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7110"/>
  </bookViews>
  <sheets>
    <sheet name="rf_gen.csv" sheetId="1" r:id="rId1"/>
  </sheets>
  <definedNames>
    <definedName name="_FilterDatabase" localSheetId="0">rf_gen.csv!$A$1:$F$33</definedName>
    <definedName name="_xlnm.Sheet_Title" localSheetId="0">"rf_gen.csv"</definedName>
    <definedName name="_xlnm.Print_Area" localSheetId="0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<sst xmlns="http://schemas.openxmlformats.org/spreadsheetml/2006/main" uniqueCount="16" count="16">
  <si>
    <t>C_1111_2828Metric</t>
  </si>
  <si>
    <t>Component</t>
  </si>
  <si>
    <t>100n</t>
  </si>
  <si>
    <t>C_1206_3216Metric</t>
  </si>
  <si>
    <t>C_1210_3225Metric</t>
  </si>
  <si>
    <t>Assembly</t>
  </si>
  <si>
    <t>649-220316-H041B01LF</t>
  </si>
  <si>
    <t>N/A</t>
  </si>
  <si>
    <t>inductor_core_25x18</t>
  </si>
  <si>
    <t>623-9567250802</t>
  </si>
  <si>
    <t>Hand-wind</t>
  </si>
  <si>
    <t>R_0805_2012Metric</t>
  </si>
  <si>
    <t>Hardware</t>
  </si>
  <si>
    <t>PCB</t>
  </si>
  <si>
    <t>Amazon</t>
  </si>
  <si>
    <t>Conumable</t>
  </si>
</sst>
</file>

<file path=xl/styles.xml><?xml version="1.0" encoding="utf-8"?>
<styleSheet xmlns="http://schemas.openxmlformats.org/spreadsheetml/2006/main">
  <fonts count="5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4A85"/>
      <name val="Arial"/>
      <vertAlign val="baseline"/>
      <sz val="9"/>
      <strike val="0"/>
    </font>
    <font>
      <b val="0"/>
      <i val="0"/>
      <u val="single"/>
      <color rgb="FF0563C1"/>
      <name val="Sans"/>
      <vertAlign val="baseline"/>
      <sz val="10"/>
      <strike val="0"/>
    </font>
    <font>
      <b val="0"/>
      <i val="0"/>
      <u val="single"/>
      <color rgb="FF002039"/>
      <name val="Arial"/>
      <vertAlign val="baseline"/>
      <sz val="9"/>
      <strike val="0"/>
    </font>
    <font>
      <b val="0"/>
      <i val="0"/>
      <u val="single"/>
      <color rgb="FF0000FF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25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21" Type="http://schemas.openxmlformats.org/officeDocument/2006/relationships/hyperlink" Target="https://www.mouser.com/ProductDetail/MG-Chemicals/4902P-15G?qs=YCa%2FAAYMW03JzXlgCTWNQA%3D%3D" TargetMode="External"/>
  <Relationship Id="rId20" Type="http://schemas.openxmlformats.org/officeDocument/2006/relationships/hyperlink" Target="https://www.mouser.com/ProductDetail/CUI-Devices/HSB21-454515?qs=QNEnbhJQKvZ3Ksj2ZU6gJQ%3D%3D" TargetMode="External"/>
  <Relationship Id="rId19" Type="http://schemas.openxmlformats.org/officeDocument/2006/relationships/hyperlink" Target="https://www.amazon.com/BNTECHGO-AWG-Magnet-Wire-Transformers/dp/B07H7GVR8L" TargetMode="External"/>
  <Relationship Id="rId18" Type="http://schemas.openxmlformats.org/officeDocument/2006/relationships/hyperlink" Target="https://docs.oshpark.com/services/two-layer-hhdc/" TargetMode="External"/>
  <Relationship Id="rId17" Type="http://schemas.openxmlformats.org/officeDocument/2006/relationships/hyperlink" Target="https://www.mouser.com/ProductDetail/588-HS100-TP2" TargetMode="External"/>
  <Relationship Id="rId16" Type="http://schemas.openxmlformats.org/officeDocument/2006/relationships/hyperlink" Target="https://www.mouser.com/ProductDetail/960-EMPCB.SMAFSTJCHT" TargetMode="External"/>
  <Relationship Id="rId15" Type="http://schemas.openxmlformats.org/officeDocument/2006/relationships/hyperlink" Target="https://www.mouser.com/ProductDetail/603-RT0805FRE0710KL" TargetMode="External"/>
  <Relationship Id="rId14" Type="http://schemas.openxmlformats.org/officeDocument/2006/relationships/hyperlink" Target="https://www.mouser.com/ProductDetail/603-RT0805FRE0752K3L" TargetMode="External"/>
  <Relationship Id="rId13" Type="http://schemas.openxmlformats.org/officeDocument/2006/relationships/hyperlink" Target="https://www.mouser.com/ProductDetail/667-ERJ-6GEYJ1R0V" TargetMode="External"/>
  <Relationship Id="rId12" Type="http://schemas.openxmlformats.org/officeDocument/2006/relationships/hyperlink" Target="https://www.mouser.com/ProductDetail/905-G3R350MT12J" TargetMode="External"/>
  <Relationship Id="rId11" Type="http://schemas.openxmlformats.org/officeDocument/2006/relationships/hyperlink" Target="https://www.mouser.com/ProductDetail/994-2222SQ-111JEC" TargetMode="External"/>
  <Relationship Id="rId10" Type="http://schemas.openxmlformats.org/officeDocument/2006/relationships/hyperlink" Target="https://www.mouser.com/ProductDetail/994-2222SQ-90NJEC" TargetMode="External"/>
  <Relationship Id="rId9" Type="http://schemas.openxmlformats.org/officeDocument/2006/relationships/hyperlink" Target="https://www.mouser.com/ProductDetail/994-2222SQ-221JEC" TargetMode="External"/>
  <Relationship Id="rId8" Type="http://schemas.openxmlformats.org/officeDocument/2006/relationships/hyperlink" Target="https://www.mouser.com/ProductDetail/649-220316-H041B01LF" TargetMode="External"/>
  <Relationship Id="rId7" Type="http://schemas.openxmlformats.org/officeDocument/2006/relationships/hyperlink" Target="https://www.mouser.com/ProductDetail/782-ABX00028" TargetMode="External"/>
  <Relationship Id="rId6" Type="http://schemas.openxmlformats.org/officeDocument/2006/relationships/hyperlink" Target="https://www.mouser.com/ProductDetail/485-2045" TargetMode="External"/>
  <Relationship Id="rId5" Type="http://schemas.openxmlformats.org/officeDocument/2006/relationships/hyperlink" Target="https://www.mouser.com/ProductDetail/710-150080GS75000" TargetMode="External"/>
  <Relationship Id="rId4" Type="http://schemas.openxmlformats.org/officeDocument/2006/relationships/hyperlink" Target="https://www.mouser.com/ProductDetail/621-DFLS230-7" TargetMode="External"/>
  <Relationship Id="rId3" Type="http://schemas.openxmlformats.org/officeDocument/2006/relationships/hyperlink" Target="https://www.mouser.com/ProductDetail/81-GRM3195C1H104JA5D" TargetMode="External"/>
  <Relationship Id="rId2" Type="http://schemas.openxmlformats.org/officeDocument/2006/relationships/hyperlink" Target="https://www.mouser.com/ProductDetail/581-12105U102JAT2A" TargetMode="External"/>
  <Relationship Id="rId1" Type="http://schemas.openxmlformats.org/officeDocument/2006/relationships/hyperlink" Target="https://www.mouser.com/ProductDetail/187-CL31B106MOHNNNE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44"/>
  <sheetViews>
    <sheetView workbookViewId="0" tabSelected="1">
      <pane ySplit="1" topLeftCell="A20" activePane="bottomLeft" state="frozen"/>
      <selection pane="bottomLeft" activeCell="G45" sqref="G45"/>
    </sheetView>
  </sheetViews>
  <sheetFormatPr defaultColWidth="10.28515625" defaultRowHeight="12.75"/>
  <cols>
    <col min="1" max="1" style="0" width="12.140625" bestFit="1" customWidth="1"/>
    <col min="2" max="2" style="0" width="51.140625" bestFit="1" customWidth="1"/>
    <col min="3" max="3" style="0" width="7.570312499999999" bestFit="1" customWidth="1"/>
    <col min="4" max="4" style="0" width="19.99879807692308" bestFit="1" customWidth="1"/>
    <col min="5" max="5" style="0" width="23.855709134615388" bestFit="1" customWidth="1"/>
    <col min="6" max="6" style="0" width="8.428064903846154" customWidth="1"/>
    <col min="7" max="7" style="0" width="10.856490384615386" customWidth="1"/>
    <col min="8" max="8" style="0" width="40.42614182692308" bestFit="1" customWidth="1"/>
    <col min="9" max="9" style="0" width="14.570552884615386" customWidth="1"/>
    <col min="10" max="16384" style="0" width="1.9589596479366989"/>
  </cols>
  <sheetData>
    <row r="1" spans="1:10">
      <c r="A1" t="inlineStr">
        <is>
          <t>Designator</t>
        </is>
      </c>
      <c r="B1" t="inlineStr">
        <is>
          <t>Package</t>
        </is>
      </c>
      <c r="C1" t="inlineStr">
        <is>
          <t>Quantity</t>
        </is>
      </c>
      <c r="D1" t="inlineStr">
        <is>
          <t>Designation</t>
        </is>
      </c>
      <c r="E1" t="inlineStr">
        <is>
          <t>Supplier and ref</t>
        </is>
      </c>
      <c r="F1" t="inlineStr">
        <is>
          <t>Price</t>
        </is>
      </c>
      <c r="G1" t="inlineStr">
        <is>
          <t>Extended</t>
        </is>
      </c>
      <c r="H1" t="inlineStr">
        <is>
          <t>Note</t>
        </is>
      </c>
      <c r="I1" t="inlineStr">
        <is>
          <t>Category</t>
        </is>
      </c>
    </row>
    <row r="2" spans="1:10">
      <c r="A2" t="inlineStr">
        <is>
          <t>C12</t>
        </is>
      </c>
      <c r="B2" t="s">
        <v>0</v>
      </c>
      <c r="C2">
        <v>1</v>
      </c>
      <c r="D2" t="inlineStr">
        <is>
          <t>12p</t>
        </is>
      </c>
      <c r="E2" s="1" t="inlineStr">
        <is>
          <t>77-VJ1111D120GXGQJ</t>
        </is>
      </c>
      <c r="F2">
        <v>1.23</v>
      </c>
      <c r="G2">
        <f>C2*F2</f>
        <v>1.23</v>
      </c>
      <c r="I2" t="s">
        <v>1</v>
      </c>
    </row>
    <row r="3" spans="1:10">
      <c r="A3" t="inlineStr">
        <is>
          <t>C14</t>
        </is>
      </c>
      <c r="B3" t="inlineStr">
        <is>
          <t>C_0805_2012Metric</t>
        </is>
      </c>
      <c r="C3">
        <v>1</v>
      </c>
      <c r="D3" t="s">
        <v>2</v>
      </c>
      <c r="E3" s="1" t="inlineStr">
        <is>
          <t>187-CL21B104KACNNNC</t>
        </is>
      </c>
      <c r="F3">
        <v>0.028000000000000001</v>
      </c>
      <c r="G3">
        <f>C3*F3</f>
        <v>0.028000000000000001</v>
      </c>
      <c r="I3" t="s">
        <v>1</v>
      </c>
    </row>
    <row r="4" spans="1:10">
      <c r="A4" t="inlineStr">
        <is>
          <t>C16,C13,C15</t>
        </is>
      </c>
      <c r="B4" t="s">
        <v>3</v>
      </c>
      <c r="C4">
        <v>3</v>
      </c>
      <c r="D4" t="inlineStr">
        <is>
          <t>10u</t>
        </is>
      </c>
      <c r="E4" s="2" t="inlineStr">
        <is>
          <t>187-CL31B106MOHNNNE</t>
        </is>
      </c>
      <c r="F4">
        <v>0.089999999999999997</v>
      </c>
      <c r="G4">
        <f>C4*F4</f>
        <v>0.27000000000000002</v>
      </c>
      <c r="I4" t="s">
        <v>1</v>
      </c>
      <c r="J4" s="1"/>
    </row>
    <row r="5" spans="1:10">
      <c r="A5" t="inlineStr">
        <is>
          <t>C4</t>
        </is>
      </c>
      <c r="B5" t="s">
        <v>0</v>
      </c>
      <c r="C5">
        <v>1</v>
      </c>
      <c r="D5" t="inlineStr">
        <is>
          <t>270p</t>
        </is>
      </c>
      <c r="E5" s="1" t="inlineStr">
        <is>
          <t>77-VJ1111D271JXLAJ</t>
        </is>
      </c>
      <c r="F5">
        <v>1.3100000000000001</v>
      </c>
      <c r="G5">
        <f>C5*F5</f>
        <v>1.3100000000000001</v>
      </c>
      <c r="I5" t="s">
        <v>1</v>
      </c>
    </row>
    <row r="6" spans="1:10">
      <c r="A6" t="inlineStr">
        <is>
          <t>C5</t>
        </is>
      </c>
      <c r="B6" t="s">
        <v>4</v>
      </c>
      <c r="C6">
        <v>1</v>
      </c>
      <c r="D6" t="inlineStr">
        <is>
          <t>470p</t>
        </is>
      </c>
      <c r="E6" s="1" t="inlineStr">
        <is>
          <t>581-12105U471JAT2A</t>
        </is>
      </c>
      <c r="F6">
        <v>0.68000000000000005</v>
      </c>
      <c r="G6">
        <f>C6*F6</f>
        <v>0.68000000000000005</v>
      </c>
      <c r="I6" t="s">
        <v>1</v>
      </c>
    </row>
    <row r="7" spans="1:10">
      <c r="A7" t="inlineStr">
        <is>
          <t>C6,C2</t>
        </is>
      </c>
      <c r="B7" t="s">
        <v>4</v>
      </c>
      <c r="C7">
        <v>2</v>
      </c>
      <c r="D7" t="inlineStr">
        <is>
          <t>1n</t>
        </is>
      </c>
      <c r="E7" s="3" t="inlineStr">
        <is>
          <t>581-12105U102JAT2A</t>
        </is>
      </c>
      <c r="F7">
        <v>0.68000000000000005</v>
      </c>
      <c r="G7">
        <f>C7*F7</f>
        <v>1.3600000000000001</v>
      </c>
      <c r="I7" t="s">
        <v>1</v>
      </c>
    </row>
    <row r="8" spans="1:10">
      <c r="A8" t="inlineStr">
        <is>
          <t>C7,C1,C17</t>
        </is>
      </c>
      <c r="B8" t="s">
        <v>3</v>
      </c>
      <c r="C8">
        <v>3</v>
      </c>
      <c r="D8" t="s">
        <v>2</v>
      </c>
      <c r="E8" s="4" t="inlineStr">
        <is>
          <t>81-GRM3195C1H104JA5D</t>
        </is>
      </c>
      <c r="F8">
        <v>0.374</v>
      </c>
      <c r="G8">
        <f>C8*F8</f>
        <v>1.1219999999999999</v>
      </c>
      <c r="I8" t="s">
        <v>1</v>
      </c>
    </row>
    <row r="9" spans="1:10">
      <c r="A9" t="inlineStr">
        <is>
          <t>C8,C11,C3</t>
        </is>
      </c>
      <c r="B9" t="s">
        <v>0</v>
      </c>
      <c r="C9">
        <v>3</v>
      </c>
      <c r="D9" t="inlineStr">
        <is>
          <t>220p</t>
        </is>
      </c>
      <c r="E9" s="5" t="inlineStr">
        <is>
          <t>77-VJ1111D221JXLAJ</t>
        </is>
      </c>
      <c r="F9">
        <v>1.1299999999999999</v>
      </c>
      <c r="G9">
        <f>C9*F9</f>
        <v>3.3899999999999997</v>
      </c>
      <c r="I9" t="s">
        <v>1</v>
      </c>
    </row>
    <row r="10" spans="1:10">
      <c r="A10" t="inlineStr">
        <is>
          <t>C9,C10</t>
        </is>
      </c>
      <c r="B10" t="s">
        <v>0</v>
      </c>
      <c r="C10">
        <v>2</v>
      </c>
      <c r="D10" t="inlineStr">
        <is>
          <t>39p</t>
        </is>
      </c>
      <c r="E10" s="1" t="inlineStr">
        <is>
          <t>77-VJ1111D390JXRAJ</t>
        </is>
      </c>
      <c r="F10">
        <v>1.5900000000000001</v>
      </c>
      <c r="G10">
        <f>C10*F10</f>
        <v>3.1800000000000002</v>
      </c>
      <c r="I10" t="s">
        <v>1</v>
      </c>
    </row>
    <row r="11" spans="1:10">
      <c r="A11" t="inlineStr">
        <is>
          <t>D2,D3,D1</t>
        </is>
      </c>
      <c r="B11" t="inlineStr">
        <is>
          <t>D_PowerDI-123</t>
        </is>
      </c>
      <c r="C11">
        <v>3</v>
      </c>
      <c r="D11" t="inlineStr">
        <is>
          <t>DFLS230</t>
        </is>
      </c>
      <c r="E11" s="6" t="inlineStr">
        <is>
          <t>621-DFLS230-7</t>
        </is>
      </c>
      <c r="F11">
        <v>0.69999999999999996</v>
      </c>
      <c r="G11">
        <f>C11*F11</f>
        <v>2.0999999999999996</v>
      </c>
      <c r="I11" t="s">
        <v>1</v>
      </c>
    </row>
    <row r="12" spans="1:10">
      <c r="A12" t="inlineStr">
        <is>
          <t>D4, D5</t>
        </is>
      </c>
      <c r="B12" t="inlineStr">
        <is>
          <t>LED_0805_2012Metric</t>
        </is>
      </c>
      <c r="C12">
        <v>2</v>
      </c>
      <c r="D12" t="inlineStr">
        <is>
          <t>LED</t>
        </is>
      </c>
      <c r="E12" s="7" t="inlineStr">
        <is>
          <t>710-150080GS75000</t>
        </is>
      </c>
      <c r="F12">
        <v>0.019</v>
      </c>
      <c r="G12">
        <f>C12*F12</f>
        <v>0.037999999999999999</v>
      </c>
      <c r="I12" t="s">
        <v>1</v>
      </c>
    </row>
    <row r="13" spans="1:10">
      <c r="A13" t="inlineStr">
        <is>
          <t>J1</t>
        </is>
      </c>
      <c r="B13" t="inlineStr">
        <is>
          <t>PinHeader_1x07_P2.54mm_Vertical</t>
        </is>
      </c>
      <c r="C13">
        <v>1</v>
      </c>
      <c r="D13" t="inlineStr">
        <is>
          <t>Conn_01x07_Male</t>
        </is>
      </c>
      <c r="E13" s="8" t="inlineStr">
        <is>
          <t>485-2045</t>
        </is>
      </c>
      <c r="F13" s="9">
        <v>7.9500000000000002</v>
      </c>
      <c r="G13">
        <f>C13*F13</f>
        <v>7.9500000000000002</v>
      </c>
      <c r="H13" t="inlineStr">
        <is>
          <t>si5351 clock generator</t>
        </is>
      </c>
      <c r="I13" t="s">
        <v>5</v>
      </c>
    </row>
    <row r="14" spans="1:10">
      <c r="A14" t="inlineStr">
        <is>
          <t>J3</t>
        </is>
      </c>
      <c r="B14" t="inlineStr">
        <is>
          <t>PinHeader_1x05_P2.54mm_Vertical</t>
        </is>
      </c>
      <c r="C14">
        <v>1</v>
      </c>
      <c r="D14" t="inlineStr">
        <is>
          <t>Conn_01x05_Male</t>
        </is>
      </c>
      <c r="E14" s="10" t="inlineStr">
        <is>
          <t>782-ABX00028</t>
        </is>
      </c>
      <c r="F14">
        <v>12</v>
      </c>
      <c r="G14">
        <f>C14*F14</f>
        <v>12</v>
      </c>
      <c r="H14" t="inlineStr">
        <is>
          <t>Arduino</t>
        </is>
      </c>
      <c r="I14" t="s">
        <v>5</v>
      </c>
    </row>
    <row r="15" spans="1:10">
      <c r="A15" t="inlineStr">
        <is>
          <t>J2</t>
        </is>
      </c>
      <c r="B15" t="inlineStr">
        <is>
          <t>TerminalBlock_Phoenix_MKDS-1,5-4-5.08_1x04_P5.08mm_Horizontal</t>
        </is>
      </c>
      <c r="C15">
        <v>1</v>
      </c>
      <c r="D15" t="inlineStr">
        <is>
          <t>Screw_Terminal_01x04</t>
        </is>
      </c>
      <c r="E15" s="11" t="s">
        <v>6</v>
      </c>
      <c r="F15">
        <v>0.89000000000000001</v>
      </c>
      <c r="G15">
        <f>C15*F15</f>
        <v>0.89000000000000001</v>
      </c>
      <c r="I15" t="s">
        <v>1</v>
      </c>
    </row>
    <row r="16" spans="1:10">
      <c r="A16" t="inlineStr">
        <is>
          <t>L1</t>
        </is>
      </c>
      <c r="B16" t="inlineStr">
        <is>
          <t>2222SQ-221</t>
        </is>
      </c>
      <c r="C16">
        <v>1</v>
      </c>
      <c r="D16" t="inlineStr">
        <is>
          <t>220n</t>
        </is>
      </c>
      <c r="E16" s="12" t="inlineStr">
        <is>
          <t>994-2222SQ-221JEC</t>
        </is>
      </c>
      <c r="F16">
        <v>1.8500000000000001</v>
      </c>
      <c r="G16">
        <f>C16*F16</f>
        <v>1.8500000000000001</v>
      </c>
      <c r="I16" t="s">
        <v>1</v>
      </c>
    </row>
    <row r="17" spans="1:10">
      <c r="A17" t="inlineStr">
        <is>
          <t>L2</t>
        </is>
      </c>
      <c r="B17" t="inlineStr">
        <is>
          <t>L_Toroid_Vertical_L10.0mm_W5.0mm_P5.08mm</t>
        </is>
      </c>
      <c r="C17">
        <v>1</v>
      </c>
      <c r="D17" t="inlineStr">
        <is>
          <t>650n</t>
        </is>
      </c>
      <c r="E17" s="1" t="inlineStr">
        <is>
          <t>623-5967000201</t>
        </is>
      </c>
      <c r="F17">
        <v>0.84999999999999998</v>
      </c>
      <c r="G17">
        <f>C17*F17</f>
        <v>0.84999999999999998</v>
      </c>
      <c r="I17" t="s">
        <v>1</v>
      </c>
    </row>
    <row r="18" spans="1:10">
      <c r="A18" t="inlineStr">
        <is>
          <t>L3</t>
        </is>
      </c>
      <c r="B18" t="inlineStr">
        <is>
          <t>2222SQ-90N</t>
        </is>
      </c>
      <c r="C18">
        <v>1</v>
      </c>
      <c r="D18" t="inlineStr">
        <is>
          <t>90n</t>
        </is>
      </c>
      <c r="E18" s="13" t="inlineStr">
        <is>
          <t>994-2222SQ-90NJEC</t>
        </is>
      </c>
      <c r="F18">
        <v>1.8500000000000001</v>
      </c>
      <c r="G18">
        <f>C18*F18</f>
        <v>1.8500000000000001</v>
      </c>
      <c r="I18" t="s">
        <v>1</v>
      </c>
    </row>
    <row r="19" spans="1:10">
      <c r="A19" t="inlineStr">
        <is>
          <t>L4</t>
        </is>
      </c>
      <c r="B19" t="inlineStr">
        <is>
          <t>2222SQ-111</t>
        </is>
      </c>
      <c r="C19">
        <v>1</v>
      </c>
      <c r="D19" t="inlineStr">
        <is>
          <t>110n</t>
        </is>
      </c>
      <c r="E19" s="14" t="inlineStr">
        <is>
          <t>994-2222SQ-111JEC</t>
        </is>
      </c>
      <c r="F19">
        <v>1.8899999999999999</v>
      </c>
      <c r="G19">
        <f>C19*F19</f>
        <v>1.8899999999999999</v>
      </c>
      <c r="I19" t="s">
        <v>1</v>
      </c>
    </row>
    <row r="20" spans="1:10">
      <c r="A20" t="inlineStr">
        <is>
          <t>L5</t>
        </is>
      </c>
      <c r="B20" t="inlineStr">
        <is>
          <t>inductor_air_15x15</t>
        </is>
      </c>
      <c r="C20">
        <v>1</v>
      </c>
      <c r="D20" t="inlineStr">
        <is>
          <t>880n</t>
        </is>
      </c>
      <c r="E20" t="s">
        <v>7</v>
      </c>
      <c r="G20">
        <f>C20*F20</f>
        <v>0</v>
      </c>
      <c r="H20" t="inlineStr">
        <is>
          <t>Hand-wind, plastic core</t>
        </is>
      </c>
      <c r="I20" t="s">
        <v>1</v>
      </c>
    </row>
    <row r="21" spans="1:10">
      <c r="A21" t="inlineStr">
        <is>
          <t>L6</t>
        </is>
      </c>
      <c r="B21" t="s">
        <v>8</v>
      </c>
      <c r="C21">
        <v>1</v>
      </c>
      <c r="D21" t="inlineStr">
        <is>
          <t>3.5u</t>
        </is>
      </c>
      <c r="E21" s="1" t="s">
        <v>9</v>
      </c>
      <c r="F21">
        <v>3.1099999999999999</v>
      </c>
      <c r="G21">
        <f>C21*F21</f>
        <v>3.1099999999999999</v>
      </c>
      <c r="H21" t="s">
        <v>10</v>
      </c>
      <c r="I21" t="s">
        <v>1</v>
      </c>
    </row>
    <row r="22" spans="1:10">
      <c r="A22" t="inlineStr">
        <is>
          <t>L7</t>
        </is>
      </c>
      <c r="B22" t="s">
        <v>8</v>
      </c>
      <c r="C22">
        <v>1</v>
      </c>
      <c r="D22" t="inlineStr">
        <is>
          <t>594n</t>
        </is>
      </c>
      <c r="E22" s="1" t="s">
        <v>9</v>
      </c>
      <c r="F22">
        <v>3.1099999999999999</v>
      </c>
      <c r="G22">
        <f>C22*F22</f>
        <v>3.1099999999999999</v>
      </c>
      <c r="H22" t="s">
        <v>10</v>
      </c>
      <c r="I22" t="s">
        <v>1</v>
      </c>
    </row>
    <row r="23" spans="1:10">
      <c r="A23" t="inlineStr">
        <is>
          <t>L8</t>
        </is>
      </c>
      <c r="B23" t="inlineStr">
        <is>
          <t>L_0805_2012Metric</t>
        </is>
      </c>
      <c r="C23">
        <v>1</v>
      </c>
      <c r="D23" t="inlineStr">
        <is>
          <t>3.3u</t>
        </is>
      </c>
      <c r="E23" s="1" t="inlineStr">
        <is>
          <t>810-MLZ2012M3R3HT000</t>
        </is>
      </c>
      <c r="F23">
        <v>0.17000000000000001</v>
      </c>
      <c r="G23">
        <f>C23*F23</f>
        <v>0.17000000000000001</v>
      </c>
      <c r="I23" t="s">
        <v>1</v>
      </c>
    </row>
    <row r="24" spans="1:10">
      <c r="A24" t="inlineStr">
        <is>
          <t>Q1</t>
        </is>
      </c>
      <c r="B24" t="inlineStr">
        <is>
          <t>GaNpx</t>
        </is>
      </c>
      <c r="C24">
        <v>1</v>
      </c>
      <c r="D24" t="inlineStr">
        <is>
          <t>GS61004B</t>
        </is>
      </c>
      <c r="E24" s="1" t="inlineStr">
        <is>
          <t>499-GS61004B-MR</t>
        </is>
      </c>
      <c r="F24">
        <v>7.2199999999999998</v>
      </c>
      <c r="G24">
        <f>C24*F24</f>
        <v>7.2199999999999998</v>
      </c>
      <c r="I24" t="s">
        <v>1</v>
      </c>
    </row>
    <row r="25" spans="1:10">
      <c r="A25" t="inlineStr">
        <is>
          <t>Q2</t>
        </is>
      </c>
      <c r="B25" t="inlineStr">
        <is>
          <t>TO-263-7_heatsink</t>
        </is>
      </c>
      <c r="C25">
        <v>1</v>
      </c>
      <c r="D25" t="inlineStr">
        <is>
          <t>G3R350MT12J</t>
        </is>
      </c>
      <c r="E25" s="15" t="inlineStr">
        <is>
          <t>905-G3R350MT12J</t>
        </is>
      </c>
      <c r="F25">
        <v>6.0599999999999996</v>
      </c>
      <c r="G25">
        <f>C25*F25</f>
        <v>6.0599999999999996</v>
      </c>
      <c r="I25" t="s">
        <v>1</v>
      </c>
    </row>
    <row r="26" spans="1:10">
      <c r="A26" t="inlineStr">
        <is>
          <t>R2,R1</t>
        </is>
      </c>
      <c r="B26" t="s">
        <v>11</v>
      </c>
      <c r="C26">
        <v>2</v>
      </c>
      <c r="D26">
        <v>1</v>
      </c>
      <c r="E26" s="16" t="inlineStr">
        <is>
          <t>667-ERJ-6GEYJ1R0V</t>
        </is>
      </c>
      <c r="F26">
        <v>0.053999999999999999</v>
      </c>
      <c r="G26">
        <f>C26*F26</f>
        <v>0.108</v>
      </c>
      <c r="I26" t="s">
        <v>1</v>
      </c>
    </row>
    <row r="27" spans="1:10">
      <c r="A27" t="inlineStr">
        <is>
          <t>R3</t>
        </is>
      </c>
      <c r="B27" t="s">
        <v>11</v>
      </c>
      <c r="C27">
        <v>1</v>
      </c>
      <c r="D27" t="inlineStr">
        <is>
          <t>52.3k</t>
        </is>
      </c>
      <c r="E27" s="17" t="inlineStr">
        <is>
          <t>603-RT0805FRE0752K3L</t>
        </is>
      </c>
      <c r="F27">
        <v>0.081000000000000003</v>
      </c>
      <c r="G27">
        <f>C27*F27</f>
        <v>0.081000000000000003</v>
      </c>
      <c r="I27" t="s">
        <v>1</v>
      </c>
    </row>
    <row r="28" spans="1:10">
      <c r="A28" t="inlineStr">
        <is>
          <t>R6,R4,R5</t>
        </is>
      </c>
      <c r="B28" t="s">
        <v>11</v>
      </c>
      <c r="C28">
        <v>3</v>
      </c>
      <c r="D28" t="inlineStr">
        <is>
          <t>10k</t>
        </is>
      </c>
      <c r="E28" s="18" t="inlineStr">
        <is>
          <t>603-RT0805FRE0710KL</t>
        </is>
      </c>
      <c r="F28">
        <v>0.080000000000000002</v>
      </c>
      <c r="G28">
        <f>C28*F28</f>
        <v>0.23999999999999999</v>
      </c>
      <c r="I28" t="s">
        <v>1</v>
      </c>
    </row>
    <row r="29" spans="1:10">
      <c r="A29" t="inlineStr">
        <is>
          <t>R7, R8</t>
        </is>
      </c>
      <c r="B29" t="s">
        <v>11</v>
      </c>
      <c r="C29">
        <v>2</v>
      </c>
      <c r="D29">
        <v>330</v>
      </c>
      <c r="E29" s="1" t="inlineStr">
        <is>
          <t>652-CR0805FX-3740ELF</t>
        </is>
      </c>
      <c r="F29">
        <v>0.029000000000000001</v>
      </c>
      <c r="G29">
        <f>C29*F29</f>
        <v>0.058000000000000003</v>
      </c>
      <c r="I29" t="s">
        <v>1</v>
      </c>
    </row>
    <row r="30" spans="1:10">
      <c r="A30" t="inlineStr">
        <is>
          <t>rf_out1</t>
        </is>
      </c>
      <c r="B30" t="inlineStr">
        <is>
          <t>SMA_Molex_73251-1153_EdgeMount_Horizontal</t>
        </is>
      </c>
      <c r="C30">
        <v>1</v>
      </c>
      <c r="D30" t="inlineStr">
        <is>
          <t>Conn_Coaxial</t>
        </is>
      </c>
      <c r="E30" s="19" t="inlineStr">
        <is>
          <t>960-EMPCB.SMAFSTJCHT</t>
        </is>
      </c>
      <c r="F30">
        <v>2.98</v>
      </c>
      <c r="G30">
        <f>C30*F30</f>
        <v>2.98</v>
      </c>
      <c r="I30" t="s">
        <v>1</v>
      </c>
    </row>
    <row r="31" spans="1:10">
      <c r="A31" t="inlineStr">
        <is>
          <t>TP6,TP2,TP1</t>
        </is>
      </c>
      <c r="B31" t="inlineStr">
        <is>
          <t>TestPoint_2Pads_Pitch5.08mm_Drill1.3mm</t>
        </is>
      </c>
      <c r="C31">
        <v>3</v>
      </c>
      <c r="D31" t="inlineStr">
        <is>
          <t>test</t>
        </is>
      </c>
      <c r="E31" t="s">
        <v>7</v>
      </c>
      <c r="G31">
        <f>C31*F31</f>
        <v>0</v>
      </c>
      <c r="H31" t="inlineStr">
        <is>
          <t>For oscope probe</t>
        </is>
      </c>
      <c r="I31" t="s">
        <v>1</v>
      </c>
    </row>
    <row r="32" spans="1:10">
      <c r="A32" t="inlineStr">
        <is>
          <t>U1</t>
        </is>
      </c>
      <c r="B32" t="inlineStr">
        <is>
          <t>SOIC-8_3.9x4.9mm_P1.27mm</t>
        </is>
      </c>
      <c r="C32">
        <v>1</v>
      </c>
      <c r="D32" t="inlineStr">
        <is>
          <t>NPC81074</t>
        </is>
      </c>
      <c r="E32" s="1" t="inlineStr">
        <is>
          <t>863-NCP81074ADR2G</t>
        </is>
      </c>
      <c r="F32">
        <v>1.6299999999999999</v>
      </c>
      <c r="G32">
        <f>C32*F32</f>
        <v>1.6299999999999999</v>
      </c>
      <c r="I32" t="s">
        <v>1</v>
      </c>
    </row>
    <row r="33" spans="1:10">
      <c r="A33" t="inlineStr">
        <is>
          <t>U2</t>
        </is>
      </c>
      <c r="B33" t="inlineStr">
        <is>
          <t>TSOT26</t>
        </is>
      </c>
      <c r="C33">
        <v>1</v>
      </c>
      <c r="D33" t="inlineStr">
        <is>
          <t>AP62150</t>
        </is>
      </c>
      <c r="E33" s="1" t="inlineStr">
        <is>
          <t>621-AP62150WU-7</t>
        </is>
      </c>
      <c r="F33">
        <v>0.44</v>
      </c>
      <c r="G33">
        <f>C33*F33</f>
        <v>0.44</v>
      </c>
      <c r="I33" t="s">
        <v>1</v>
      </c>
    </row>
    <row r="34" spans="1:10">
      <c r="B34" t="inlineStr">
        <is>
          <t>Thermal Interface Pad</t>
        </is>
      </c>
      <c r="C34">
        <v>1</v>
      </c>
      <c r="E34" s="20" t="inlineStr">
        <is>
          <t>588-HS100-TP2</t>
        </is>
      </c>
      <c r="F34">
        <v>2.6299999999999999</v>
      </c>
      <c r="G34">
        <f>C34*F34</f>
        <v>2.6299999999999999</v>
      </c>
      <c r="I34" t="s">
        <v>12</v>
      </c>
    </row>
    <row r="35" spans="1:10">
      <c r="B35" t="s">
        <v>13</v>
      </c>
      <c r="C35">
        <v>1</v>
      </c>
      <c r="E35" s="21" t="inlineStr">
        <is>
          <t>OSH Park</t>
        </is>
      </c>
      <c r="F35">
        <v>10</v>
      </c>
      <c r="G35">
        <v>30</v>
      </c>
      <c r="H35" t="inlineStr">
        <is>
          <t>OSH Park delivers in quantities of 3</t>
        </is>
      </c>
      <c r="I35" t="s">
        <v>13</v>
      </c>
    </row>
    <row r="36" spans="1:10">
      <c r="B36" t="inlineStr">
        <is>
          <t>#16 Magnet Wire</t>
        </is>
      </c>
      <c r="C36">
        <v>1</v>
      </c>
      <c r="E36" s="22" t="s">
        <v>14</v>
      </c>
      <c r="F36">
        <v>11.449999999999999</v>
      </c>
      <c r="G36">
        <f>C36*F36</f>
        <v>11.449999999999999</v>
      </c>
      <c r="I36" t="s">
        <v>15</v>
      </c>
    </row>
    <row r="37" spans="1:10">
      <c r="B37" t="inlineStr">
        <is>
          <t>#20 Magnet Wire</t>
        </is>
      </c>
      <c r="C37">
        <v>1</v>
      </c>
      <c r="E37" s="22" t="s">
        <v>14</v>
      </c>
      <c r="F37">
        <v>11.449999999999999</v>
      </c>
      <c r="G37">
        <f>C37*F37</f>
        <v>11.449999999999999</v>
      </c>
      <c r="I37" t="s">
        <v>15</v>
      </c>
    </row>
    <row r="38" spans="1:10">
      <c r="A38" t="inlineStr">
        <is>
          <t>H1,H2,H3</t>
        </is>
      </c>
      <c r="B38" t="inlineStr">
        <is>
          <t>Button-head cap screws</t>
        </is>
      </c>
      <c r="C38">
        <v>3</v>
      </c>
      <c r="D38" t="inlineStr">
        <is>
          <t>m3 x 8mm</t>
        </is>
      </c>
      <c r="E38" t="inlineStr">
        <is>
          <t>728-062809-008</t>
        </is>
      </c>
      <c r="F38">
        <v>0.050000000000000003</v>
      </c>
      <c r="G38">
        <f>C38*F38</f>
        <v>0.15000000000000002</v>
      </c>
      <c r="I38" t="s">
        <v>12</v>
      </c>
    </row>
    <row r="39" spans="1:10">
      <c r="B39" t="inlineStr">
        <is>
          <t>Heat sink</t>
        </is>
      </c>
      <c r="C39">
        <v>1</v>
      </c>
      <c r="E39" s="23" t="inlineStr">
        <is>
          <t>HSB21-454515</t>
        </is>
      </c>
      <c r="F39">
        <v>2.1099999999999999</v>
      </c>
      <c r="G39">
        <f>C39*F39</f>
        <v>2.1099999999999999</v>
      </c>
      <c r="H39" t="inlineStr">
        <is>
          <t>10C/W, 2C/W with fan. Need better.</t>
        </is>
      </c>
      <c r="I39" t="s">
        <v>12</v>
      </c>
    </row>
    <row r="40" spans="1:10">
      <c r="B40" t="inlineStr">
        <is>
          <t>Solder paste</t>
        </is>
      </c>
      <c r="C40">
        <v>1</v>
      </c>
      <c r="E40" s="24" t="inlineStr">
        <is>
          <t>4902P-15G</t>
        </is>
      </c>
      <c r="F40">
        <v>11.039999999999999</v>
      </c>
      <c r="G40">
        <f>C40*F40</f>
        <v>11.039999999999999</v>
      </c>
      <c r="I40" t="inlineStr">
        <is>
          <t>Consumable</t>
        </is>
      </c>
    </row>
    <row r="44" spans="1:10">
      <c r="F44" t="inlineStr">
        <is>
          <t>Total</t>
        </is>
      </c>
      <c r="G44">
        <f>SUM(G2:G43)</f>
        <v>136.02500000000001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A1:F33"/>
  <hyperlinks>
    <hyperlink ref="E4" r:id="rId1"/>
    <hyperlink ref="E7" r:id="rId2"/>
    <hyperlink ref="E8" r:id="rId3"/>
    <hyperlink ref="E11" r:id="rId4"/>
    <hyperlink ref="E12" r:id="rId5"/>
    <hyperlink ref="E13" r:id="rId6"/>
    <hyperlink ref="E14" r:id="rId7"/>
    <hyperlink ref="E15" r:id="rId8"/>
    <hyperlink ref="E16" r:id="rId9"/>
    <hyperlink ref="E18" r:id="rId10"/>
    <hyperlink ref="E19" r:id="rId11"/>
    <hyperlink ref="E25" r:id="rId12"/>
    <hyperlink ref="E26" r:id="rId13"/>
    <hyperlink ref="E27" r:id="rId14"/>
    <hyperlink ref="E28" r:id="rId15"/>
    <hyperlink ref="E30" r:id="rId16"/>
    <hyperlink ref="E34" r:id="rId17"/>
    <hyperlink ref="E35" r:id="rId18"/>
    <hyperlink ref="E36:E37" r:id="rId19"/>
    <hyperlink ref="E39" r:id="rId20"/>
    <hyperlink ref="E40" r:id="rId21"/>
  </hyperlink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1.1252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hornma</cp:lastModifiedBy>
  <dcterms:modified xsi:type="dcterms:W3CDTF">2022-07-06T19:02:38Z</dcterms:modified>
  <dcterms:created xsi:type="dcterms:W3CDTF">2022-07-05T23:00:38Z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