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859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2" l="1"/>
  <c r="B3" i="2"/>
  <c r="A3" i="2"/>
  <c r="D3" i="2" s="1"/>
  <c r="C2" i="2"/>
  <c r="B2" i="2"/>
  <c r="A2" i="2"/>
  <c r="D2" i="2" s="1"/>
  <c r="C1" i="2"/>
  <c r="B1" i="2"/>
  <c r="D1" i="2" s="1"/>
  <c r="A1" i="2"/>
  <c r="D4" i="2" l="1"/>
  <c r="E2" i="2" s="1"/>
  <c r="E7" i="2" s="1"/>
  <c r="C5" i="1"/>
  <c r="J5" i="1" s="1"/>
  <c r="E6" i="1"/>
  <c r="L6" i="1" s="1"/>
  <c r="E7" i="1"/>
  <c r="L7" i="1" s="1"/>
  <c r="E5" i="1"/>
  <c r="L5" i="1" s="1"/>
  <c r="D6" i="1"/>
  <c r="K6" i="1" s="1"/>
  <c r="D7" i="1"/>
  <c r="K7" i="1" s="1"/>
  <c r="D5" i="1"/>
  <c r="K5" i="1" s="1"/>
  <c r="C6" i="1"/>
  <c r="J6" i="1" s="1"/>
  <c r="C7" i="1"/>
  <c r="J7" i="1" s="1"/>
  <c r="E1" i="2" l="1"/>
  <c r="E3" i="2"/>
  <c r="E8" i="2" s="1"/>
  <c r="F6" i="1"/>
  <c r="F5" i="1"/>
  <c r="F7" i="1"/>
  <c r="E6" i="2" l="1"/>
  <c r="E4" i="2"/>
  <c r="G7" i="1"/>
  <c r="F8" i="1"/>
  <c r="G5" i="1" s="1"/>
  <c r="G6" i="1"/>
  <c r="G8" i="1" l="1"/>
</calcChain>
</file>

<file path=xl/sharedStrings.xml><?xml version="1.0" encoding="utf-8"?>
<sst xmlns="http://schemas.openxmlformats.org/spreadsheetml/2006/main" count="11" uniqueCount="8">
  <si>
    <t>matriks hasil perbandingan</t>
  </si>
  <si>
    <t>matriks hasil kuadrat</t>
  </si>
  <si>
    <t>a</t>
  </si>
  <si>
    <t>b</t>
  </si>
  <si>
    <t>c</t>
  </si>
  <si>
    <t>iterasi 1</t>
  </si>
  <si>
    <t>iterasi 2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</si>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</sst>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M15" sqref="M15"/>
    </sheetView>
  </sheetViews>
  <sheetFormatPr defaultRowHeight="15" x14ac:dyDescent="0.25"/>
  <cols>
    <col min="2" max="2" width="25.28515625" bestFit="1" customWidth="1"/>
    <col min="5" max="5" width="10" bestFit="1" customWidth="1"/>
    <col min="6" max="6" width="8" bestFit="1" customWidth="1"/>
    <col min="7" max="7" width="8.42578125" bestFit="1" customWidth="1"/>
    <col min="8" max="8" width="8" bestFit="1" customWidth="1"/>
    <col min="9" max="9" width="6" bestFit="1" customWidth="1"/>
    <col min="13" max="13" width="15" customWidth="1"/>
  </cols>
  <sheetData>
    <row r="1" spans="1:12" x14ac:dyDescent="0.25">
      <c r="A1" t="s">
        <v>2</v>
      </c>
      <c r="B1" t="s">
        <v>0</v>
      </c>
      <c r="C1" s="3">
        <v>1</v>
      </c>
      <c r="D1" s="4">
        <v>0.5</v>
      </c>
      <c r="E1" s="5">
        <v>3</v>
      </c>
    </row>
    <row r="2" spans="1:12" x14ac:dyDescent="0.25">
      <c r="A2" t="s">
        <v>3</v>
      </c>
      <c r="C2" s="6">
        <v>2</v>
      </c>
      <c r="D2" s="7">
        <v>1</v>
      </c>
      <c r="E2" s="8">
        <v>4</v>
      </c>
    </row>
    <row r="3" spans="1:12" x14ac:dyDescent="0.25">
      <c r="A3" t="s">
        <v>4</v>
      </c>
      <c r="C3" s="9">
        <v>0.33300000000000002</v>
      </c>
      <c r="D3" s="10">
        <v>0.25</v>
      </c>
      <c r="E3" s="11">
        <v>1</v>
      </c>
    </row>
    <row r="5" spans="1:12" x14ac:dyDescent="0.25">
      <c r="A5" t="s">
        <v>2</v>
      </c>
      <c r="B5" t="s">
        <v>1</v>
      </c>
      <c r="C5" s="3">
        <f>C1*$C$1+D1*$C$2+E1*$C$3</f>
        <v>2.9990000000000001</v>
      </c>
      <c r="D5" s="4">
        <f>C1*$D$1+D1*$D$2+E1*$D$3</f>
        <v>1.75</v>
      </c>
      <c r="E5" s="5">
        <f>C1*$E$1+D1*$E$2+E1*$E$3</f>
        <v>8</v>
      </c>
      <c r="F5">
        <f>C5+D5+E5</f>
        <v>12.749000000000001</v>
      </c>
      <c r="G5">
        <f>F5/$F$8</f>
        <v>0.31942373943000313</v>
      </c>
      <c r="H5" s="1" t="s">
        <v>5</v>
      </c>
      <c r="J5">
        <f t="shared" ref="J5:L7" si="0">C5</f>
        <v>2.9990000000000001</v>
      </c>
      <c r="K5">
        <f t="shared" si="0"/>
        <v>1.75</v>
      </c>
      <c r="L5">
        <f t="shared" si="0"/>
        <v>8</v>
      </c>
    </row>
    <row r="6" spans="1:12" x14ac:dyDescent="0.25">
      <c r="A6" t="s">
        <v>3</v>
      </c>
      <c r="C6" s="6">
        <f>C2*$C$1+D2*$C$2+E2*$C$3</f>
        <v>5.3319999999999999</v>
      </c>
      <c r="D6" s="7">
        <f>C2*$D$1+D2*$D$2+E2*$D$3</f>
        <v>3</v>
      </c>
      <c r="E6" s="8">
        <f>C2*$E$1+D2*$E$2+E2*$E$3</f>
        <v>14</v>
      </c>
      <c r="F6">
        <f t="shared" ref="F6:F7" si="1">C6+D6+E6</f>
        <v>22.332000000000001</v>
      </c>
      <c r="G6">
        <f>F6/$F$8</f>
        <v>0.55952395865956783</v>
      </c>
      <c r="J6">
        <f t="shared" si="0"/>
        <v>5.3319999999999999</v>
      </c>
      <c r="K6">
        <f t="shared" si="0"/>
        <v>3</v>
      </c>
      <c r="L6">
        <f t="shared" si="0"/>
        <v>14</v>
      </c>
    </row>
    <row r="7" spans="1:12" x14ac:dyDescent="0.25">
      <c r="A7" t="s">
        <v>4</v>
      </c>
      <c r="C7" s="9">
        <f>C3*$C$1+D3*$C$2+E3*$C$3</f>
        <v>1.1659999999999999</v>
      </c>
      <c r="D7" s="10">
        <f>C3*$D$1+D3*$D$2+E3*$D$3</f>
        <v>0.66649999999999998</v>
      </c>
      <c r="E7" s="11">
        <f>C3*$E$1+D3*$E$2+E3*$E$3</f>
        <v>2.9990000000000001</v>
      </c>
      <c r="F7" s="9">
        <f t="shared" si="1"/>
        <v>4.8315000000000001</v>
      </c>
      <c r="G7" s="10">
        <f>F7/$F$8</f>
        <v>0.12105230191042907</v>
      </c>
      <c r="J7">
        <f t="shared" si="0"/>
        <v>1.1659999999999999</v>
      </c>
      <c r="K7">
        <f t="shared" si="0"/>
        <v>0.66649999999999998</v>
      </c>
      <c r="L7">
        <f t="shared" si="0"/>
        <v>2.9990000000000001</v>
      </c>
    </row>
    <row r="8" spans="1:12" x14ac:dyDescent="0.25">
      <c r="F8">
        <f>SUM(F5:F7)</f>
        <v>39.912500000000001</v>
      </c>
      <c r="G8">
        <f>SUM(G5:G7)</f>
        <v>1</v>
      </c>
    </row>
    <row r="9" spans="1:12" x14ac:dyDescent="0.25">
      <c r="K9" s="12"/>
    </row>
    <row r="10" spans="1:12" x14ac:dyDescent="0.25">
      <c r="K10" s="12"/>
    </row>
    <row r="11" spans="1:12" x14ac:dyDescent="0.25">
      <c r="K11" s="12"/>
    </row>
    <row r="12" spans="1:12" x14ac:dyDescent="0.25">
      <c r="K1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" sqref="C1"/>
    </sheetView>
  </sheetViews>
  <sheetFormatPr defaultRowHeight="15" x14ac:dyDescent="0.25"/>
  <sheetData>
    <row r="1" spans="1:6" x14ac:dyDescent="0.25">
      <c r="A1" s="3">
        <f>Sheet1!J5*Sheet1!$J$5+Sheet1!K5*Sheet1!$J$6+Sheet1!L5*Sheet1!$J$7</f>
        <v>27.653001</v>
      </c>
      <c r="B1" s="4">
        <f>Sheet1!J5*Sheet1!$K$5+Sheet1!K5*Sheet1!$K$6+Sheet1!L5*Sheet1!$K$7</f>
        <v>15.830249999999999</v>
      </c>
      <c r="C1" s="5">
        <f>Sheet1!J5*Sheet1!$L$5+Sheet1!K5*Sheet1!$L$6+Sheet1!L5*Sheet1!$L$7</f>
        <v>72.484000000000009</v>
      </c>
      <c r="D1">
        <f>A1+B1+C1</f>
        <v>115.967251</v>
      </c>
      <c r="E1">
        <f>D1/$D$4</f>
        <v>0.31962644729639073</v>
      </c>
      <c r="F1" s="1" t="s">
        <v>6</v>
      </c>
    </row>
    <row r="2" spans="1:6" x14ac:dyDescent="0.25">
      <c r="A2" s="6">
        <f>Sheet1!J6*Sheet1!$J$5+Sheet1!K6*Sheet1!$J$6+Sheet1!L6*Sheet1!$J$7</f>
        <v>48.310667999999993</v>
      </c>
      <c r="B2" s="7">
        <f>Sheet1!J6*Sheet1!$K$5+Sheet1!K6*Sheet1!$K$6+Sheet1!L6*Sheet1!$K$7</f>
        <v>27.661999999999999</v>
      </c>
      <c r="C2" s="8">
        <f>Sheet1!J6*Sheet1!$L$5+Sheet1!K6*Sheet1!$L$6+Sheet1!L6*Sheet1!$L$7</f>
        <v>126.64200000000001</v>
      </c>
      <c r="D2">
        <f>A2+B2+C2</f>
        <v>202.61466799999999</v>
      </c>
      <c r="E2">
        <f>D2/$D$4</f>
        <v>0.55844219764231284</v>
      </c>
    </row>
    <row r="3" spans="1:6" x14ac:dyDescent="0.25">
      <c r="A3" s="9">
        <f>Sheet1!J7*Sheet1!$J$5+Sheet1!K7*Sheet1!$J$6+Sheet1!L7*Sheet1!$J$7</f>
        <v>10.547445999999999</v>
      </c>
      <c r="B3" s="10">
        <f>Sheet1!J7*Sheet1!$K$5+Sheet1!K7*Sheet1!$K$6+Sheet1!L7*Sheet1!$K$7</f>
        <v>6.0388334999999991</v>
      </c>
      <c r="C3" s="11">
        <f>Sheet1!J7*Sheet1!$L$5+Sheet1!K7*Sheet1!$L$6+Sheet1!L7*Sheet1!$L$7</f>
        <v>27.653001</v>
      </c>
      <c r="D3" s="9">
        <f>A3+B3+C3</f>
        <v>44.239280499999992</v>
      </c>
      <c r="E3" s="10">
        <f>D3/$D$4</f>
        <v>0.12193135506129651</v>
      </c>
    </row>
    <row r="4" spans="1:6" x14ac:dyDescent="0.25">
      <c r="D4">
        <f>SUM(D1:D3)</f>
        <v>362.82119949999998</v>
      </c>
      <c r="E4">
        <f>SUM(E1:E3)</f>
        <v>1.0000000000000002</v>
      </c>
    </row>
    <row r="6" spans="1:6" x14ac:dyDescent="0.25">
      <c r="E6" s="2">
        <f>Sheet1!G5-E1</f>
        <v>-2.0270786638759697E-4</v>
      </c>
      <c r="F6" s="2" t="s">
        <v>7</v>
      </c>
    </row>
    <row r="7" spans="1:6" x14ac:dyDescent="0.25">
      <c r="E7" s="2">
        <f>Sheet1!G6-E2</f>
        <v>1.0817610172549896E-3</v>
      </c>
      <c r="F7" s="2"/>
    </row>
    <row r="8" spans="1:6" x14ac:dyDescent="0.25">
      <c r="E8" s="2">
        <f>Sheet1!G7-E3</f>
        <v>-8.7905315086744817E-4</v>
      </c>
      <c r="F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2014-11-21T05:59:41Z</dcterms:created>
  <dcterms:modified xsi:type="dcterms:W3CDTF">2014-11-23T15:31:28Z</dcterms:modified>
</cp:coreProperties>
</file>