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5125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1" l="1"/>
  <c r="N4" i="1"/>
  <c r="N36" i="1"/>
  <c r="N52" i="1"/>
  <c r="N34" i="1"/>
  <c r="N37" i="1"/>
  <c r="N17" i="1"/>
  <c r="AJ41" i="1" l="1"/>
  <c r="AJ36" i="1"/>
  <c r="AJ20" i="1" l="1"/>
  <c r="AJ5" i="1"/>
  <c r="AJ44" i="1"/>
</calcChain>
</file>

<file path=xl/comments1.xml><?xml version="1.0" encoding="utf-8"?>
<comments xmlns="http://schemas.openxmlformats.org/spreadsheetml/2006/main">
  <authors>
    <author>Heim, Markus</author>
    <author>Thomas Wendler</author>
  </authors>
  <commentList>
    <comment ref="BU7" authorId="0" shapeId="0">
      <text>
        <r>
          <rPr>
            <b/>
            <sz val="9"/>
            <color rgb="FF000000"/>
            <rFont val="Segoe UI"/>
            <family val="2"/>
          </rPr>
          <t>Heim, Markus: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27.05. still on ventilator</t>
        </r>
      </text>
    </comment>
    <comment ref="BX7" authorId="0" shapeId="0">
      <text>
        <r>
          <rPr>
            <b/>
            <sz val="9"/>
            <color indexed="81"/>
            <rFont val="Segoe UI"/>
            <family val="2"/>
          </rPr>
          <t>Heim, Markus:</t>
        </r>
        <r>
          <rPr>
            <sz val="9"/>
            <color indexed="81"/>
            <rFont val="Segoe UI"/>
            <family val="2"/>
          </rPr>
          <t xml:space="preserve">
still on ICU 15.06.</t>
        </r>
      </text>
    </comment>
    <comment ref="BX26" authorId="1" shapeId="0">
      <text>
        <r>
          <rPr>
            <b/>
            <sz val="9"/>
            <color indexed="81"/>
            <rFont val="Segoe UI"/>
            <charset val="1"/>
          </rPr>
          <t>Thomas Wendler:</t>
        </r>
        <r>
          <rPr>
            <sz val="9"/>
            <color indexed="81"/>
            <rFont val="Segoe UI"/>
            <charset val="1"/>
          </rPr>
          <t xml:space="preserve">
Bis mind. 10.5.2020 in ICU</t>
        </r>
      </text>
    </comment>
    <comment ref="BX35" authorId="1" shapeId="0">
      <text>
        <r>
          <rPr>
            <b/>
            <sz val="9"/>
            <color indexed="81"/>
            <rFont val="Segoe UI"/>
            <charset val="1"/>
          </rPr>
          <t>Thomas Wendler:</t>
        </r>
        <r>
          <rPr>
            <sz val="9"/>
            <color indexed="81"/>
            <rFont val="Segoe UI"/>
            <charset val="1"/>
          </rPr>
          <t xml:space="preserve">
Mind. bis 17.6. in ICU
</t>
        </r>
      </text>
    </comment>
    <comment ref="BX38" authorId="1" shapeId="0">
      <text>
        <r>
          <rPr>
            <b/>
            <sz val="9"/>
            <color indexed="81"/>
            <rFont val="Segoe UI"/>
            <charset val="1"/>
          </rPr>
          <t>Thomas Wendler:</t>
        </r>
        <r>
          <rPr>
            <sz val="9"/>
            <color indexed="81"/>
            <rFont val="Segoe UI"/>
            <charset val="1"/>
          </rPr>
          <t xml:space="preserve">
Mind. bis 12.5.2020 in ICU</t>
        </r>
      </text>
    </comment>
    <comment ref="BU47" authorId="0" shapeId="0">
      <text>
        <r>
          <rPr>
            <b/>
            <sz val="9"/>
            <color rgb="FF000000"/>
            <rFont val="Segoe UI"/>
            <family val="2"/>
          </rPr>
          <t>Heim, Markus:</t>
        </r>
        <r>
          <rPr>
            <sz val="9"/>
            <color rgb="FF000000"/>
            <rFont val="Segoe UI"/>
            <family val="2"/>
          </rPr>
          <t xml:space="preserve">
</t>
        </r>
        <r>
          <rPr>
            <sz val="9"/>
            <color rgb="FF000000"/>
            <rFont val="Segoe UI"/>
            <family val="2"/>
          </rPr>
          <t>27.05. still on ventilator</t>
        </r>
      </text>
    </comment>
  </commentList>
</comments>
</file>

<file path=xl/sharedStrings.xml><?xml version="1.0" encoding="utf-8"?>
<sst xmlns="http://schemas.openxmlformats.org/spreadsheetml/2006/main" count="243" uniqueCount="169">
  <si>
    <t>Alter (Jahre)</t>
  </si>
  <si>
    <t>Geschlecht (w/m)</t>
  </si>
  <si>
    <t>Symptome bei/vor Aufnahme</t>
  </si>
  <si>
    <t>Beginn der Symptome (dd/mm)</t>
  </si>
  <si>
    <t>Dauer Symptome-Aufnahme</t>
  </si>
  <si>
    <t>Stat. Aufnahme (dd/mm)</t>
  </si>
  <si>
    <t>Temperatur bei Aufnahme/ Übernahme bei V.a. COVID (°C)</t>
  </si>
  <si>
    <t>SaO2 bei Aufnahme (%)</t>
  </si>
  <si>
    <t>O2 bei Messung (l)</t>
  </si>
  <si>
    <t>Intensivstation (0,1)</t>
  </si>
  <si>
    <t>Zeitspanne Aufnahme-Intensiv</t>
  </si>
  <si>
    <t>Entlassdatum</t>
  </si>
  <si>
    <t>Dauer Krankenhausaufenthalt</t>
  </si>
  <si>
    <t>Status (0,1)</t>
  </si>
  <si>
    <t>Leukozyten (G/L)</t>
  </si>
  <si>
    <t>Lymphozyten (%)</t>
  </si>
  <si>
    <t>CRP (mg/dl)</t>
  </si>
  <si>
    <t>S-Krea (mg/dl)</t>
  </si>
  <si>
    <t>D-Dimere</t>
  </si>
  <si>
    <t>LDH (U/L)</t>
  </si>
  <si>
    <t>CK gesamt (U/L)</t>
  </si>
  <si>
    <t>CK-MB (U/L)</t>
  </si>
  <si>
    <t>Troponin T (ng/ml)</t>
  </si>
  <si>
    <t>IL-6</t>
  </si>
  <si>
    <t>Thrombozyten</t>
  </si>
  <si>
    <t>INR</t>
  </si>
  <si>
    <t>aPTT</t>
  </si>
  <si>
    <t>Fibrinogen</t>
  </si>
  <si>
    <t>Covid-Nachweis (0,1)</t>
  </si>
  <si>
    <t>Gesamt-DPL (mGy*cm)</t>
  </si>
  <si>
    <t>Threshold</t>
  </si>
  <si>
    <t>Beide Lungen gesamt</t>
  </si>
  <si>
    <t>beide Lungen ventiliert</t>
  </si>
  <si>
    <t>beide Lungen %</t>
  </si>
  <si>
    <t>R Lunge gesamt</t>
  </si>
  <si>
    <t>R Lunge ventiliert</t>
  </si>
  <si>
    <t>R Lunge % ventiliert</t>
  </si>
  <si>
    <t>R Oberlappen gesamt</t>
  </si>
  <si>
    <t>R Oberlappen ventiliert</t>
  </si>
  <si>
    <t>R Oberlappen %</t>
  </si>
  <si>
    <t>Rechter ML gesamt</t>
  </si>
  <si>
    <t>R ML ventiliert</t>
  </si>
  <si>
    <t>R ML %</t>
  </si>
  <si>
    <t>R Unterlappen gesamt</t>
  </si>
  <si>
    <t>R Unterlappen ventiliert</t>
  </si>
  <si>
    <t>R Unterlappen %</t>
  </si>
  <si>
    <t>Linke Lunge</t>
  </si>
  <si>
    <t>Linke Lunge ventiliert</t>
  </si>
  <si>
    <t>Linke Lunge %</t>
  </si>
  <si>
    <t>L Oberlappen gesamt</t>
  </si>
  <si>
    <t>L Oberlappen ventiliert</t>
  </si>
  <si>
    <t>L Oberlappen %</t>
  </si>
  <si>
    <t>L Unterlappen gesamt</t>
  </si>
  <si>
    <t>L Unterlappen ventiliert</t>
  </si>
  <si>
    <t>L Unterlappen %</t>
  </si>
  <si>
    <t>m</t>
  </si>
  <si>
    <t>w</t>
  </si>
  <si>
    <t>Dyspnoe, subfebrile T</t>
  </si>
  <si>
    <t>Fieber, Verwirrung</t>
  </si>
  <si>
    <t>Belastungsdyspnoe, Schwäche, Kollaps</t>
  </si>
  <si>
    <t>Husten, Fieber</t>
  </si>
  <si>
    <t>Fieber, Diarrhö</t>
  </si>
  <si>
    <t>Hämatemesis, Synkope</t>
  </si>
  <si>
    <t>grippal</t>
  </si>
  <si>
    <t>Dyspnoe</t>
  </si>
  <si>
    <t>beatmet</t>
  </si>
  <si>
    <t>Fieber, Husten</t>
  </si>
  <si>
    <t>Fieber, Dyspnoe</t>
  </si>
  <si>
    <t>Beinschmerzen bei akuten arteriellem Verschluss des Beins, COVID zuerst Zufallsbefund</t>
  </si>
  <si>
    <t>Husten, Fieber, Hemisymptomatik</t>
  </si>
  <si>
    <t>Husten, Dyspnoe</t>
  </si>
  <si>
    <t>leichte Dyspnoe</t>
  </si>
  <si>
    <t>Synkope, Erbrechen</t>
  </si>
  <si>
    <t>Dyspnoe, Fieber, Geschmacksverlust</t>
  </si>
  <si>
    <t>Diarrhö, Halsschmerzen, Synkope</t>
  </si>
  <si>
    <t>Husten, Fieber, Dyspnoe</t>
  </si>
  <si>
    <t>Schmerzen li Hüfte</t>
  </si>
  <si>
    <t>Fieber, Husten, Dyspnoe</t>
  </si>
  <si>
    <t>Fieber, Husten, Dyspnoe, Diarrhö</t>
  </si>
  <si>
    <t>Fieber, Husten, Diarrhö</t>
  </si>
  <si>
    <t>Fieber, Apathie</t>
  </si>
  <si>
    <t>Husten, Fieber, V.a. Apoplex</t>
  </si>
  <si>
    <t>Fieber, Schwäche</t>
  </si>
  <si>
    <t>Fieber, Husten, pleuritische Schmerzen</t>
  </si>
  <si>
    <t>Abgeschlagenheit</t>
  </si>
  <si>
    <t>Dyspnoe, Fieber</t>
  </si>
  <si>
    <t>AZ-Minderung</t>
  </si>
  <si>
    <t>noch kein Brief</t>
  </si>
  <si>
    <t>Fieber, Husten, Schüttelfrost</t>
  </si>
  <si>
    <t>nicht bekannt</t>
  </si>
  <si>
    <t>nicht auswertbar</t>
  </si>
  <si>
    <t xml:space="preserve">Datum  CT </t>
  </si>
  <si>
    <t>Zugriffsnummer</t>
  </si>
  <si>
    <t>Severity Score E.B.</t>
  </si>
  <si>
    <t>Severity Score F.L.</t>
  </si>
  <si>
    <t>Severity Score Mean</t>
  </si>
  <si>
    <t>Hypertonie (0,1)</t>
  </si>
  <si>
    <t>Kardio     (0, 1)</t>
  </si>
  <si>
    <t>Diabetes Mellitus  (0, 1, 2)</t>
  </si>
  <si>
    <t>Pulmo     (0, 1)</t>
  </si>
  <si>
    <t>Onko       (0, 1)</t>
  </si>
  <si>
    <t>Neuro      (0, 1)</t>
  </si>
  <si>
    <t>Endokrinologisch (0,1)</t>
  </si>
  <si>
    <t>Nephro (0,1)</t>
  </si>
  <si>
    <t>Andere    (0, 1)</t>
  </si>
  <si>
    <t>Akute Erkrankungen</t>
  </si>
  <si>
    <t>Immunsuppression (0,1)</t>
  </si>
  <si>
    <t>Beatmungstage</t>
  </si>
  <si>
    <t>Atmung: Spontan (0) vs. Intubiert (1)</t>
  </si>
  <si>
    <t>ECMO</t>
  </si>
  <si>
    <t>Beatmung bei ICU-Entlassung</t>
  </si>
  <si>
    <t>Tod an Beamtung</t>
  </si>
  <si>
    <t>Tod unter Beatm</t>
  </si>
  <si>
    <t>noch beatmet</t>
  </si>
  <si>
    <t>Unknown26</t>
  </si>
  <si>
    <t>Unknown14</t>
  </si>
  <si>
    <t>Unknown36</t>
  </si>
  <si>
    <t>Rir6kafonJw</t>
  </si>
  <si>
    <t>144fzg7O_4w</t>
  </si>
  <si>
    <t>Unknown37</t>
  </si>
  <si>
    <t>Unknown39</t>
  </si>
  <si>
    <t>Unknown15</t>
  </si>
  <si>
    <t>Wnlafu596HU</t>
  </si>
  <si>
    <t>tUKHJcEpsGc</t>
  </si>
  <si>
    <t>cJ6mPZQVeoM</t>
  </si>
  <si>
    <t>i6oVO2TKMlo</t>
  </si>
  <si>
    <t>Unknown11</t>
  </si>
  <si>
    <t>Unknown2</t>
  </si>
  <si>
    <t>17IZtmjT2dc</t>
  </si>
  <si>
    <t>wHxmGo7W6cs</t>
  </si>
  <si>
    <t>YOmUVVesWM0</t>
  </si>
  <si>
    <t>U-TvAUGnlf8</t>
  </si>
  <si>
    <t>Unknown42</t>
  </si>
  <si>
    <t>CtU-Kjdkyk8</t>
  </si>
  <si>
    <t>KYol8VCMuTQ</t>
  </si>
  <si>
    <t>JxFDNS7irJc</t>
  </si>
  <si>
    <t>bl20K5m928k</t>
  </si>
  <si>
    <t>Q_pK47y6zXQ</t>
  </si>
  <si>
    <t>Sh_WCs_arH4</t>
  </si>
  <si>
    <t>AgUmACPfpdI</t>
  </si>
  <si>
    <t>Ixfh3y4LxQ8</t>
  </si>
  <si>
    <t>tJcGfmpJZlM</t>
  </si>
  <si>
    <t>CN-fNx4VuBs</t>
  </si>
  <si>
    <t>wXGhm8wI8Vw</t>
  </si>
  <si>
    <t>Unknown48</t>
  </si>
  <si>
    <t>MdpjxIs6qiQ</t>
  </si>
  <si>
    <t>_fd7Tl97ccc</t>
  </si>
  <si>
    <t>UAaJFOLsSt4</t>
  </si>
  <si>
    <t>732JaAKs5us</t>
  </si>
  <si>
    <t>xD70fSZbMxg</t>
  </si>
  <si>
    <t>4M54cTpoWvA</t>
  </si>
  <si>
    <t>ec325GU2tJI</t>
  </si>
  <si>
    <t>zJPWcLNTlK4</t>
  </si>
  <si>
    <t>m_fkJ7-b-rE</t>
  </si>
  <si>
    <t>vrsR59drmS8</t>
  </si>
  <si>
    <t>Unknown53</t>
  </si>
  <si>
    <t>J6BhX6Tj7Mc</t>
  </si>
  <si>
    <t>1mVhVpe9H2w</t>
  </si>
  <si>
    <t>Unknown3</t>
  </si>
  <si>
    <t>Unknown19</t>
  </si>
  <si>
    <t>Unknown12</t>
  </si>
  <si>
    <t>Unknown27</t>
  </si>
  <si>
    <t>Unknown5</t>
  </si>
  <si>
    <t>Unknown24</t>
  </si>
  <si>
    <t>Unknown9</t>
  </si>
  <si>
    <t>Todesdatum</t>
  </si>
  <si>
    <t>ID</t>
  </si>
  <si>
    <t>Zeit zum Tod seit Aufnahme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</si>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</sst>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Arial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4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61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4" borderId="0" applyNumberFormat="0" applyBorder="0" applyAlignment="0" applyProtection="0"/>
  </cellStyleXfs>
  <cellXfs count="3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1" applyNumberFormat="1" applyFont="1" applyFill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1" quotePrefix="1" applyNumberFormat="1" applyFont="1" applyFill="1" applyAlignment="1">
      <alignment horizontal="center" vertical="center"/>
    </xf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ont="1" applyFill="1"/>
    <xf numFmtId="0" fontId="0" fillId="3" borderId="1" xfId="0" applyFont="1" applyFill="1" applyBorder="1"/>
    <xf numFmtId="0" fontId="10" fillId="0" borderId="0" xfId="0" applyFont="1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0" fontId="13" fillId="4" borderId="0" xfId="2" applyAlignment="1">
      <alignment horizontal="center" vertical="center" wrapText="1"/>
    </xf>
    <xf numFmtId="0" fontId="13" fillId="4" borderId="0" xfId="2"/>
    <xf numFmtId="0" fontId="13" fillId="4" borderId="0" xfId="2" applyAlignment="1">
      <alignment vertical="center" wrapText="1"/>
    </xf>
    <xf numFmtId="0" fontId="13" fillId="4" borderId="0" xfId="2" applyAlignment="1">
      <alignment horizontal="center" vertical="center"/>
    </xf>
    <xf numFmtId="0" fontId="13" fillId="4" borderId="0" xfId="2" applyAlignment="1">
      <alignment horizontal="center"/>
    </xf>
  </cellXfs>
  <cellStyles count="3">
    <cellStyle name="Gut" xfId="2" builtinId="26"/>
    <cellStyle name="Schlecht" xfId="1" builtinId="27"/>
    <cellStyle name="Standard" xfId="0" builtinId="0"/>
  </cellStyles>
  <dxfs count="2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dd/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"/>
      <alignment horizontal="center" vertical="bottom" textRotation="0" wrapText="0" indent="0" justifyLastLine="0" shrinkToFit="0" readingOrder="0"/>
    </dxf>
    <dxf>
      <numFmt numFmtId="164" formatCode="dd/mm/yy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A52" totalsRowShown="0" headerRowDxfId="25" dataDxfId="24">
  <autoFilter ref="A1:CA52"/>
  <tableColumns count="79">
    <tableColumn id="83" name="ID" dataDxfId="1"/>
    <tableColumn id="4" name="Alter (Jahre)"/>
    <tableColumn id="5" name="Geschlecht (w/m)" dataDxfId="23"/>
    <tableColumn id="6" name="Symptome bei/vor Aufnahme"/>
    <tableColumn id="7" name="Beginn der Symptome (dd/mm)" dataDxfId="22"/>
    <tableColumn id="8" name="Dauer Symptome-Aufnahme"/>
    <tableColumn id="9" name="Stat. Aufnahme (dd/mm)" dataDxfId="21"/>
    <tableColumn id="10" name="Temperatur bei Aufnahme/ Übernahme bei V.a. COVID (°C)"/>
    <tableColumn id="11" name="SaO2 bei Aufnahme (%)"/>
    <tableColumn id="12" name="O2 bei Messung (l)"/>
    <tableColumn id="13" name="Intensivstation (0,1)" dataDxfId="20"/>
    <tableColumn id="14" name="Zeitspanne Aufnahme-Intensiv" dataCellStyle="Gut"/>
    <tableColumn id="15" name="Entlassdatum"/>
    <tableColumn id="16" name="Dauer Krankenhausaufenthalt" dataCellStyle="Gut"/>
    <tableColumn id="17" name="Status (0,1)"/>
    <tableColumn id="18" name="Leukozyten (G/L)"/>
    <tableColumn id="19" name="Lymphozyten (%)"/>
    <tableColumn id="20" name="CRP (mg/dl)"/>
    <tableColumn id="21" name="S-Krea (mg/dl)"/>
    <tableColumn id="22" name="D-Dimere"/>
    <tableColumn id="23" name="LDH (U/L)"/>
    <tableColumn id="24" name="CK gesamt (U/L)"/>
    <tableColumn id="25" name="CK-MB (U/L)"/>
    <tableColumn id="26" name="Troponin T (ng/ml)"/>
    <tableColumn id="27" name="IL-6"/>
    <tableColumn id="28" name="Thrombozyten"/>
    <tableColumn id="29" name="INR"/>
    <tableColumn id="30" name="aPTT"/>
    <tableColumn id="31" name="Fibrinogen"/>
    <tableColumn id="32" name="Covid-Nachweis (0,1)" dataDxfId="19"/>
    <tableColumn id="33" name="Datum  CT " dataDxfId="18"/>
    <tableColumn id="34" name="Zugriffsnummer"/>
    <tableColumn id="35" name="Gesamt-DPL (mGy*cm)"/>
    <tableColumn id="36" name="Severity Score E.B."/>
    <tableColumn id="37" name="Severity Score F.L."/>
    <tableColumn id="38" name="Severity Score Mean"/>
    <tableColumn id="39" name="Threshold"/>
    <tableColumn id="40" name="Beide Lungen gesamt"/>
    <tableColumn id="41" name="beide Lungen ventiliert"/>
    <tableColumn id="42" name="beide Lungen %"/>
    <tableColumn id="43" name="R Lunge gesamt"/>
    <tableColumn id="44" name="R Lunge ventiliert"/>
    <tableColumn id="45" name="R Lunge % ventiliert"/>
    <tableColumn id="46" name="R Oberlappen gesamt"/>
    <tableColumn id="47" name="R Oberlappen ventiliert"/>
    <tableColumn id="48" name="R Oberlappen %"/>
    <tableColumn id="49" name="Rechter ML gesamt"/>
    <tableColumn id="50" name="R ML ventiliert"/>
    <tableColumn id="51" name="R ML %"/>
    <tableColumn id="52" name="R Unterlappen gesamt"/>
    <tableColumn id="53" name="R Unterlappen ventiliert"/>
    <tableColumn id="54" name="R Unterlappen %"/>
    <tableColumn id="55" name="Linke Lunge"/>
    <tableColumn id="56" name="Linke Lunge ventiliert"/>
    <tableColumn id="57" name="Linke Lunge %"/>
    <tableColumn id="58" name="L Oberlappen gesamt"/>
    <tableColumn id="59" name="L Oberlappen ventiliert"/>
    <tableColumn id="60" name="L Oberlappen %"/>
    <tableColumn id="61" name="L Unterlappen gesamt"/>
    <tableColumn id="62" name="L Unterlappen ventiliert"/>
    <tableColumn id="63" name="L Unterlappen %"/>
    <tableColumn id="64" name="Hypertonie (0,1)" dataDxfId="17"/>
    <tableColumn id="65" name="Kardio     (0, 1)" dataDxfId="16"/>
    <tableColumn id="66" name="Diabetes Mellitus  (0, 1, 2)" dataDxfId="15"/>
    <tableColumn id="67" name="Pulmo     (0, 1)" dataDxfId="14"/>
    <tableColumn id="68" name="Onko       (0, 1)" dataDxfId="13"/>
    <tableColumn id="69" name="Neuro      (0, 1)" dataDxfId="12"/>
    <tableColumn id="70" name="Endokrinologisch (0,1)" dataDxfId="11"/>
    <tableColumn id="71" name="Nephro (0,1)" dataDxfId="10"/>
    <tableColumn id="72" name="Andere    (0, 1)" dataDxfId="9"/>
    <tableColumn id="73" name="Akute Erkrankungen" dataDxfId="8"/>
    <tableColumn id="74" name="Immunsuppression (0,1)" dataDxfId="7"/>
    <tableColumn id="75" name="Beatmungstage" dataDxfId="6"/>
    <tableColumn id="76" name="Atmung: Spontan (0) vs. Intubiert (1)" dataDxfId="5"/>
    <tableColumn id="77" name="ECMO" dataDxfId="4"/>
    <tableColumn id="78" name="Beatmung bei ICU-Entlassung" dataDxfId="3"/>
    <tableColumn id="80" name="Tod" dataCellStyle="Gut"/>
    <tableColumn id="79" name="Todesdatum" dataDxfId="2"/>
    <tableColumn id="81" name="Zeit zum Tod seit Aufnahme" dataDxfId="0" dataCellStyle="Gu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52"/>
  <sheetViews>
    <sheetView tabSelected="1" workbookViewId="0">
      <selection activeCell="D10" sqref="D10"/>
    </sheetView>
  </sheetViews>
  <sheetFormatPr baseColWidth="10" defaultRowHeight="15.75" x14ac:dyDescent="0.25"/>
  <cols>
    <col min="1" max="1" width="17.125" customWidth="1"/>
    <col min="2" max="2" width="15" customWidth="1"/>
    <col min="3" max="3" width="20" customWidth="1"/>
    <col min="4" max="4" width="30.875" customWidth="1"/>
    <col min="5" max="5" width="32.875" customWidth="1"/>
    <col min="6" max="6" width="30.125" customWidth="1"/>
    <col min="7" max="7" width="26.875" customWidth="1"/>
    <col min="8" max="8" width="59" customWidth="1"/>
    <col min="9" max="9" width="25.375" customWidth="1"/>
    <col min="10" max="10" width="20.625" customWidth="1"/>
    <col min="11" max="11" width="22" customWidth="1"/>
    <col min="12" max="12" width="32" style="31" customWidth="1"/>
    <col min="13" max="13" width="16.125" customWidth="1"/>
    <col min="14" max="14" width="31.625" style="31" customWidth="1"/>
    <col min="15" max="15" width="14" customWidth="1"/>
    <col min="16" max="16" width="19.375" customWidth="1"/>
    <col min="17" max="17" width="19.5" customWidth="1"/>
    <col min="18" max="18" width="14.5" customWidth="1"/>
    <col min="19" max="19" width="16.875" customWidth="1"/>
    <col min="20" max="21" width="12.625" customWidth="1"/>
    <col min="22" max="22" width="18.5" customWidth="1"/>
    <col min="23" max="23" width="15" customWidth="1"/>
    <col min="24" max="24" width="20.875" customWidth="1"/>
    <col min="25" max="25" width="10.875" customWidth="1"/>
    <col min="26" max="26" width="17.125" customWidth="1"/>
    <col min="27" max="28" width="10.875" customWidth="1"/>
    <col min="29" max="29" width="13.375" customWidth="1"/>
    <col min="30" max="30" width="22.875" customWidth="1"/>
    <col min="31" max="31" width="13.875" customWidth="1"/>
    <col min="32" max="32" width="18.5" customWidth="1"/>
    <col min="33" max="33" width="25.375" customWidth="1"/>
    <col min="34" max="34" width="21" customWidth="1"/>
    <col min="35" max="35" width="20.5" customWidth="1"/>
    <col min="36" max="36" width="22.625" customWidth="1"/>
    <col min="37" max="37" width="11.5" customWidth="1"/>
    <col min="38" max="38" width="21.125" customWidth="1"/>
    <col min="39" max="39" width="22.125" customWidth="1"/>
    <col min="40" max="40" width="16.375" customWidth="1"/>
    <col min="41" max="41" width="16.625" customWidth="1"/>
    <col min="42" max="42" width="17.875" customWidth="1"/>
    <col min="43" max="43" width="19.875" customWidth="1"/>
    <col min="44" max="44" width="21.375" customWidth="1"/>
    <col min="45" max="45" width="22.5" customWidth="1"/>
    <col min="46" max="46" width="16.625" customWidth="1"/>
    <col min="47" max="47" width="19.5" customWidth="1"/>
    <col min="48" max="48" width="15.5" customWidth="1"/>
    <col min="49" max="49" width="10.875" customWidth="1"/>
    <col min="50" max="50" width="22" customWidth="1"/>
    <col min="51" max="51" width="23.125" customWidth="1"/>
    <col min="52" max="52" width="17.375" customWidth="1"/>
    <col min="53" max="53" width="13" customWidth="1"/>
    <col min="54" max="54" width="20.875" customWidth="1"/>
    <col min="55" max="55" width="15" customWidth="1"/>
    <col min="56" max="56" width="21" customWidth="1"/>
    <col min="57" max="57" width="22.125" customWidth="1"/>
    <col min="58" max="58" width="16.375" customWidth="1"/>
    <col min="59" max="59" width="21.625" customWidth="1"/>
    <col min="60" max="60" width="22.875" customWidth="1"/>
    <col min="61" max="61" width="17" customWidth="1"/>
    <col min="62" max="62" width="18.625" customWidth="1"/>
    <col min="63" max="63" width="16.625" customWidth="1"/>
    <col min="64" max="64" width="27.625" customWidth="1"/>
    <col min="65" max="66" width="16.5" customWidth="1"/>
    <col min="67" max="67" width="17" customWidth="1"/>
    <col min="68" max="68" width="23.875" customWidth="1"/>
    <col min="69" max="69" width="15.125" customWidth="1"/>
    <col min="70" max="70" width="17" customWidth="1"/>
    <col min="71" max="71" width="22.5" customWidth="1"/>
    <col min="72" max="72" width="29.375" customWidth="1"/>
    <col min="73" max="73" width="18.5" customWidth="1"/>
    <col min="74" max="74" width="37.625" customWidth="1"/>
    <col min="75" max="75" width="11" customWidth="1"/>
    <col min="76" max="76" width="31.125" customWidth="1"/>
    <col min="77" max="77" width="31.125" style="31" customWidth="1"/>
    <col min="78" max="78" width="15.375" bestFit="1" customWidth="1"/>
    <col min="79" max="79" width="19.25" style="31" customWidth="1"/>
  </cols>
  <sheetData>
    <row r="1" spans="1:79" ht="37.5" x14ac:dyDescent="0.25">
      <c r="A1" s="21" t="s">
        <v>166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32" t="s">
        <v>10</v>
      </c>
      <c r="M1" s="21" t="s">
        <v>11</v>
      </c>
      <c r="N1" s="32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  <c r="AE1" s="22" t="s">
        <v>91</v>
      </c>
      <c r="AF1" s="22" t="s">
        <v>92</v>
      </c>
      <c r="AG1" s="22" t="s">
        <v>29</v>
      </c>
      <c r="AH1" s="22" t="s">
        <v>93</v>
      </c>
      <c r="AI1" s="22" t="s">
        <v>94</v>
      </c>
      <c r="AJ1" s="22" t="s">
        <v>95</v>
      </c>
      <c r="AK1" s="23" t="s">
        <v>30</v>
      </c>
      <c r="AL1" s="23" t="s">
        <v>31</v>
      </c>
      <c r="AM1" s="23" t="s">
        <v>32</v>
      </c>
      <c r="AN1" s="23" t="s">
        <v>33</v>
      </c>
      <c r="AO1" s="23" t="s">
        <v>34</v>
      </c>
      <c r="AP1" s="23" t="s">
        <v>35</v>
      </c>
      <c r="AQ1" s="23" t="s">
        <v>36</v>
      </c>
      <c r="AR1" s="23" t="s">
        <v>37</v>
      </c>
      <c r="AS1" s="23" t="s">
        <v>38</v>
      </c>
      <c r="AT1" s="23" t="s">
        <v>39</v>
      </c>
      <c r="AU1" s="23" t="s">
        <v>40</v>
      </c>
      <c r="AV1" s="23" t="s">
        <v>41</v>
      </c>
      <c r="AW1" s="23" t="s">
        <v>42</v>
      </c>
      <c r="AX1" s="23" t="s">
        <v>43</v>
      </c>
      <c r="AY1" s="23" t="s">
        <v>44</v>
      </c>
      <c r="AZ1" s="23" t="s">
        <v>45</v>
      </c>
      <c r="BA1" s="23" t="s">
        <v>46</v>
      </c>
      <c r="BB1" s="23" t="s">
        <v>47</v>
      </c>
      <c r="BC1" s="23" t="s">
        <v>48</v>
      </c>
      <c r="BD1" s="23" t="s">
        <v>49</v>
      </c>
      <c r="BE1" s="23" t="s">
        <v>50</v>
      </c>
      <c r="BF1" s="23" t="s">
        <v>51</v>
      </c>
      <c r="BG1" s="23" t="s">
        <v>52</v>
      </c>
      <c r="BH1" s="23" t="s">
        <v>53</v>
      </c>
      <c r="BI1" s="23" t="s">
        <v>54</v>
      </c>
      <c r="BJ1" s="21" t="s">
        <v>96</v>
      </c>
      <c r="BK1" s="21" t="s">
        <v>97</v>
      </c>
      <c r="BL1" s="21" t="s">
        <v>98</v>
      </c>
      <c r="BM1" s="21" t="s">
        <v>99</v>
      </c>
      <c r="BN1" s="21" t="s">
        <v>100</v>
      </c>
      <c r="BO1" s="21" t="s">
        <v>101</v>
      </c>
      <c r="BP1" s="21" t="s">
        <v>102</v>
      </c>
      <c r="BQ1" s="21" t="s">
        <v>103</v>
      </c>
      <c r="BR1" s="21" t="s">
        <v>104</v>
      </c>
      <c r="BS1" s="24" t="s">
        <v>105</v>
      </c>
      <c r="BT1" s="24" t="s">
        <v>106</v>
      </c>
      <c r="BU1" s="24" t="s">
        <v>107</v>
      </c>
      <c r="BV1" s="24" t="s">
        <v>108</v>
      </c>
      <c r="BW1" s="24" t="s">
        <v>109</v>
      </c>
      <c r="BX1" s="24" t="s">
        <v>110</v>
      </c>
      <c r="BY1" s="30" t="s">
        <v>168</v>
      </c>
      <c r="BZ1" s="27" t="s">
        <v>165</v>
      </c>
      <c r="CA1" s="32" t="s">
        <v>167</v>
      </c>
    </row>
    <row r="2" spans="1:79" x14ac:dyDescent="0.25">
      <c r="A2" s="25" t="s">
        <v>114</v>
      </c>
      <c r="B2">
        <v>45</v>
      </c>
      <c r="C2" s="6" t="s">
        <v>55</v>
      </c>
      <c r="D2" t="s">
        <v>73</v>
      </c>
      <c r="E2" s="7">
        <v>43910</v>
      </c>
      <c r="F2">
        <v>5</v>
      </c>
      <c r="G2" s="5">
        <v>43915</v>
      </c>
      <c r="H2">
        <v>40</v>
      </c>
      <c r="I2">
        <v>95</v>
      </c>
      <c r="J2">
        <v>4</v>
      </c>
      <c r="K2" s="6">
        <v>1</v>
      </c>
      <c r="L2" s="31">
        <v>1</v>
      </c>
      <c r="M2" s="5">
        <v>43934</v>
      </c>
      <c r="N2" s="33">
        <v>19</v>
      </c>
      <c r="O2">
        <v>0</v>
      </c>
      <c r="P2">
        <v>11.1</v>
      </c>
      <c r="Q2">
        <v>11</v>
      </c>
      <c r="R2">
        <v>7.1</v>
      </c>
      <c r="S2">
        <v>1.3</v>
      </c>
      <c r="T2">
        <v>741</v>
      </c>
      <c r="U2">
        <v>400</v>
      </c>
      <c r="V2">
        <v>134</v>
      </c>
      <c r="Y2">
        <v>120</v>
      </c>
      <c r="Z2">
        <v>296</v>
      </c>
      <c r="AA2">
        <v>0.9</v>
      </c>
      <c r="AB2">
        <v>26</v>
      </c>
      <c r="AD2" s="6">
        <v>1</v>
      </c>
      <c r="AE2" s="7">
        <v>43915</v>
      </c>
      <c r="AF2">
        <v>146168337</v>
      </c>
      <c r="AG2">
        <v>491.8</v>
      </c>
      <c r="AH2" s="10">
        <v>4</v>
      </c>
      <c r="AI2" s="10">
        <v>4</v>
      </c>
      <c r="AJ2" s="10">
        <v>4</v>
      </c>
      <c r="AK2">
        <v>-650</v>
      </c>
      <c r="AL2">
        <v>3606</v>
      </c>
      <c r="AM2">
        <v>2601</v>
      </c>
      <c r="AN2">
        <v>72</v>
      </c>
      <c r="AO2">
        <v>1970</v>
      </c>
      <c r="AP2">
        <v>1455</v>
      </c>
      <c r="AQ2">
        <v>74</v>
      </c>
      <c r="AR2">
        <v>655</v>
      </c>
      <c r="AS2">
        <v>416</v>
      </c>
      <c r="AT2">
        <v>63</v>
      </c>
      <c r="AU2">
        <v>380</v>
      </c>
      <c r="AV2">
        <v>346</v>
      </c>
      <c r="AW2">
        <v>91</v>
      </c>
      <c r="AX2">
        <v>934</v>
      </c>
      <c r="AY2">
        <v>793</v>
      </c>
      <c r="AZ2">
        <v>74</v>
      </c>
      <c r="BA2">
        <v>1635</v>
      </c>
      <c r="BB2">
        <v>1146</v>
      </c>
      <c r="BC2">
        <v>70</v>
      </c>
      <c r="BD2">
        <v>827</v>
      </c>
      <c r="BE2">
        <v>560</v>
      </c>
      <c r="BF2">
        <v>68</v>
      </c>
      <c r="BG2">
        <v>808</v>
      </c>
      <c r="BH2">
        <v>585</v>
      </c>
      <c r="BI2">
        <v>73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14"/>
      <c r="BV2" s="14"/>
      <c r="BW2" s="14"/>
      <c r="BX2" s="14"/>
      <c r="BY2" s="31">
        <v>0</v>
      </c>
      <c r="BZ2" s="17"/>
    </row>
    <row r="3" spans="1:79" x14ac:dyDescent="0.25">
      <c r="A3" s="20" t="s">
        <v>115</v>
      </c>
      <c r="B3" s="14">
        <v>83</v>
      </c>
      <c r="C3" s="16" t="s">
        <v>55</v>
      </c>
      <c r="D3" s="14" t="s">
        <v>86</v>
      </c>
      <c r="E3" s="17">
        <v>43909</v>
      </c>
      <c r="F3" s="14">
        <v>21</v>
      </c>
      <c r="G3" s="15">
        <v>43930</v>
      </c>
      <c r="H3">
        <v>36.700000000000003</v>
      </c>
      <c r="I3">
        <v>62</v>
      </c>
      <c r="J3">
        <v>6</v>
      </c>
      <c r="K3" s="6">
        <v>1</v>
      </c>
      <c r="L3" s="31">
        <v>0</v>
      </c>
      <c r="M3" s="5">
        <v>43970</v>
      </c>
      <c r="N3" s="33">
        <v>40</v>
      </c>
      <c r="O3">
        <v>0</v>
      </c>
      <c r="P3">
        <v>11.52</v>
      </c>
      <c r="Q3">
        <v>9</v>
      </c>
      <c r="R3">
        <v>23.9</v>
      </c>
      <c r="S3">
        <v>0.9</v>
      </c>
      <c r="T3">
        <v>17662</v>
      </c>
      <c r="U3">
        <v>569</v>
      </c>
      <c r="V3">
        <v>68</v>
      </c>
      <c r="X3">
        <v>2.5000000000000001E-2</v>
      </c>
      <c r="Y3">
        <v>226</v>
      </c>
      <c r="Z3">
        <v>296</v>
      </c>
      <c r="AA3">
        <v>1</v>
      </c>
      <c r="AB3">
        <v>33</v>
      </c>
      <c r="AD3" s="6">
        <v>1</v>
      </c>
      <c r="AE3" s="7">
        <v>43930</v>
      </c>
      <c r="AF3">
        <v>146538206</v>
      </c>
      <c r="AG3">
        <v>164.9</v>
      </c>
      <c r="AH3" s="10">
        <v>5</v>
      </c>
      <c r="AI3" s="10">
        <v>5</v>
      </c>
      <c r="AJ3" s="10">
        <v>5</v>
      </c>
      <c r="AK3" s="11">
        <v>-750</v>
      </c>
      <c r="AL3" s="10">
        <v>3944</v>
      </c>
      <c r="AM3" s="10">
        <v>1777</v>
      </c>
      <c r="AN3" s="10">
        <v>45</v>
      </c>
      <c r="AO3" s="10">
        <v>1902</v>
      </c>
      <c r="AP3" s="10">
        <v>750</v>
      </c>
      <c r="AQ3" s="10">
        <v>39</v>
      </c>
      <c r="AR3" s="10">
        <v>728</v>
      </c>
      <c r="AS3" s="10">
        <v>226</v>
      </c>
      <c r="AT3" s="10">
        <v>31</v>
      </c>
      <c r="AU3" s="10">
        <v>397</v>
      </c>
      <c r="AV3" s="10">
        <v>216</v>
      </c>
      <c r="AW3" s="10">
        <v>54</v>
      </c>
      <c r="AX3" s="10">
        <v>776</v>
      </c>
      <c r="AY3" s="10">
        <v>308</v>
      </c>
      <c r="AZ3" s="10">
        <v>40</v>
      </c>
      <c r="BA3" s="10">
        <v>2042</v>
      </c>
      <c r="BB3" s="10">
        <v>1027</v>
      </c>
      <c r="BC3" s="10">
        <v>50</v>
      </c>
      <c r="BD3" s="10">
        <v>1025</v>
      </c>
      <c r="BE3" s="10">
        <v>492</v>
      </c>
      <c r="BF3" s="10">
        <v>28</v>
      </c>
      <c r="BG3" s="10">
        <v>1016</v>
      </c>
      <c r="BH3" s="10">
        <v>534</v>
      </c>
      <c r="BI3" s="10">
        <v>53</v>
      </c>
      <c r="BJ3" s="14"/>
      <c r="BK3" s="14">
        <v>1</v>
      </c>
      <c r="BL3" s="14"/>
      <c r="BM3" s="14"/>
      <c r="BN3" s="14">
        <v>1</v>
      </c>
      <c r="BO3" s="14"/>
      <c r="BP3" s="14"/>
      <c r="BQ3" s="14"/>
      <c r="BR3" s="14"/>
      <c r="BS3" s="14">
        <v>0</v>
      </c>
      <c r="BT3" s="14"/>
      <c r="BU3" s="14"/>
      <c r="BV3" s="14"/>
      <c r="BW3" s="14"/>
      <c r="BX3" s="14"/>
      <c r="BY3" s="31">
        <v>0</v>
      </c>
      <c r="BZ3" s="17"/>
    </row>
    <row r="4" spans="1:79" x14ac:dyDescent="0.25">
      <c r="A4" s="25" t="s">
        <v>116</v>
      </c>
      <c r="B4">
        <v>56</v>
      </c>
      <c r="C4" s="6" t="s">
        <v>55</v>
      </c>
      <c r="D4" t="s">
        <v>70</v>
      </c>
      <c r="E4" s="7">
        <v>43941</v>
      </c>
      <c r="F4">
        <v>8</v>
      </c>
      <c r="G4" s="5">
        <v>43949</v>
      </c>
      <c r="H4">
        <v>36.5</v>
      </c>
      <c r="I4">
        <v>96</v>
      </c>
      <c r="J4">
        <v>0</v>
      </c>
      <c r="K4" s="6">
        <v>1</v>
      </c>
      <c r="L4" s="31">
        <v>0</v>
      </c>
      <c r="M4" s="5">
        <v>43969</v>
      </c>
      <c r="N4" s="34">
        <f>Tabelle1[[#This Row],[Entlassdatum]]-Tabelle1[[#This Row],[Stat. Aufnahme (dd/mm)]]</f>
        <v>20</v>
      </c>
      <c r="O4">
        <v>0</v>
      </c>
      <c r="P4">
        <v>7.77</v>
      </c>
      <c r="Q4">
        <v>8</v>
      </c>
      <c r="R4">
        <v>27.8</v>
      </c>
      <c r="S4">
        <v>0.9</v>
      </c>
      <c r="T4">
        <v>595</v>
      </c>
      <c r="U4">
        <v>338</v>
      </c>
      <c r="V4">
        <v>83</v>
      </c>
      <c r="X4">
        <v>0.01</v>
      </c>
      <c r="Y4">
        <v>122</v>
      </c>
      <c r="Z4">
        <v>244</v>
      </c>
      <c r="AA4">
        <v>1</v>
      </c>
      <c r="AB4">
        <v>35</v>
      </c>
      <c r="AD4" s="6">
        <v>1</v>
      </c>
      <c r="AE4" s="7">
        <v>43949</v>
      </c>
      <c r="AF4">
        <v>146996867</v>
      </c>
      <c r="AG4">
        <v>130.5</v>
      </c>
      <c r="BJ4" s="14">
        <v>0</v>
      </c>
      <c r="BK4" s="14">
        <v>0</v>
      </c>
      <c r="BL4" s="14">
        <v>1</v>
      </c>
      <c r="BM4" s="14">
        <v>0</v>
      </c>
      <c r="BN4" s="14">
        <v>0</v>
      </c>
      <c r="BO4" s="14">
        <v>0</v>
      </c>
      <c r="BP4" s="14">
        <v>0</v>
      </c>
      <c r="BQ4" s="14">
        <v>0</v>
      </c>
      <c r="BR4" s="14">
        <v>0</v>
      </c>
      <c r="BS4" s="14">
        <v>0</v>
      </c>
      <c r="BT4" s="14">
        <v>0</v>
      </c>
      <c r="BU4" s="14"/>
      <c r="BV4" s="14"/>
      <c r="BW4" s="14"/>
      <c r="BX4" s="14"/>
      <c r="BY4" s="31">
        <v>0</v>
      </c>
      <c r="BZ4" s="17"/>
    </row>
    <row r="5" spans="1:79" x14ac:dyDescent="0.25">
      <c r="A5" s="20" t="s">
        <v>117</v>
      </c>
      <c r="B5">
        <v>69</v>
      </c>
      <c r="C5" s="2" t="s">
        <v>55</v>
      </c>
      <c r="D5" t="s">
        <v>62</v>
      </c>
      <c r="E5" s="7">
        <v>43900</v>
      </c>
      <c r="F5">
        <v>1</v>
      </c>
      <c r="G5" s="1">
        <v>43901</v>
      </c>
      <c r="H5">
        <v>36.4</v>
      </c>
      <c r="I5">
        <v>95</v>
      </c>
      <c r="J5">
        <v>0</v>
      </c>
      <c r="K5" s="2">
        <v>1</v>
      </c>
      <c r="L5" s="31">
        <v>19</v>
      </c>
      <c r="M5" s="1">
        <v>43964</v>
      </c>
      <c r="N5" s="33">
        <v>63</v>
      </c>
      <c r="O5">
        <v>1</v>
      </c>
      <c r="P5">
        <v>12.28</v>
      </c>
      <c r="Q5">
        <v>9</v>
      </c>
      <c r="R5">
        <v>2.6</v>
      </c>
      <c r="S5">
        <v>1.6</v>
      </c>
      <c r="U5">
        <v>207</v>
      </c>
      <c r="V5">
        <v>56</v>
      </c>
      <c r="Z5">
        <v>22</v>
      </c>
      <c r="AA5">
        <v>1.2</v>
      </c>
      <c r="AB5">
        <v>23</v>
      </c>
      <c r="AD5" s="6">
        <v>1</v>
      </c>
      <c r="AE5" s="7">
        <v>43918</v>
      </c>
      <c r="AF5">
        <v>146248854</v>
      </c>
      <c r="AG5">
        <v>360.2</v>
      </c>
      <c r="AH5">
        <v>5</v>
      </c>
      <c r="AI5">
        <v>5</v>
      </c>
      <c r="AJ5">
        <f>(AI5+AH5)/2</f>
        <v>5</v>
      </c>
      <c r="AK5">
        <v>-750</v>
      </c>
      <c r="AL5">
        <v>4430</v>
      </c>
      <c r="AM5">
        <v>2302</v>
      </c>
      <c r="AN5">
        <v>52</v>
      </c>
      <c r="AO5">
        <v>2295</v>
      </c>
      <c r="AP5">
        <v>1191</v>
      </c>
      <c r="AQ5">
        <v>52</v>
      </c>
      <c r="AR5">
        <v>823</v>
      </c>
      <c r="AS5">
        <v>433</v>
      </c>
      <c r="AT5">
        <v>53</v>
      </c>
      <c r="AU5">
        <v>383</v>
      </c>
      <c r="AV5">
        <v>205</v>
      </c>
      <c r="AW5">
        <v>80</v>
      </c>
      <c r="AX5">
        <v>1089</v>
      </c>
      <c r="AY5">
        <v>453</v>
      </c>
      <c r="AZ5">
        <v>42</v>
      </c>
      <c r="BA5">
        <v>2135</v>
      </c>
      <c r="BB5">
        <v>1111</v>
      </c>
      <c r="BC5">
        <v>52</v>
      </c>
      <c r="BD5">
        <v>1077</v>
      </c>
      <c r="BE5">
        <v>750</v>
      </c>
      <c r="BF5">
        <v>70</v>
      </c>
      <c r="BG5">
        <v>1057</v>
      </c>
      <c r="BH5">
        <v>361</v>
      </c>
      <c r="BI5">
        <v>34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 s="14">
        <v>43</v>
      </c>
      <c r="BV5" s="14">
        <v>1</v>
      </c>
      <c r="BW5" s="14">
        <v>0</v>
      </c>
      <c r="BX5" s="14" t="s">
        <v>111</v>
      </c>
      <c r="BY5" s="31">
        <v>1</v>
      </c>
      <c r="BZ5" s="17">
        <v>43964</v>
      </c>
      <c r="CA5" s="31">
        <v>63</v>
      </c>
    </row>
    <row r="6" spans="1:79" x14ac:dyDescent="0.25">
      <c r="A6" s="25" t="s">
        <v>118</v>
      </c>
      <c r="B6" s="14">
        <v>76</v>
      </c>
      <c r="C6" s="16" t="s">
        <v>56</v>
      </c>
      <c r="D6" s="14" t="s">
        <v>67</v>
      </c>
      <c r="E6" s="17">
        <v>43916</v>
      </c>
      <c r="F6" s="14">
        <v>3</v>
      </c>
      <c r="G6" s="15">
        <v>43919</v>
      </c>
      <c r="H6">
        <v>37.6</v>
      </c>
      <c r="I6">
        <v>87</v>
      </c>
      <c r="J6">
        <v>7</v>
      </c>
      <c r="K6" s="6">
        <v>1</v>
      </c>
      <c r="L6" s="31">
        <v>0</v>
      </c>
      <c r="M6" s="5">
        <v>43973</v>
      </c>
      <c r="N6" s="34">
        <v>54</v>
      </c>
      <c r="O6">
        <v>0</v>
      </c>
      <c r="P6">
        <v>7.98</v>
      </c>
      <c r="Q6">
        <v>12</v>
      </c>
      <c r="R6">
        <v>10.8</v>
      </c>
      <c r="S6">
        <v>1.1000000000000001</v>
      </c>
      <c r="T6">
        <v>1088</v>
      </c>
      <c r="U6">
        <v>777</v>
      </c>
      <c r="V6">
        <v>1815</v>
      </c>
      <c r="Y6">
        <v>53.2</v>
      </c>
      <c r="Z6">
        <v>197</v>
      </c>
      <c r="AA6">
        <v>1.1000000000000001</v>
      </c>
      <c r="AB6">
        <v>35</v>
      </c>
      <c r="AD6" s="6">
        <v>1</v>
      </c>
      <c r="AE6" s="7">
        <v>43919</v>
      </c>
      <c r="AF6">
        <v>146247163</v>
      </c>
      <c r="AG6">
        <v>178.7</v>
      </c>
      <c r="AH6" s="10">
        <v>4</v>
      </c>
      <c r="AI6" s="10">
        <v>4</v>
      </c>
      <c r="AJ6" s="11">
        <v>4</v>
      </c>
      <c r="AK6" s="13">
        <v>-750</v>
      </c>
      <c r="AL6" s="13">
        <v>3511</v>
      </c>
      <c r="AM6" s="13">
        <v>2248</v>
      </c>
      <c r="AN6" s="13">
        <v>64</v>
      </c>
      <c r="AO6" s="13">
        <v>1830</v>
      </c>
      <c r="AP6" s="13">
        <v>968</v>
      </c>
      <c r="AQ6" s="13">
        <v>53</v>
      </c>
      <c r="AR6" s="13">
        <v>701</v>
      </c>
      <c r="AS6" s="13">
        <v>224</v>
      </c>
      <c r="AT6" s="13">
        <v>32</v>
      </c>
      <c r="AU6" s="13">
        <v>283</v>
      </c>
      <c r="AV6" s="13">
        <v>197</v>
      </c>
      <c r="AW6" s="13">
        <v>70</v>
      </c>
      <c r="AX6" s="13">
        <v>846</v>
      </c>
      <c r="AY6" s="13">
        <v>546</v>
      </c>
      <c r="AZ6" s="13">
        <v>65</v>
      </c>
      <c r="BA6" s="13">
        <v>1680</v>
      </c>
      <c r="BB6" s="13">
        <v>1280</v>
      </c>
      <c r="BC6" s="13">
        <v>76</v>
      </c>
      <c r="BD6" s="13">
        <v>974</v>
      </c>
      <c r="BE6" s="13">
        <v>723</v>
      </c>
      <c r="BF6" s="13">
        <v>74</v>
      </c>
      <c r="BG6" s="13">
        <v>706</v>
      </c>
      <c r="BH6" s="13">
        <v>557</v>
      </c>
      <c r="BI6" s="13">
        <v>79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s="14">
        <v>24</v>
      </c>
      <c r="BV6" s="14">
        <v>1</v>
      </c>
      <c r="BW6" s="14">
        <v>0</v>
      </c>
      <c r="BX6" s="14">
        <v>0</v>
      </c>
      <c r="BY6" s="31">
        <v>0</v>
      </c>
      <c r="BZ6" s="17"/>
    </row>
    <row r="7" spans="1:79" x14ac:dyDescent="0.25">
      <c r="A7" s="20" t="s">
        <v>121</v>
      </c>
      <c r="B7" s="14">
        <v>60</v>
      </c>
      <c r="C7" s="16" t="s">
        <v>55</v>
      </c>
      <c r="D7" s="14" t="s">
        <v>87</v>
      </c>
      <c r="E7" s="14"/>
      <c r="F7" s="14"/>
      <c r="G7" s="15">
        <v>43931</v>
      </c>
      <c r="K7" s="6">
        <v>1</v>
      </c>
      <c r="L7" s="31">
        <v>0</v>
      </c>
      <c r="M7" s="5"/>
      <c r="N7" s="34">
        <v>66</v>
      </c>
      <c r="P7">
        <v>7.36</v>
      </c>
      <c r="Q7">
        <v>5</v>
      </c>
      <c r="R7">
        <v>17.5</v>
      </c>
      <c r="S7">
        <v>1.3</v>
      </c>
      <c r="T7">
        <v>4406</v>
      </c>
      <c r="U7">
        <v>500</v>
      </c>
      <c r="V7">
        <v>1136</v>
      </c>
      <c r="W7">
        <v>28</v>
      </c>
      <c r="X7">
        <v>1.4999999999999999E-2</v>
      </c>
      <c r="Y7">
        <v>143</v>
      </c>
      <c r="Z7">
        <v>106</v>
      </c>
      <c r="AA7">
        <v>1</v>
      </c>
      <c r="AB7">
        <v>28</v>
      </c>
      <c r="AD7" s="6">
        <v>1</v>
      </c>
      <c r="AE7" s="7">
        <v>43931</v>
      </c>
      <c r="AF7">
        <v>146540800</v>
      </c>
      <c r="AG7">
        <v>138.69999999999999</v>
      </c>
      <c r="AH7">
        <v>5</v>
      </c>
      <c r="AI7">
        <v>5</v>
      </c>
      <c r="AJ7">
        <v>5</v>
      </c>
      <c r="AK7" s="13">
        <v>-750</v>
      </c>
      <c r="AL7">
        <v>4221</v>
      </c>
      <c r="AM7">
        <v>1935</v>
      </c>
      <c r="AN7">
        <v>46</v>
      </c>
      <c r="AO7">
        <v>2249</v>
      </c>
      <c r="AP7">
        <v>1139</v>
      </c>
      <c r="AQ7">
        <v>51</v>
      </c>
      <c r="AR7">
        <v>776</v>
      </c>
      <c r="AS7">
        <v>340</v>
      </c>
      <c r="AT7">
        <v>44</v>
      </c>
      <c r="AU7">
        <v>337</v>
      </c>
      <c r="AV7">
        <v>202</v>
      </c>
      <c r="AW7">
        <v>60</v>
      </c>
      <c r="AX7">
        <v>1135</v>
      </c>
      <c r="AY7">
        <v>596</v>
      </c>
      <c r="AZ7">
        <v>53</v>
      </c>
      <c r="BA7">
        <v>1972</v>
      </c>
      <c r="BB7">
        <v>796</v>
      </c>
      <c r="BC7">
        <v>40</v>
      </c>
      <c r="BD7">
        <v>1026</v>
      </c>
      <c r="BE7">
        <v>540</v>
      </c>
      <c r="BF7">
        <v>53</v>
      </c>
      <c r="BG7">
        <v>946</v>
      </c>
      <c r="BH7">
        <v>255</v>
      </c>
      <c r="BI7">
        <v>27</v>
      </c>
      <c r="BJ7" s="14">
        <v>0</v>
      </c>
      <c r="BK7" s="14">
        <v>0</v>
      </c>
      <c r="BL7" s="14">
        <v>0</v>
      </c>
      <c r="BM7" s="14">
        <v>0</v>
      </c>
      <c r="BN7" s="14">
        <v>1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1</v>
      </c>
      <c r="BU7" s="14" t="s">
        <v>113</v>
      </c>
      <c r="BV7" s="14">
        <v>1</v>
      </c>
      <c r="BW7" s="14">
        <v>1</v>
      </c>
      <c r="BX7" s="14"/>
      <c r="BY7" s="31">
        <v>0</v>
      </c>
      <c r="BZ7" s="17"/>
    </row>
    <row r="8" spans="1:79" x14ac:dyDescent="0.25">
      <c r="A8" s="25" t="s">
        <v>119</v>
      </c>
      <c r="B8">
        <v>68</v>
      </c>
      <c r="C8" s="6" t="s">
        <v>55</v>
      </c>
      <c r="D8" t="s">
        <v>89</v>
      </c>
      <c r="G8" s="5">
        <v>43950</v>
      </c>
      <c r="K8" s="6">
        <v>1</v>
      </c>
      <c r="L8" s="31">
        <v>2</v>
      </c>
      <c r="M8" s="5">
        <v>43978</v>
      </c>
      <c r="N8" s="34">
        <f>Tabelle1[[#This Row],[Entlassdatum]]-Tabelle1[[#This Row],[Stat. Aufnahme (dd/mm)]]</f>
        <v>28</v>
      </c>
      <c r="O8">
        <v>0</v>
      </c>
      <c r="P8">
        <v>6.59</v>
      </c>
      <c r="R8">
        <v>6.6</v>
      </c>
      <c r="S8">
        <v>1.9</v>
      </c>
      <c r="U8">
        <v>341</v>
      </c>
      <c r="Z8">
        <v>151</v>
      </c>
      <c r="AA8">
        <v>1</v>
      </c>
      <c r="AB8">
        <v>40</v>
      </c>
      <c r="AD8" s="6">
        <v>1</v>
      </c>
      <c r="AE8" s="7">
        <v>43949</v>
      </c>
      <c r="AF8">
        <v>147033953</v>
      </c>
      <c r="AG8">
        <v>229.1</v>
      </c>
      <c r="BJ8" s="14">
        <v>0</v>
      </c>
      <c r="BK8" s="14">
        <v>1</v>
      </c>
      <c r="BL8" s="14">
        <v>0</v>
      </c>
      <c r="BM8" s="14">
        <v>0</v>
      </c>
      <c r="BN8" s="14">
        <v>0</v>
      </c>
      <c r="BO8" s="14">
        <v>0</v>
      </c>
      <c r="BP8" s="14">
        <v>1</v>
      </c>
      <c r="BQ8" s="14">
        <v>0</v>
      </c>
      <c r="BR8" s="14">
        <v>1</v>
      </c>
      <c r="BS8" s="14">
        <v>1</v>
      </c>
      <c r="BT8" s="14">
        <v>0</v>
      </c>
      <c r="BY8" s="31">
        <v>0</v>
      </c>
      <c r="BZ8" s="17"/>
    </row>
    <row r="9" spans="1:79" x14ac:dyDescent="0.25">
      <c r="A9" s="20" t="s">
        <v>120</v>
      </c>
      <c r="B9">
        <v>59</v>
      </c>
      <c r="C9" s="6" t="s">
        <v>55</v>
      </c>
      <c r="D9" t="s">
        <v>77</v>
      </c>
      <c r="E9" s="7">
        <v>43926</v>
      </c>
      <c r="F9">
        <v>16</v>
      </c>
      <c r="G9" s="5">
        <v>43942</v>
      </c>
      <c r="K9" s="6">
        <v>1</v>
      </c>
      <c r="L9" s="31">
        <v>0</v>
      </c>
      <c r="M9" s="5">
        <v>43951</v>
      </c>
      <c r="N9" s="33">
        <v>9</v>
      </c>
      <c r="O9">
        <v>0</v>
      </c>
      <c r="P9">
        <v>8.83</v>
      </c>
      <c r="Q9">
        <v>12</v>
      </c>
      <c r="R9">
        <v>8.1999999999999993</v>
      </c>
      <c r="S9">
        <v>0.8</v>
      </c>
      <c r="T9">
        <v>807</v>
      </c>
      <c r="U9">
        <v>262</v>
      </c>
      <c r="V9">
        <v>225</v>
      </c>
      <c r="W9">
        <v>14</v>
      </c>
      <c r="X9">
        <v>8.9999999999999993E-3</v>
      </c>
      <c r="Y9">
        <v>120</v>
      </c>
      <c r="Z9">
        <v>471</v>
      </c>
      <c r="AA9">
        <v>1</v>
      </c>
      <c r="AB9">
        <v>30</v>
      </c>
      <c r="AC9">
        <v>811</v>
      </c>
      <c r="AD9" s="6">
        <v>1</v>
      </c>
      <c r="AE9" s="7">
        <v>43941</v>
      </c>
      <c r="AF9">
        <v>146846728</v>
      </c>
      <c r="AG9">
        <v>116</v>
      </c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4">
        <v>1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1</v>
      </c>
      <c r="BQ9" s="14">
        <v>0</v>
      </c>
      <c r="BR9" s="14">
        <v>1</v>
      </c>
      <c r="BS9" s="14">
        <v>0</v>
      </c>
      <c r="BT9" s="14">
        <v>0</v>
      </c>
      <c r="BU9" s="14"/>
      <c r="BV9" s="14"/>
      <c r="BW9" s="14"/>
      <c r="BX9" s="14"/>
      <c r="BY9" s="31">
        <v>0</v>
      </c>
      <c r="BZ9" s="17"/>
    </row>
    <row r="10" spans="1:79" x14ac:dyDescent="0.25">
      <c r="A10" s="25" t="s">
        <v>122</v>
      </c>
      <c r="B10">
        <v>58</v>
      </c>
      <c r="C10" s="6" t="s">
        <v>56</v>
      </c>
      <c r="D10" t="s">
        <v>60</v>
      </c>
      <c r="E10" s="7">
        <v>43908</v>
      </c>
      <c r="F10">
        <v>6</v>
      </c>
      <c r="G10" s="5">
        <v>43914</v>
      </c>
      <c r="H10">
        <v>37.5</v>
      </c>
      <c r="I10">
        <v>96</v>
      </c>
      <c r="J10">
        <v>0</v>
      </c>
      <c r="K10" s="2">
        <v>1</v>
      </c>
      <c r="L10" s="31">
        <v>1</v>
      </c>
      <c r="M10" s="5">
        <v>43940</v>
      </c>
      <c r="N10" s="33">
        <v>26</v>
      </c>
      <c r="O10">
        <v>0</v>
      </c>
      <c r="P10">
        <v>5.89</v>
      </c>
      <c r="Q10">
        <v>8</v>
      </c>
      <c r="R10">
        <v>18.7</v>
      </c>
      <c r="S10">
        <v>0.9</v>
      </c>
      <c r="T10">
        <v>2385</v>
      </c>
      <c r="U10">
        <v>305</v>
      </c>
      <c r="V10">
        <v>33</v>
      </c>
      <c r="Y10">
        <v>119</v>
      </c>
      <c r="Z10">
        <v>127</v>
      </c>
      <c r="AA10">
        <v>0.9</v>
      </c>
      <c r="AB10">
        <v>28</v>
      </c>
      <c r="AD10" s="6">
        <v>1</v>
      </c>
      <c r="AE10" s="7">
        <v>43914</v>
      </c>
      <c r="AF10">
        <v>146156116</v>
      </c>
      <c r="AG10">
        <v>110.2</v>
      </c>
      <c r="AH10" s="10">
        <v>3</v>
      </c>
      <c r="AI10" s="10">
        <v>3</v>
      </c>
      <c r="AJ10" s="10">
        <v>3</v>
      </c>
      <c r="AK10">
        <v>-700</v>
      </c>
      <c r="AL10">
        <v>4075</v>
      </c>
      <c r="AM10">
        <v>3096</v>
      </c>
      <c r="AN10">
        <v>76</v>
      </c>
      <c r="AO10">
        <v>2121</v>
      </c>
      <c r="AP10">
        <v>1635</v>
      </c>
      <c r="AQ10">
        <v>77</v>
      </c>
      <c r="AR10">
        <v>740</v>
      </c>
      <c r="AS10">
        <v>512</v>
      </c>
      <c r="AT10">
        <v>69</v>
      </c>
      <c r="AU10">
        <v>400</v>
      </c>
      <c r="AV10">
        <v>314</v>
      </c>
      <c r="AW10">
        <v>79</v>
      </c>
      <c r="AX10">
        <v>980</v>
      </c>
      <c r="AY10">
        <v>808</v>
      </c>
      <c r="AZ10">
        <v>83</v>
      </c>
      <c r="BA10">
        <v>1936</v>
      </c>
      <c r="BB10">
        <v>1460</v>
      </c>
      <c r="BC10">
        <v>75</v>
      </c>
      <c r="BD10">
        <v>824</v>
      </c>
      <c r="BE10">
        <v>525</v>
      </c>
      <c r="BF10">
        <v>64</v>
      </c>
      <c r="BG10">
        <v>1112</v>
      </c>
      <c r="BH10">
        <v>935</v>
      </c>
      <c r="BI10">
        <v>84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 s="14"/>
      <c r="BV10" s="14"/>
      <c r="BW10" s="14"/>
      <c r="BX10" s="14"/>
      <c r="BY10" s="31">
        <v>0</v>
      </c>
      <c r="BZ10" s="17"/>
    </row>
    <row r="11" spans="1:79" x14ac:dyDescent="0.25">
      <c r="A11" s="20" t="s">
        <v>123</v>
      </c>
      <c r="B11">
        <v>27</v>
      </c>
      <c r="C11" s="6" t="s">
        <v>56</v>
      </c>
      <c r="D11" t="s">
        <v>60</v>
      </c>
      <c r="E11" s="7">
        <v>43905</v>
      </c>
      <c r="F11">
        <v>10</v>
      </c>
      <c r="G11" s="5">
        <v>43915</v>
      </c>
      <c r="K11" s="2">
        <v>1</v>
      </c>
      <c r="L11" s="31">
        <v>0</v>
      </c>
      <c r="M11" s="5">
        <v>43931</v>
      </c>
      <c r="N11" s="33">
        <v>16</v>
      </c>
      <c r="O11">
        <v>0</v>
      </c>
      <c r="P11">
        <v>9.14</v>
      </c>
      <c r="Q11">
        <v>11</v>
      </c>
      <c r="R11">
        <v>21</v>
      </c>
      <c r="S11">
        <v>0.5</v>
      </c>
      <c r="T11">
        <v>1357</v>
      </c>
      <c r="U11">
        <v>645</v>
      </c>
      <c r="V11">
        <v>338</v>
      </c>
      <c r="Y11">
        <v>202</v>
      </c>
      <c r="Z11">
        <v>164</v>
      </c>
      <c r="AA11">
        <v>1</v>
      </c>
      <c r="AB11">
        <v>42</v>
      </c>
      <c r="AC11">
        <v>566</v>
      </c>
      <c r="AD11" s="6">
        <v>1</v>
      </c>
      <c r="AE11" s="7">
        <v>43915</v>
      </c>
      <c r="AF11">
        <v>146188997</v>
      </c>
      <c r="AG11">
        <v>105.8</v>
      </c>
      <c r="AH11" s="10">
        <v>5</v>
      </c>
      <c r="AI11" s="10">
        <v>5</v>
      </c>
      <c r="AJ11" s="10">
        <v>5</v>
      </c>
      <c r="AK11">
        <v>-750</v>
      </c>
      <c r="AL11">
        <v>2188</v>
      </c>
      <c r="AM11">
        <v>1508</v>
      </c>
      <c r="AN11">
        <v>69</v>
      </c>
      <c r="AO11">
        <v>1593</v>
      </c>
      <c r="AP11">
        <v>1227</v>
      </c>
      <c r="AQ11">
        <v>77</v>
      </c>
      <c r="AR11">
        <v>833</v>
      </c>
      <c r="AS11">
        <v>712</v>
      </c>
      <c r="AT11">
        <v>86</v>
      </c>
      <c r="AU11">
        <v>407</v>
      </c>
      <c r="AV11">
        <v>334</v>
      </c>
      <c r="AW11">
        <v>82</v>
      </c>
      <c r="AX11">
        <v>352</v>
      </c>
      <c r="AY11">
        <v>179</v>
      </c>
      <c r="AZ11">
        <v>51</v>
      </c>
      <c r="BA11">
        <v>595</v>
      </c>
      <c r="BB11">
        <v>281</v>
      </c>
      <c r="BC11">
        <v>47</v>
      </c>
      <c r="BD11">
        <v>424</v>
      </c>
      <c r="BE11">
        <v>229</v>
      </c>
      <c r="BF11">
        <v>54</v>
      </c>
      <c r="BG11">
        <v>170</v>
      </c>
      <c r="BH11">
        <v>52</v>
      </c>
      <c r="BI11">
        <v>31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14">
        <v>9</v>
      </c>
      <c r="BV11" s="14">
        <v>1</v>
      </c>
      <c r="BW11" s="14">
        <v>0</v>
      </c>
      <c r="BX11" s="14">
        <v>0</v>
      </c>
      <c r="BY11" s="31">
        <v>0</v>
      </c>
      <c r="BZ11" s="17"/>
    </row>
    <row r="12" spans="1:79" x14ac:dyDescent="0.25">
      <c r="A12" s="25" t="s">
        <v>124</v>
      </c>
      <c r="B12">
        <v>76</v>
      </c>
      <c r="C12" s="2" t="s">
        <v>55</v>
      </c>
      <c r="D12" t="s">
        <v>59</v>
      </c>
      <c r="E12" s="7">
        <v>43900</v>
      </c>
      <c r="F12">
        <v>4</v>
      </c>
      <c r="G12" s="1">
        <v>43904</v>
      </c>
      <c r="H12">
        <v>37.6</v>
      </c>
      <c r="I12">
        <v>94</v>
      </c>
      <c r="J12">
        <v>0</v>
      </c>
      <c r="K12" s="8">
        <v>1</v>
      </c>
      <c r="L12" s="31">
        <v>7</v>
      </c>
      <c r="M12" s="1">
        <v>43937</v>
      </c>
      <c r="N12" s="33">
        <v>33</v>
      </c>
      <c r="O12">
        <v>0</v>
      </c>
      <c r="P12">
        <v>3.5</v>
      </c>
      <c r="Q12">
        <v>37</v>
      </c>
      <c r="R12">
        <v>3.3</v>
      </c>
      <c r="S12">
        <v>1.3</v>
      </c>
      <c r="U12">
        <v>184</v>
      </c>
      <c r="V12">
        <v>60</v>
      </c>
      <c r="Z12">
        <v>127</v>
      </c>
      <c r="AA12">
        <v>1</v>
      </c>
      <c r="AB12">
        <v>32</v>
      </c>
      <c r="AD12" s="6">
        <v>1</v>
      </c>
      <c r="AE12" s="7">
        <v>43911</v>
      </c>
      <c r="AF12">
        <v>146098478</v>
      </c>
      <c r="AG12">
        <v>55.9</v>
      </c>
      <c r="AH12" s="10">
        <v>4</v>
      </c>
      <c r="AI12" s="10">
        <v>4</v>
      </c>
      <c r="AJ12" s="10">
        <v>4</v>
      </c>
      <c r="AK12">
        <v>-600</v>
      </c>
      <c r="AL12">
        <v>2953</v>
      </c>
      <c r="AM12">
        <v>1795</v>
      </c>
      <c r="AN12">
        <v>61</v>
      </c>
      <c r="AO12">
        <v>1038</v>
      </c>
      <c r="AP12">
        <v>693</v>
      </c>
      <c r="AQ12">
        <v>67</v>
      </c>
      <c r="AR12">
        <v>536</v>
      </c>
      <c r="AS12">
        <v>358</v>
      </c>
      <c r="AT12">
        <v>67</v>
      </c>
      <c r="AU12">
        <v>185</v>
      </c>
      <c r="AV12">
        <v>162</v>
      </c>
      <c r="AW12">
        <v>88</v>
      </c>
      <c r="AX12">
        <v>316</v>
      </c>
      <c r="AY12">
        <v>173</v>
      </c>
      <c r="AZ12">
        <v>55</v>
      </c>
      <c r="BA12">
        <v>1915</v>
      </c>
      <c r="BB12">
        <v>1102</v>
      </c>
      <c r="BC12">
        <v>58</v>
      </c>
      <c r="BD12">
        <v>1255</v>
      </c>
      <c r="BE12">
        <v>854</v>
      </c>
      <c r="BF12">
        <v>68</v>
      </c>
      <c r="BG12">
        <v>659</v>
      </c>
      <c r="BH12">
        <v>247</v>
      </c>
      <c r="BI12">
        <v>38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 s="14"/>
      <c r="BV12" s="14"/>
      <c r="BW12" s="14"/>
      <c r="BX12" s="14"/>
      <c r="BY12" s="31">
        <v>0</v>
      </c>
      <c r="BZ12" s="17"/>
    </row>
    <row r="13" spans="1:79" x14ac:dyDescent="0.25">
      <c r="A13" s="20" t="s">
        <v>125</v>
      </c>
      <c r="B13" s="14">
        <v>48</v>
      </c>
      <c r="C13" s="19" t="s">
        <v>55</v>
      </c>
      <c r="D13" s="14" t="s">
        <v>66</v>
      </c>
      <c r="E13" s="17">
        <v>43912</v>
      </c>
      <c r="F13" s="14">
        <v>15</v>
      </c>
      <c r="G13" s="18">
        <v>43927</v>
      </c>
      <c r="H13">
        <v>37.200000000000003</v>
      </c>
      <c r="I13">
        <v>90</v>
      </c>
      <c r="J13">
        <v>2</v>
      </c>
      <c r="K13" s="6">
        <v>1</v>
      </c>
      <c r="L13" s="31">
        <v>0</v>
      </c>
      <c r="M13" s="5">
        <v>43948</v>
      </c>
      <c r="N13" s="33">
        <v>21</v>
      </c>
      <c r="O13">
        <v>0</v>
      </c>
      <c r="P13">
        <v>7.92</v>
      </c>
      <c r="Q13">
        <v>9</v>
      </c>
      <c r="R13">
        <v>35</v>
      </c>
      <c r="S13">
        <v>0.6</v>
      </c>
      <c r="T13">
        <v>77630</v>
      </c>
      <c r="U13">
        <v>484</v>
      </c>
      <c r="V13">
        <v>88</v>
      </c>
      <c r="X13">
        <v>1.4999999999999999E-2</v>
      </c>
      <c r="Y13">
        <v>183</v>
      </c>
      <c r="Z13">
        <v>417</v>
      </c>
      <c r="AA13">
        <v>1</v>
      </c>
      <c r="AB13">
        <v>30</v>
      </c>
      <c r="AD13" s="6">
        <v>1</v>
      </c>
      <c r="AE13" s="7">
        <v>43927</v>
      </c>
      <c r="AF13">
        <v>146441039</v>
      </c>
      <c r="AG13">
        <v>128</v>
      </c>
      <c r="AH13" s="10">
        <v>5</v>
      </c>
      <c r="AI13" s="10">
        <v>5</v>
      </c>
      <c r="AJ13" s="10">
        <v>5</v>
      </c>
      <c r="AK13">
        <v>-750</v>
      </c>
      <c r="AL13">
        <v>4027</v>
      </c>
      <c r="AM13">
        <v>2657</v>
      </c>
      <c r="AN13">
        <v>66</v>
      </c>
      <c r="AO13">
        <v>1875</v>
      </c>
      <c r="AP13">
        <v>1108</v>
      </c>
      <c r="AQ13">
        <v>59</v>
      </c>
      <c r="AR13">
        <v>936</v>
      </c>
      <c r="AS13">
        <v>556</v>
      </c>
      <c r="AT13">
        <v>59</v>
      </c>
      <c r="AU13">
        <v>314</v>
      </c>
      <c r="AV13">
        <v>259</v>
      </c>
      <c r="AW13">
        <v>82</v>
      </c>
      <c r="AX13">
        <v>624</v>
      </c>
      <c r="AY13">
        <v>292</v>
      </c>
      <c r="AZ13">
        <v>47</v>
      </c>
      <c r="BA13">
        <v>2152</v>
      </c>
      <c r="BB13">
        <v>1548</v>
      </c>
      <c r="BC13">
        <v>72</v>
      </c>
      <c r="BD13">
        <v>1145</v>
      </c>
      <c r="BE13">
        <v>877</v>
      </c>
      <c r="BF13">
        <v>77</v>
      </c>
      <c r="BG13">
        <v>1007</v>
      </c>
      <c r="BH13">
        <v>671</v>
      </c>
      <c r="BI13">
        <v>67</v>
      </c>
      <c r="BJ13" s="14">
        <v>0</v>
      </c>
      <c r="BK13" s="14">
        <v>0</v>
      </c>
      <c r="BL13" s="14">
        <v>1</v>
      </c>
      <c r="BM13" s="14">
        <v>0</v>
      </c>
      <c r="BN13" s="14">
        <v>1</v>
      </c>
      <c r="BO13" s="14">
        <v>0</v>
      </c>
      <c r="BP13" s="14">
        <v>1</v>
      </c>
      <c r="BQ13" s="14">
        <v>0</v>
      </c>
      <c r="BR13" s="14">
        <v>0</v>
      </c>
      <c r="BS13" s="14">
        <v>0</v>
      </c>
      <c r="BT13" s="14">
        <v>0</v>
      </c>
      <c r="BU13" s="14"/>
      <c r="BV13" s="14"/>
      <c r="BW13" s="14"/>
      <c r="BX13" s="14"/>
      <c r="BY13" s="31">
        <v>0</v>
      </c>
      <c r="BZ13" s="17"/>
    </row>
    <row r="14" spans="1:79" x14ac:dyDescent="0.25">
      <c r="A14" s="25" t="s">
        <v>126</v>
      </c>
      <c r="B14" s="14">
        <v>32</v>
      </c>
      <c r="C14" s="16" t="s">
        <v>56</v>
      </c>
      <c r="D14" s="14" t="s">
        <v>84</v>
      </c>
      <c r="E14" s="17">
        <v>43919</v>
      </c>
      <c r="F14" s="14">
        <v>10</v>
      </c>
      <c r="G14" s="15">
        <v>43929</v>
      </c>
      <c r="H14">
        <v>36.700000000000003</v>
      </c>
      <c r="I14">
        <v>99</v>
      </c>
      <c r="J14">
        <v>0</v>
      </c>
      <c r="K14" s="6">
        <v>1</v>
      </c>
      <c r="L14" s="31">
        <v>2</v>
      </c>
      <c r="M14" s="5">
        <v>43932</v>
      </c>
      <c r="N14" s="33">
        <v>3</v>
      </c>
      <c r="O14">
        <v>0</v>
      </c>
      <c r="P14">
        <v>5.77</v>
      </c>
      <c r="Q14">
        <v>21</v>
      </c>
      <c r="R14">
        <v>1.2</v>
      </c>
      <c r="S14">
        <v>0.4</v>
      </c>
      <c r="T14">
        <v>383</v>
      </c>
      <c r="U14">
        <v>407</v>
      </c>
      <c r="V14">
        <v>92</v>
      </c>
      <c r="Y14">
        <v>4.8</v>
      </c>
      <c r="Z14">
        <v>388</v>
      </c>
      <c r="AA14">
        <v>0.9</v>
      </c>
      <c r="AB14">
        <v>28</v>
      </c>
      <c r="AD14" s="6">
        <v>1</v>
      </c>
      <c r="AE14" s="7">
        <v>43931</v>
      </c>
      <c r="AF14" s="14">
        <v>146541702</v>
      </c>
      <c r="AG14">
        <v>5852.4</v>
      </c>
      <c r="AH14" s="11">
        <v>5</v>
      </c>
      <c r="AI14" s="11">
        <v>5</v>
      </c>
      <c r="AJ14" s="10">
        <v>5</v>
      </c>
      <c r="AK14" s="13">
        <v>-750</v>
      </c>
      <c r="AL14" s="13">
        <v>2388</v>
      </c>
      <c r="AM14" s="13">
        <v>1557</v>
      </c>
      <c r="AN14" s="13">
        <v>65</v>
      </c>
      <c r="AO14" s="13">
        <v>1313</v>
      </c>
      <c r="AP14" s="13">
        <v>890</v>
      </c>
      <c r="AQ14" s="13">
        <v>68</v>
      </c>
      <c r="AR14" s="13">
        <v>587</v>
      </c>
      <c r="AS14" s="13">
        <v>476</v>
      </c>
      <c r="AT14" s="13">
        <v>81</v>
      </c>
      <c r="AU14" s="13">
        <v>180</v>
      </c>
      <c r="AV14" s="13">
        <v>139</v>
      </c>
      <c r="AW14" s="13">
        <v>78</v>
      </c>
      <c r="AX14" s="13">
        <v>545</v>
      </c>
      <c r="AY14" s="13">
        <v>274</v>
      </c>
      <c r="AZ14" s="13">
        <v>50</v>
      </c>
      <c r="BA14" s="13">
        <v>1075</v>
      </c>
      <c r="BB14" s="13">
        <v>667</v>
      </c>
      <c r="BC14" s="13">
        <v>62</v>
      </c>
      <c r="BD14" s="13">
        <v>605</v>
      </c>
      <c r="BE14" s="13">
        <v>486</v>
      </c>
      <c r="BF14" s="13">
        <v>80</v>
      </c>
      <c r="BG14" s="13">
        <v>470</v>
      </c>
      <c r="BH14" s="13">
        <v>180</v>
      </c>
      <c r="BI14" s="13">
        <v>38</v>
      </c>
      <c r="BJ14" s="14">
        <v>1</v>
      </c>
      <c r="BK14" s="14">
        <v>0</v>
      </c>
      <c r="BL14" s="14">
        <v>0</v>
      </c>
      <c r="BM14" s="14">
        <v>1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1</v>
      </c>
      <c r="BT14" s="14">
        <v>0</v>
      </c>
      <c r="BU14" s="14"/>
      <c r="BV14" s="14"/>
      <c r="BW14" s="14"/>
      <c r="BX14" s="14"/>
      <c r="BY14" s="31">
        <v>0</v>
      </c>
      <c r="BZ14" s="17"/>
    </row>
    <row r="15" spans="1:79" x14ac:dyDescent="0.25">
      <c r="A15" s="20" t="s">
        <v>127</v>
      </c>
      <c r="B15" s="14">
        <v>46</v>
      </c>
      <c r="C15" s="16" t="s">
        <v>55</v>
      </c>
      <c r="D15" s="14" t="s">
        <v>67</v>
      </c>
      <c r="E15" s="17">
        <v>43912</v>
      </c>
      <c r="F15" s="14">
        <v>6</v>
      </c>
      <c r="G15" s="15">
        <v>43918</v>
      </c>
      <c r="I15">
        <v>92</v>
      </c>
      <c r="J15">
        <v>4</v>
      </c>
      <c r="K15" s="6">
        <v>1</v>
      </c>
      <c r="L15" s="31">
        <v>0</v>
      </c>
      <c r="M15" s="5">
        <v>43959</v>
      </c>
      <c r="N15" s="34">
        <v>41</v>
      </c>
      <c r="O15">
        <v>1</v>
      </c>
      <c r="P15">
        <v>6.12</v>
      </c>
      <c r="Q15">
        <v>8</v>
      </c>
      <c r="R15">
        <v>8.1999999999999993</v>
      </c>
      <c r="S15">
        <v>1.2</v>
      </c>
      <c r="T15">
        <v>1701</v>
      </c>
      <c r="U15">
        <v>770</v>
      </c>
      <c r="V15">
        <v>7914</v>
      </c>
      <c r="W15">
        <v>78</v>
      </c>
      <c r="X15">
        <v>5.0000000000000001E-3</v>
      </c>
      <c r="Y15">
        <v>111</v>
      </c>
      <c r="Z15">
        <v>172</v>
      </c>
      <c r="AA15">
        <v>0.9</v>
      </c>
      <c r="AB15">
        <v>42</v>
      </c>
      <c r="AC15">
        <v>534</v>
      </c>
      <c r="AD15" s="6">
        <v>1</v>
      </c>
      <c r="AE15" s="7">
        <v>43918</v>
      </c>
      <c r="AF15">
        <v>146262878</v>
      </c>
      <c r="AG15">
        <v>480.4</v>
      </c>
      <c r="AH15" s="10">
        <v>5</v>
      </c>
      <c r="AI15" s="10">
        <v>5</v>
      </c>
      <c r="AJ15" s="10">
        <v>5</v>
      </c>
      <c r="AK15">
        <v>-750</v>
      </c>
      <c r="AL15">
        <v>4612</v>
      </c>
      <c r="AM15">
        <v>2526</v>
      </c>
      <c r="AN15">
        <v>55</v>
      </c>
      <c r="AO15">
        <v>2524</v>
      </c>
      <c r="AP15">
        <v>1297</v>
      </c>
      <c r="AQ15">
        <v>51</v>
      </c>
      <c r="AR15">
        <v>934</v>
      </c>
      <c r="AS15">
        <v>592</v>
      </c>
      <c r="AT15">
        <v>63</v>
      </c>
      <c r="AU15">
        <v>280</v>
      </c>
      <c r="AV15">
        <v>106</v>
      </c>
      <c r="AW15">
        <v>38</v>
      </c>
      <c r="AX15">
        <v>1309</v>
      </c>
      <c r="AY15">
        <v>599</v>
      </c>
      <c r="AZ15">
        <v>46</v>
      </c>
      <c r="BA15">
        <v>2087</v>
      </c>
      <c r="BB15">
        <v>1228</v>
      </c>
      <c r="BC15">
        <v>59</v>
      </c>
      <c r="BD15">
        <v>651</v>
      </c>
      <c r="BE15">
        <v>632</v>
      </c>
      <c r="BF15">
        <v>67</v>
      </c>
      <c r="BG15">
        <v>1136</v>
      </c>
      <c r="BH15">
        <v>596</v>
      </c>
      <c r="BI15">
        <v>53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 s="14">
        <v>41</v>
      </c>
      <c r="BV15" s="14">
        <v>1</v>
      </c>
      <c r="BW15" s="14">
        <v>1</v>
      </c>
      <c r="BX15" s="14" t="s">
        <v>112</v>
      </c>
      <c r="BY15" s="31">
        <v>1</v>
      </c>
      <c r="BZ15" s="17">
        <v>43959</v>
      </c>
      <c r="CA15" s="31">
        <v>41</v>
      </c>
    </row>
    <row r="16" spans="1:79" x14ac:dyDescent="0.25">
      <c r="A16" s="25" t="s">
        <v>128</v>
      </c>
      <c r="B16">
        <v>84</v>
      </c>
      <c r="C16" s="2" t="s">
        <v>55</v>
      </c>
      <c r="D16" t="s">
        <v>60</v>
      </c>
      <c r="E16" s="7">
        <v>43903</v>
      </c>
      <c r="F16">
        <v>2</v>
      </c>
      <c r="G16" s="1">
        <v>43905</v>
      </c>
      <c r="H16">
        <v>36.700000000000003</v>
      </c>
      <c r="K16" s="8">
        <v>1</v>
      </c>
      <c r="L16" s="31">
        <v>3</v>
      </c>
      <c r="M16" s="1">
        <v>43951</v>
      </c>
      <c r="N16" s="33">
        <v>46</v>
      </c>
      <c r="O16">
        <v>0</v>
      </c>
      <c r="P16">
        <v>10.75</v>
      </c>
      <c r="Q16">
        <v>10</v>
      </c>
      <c r="R16">
        <v>18.600000000000001</v>
      </c>
      <c r="S16">
        <v>1.4</v>
      </c>
      <c r="U16">
        <v>314</v>
      </c>
      <c r="V16">
        <v>56</v>
      </c>
      <c r="Z16">
        <v>426</v>
      </c>
      <c r="AA16">
        <v>1.1000000000000001</v>
      </c>
      <c r="AB16">
        <v>37</v>
      </c>
      <c r="AD16" s="6">
        <v>1</v>
      </c>
      <c r="AE16" s="7">
        <v>43908</v>
      </c>
      <c r="AF16">
        <v>146035420</v>
      </c>
      <c r="AG16">
        <v>57</v>
      </c>
      <c r="AH16" s="10">
        <v>5</v>
      </c>
      <c r="AI16" s="10">
        <v>5</v>
      </c>
      <c r="AJ16" s="10">
        <v>5</v>
      </c>
      <c r="AK16">
        <v>-650</v>
      </c>
      <c r="AL16">
        <v>2745</v>
      </c>
      <c r="AM16">
        <v>1087</v>
      </c>
      <c r="AN16">
        <v>40</v>
      </c>
      <c r="AO16">
        <v>1545</v>
      </c>
      <c r="AP16">
        <v>573</v>
      </c>
      <c r="AQ16">
        <v>37</v>
      </c>
      <c r="AR16">
        <v>529</v>
      </c>
      <c r="AS16">
        <v>114</v>
      </c>
      <c r="AT16">
        <v>21</v>
      </c>
      <c r="AU16">
        <v>465</v>
      </c>
      <c r="AV16">
        <v>293</v>
      </c>
      <c r="AW16">
        <v>63</v>
      </c>
      <c r="AX16">
        <v>550</v>
      </c>
      <c r="AY16">
        <v>166</v>
      </c>
      <c r="AZ16">
        <v>30</v>
      </c>
      <c r="BA16">
        <v>1200</v>
      </c>
      <c r="BB16">
        <v>514</v>
      </c>
      <c r="BC16">
        <v>43</v>
      </c>
      <c r="BD16">
        <v>599</v>
      </c>
      <c r="BE16">
        <v>304</v>
      </c>
      <c r="BF16">
        <v>51</v>
      </c>
      <c r="BG16">
        <v>601</v>
      </c>
      <c r="BH16">
        <v>209</v>
      </c>
      <c r="BI16">
        <v>35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 s="14"/>
      <c r="BV16" s="14"/>
      <c r="BW16" s="14"/>
      <c r="BX16" s="14"/>
      <c r="BY16" s="31">
        <v>0</v>
      </c>
      <c r="BZ16" s="17"/>
    </row>
    <row r="17" spans="1:79" x14ac:dyDescent="0.25">
      <c r="A17" s="20" t="s">
        <v>129</v>
      </c>
      <c r="B17">
        <v>70</v>
      </c>
      <c r="C17" s="6" t="s">
        <v>55</v>
      </c>
      <c r="D17" t="s">
        <v>70</v>
      </c>
      <c r="E17" s="7">
        <v>43898</v>
      </c>
      <c r="F17">
        <v>14</v>
      </c>
      <c r="G17" s="1">
        <v>43912</v>
      </c>
      <c r="H17">
        <v>37.4</v>
      </c>
      <c r="I17">
        <v>95</v>
      </c>
      <c r="J17">
        <v>2</v>
      </c>
      <c r="K17" s="8">
        <v>1</v>
      </c>
      <c r="L17" s="31">
        <v>1</v>
      </c>
      <c r="M17" s="5">
        <v>43978</v>
      </c>
      <c r="N17" s="33">
        <f>Tabelle1[[#This Row],[Entlassdatum]]-Tabelle1[[#This Row],[Stat. Aufnahme (dd/mm)]]</f>
        <v>66</v>
      </c>
      <c r="O17">
        <v>0</v>
      </c>
      <c r="P17">
        <v>11.9</v>
      </c>
      <c r="Q17">
        <v>12</v>
      </c>
      <c r="R17">
        <v>20.6</v>
      </c>
      <c r="S17">
        <v>1.5</v>
      </c>
      <c r="T17">
        <v>11934</v>
      </c>
      <c r="U17">
        <v>569</v>
      </c>
      <c r="V17">
        <v>143</v>
      </c>
      <c r="Y17">
        <v>105</v>
      </c>
      <c r="Z17">
        <v>222</v>
      </c>
      <c r="AA17">
        <v>1.2</v>
      </c>
      <c r="AB17">
        <v>33</v>
      </c>
      <c r="AD17" s="6">
        <v>1</v>
      </c>
      <c r="AE17" s="7">
        <v>43912</v>
      </c>
      <c r="AF17">
        <v>146118593</v>
      </c>
      <c r="AG17">
        <v>60.9</v>
      </c>
      <c r="AH17">
        <v>5</v>
      </c>
      <c r="AI17">
        <v>5</v>
      </c>
      <c r="AJ17">
        <v>5</v>
      </c>
      <c r="AK17">
        <v>-750</v>
      </c>
      <c r="AL17">
        <v>4836</v>
      </c>
      <c r="AM17">
        <v>2059</v>
      </c>
      <c r="AN17">
        <v>43</v>
      </c>
      <c r="AO17">
        <v>2543</v>
      </c>
      <c r="AP17">
        <v>878</v>
      </c>
      <c r="AQ17">
        <v>35</v>
      </c>
      <c r="AR17">
        <v>889</v>
      </c>
      <c r="AS17">
        <v>246</v>
      </c>
      <c r="AT17">
        <v>28</v>
      </c>
      <c r="AU17">
        <v>462</v>
      </c>
      <c r="AV17">
        <v>241</v>
      </c>
      <c r="AW17">
        <v>52</v>
      </c>
      <c r="AX17">
        <v>1192</v>
      </c>
      <c r="AY17">
        <v>389</v>
      </c>
      <c r="AZ17">
        <v>33</v>
      </c>
      <c r="BA17">
        <v>2292</v>
      </c>
      <c r="BB17">
        <v>1180</v>
      </c>
      <c r="BC17">
        <v>52</v>
      </c>
      <c r="BD17">
        <v>1098</v>
      </c>
      <c r="BE17">
        <v>555</v>
      </c>
      <c r="BF17">
        <v>51</v>
      </c>
      <c r="BG17">
        <v>1194</v>
      </c>
      <c r="BH17">
        <v>624</v>
      </c>
      <c r="BI17">
        <v>52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 s="14"/>
      <c r="BV17" s="14"/>
      <c r="BW17" s="14"/>
      <c r="BX17" s="14"/>
      <c r="BY17" s="31">
        <v>0</v>
      </c>
      <c r="BZ17" s="17"/>
    </row>
    <row r="18" spans="1:79" x14ac:dyDescent="0.25">
      <c r="A18" s="25" t="s">
        <v>130</v>
      </c>
      <c r="B18" s="14">
        <v>77</v>
      </c>
      <c r="C18" s="16" t="s">
        <v>55</v>
      </c>
      <c r="D18" s="14" t="s">
        <v>76</v>
      </c>
      <c r="E18" s="17">
        <v>43912</v>
      </c>
      <c r="F18" s="14">
        <v>-2</v>
      </c>
      <c r="G18" s="15">
        <v>43910</v>
      </c>
      <c r="H18">
        <v>36.799999999999997</v>
      </c>
      <c r="I18">
        <v>98</v>
      </c>
      <c r="J18">
        <v>2</v>
      </c>
      <c r="K18" s="6">
        <v>1</v>
      </c>
      <c r="L18" s="31">
        <v>6</v>
      </c>
      <c r="M18" s="5">
        <v>43917</v>
      </c>
      <c r="N18" s="33">
        <v>7</v>
      </c>
      <c r="O18">
        <v>1</v>
      </c>
      <c r="P18">
        <v>4.37</v>
      </c>
      <c r="R18">
        <v>3.2</v>
      </c>
      <c r="S18">
        <v>0.8</v>
      </c>
      <c r="Z18">
        <v>349</v>
      </c>
      <c r="AA18">
        <v>0.9</v>
      </c>
      <c r="AB18">
        <v>29</v>
      </c>
      <c r="AD18" s="6">
        <v>1</v>
      </c>
      <c r="AE18" s="7">
        <v>43916</v>
      </c>
      <c r="AF18">
        <v>146211184</v>
      </c>
      <c r="AG18">
        <v>159.69999999999999</v>
      </c>
      <c r="AH18" s="10">
        <v>4</v>
      </c>
      <c r="AI18" s="10">
        <v>4</v>
      </c>
      <c r="AJ18" s="10">
        <v>4</v>
      </c>
      <c r="AK18">
        <v>-750</v>
      </c>
      <c r="AL18">
        <v>3254</v>
      </c>
      <c r="AM18">
        <v>1747</v>
      </c>
      <c r="AN18">
        <v>54</v>
      </c>
      <c r="AO18">
        <v>2003</v>
      </c>
      <c r="AP18">
        <v>1248</v>
      </c>
      <c r="AQ18">
        <v>62</v>
      </c>
      <c r="AR18">
        <v>858</v>
      </c>
      <c r="AS18">
        <v>686</v>
      </c>
      <c r="AT18">
        <v>80</v>
      </c>
      <c r="AU18">
        <v>285</v>
      </c>
      <c r="AV18">
        <v>245</v>
      </c>
      <c r="AW18">
        <v>86</v>
      </c>
      <c r="AX18">
        <v>860</v>
      </c>
      <c r="AY18">
        <v>316</v>
      </c>
      <c r="AZ18">
        <v>37</v>
      </c>
      <c r="BA18">
        <v>1250</v>
      </c>
      <c r="BB18">
        <v>498</v>
      </c>
      <c r="BC18">
        <v>40</v>
      </c>
      <c r="BD18">
        <v>490</v>
      </c>
      <c r="BE18">
        <v>205</v>
      </c>
      <c r="BF18">
        <v>42</v>
      </c>
      <c r="BG18">
        <v>759</v>
      </c>
      <c r="BH18">
        <v>293</v>
      </c>
      <c r="BI18">
        <v>39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 s="14">
        <v>1</v>
      </c>
      <c r="BV18" s="14">
        <v>1</v>
      </c>
      <c r="BW18" s="14">
        <v>0</v>
      </c>
      <c r="BX18" s="14" t="s">
        <v>112</v>
      </c>
      <c r="BY18" s="31">
        <v>1</v>
      </c>
      <c r="BZ18" s="17">
        <v>43916</v>
      </c>
      <c r="CA18" s="31">
        <v>6</v>
      </c>
    </row>
    <row r="19" spans="1:79" x14ac:dyDescent="0.25">
      <c r="A19" s="20" t="s">
        <v>158</v>
      </c>
      <c r="B19" s="14">
        <v>96</v>
      </c>
      <c r="C19" s="16" t="s">
        <v>56</v>
      </c>
      <c r="D19" s="14" t="s">
        <v>89</v>
      </c>
      <c r="E19" s="17">
        <v>43914</v>
      </c>
      <c r="F19" s="14">
        <v>-1</v>
      </c>
      <c r="G19" s="15">
        <v>43913</v>
      </c>
      <c r="H19">
        <v>36.700000000000003</v>
      </c>
      <c r="I19">
        <v>94</v>
      </c>
      <c r="J19">
        <v>0</v>
      </c>
      <c r="K19" s="2">
        <v>1</v>
      </c>
      <c r="L19" s="31">
        <v>2</v>
      </c>
      <c r="M19" s="5">
        <v>43939</v>
      </c>
      <c r="N19" s="34">
        <v>26</v>
      </c>
      <c r="O19">
        <v>1</v>
      </c>
      <c r="P19">
        <v>4.45</v>
      </c>
      <c r="R19">
        <v>2.5</v>
      </c>
      <c r="S19">
        <v>2</v>
      </c>
      <c r="Z19">
        <v>218</v>
      </c>
      <c r="AA19">
        <v>0.8</v>
      </c>
      <c r="AB19">
        <v>29</v>
      </c>
      <c r="AD19" s="6">
        <v>1</v>
      </c>
      <c r="AE19" s="7">
        <v>43914</v>
      </c>
      <c r="AF19">
        <v>146163820</v>
      </c>
      <c r="AG19">
        <v>186.8</v>
      </c>
      <c r="AH19" s="10">
        <v>4</v>
      </c>
      <c r="AI19" s="10">
        <v>3</v>
      </c>
      <c r="AJ19" s="10">
        <v>3.5</v>
      </c>
      <c r="AK19">
        <v>-600</v>
      </c>
      <c r="AL19">
        <v>2843</v>
      </c>
      <c r="AM19">
        <v>2158</v>
      </c>
      <c r="AN19">
        <v>76</v>
      </c>
      <c r="AO19">
        <v>1348</v>
      </c>
      <c r="AP19">
        <v>916</v>
      </c>
      <c r="AQ19">
        <v>68</v>
      </c>
      <c r="AR19">
        <v>589</v>
      </c>
      <c r="AS19">
        <v>432</v>
      </c>
      <c r="AT19">
        <v>73</v>
      </c>
      <c r="AU19">
        <v>309</v>
      </c>
      <c r="AV19">
        <v>251</v>
      </c>
      <c r="AW19">
        <v>81</v>
      </c>
      <c r="AX19">
        <v>450</v>
      </c>
      <c r="AY19">
        <v>233</v>
      </c>
      <c r="AZ19">
        <v>52</v>
      </c>
      <c r="BA19">
        <v>1495</v>
      </c>
      <c r="BB19">
        <v>1241</v>
      </c>
      <c r="BC19">
        <v>83</v>
      </c>
      <c r="BD19">
        <v>881</v>
      </c>
      <c r="BE19">
        <v>772</v>
      </c>
      <c r="BF19">
        <v>88</v>
      </c>
      <c r="BG19">
        <v>613</v>
      </c>
      <c r="BH19">
        <v>269</v>
      </c>
      <c r="BI19">
        <v>77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 s="14">
        <v>21</v>
      </c>
      <c r="BV19" s="14">
        <v>1</v>
      </c>
      <c r="BW19" s="14">
        <v>0</v>
      </c>
      <c r="BX19" s="14" t="s">
        <v>111</v>
      </c>
      <c r="BY19" s="31">
        <v>1</v>
      </c>
      <c r="BZ19" s="17">
        <v>43939</v>
      </c>
      <c r="CA19" s="31">
        <v>26</v>
      </c>
    </row>
    <row r="20" spans="1:79" x14ac:dyDescent="0.25">
      <c r="A20" s="25" t="s">
        <v>131</v>
      </c>
      <c r="B20">
        <v>52</v>
      </c>
      <c r="C20" s="2" t="s">
        <v>55</v>
      </c>
      <c r="D20" t="s">
        <v>64</v>
      </c>
      <c r="E20" s="7">
        <v>43891</v>
      </c>
      <c r="F20">
        <v>10</v>
      </c>
      <c r="G20" s="1">
        <v>43901</v>
      </c>
      <c r="K20" s="8">
        <v>1</v>
      </c>
      <c r="L20" s="31">
        <v>6</v>
      </c>
      <c r="M20" s="1">
        <v>43937</v>
      </c>
      <c r="N20" s="33">
        <v>36</v>
      </c>
      <c r="O20">
        <v>0</v>
      </c>
      <c r="P20">
        <v>5.65</v>
      </c>
      <c r="R20">
        <v>5.7</v>
      </c>
      <c r="S20">
        <v>2.2999999999999998</v>
      </c>
      <c r="U20">
        <v>264</v>
      </c>
      <c r="V20">
        <v>258</v>
      </c>
      <c r="Z20">
        <v>132</v>
      </c>
      <c r="AA20">
        <v>1.1000000000000001</v>
      </c>
      <c r="AB20">
        <v>32</v>
      </c>
      <c r="AD20" s="6">
        <v>1</v>
      </c>
      <c r="AE20" s="7">
        <v>43907</v>
      </c>
      <c r="AF20">
        <v>146004914</v>
      </c>
      <c r="AG20">
        <v>156.6</v>
      </c>
      <c r="AH20">
        <v>5</v>
      </c>
      <c r="AI20">
        <v>5</v>
      </c>
      <c r="AJ20">
        <f>(AI20+AH20)/2</f>
        <v>5</v>
      </c>
      <c r="AK20">
        <v>-600</v>
      </c>
      <c r="AL20">
        <v>2683</v>
      </c>
      <c r="AM20">
        <v>1264</v>
      </c>
      <c r="AN20">
        <v>47</v>
      </c>
      <c r="AO20">
        <v>1612</v>
      </c>
      <c r="AP20">
        <v>860</v>
      </c>
      <c r="AQ20">
        <v>53</v>
      </c>
      <c r="AR20">
        <v>649</v>
      </c>
      <c r="AS20">
        <v>295</v>
      </c>
      <c r="AT20">
        <v>46</v>
      </c>
      <c r="AU20">
        <v>309</v>
      </c>
      <c r="AV20">
        <v>214</v>
      </c>
      <c r="AW20">
        <v>69</v>
      </c>
      <c r="AX20">
        <v>653</v>
      </c>
      <c r="AY20">
        <v>350</v>
      </c>
      <c r="AZ20">
        <v>54</v>
      </c>
      <c r="BA20">
        <v>1071</v>
      </c>
      <c r="BB20">
        <v>404</v>
      </c>
      <c r="BC20">
        <v>38</v>
      </c>
      <c r="BD20">
        <v>571</v>
      </c>
      <c r="BE20">
        <v>194</v>
      </c>
      <c r="BF20">
        <v>34</v>
      </c>
      <c r="BG20">
        <v>500</v>
      </c>
      <c r="BH20">
        <v>209</v>
      </c>
      <c r="BI20">
        <v>42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 s="14"/>
      <c r="BV20" s="14"/>
      <c r="BW20" s="14"/>
      <c r="BX20" s="14"/>
      <c r="BY20" s="31">
        <v>0</v>
      </c>
      <c r="BZ20" s="17"/>
    </row>
    <row r="21" spans="1:79" x14ac:dyDescent="0.25">
      <c r="A21" s="20" t="s">
        <v>132</v>
      </c>
      <c r="B21">
        <v>26</v>
      </c>
      <c r="C21" s="6" t="s">
        <v>55</v>
      </c>
      <c r="D21" t="s">
        <v>88</v>
      </c>
      <c r="E21" s="7">
        <v>43942</v>
      </c>
      <c r="F21">
        <v>1</v>
      </c>
      <c r="G21" s="5">
        <v>43943</v>
      </c>
      <c r="H21">
        <v>39</v>
      </c>
      <c r="K21" s="6">
        <v>1</v>
      </c>
      <c r="L21" s="31">
        <v>2</v>
      </c>
      <c r="M21" s="5">
        <v>43954</v>
      </c>
      <c r="N21" s="33">
        <v>11</v>
      </c>
      <c r="O21">
        <v>1</v>
      </c>
      <c r="P21">
        <v>3.95</v>
      </c>
      <c r="Q21">
        <v>10</v>
      </c>
      <c r="R21">
        <v>9.9</v>
      </c>
      <c r="S21">
        <v>1.5</v>
      </c>
      <c r="T21">
        <v>13506</v>
      </c>
      <c r="U21">
        <v>226</v>
      </c>
      <c r="V21">
        <v>47</v>
      </c>
      <c r="X21">
        <v>6.0000000000000001E-3</v>
      </c>
      <c r="Y21">
        <v>122</v>
      </c>
      <c r="Z21">
        <v>107</v>
      </c>
      <c r="AA21">
        <v>1</v>
      </c>
      <c r="AB21">
        <v>25</v>
      </c>
      <c r="AD21" s="6">
        <v>1</v>
      </c>
      <c r="AE21" s="7">
        <v>43943</v>
      </c>
      <c r="AF21">
        <v>146845932</v>
      </c>
      <c r="AG21">
        <v>110.3</v>
      </c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4">
        <v>0</v>
      </c>
      <c r="BK21" s="14">
        <v>0</v>
      </c>
      <c r="BL21" s="14">
        <v>0</v>
      </c>
      <c r="BM21" s="14">
        <v>0</v>
      </c>
      <c r="BN21" s="14">
        <v>1</v>
      </c>
      <c r="BO21" s="14">
        <v>0</v>
      </c>
      <c r="BP21" s="14">
        <v>0</v>
      </c>
      <c r="BQ21" s="14">
        <v>0</v>
      </c>
      <c r="BR21" s="14">
        <v>0</v>
      </c>
      <c r="BS21" s="14">
        <v>1</v>
      </c>
      <c r="BT21" s="14">
        <v>1</v>
      </c>
      <c r="BU21" s="14"/>
      <c r="BV21" s="14"/>
      <c r="BW21" s="14"/>
      <c r="BX21" s="14"/>
      <c r="BY21" s="31">
        <v>1</v>
      </c>
      <c r="BZ21" s="17">
        <v>43954</v>
      </c>
      <c r="CA21" s="31">
        <v>11</v>
      </c>
    </row>
    <row r="22" spans="1:79" x14ac:dyDescent="0.25">
      <c r="A22" s="25" t="s">
        <v>133</v>
      </c>
      <c r="B22">
        <v>54</v>
      </c>
      <c r="C22" s="2" t="s">
        <v>55</v>
      </c>
      <c r="D22" t="s">
        <v>67</v>
      </c>
      <c r="E22" s="7">
        <v>43906</v>
      </c>
      <c r="F22">
        <v>5</v>
      </c>
      <c r="G22" s="1">
        <v>43911</v>
      </c>
      <c r="I22" t="s">
        <v>65</v>
      </c>
      <c r="K22" s="8">
        <v>1</v>
      </c>
      <c r="L22" s="31">
        <v>0</v>
      </c>
      <c r="M22" s="1">
        <v>43949</v>
      </c>
      <c r="N22" s="33">
        <v>38</v>
      </c>
      <c r="O22">
        <v>1</v>
      </c>
      <c r="P22">
        <v>9.65</v>
      </c>
      <c r="Q22">
        <v>5</v>
      </c>
      <c r="R22">
        <v>18.2</v>
      </c>
      <c r="S22">
        <v>0.8</v>
      </c>
      <c r="T22">
        <v>1701</v>
      </c>
      <c r="U22">
        <v>568</v>
      </c>
      <c r="V22">
        <v>224</v>
      </c>
      <c r="W22">
        <v>15</v>
      </c>
      <c r="X22">
        <v>1.4E-2</v>
      </c>
      <c r="Z22">
        <v>117</v>
      </c>
      <c r="AA22">
        <v>1.1000000000000001</v>
      </c>
      <c r="AB22">
        <v>35</v>
      </c>
      <c r="AC22">
        <v>892</v>
      </c>
      <c r="AD22" s="6">
        <v>1</v>
      </c>
      <c r="AE22" s="7">
        <v>43911</v>
      </c>
      <c r="AF22">
        <v>146099898</v>
      </c>
      <c r="AG22" s="10">
        <v>59</v>
      </c>
      <c r="AH22" s="10">
        <v>5</v>
      </c>
      <c r="AI22" s="10">
        <v>5</v>
      </c>
      <c r="AJ22" s="10">
        <v>5</v>
      </c>
      <c r="AK22">
        <v>-750</v>
      </c>
      <c r="AL22">
        <v>3660</v>
      </c>
      <c r="AM22">
        <v>980</v>
      </c>
      <c r="AN22">
        <v>27</v>
      </c>
      <c r="AO22">
        <v>1950</v>
      </c>
      <c r="AP22">
        <v>293</v>
      </c>
      <c r="AQ22">
        <v>15</v>
      </c>
      <c r="AR22">
        <v>878</v>
      </c>
      <c r="AS22">
        <v>114</v>
      </c>
      <c r="AT22">
        <v>13</v>
      </c>
      <c r="AU22">
        <v>390</v>
      </c>
      <c r="AV22">
        <v>111</v>
      </c>
      <c r="AW22">
        <v>29</v>
      </c>
      <c r="AX22">
        <v>681</v>
      </c>
      <c r="AY22">
        <v>67</v>
      </c>
      <c r="AZ22">
        <v>10</v>
      </c>
      <c r="BA22">
        <v>1710</v>
      </c>
      <c r="BB22">
        <v>687</v>
      </c>
      <c r="BC22">
        <v>40</v>
      </c>
      <c r="BD22">
        <v>1284</v>
      </c>
      <c r="BE22">
        <v>556</v>
      </c>
      <c r="BF22">
        <v>43</v>
      </c>
      <c r="BG22">
        <v>426</v>
      </c>
      <c r="BH22">
        <v>131</v>
      </c>
      <c r="BI22">
        <v>31</v>
      </c>
      <c r="BU22" s="14"/>
      <c r="BV22" s="14"/>
      <c r="BW22" s="14"/>
      <c r="BX22" s="14"/>
      <c r="BY22" s="31">
        <v>0</v>
      </c>
      <c r="BZ22" s="17"/>
    </row>
    <row r="23" spans="1:79" x14ac:dyDescent="0.25">
      <c r="A23" s="20" t="s">
        <v>134</v>
      </c>
      <c r="B23">
        <v>78</v>
      </c>
      <c r="C23" s="2" t="s">
        <v>55</v>
      </c>
      <c r="D23" t="s">
        <v>58</v>
      </c>
      <c r="E23" s="7">
        <v>43906</v>
      </c>
      <c r="F23">
        <v>0</v>
      </c>
      <c r="G23" s="1">
        <v>43906</v>
      </c>
      <c r="H23">
        <v>37.9</v>
      </c>
      <c r="I23">
        <v>98</v>
      </c>
      <c r="J23">
        <v>0</v>
      </c>
      <c r="K23" s="2">
        <v>1</v>
      </c>
      <c r="L23" s="31">
        <v>12</v>
      </c>
      <c r="M23" s="1">
        <v>43958</v>
      </c>
      <c r="N23" s="33">
        <v>52</v>
      </c>
      <c r="O23">
        <v>0</v>
      </c>
      <c r="P23">
        <v>7.07</v>
      </c>
      <c r="Q23">
        <v>3</v>
      </c>
      <c r="R23">
        <v>0.3</v>
      </c>
      <c r="S23">
        <v>0.7</v>
      </c>
      <c r="T23">
        <v>1610</v>
      </c>
      <c r="U23">
        <v>286</v>
      </c>
      <c r="V23">
        <v>95</v>
      </c>
      <c r="Z23">
        <v>263</v>
      </c>
      <c r="AA23">
        <v>0.9</v>
      </c>
      <c r="AB23">
        <v>30</v>
      </c>
      <c r="AD23" s="6">
        <v>1</v>
      </c>
      <c r="AE23" s="7">
        <v>43906</v>
      </c>
      <c r="AF23">
        <v>145975778</v>
      </c>
      <c r="AG23">
        <v>62</v>
      </c>
      <c r="AH23">
        <v>3</v>
      </c>
      <c r="AI23">
        <v>3</v>
      </c>
      <c r="AJ23">
        <v>3</v>
      </c>
      <c r="AK23">
        <v>-650</v>
      </c>
      <c r="AL23">
        <v>3232</v>
      </c>
      <c r="AM23">
        <v>2149</v>
      </c>
      <c r="AN23">
        <v>66</v>
      </c>
      <c r="AO23">
        <v>1850</v>
      </c>
      <c r="AP23">
        <v>1175</v>
      </c>
      <c r="AQ23">
        <v>63</v>
      </c>
      <c r="AR23">
        <v>772</v>
      </c>
      <c r="AS23">
        <v>592</v>
      </c>
      <c r="AT23">
        <v>77</v>
      </c>
      <c r="AU23">
        <v>297</v>
      </c>
      <c r="AV23">
        <v>211</v>
      </c>
      <c r="AW23">
        <v>71</v>
      </c>
      <c r="AX23">
        <v>780</v>
      </c>
      <c r="AY23">
        <v>372</v>
      </c>
      <c r="AZ23">
        <v>48</v>
      </c>
      <c r="BA23">
        <v>1381</v>
      </c>
      <c r="BB23">
        <v>974</v>
      </c>
      <c r="BC23">
        <v>71</v>
      </c>
      <c r="BD23">
        <v>857</v>
      </c>
      <c r="BE23">
        <v>655</v>
      </c>
      <c r="BF23">
        <v>77</v>
      </c>
      <c r="BG23">
        <v>524</v>
      </c>
      <c r="BH23">
        <v>318</v>
      </c>
      <c r="BI23">
        <v>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 s="14">
        <v>0</v>
      </c>
      <c r="BV23" s="14">
        <v>0</v>
      </c>
      <c r="BW23" s="14">
        <v>0</v>
      </c>
      <c r="BX23" s="14">
        <v>0</v>
      </c>
      <c r="BY23" s="31">
        <v>0</v>
      </c>
      <c r="BZ23" s="17"/>
    </row>
    <row r="24" spans="1:79" x14ac:dyDescent="0.25">
      <c r="A24" s="25" t="s">
        <v>135</v>
      </c>
      <c r="B24">
        <v>83</v>
      </c>
      <c r="C24" s="2" t="s">
        <v>55</v>
      </c>
      <c r="D24" t="s">
        <v>68</v>
      </c>
      <c r="E24" s="7">
        <v>43911</v>
      </c>
      <c r="F24">
        <v>1</v>
      </c>
      <c r="G24" s="1">
        <v>43910</v>
      </c>
      <c r="I24">
        <v>92</v>
      </c>
      <c r="J24">
        <v>0</v>
      </c>
      <c r="K24" s="8">
        <v>1</v>
      </c>
      <c r="L24" s="31">
        <v>3</v>
      </c>
      <c r="M24" s="1">
        <v>43924</v>
      </c>
      <c r="N24" s="33">
        <v>14</v>
      </c>
      <c r="O24">
        <v>1</v>
      </c>
      <c r="P24">
        <v>1.62</v>
      </c>
      <c r="Q24">
        <v>40</v>
      </c>
      <c r="R24">
        <v>8.6</v>
      </c>
      <c r="S24">
        <v>1.5</v>
      </c>
      <c r="U24">
        <v>519</v>
      </c>
      <c r="V24">
        <v>64</v>
      </c>
      <c r="X24">
        <v>3.5999999999999997E-2</v>
      </c>
      <c r="Z24">
        <v>76</v>
      </c>
      <c r="AA24">
        <v>1.7</v>
      </c>
      <c r="AB24">
        <v>28</v>
      </c>
      <c r="AC24">
        <v>710</v>
      </c>
      <c r="AD24" s="6">
        <v>1</v>
      </c>
      <c r="AE24" s="7">
        <v>43910</v>
      </c>
      <c r="AF24">
        <v>146071170</v>
      </c>
      <c r="AG24" s="10">
        <v>1516</v>
      </c>
      <c r="AH24" s="10">
        <v>3</v>
      </c>
      <c r="AI24" s="10">
        <v>3</v>
      </c>
      <c r="AJ24" s="10">
        <v>3</v>
      </c>
      <c r="AK24">
        <v>-750</v>
      </c>
      <c r="AL24">
        <v>5259</v>
      </c>
      <c r="AM24">
        <v>3789</v>
      </c>
      <c r="AN24">
        <v>72</v>
      </c>
      <c r="AO24">
        <v>2759</v>
      </c>
      <c r="AP24">
        <v>1958</v>
      </c>
      <c r="AQ24">
        <v>71</v>
      </c>
      <c r="AR24">
        <v>1032</v>
      </c>
      <c r="AS24">
        <v>569</v>
      </c>
      <c r="AT24">
        <v>55</v>
      </c>
      <c r="AU24">
        <v>511</v>
      </c>
      <c r="AV24">
        <v>421</v>
      </c>
      <c r="AW24">
        <v>82</v>
      </c>
      <c r="AX24">
        <v>1215</v>
      </c>
      <c r="AY24">
        <v>967</v>
      </c>
      <c r="AZ24">
        <v>80</v>
      </c>
      <c r="BA24">
        <v>2493</v>
      </c>
      <c r="BB24">
        <v>1830</v>
      </c>
      <c r="BC24">
        <v>73</v>
      </c>
      <c r="BD24">
        <v>1287</v>
      </c>
      <c r="BE24">
        <v>861</v>
      </c>
      <c r="BF24">
        <v>67</v>
      </c>
      <c r="BG24">
        <v>1206</v>
      </c>
      <c r="BH24">
        <v>968</v>
      </c>
      <c r="BI24">
        <v>80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 s="14"/>
      <c r="BV24" s="14"/>
      <c r="BW24" s="14"/>
      <c r="BX24" s="14"/>
      <c r="BY24" s="31">
        <v>1</v>
      </c>
      <c r="BZ24" s="17">
        <v>43924</v>
      </c>
      <c r="CA24" s="31">
        <v>14</v>
      </c>
    </row>
    <row r="25" spans="1:79" x14ac:dyDescent="0.25">
      <c r="A25" s="20" t="s">
        <v>159</v>
      </c>
      <c r="B25" s="14">
        <v>35</v>
      </c>
      <c r="C25" s="16" t="s">
        <v>55</v>
      </c>
      <c r="D25" s="14" t="s">
        <v>60</v>
      </c>
      <c r="E25" s="17">
        <v>43925</v>
      </c>
      <c r="F25" s="14">
        <v>6</v>
      </c>
      <c r="G25" s="15">
        <v>43931</v>
      </c>
      <c r="I25">
        <v>95</v>
      </c>
      <c r="J25">
        <v>6</v>
      </c>
      <c r="K25" s="6">
        <v>1</v>
      </c>
      <c r="L25" s="31">
        <v>0</v>
      </c>
      <c r="M25" s="5">
        <v>43947</v>
      </c>
      <c r="N25" s="33">
        <v>16</v>
      </c>
      <c r="O25">
        <v>1</v>
      </c>
      <c r="P25">
        <v>4.7699999999999996</v>
      </c>
      <c r="Q25">
        <v>14</v>
      </c>
      <c r="R25">
        <v>4.7</v>
      </c>
      <c r="S25">
        <v>1</v>
      </c>
      <c r="T25">
        <v>461</v>
      </c>
      <c r="U25">
        <v>461</v>
      </c>
      <c r="V25">
        <v>470</v>
      </c>
      <c r="W25">
        <v>25</v>
      </c>
      <c r="X25">
        <v>5.0000000000000001E-3</v>
      </c>
      <c r="Y25">
        <v>105</v>
      </c>
      <c r="Z25">
        <v>136</v>
      </c>
      <c r="AA25">
        <v>0.9</v>
      </c>
      <c r="AB25">
        <v>38</v>
      </c>
      <c r="AD25" s="6">
        <v>1</v>
      </c>
      <c r="AE25" s="7">
        <v>43931</v>
      </c>
      <c r="AF25">
        <v>146556749</v>
      </c>
      <c r="AG25">
        <v>118.2</v>
      </c>
      <c r="AH25" s="10">
        <v>4</v>
      </c>
      <c r="AI25" s="10">
        <v>4</v>
      </c>
      <c r="AJ25" s="10">
        <v>4</v>
      </c>
      <c r="AK25" s="11">
        <v>-700</v>
      </c>
      <c r="AL25" s="10">
        <v>1491</v>
      </c>
      <c r="AM25" s="10">
        <v>803</v>
      </c>
      <c r="AN25" s="10">
        <v>54</v>
      </c>
      <c r="AO25" s="10">
        <v>736</v>
      </c>
      <c r="AP25" s="10">
        <v>396</v>
      </c>
      <c r="AQ25" s="10">
        <v>54</v>
      </c>
      <c r="AR25" s="10">
        <v>328</v>
      </c>
      <c r="AS25" s="10">
        <v>222</v>
      </c>
      <c r="AT25" s="10">
        <v>68</v>
      </c>
      <c r="AU25" s="10">
        <v>96</v>
      </c>
      <c r="AV25" s="10">
        <v>55</v>
      </c>
      <c r="AW25" s="10">
        <v>58</v>
      </c>
      <c r="AX25" s="10">
        <v>312</v>
      </c>
      <c r="AY25" s="10">
        <v>118</v>
      </c>
      <c r="AZ25" s="10">
        <v>38</v>
      </c>
      <c r="BA25" s="10">
        <v>754</v>
      </c>
      <c r="BB25" s="10">
        <v>407</v>
      </c>
      <c r="BC25" s="10">
        <v>54</v>
      </c>
      <c r="BD25" s="10">
        <v>480</v>
      </c>
      <c r="BE25" s="10">
        <v>335</v>
      </c>
      <c r="BF25" s="10">
        <v>70</v>
      </c>
      <c r="BG25" s="10">
        <v>273</v>
      </c>
      <c r="BH25" s="10">
        <v>71</v>
      </c>
      <c r="BI25" s="10">
        <v>26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/>
      <c r="BV25" s="14"/>
      <c r="BW25" s="14"/>
      <c r="BX25" s="14"/>
      <c r="BY25" s="31">
        <v>0</v>
      </c>
      <c r="BZ25" s="17"/>
    </row>
    <row r="26" spans="1:79" x14ac:dyDescent="0.25">
      <c r="A26" s="25" t="s">
        <v>136</v>
      </c>
      <c r="B26">
        <v>82</v>
      </c>
      <c r="C26" s="6" t="s">
        <v>56</v>
      </c>
      <c r="D26" t="s">
        <v>74</v>
      </c>
      <c r="E26" s="7">
        <v>43909</v>
      </c>
      <c r="F26">
        <v>5</v>
      </c>
      <c r="G26" s="5">
        <v>43914</v>
      </c>
      <c r="H26">
        <v>37</v>
      </c>
      <c r="I26">
        <v>99</v>
      </c>
      <c r="J26">
        <v>0</v>
      </c>
      <c r="K26" s="6">
        <v>1</v>
      </c>
      <c r="L26" s="31">
        <v>43</v>
      </c>
      <c r="M26" s="5"/>
      <c r="N26" s="34">
        <v>47</v>
      </c>
      <c r="O26">
        <v>0</v>
      </c>
      <c r="P26">
        <v>10.65</v>
      </c>
      <c r="Q26">
        <v>8</v>
      </c>
      <c r="R26">
        <v>1.8</v>
      </c>
      <c r="S26">
        <v>1.6</v>
      </c>
      <c r="T26">
        <v>11395</v>
      </c>
      <c r="U26">
        <v>283</v>
      </c>
      <c r="V26">
        <v>68</v>
      </c>
      <c r="X26">
        <v>2.4E-2</v>
      </c>
      <c r="Y26">
        <v>31.3</v>
      </c>
      <c r="Z26">
        <v>225</v>
      </c>
      <c r="AA26">
        <v>0.9</v>
      </c>
      <c r="AB26">
        <v>26</v>
      </c>
      <c r="AD26" s="6">
        <v>1</v>
      </c>
      <c r="AE26" s="7">
        <v>43914</v>
      </c>
      <c r="AF26">
        <v>146165251</v>
      </c>
      <c r="AG26">
        <v>109.8</v>
      </c>
      <c r="AH26" s="10">
        <v>3</v>
      </c>
      <c r="AI26" s="10">
        <v>3</v>
      </c>
      <c r="AJ26" s="10">
        <v>3</v>
      </c>
      <c r="AK26">
        <v>-800</v>
      </c>
      <c r="AL26">
        <v>3960</v>
      </c>
      <c r="AM26">
        <v>3430</v>
      </c>
      <c r="AN26">
        <v>87</v>
      </c>
      <c r="AO26">
        <v>2331</v>
      </c>
      <c r="AP26">
        <v>1958</v>
      </c>
      <c r="AQ26">
        <v>88</v>
      </c>
      <c r="AR26">
        <v>943</v>
      </c>
      <c r="AS26">
        <v>848</v>
      </c>
      <c r="AT26">
        <v>90</v>
      </c>
      <c r="AU26">
        <v>365</v>
      </c>
      <c r="AV26">
        <v>328</v>
      </c>
      <c r="AW26">
        <v>90</v>
      </c>
      <c r="AX26">
        <v>922</v>
      </c>
      <c r="AY26">
        <v>781</v>
      </c>
      <c r="AZ26">
        <v>85</v>
      </c>
      <c r="BA26">
        <v>1729</v>
      </c>
      <c r="BB26">
        <v>1471</v>
      </c>
      <c r="BC26">
        <v>85</v>
      </c>
      <c r="BD26">
        <v>941</v>
      </c>
      <c r="BE26">
        <v>840</v>
      </c>
      <c r="BF26">
        <v>89</v>
      </c>
      <c r="BG26">
        <v>787</v>
      </c>
      <c r="BH26">
        <v>631</v>
      </c>
      <c r="BI26">
        <v>80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4"/>
      <c r="BV26" s="14"/>
      <c r="BW26" s="14"/>
      <c r="BX26" s="14"/>
      <c r="BY26" s="31">
        <v>0</v>
      </c>
      <c r="BZ26" s="17"/>
    </row>
    <row r="27" spans="1:79" x14ac:dyDescent="0.25">
      <c r="A27" s="20" t="s">
        <v>137</v>
      </c>
      <c r="B27" s="14">
        <v>57</v>
      </c>
      <c r="C27" s="16" t="s">
        <v>55</v>
      </c>
      <c r="D27" s="14" t="s">
        <v>77</v>
      </c>
      <c r="E27" s="17">
        <v>43912</v>
      </c>
      <c r="F27" s="14">
        <v>7</v>
      </c>
      <c r="G27" s="15">
        <v>43919</v>
      </c>
      <c r="I27">
        <v>64</v>
      </c>
      <c r="J27">
        <v>6</v>
      </c>
      <c r="K27" s="6">
        <v>1</v>
      </c>
      <c r="L27" s="31">
        <v>0</v>
      </c>
      <c r="M27" s="5">
        <v>43931</v>
      </c>
      <c r="N27" s="33">
        <v>12</v>
      </c>
      <c r="O27">
        <v>0</v>
      </c>
      <c r="P27">
        <v>5.08</v>
      </c>
      <c r="Q27">
        <v>12</v>
      </c>
      <c r="R27">
        <v>16.2</v>
      </c>
      <c r="S27">
        <v>0.8</v>
      </c>
      <c r="T27">
        <v>496</v>
      </c>
      <c r="U27">
        <v>496</v>
      </c>
      <c r="V27">
        <v>147</v>
      </c>
      <c r="Y27">
        <v>89</v>
      </c>
      <c r="Z27">
        <v>311</v>
      </c>
      <c r="AA27">
        <v>0.9</v>
      </c>
      <c r="AB27">
        <v>34</v>
      </c>
      <c r="AD27" s="6">
        <v>1</v>
      </c>
      <c r="AE27" s="7">
        <v>43919</v>
      </c>
      <c r="AF27">
        <v>146272228</v>
      </c>
      <c r="AG27">
        <v>143.5</v>
      </c>
      <c r="AH27" s="10">
        <v>4</v>
      </c>
      <c r="AI27" s="10">
        <v>4</v>
      </c>
      <c r="AJ27" s="10">
        <v>4</v>
      </c>
      <c r="AK27">
        <v>-750</v>
      </c>
      <c r="AL27">
        <v>4424</v>
      </c>
      <c r="AM27">
        <v>2706</v>
      </c>
      <c r="AN27">
        <v>61</v>
      </c>
      <c r="AO27">
        <v>2400</v>
      </c>
      <c r="AP27">
        <v>1412</v>
      </c>
      <c r="AQ27">
        <v>59</v>
      </c>
      <c r="AR27">
        <v>994</v>
      </c>
      <c r="AS27">
        <v>622</v>
      </c>
      <c r="AT27">
        <v>63</v>
      </c>
      <c r="AU27">
        <v>506</v>
      </c>
      <c r="AV27">
        <v>444</v>
      </c>
      <c r="AW27">
        <v>88</v>
      </c>
      <c r="AX27">
        <v>899</v>
      </c>
      <c r="AY27">
        <v>345</v>
      </c>
      <c r="AZ27">
        <v>38</v>
      </c>
      <c r="BA27">
        <v>2023</v>
      </c>
      <c r="BB27">
        <v>1294</v>
      </c>
      <c r="BC27">
        <v>64</v>
      </c>
      <c r="BD27">
        <v>1197</v>
      </c>
      <c r="BE27">
        <v>871</v>
      </c>
      <c r="BF27">
        <v>73</v>
      </c>
      <c r="BG27">
        <v>825</v>
      </c>
      <c r="BH27">
        <v>422</v>
      </c>
      <c r="BI27">
        <v>51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s="14">
        <v>0</v>
      </c>
      <c r="BV27" s="14">
        <v>0</v>
      </c>
      <c r="BW27" s="14">
        <v>0</v>
      </c>
      <c r="BX27" s="14">
        <v>0</v>
      </c>
      <c r="BY27" s="31">
        <v>0</v>
      </c>
      <c r="BZ27" s="17"/>
    </row>
    <row r="28" spans="1:79" x14ac:dyDescent="0.25">
      <c r="A28" s="25" t="s">
        <v>138</v>
      </c>
      <c r="B28">
        <v>72</v>
      </c>
      <c r="C28" s="2" t="s">
        <v>55</v>
      </c>
      <c r="D28" t="s">
        <v>66</v>
      </c>
      <c r="E28" s="7">
        <v>43905</v>
      </c>
      <c r="F28">
        <v>5</v>
      </c>
      <c r="G28" s="1">
        <v>43910</v>
      </c>
      <c r="H28">
        <v>39.5</v>
      </c>
      <c r="I28" t="s">
        <v>65</v>
      </c>
      <c r="K28" s="8">
        <v>1</v>
      </c>
      <c r="L28" s="31">
        <v>0</v>
      </c>
      <c r="M28" s="5">
        <v>43973</v>
      </c>
      <c r="N28" s="33">
        <v>63</v>
      </c>
      <c r="O28">
        <v>1</v>
      </c>
      <c r="P28">
        <v>14.87</v>
      </c>
      <c r="Q28">
        <v>12</v>
      </c>
      <c r="R28">
        <v>35</v>
      </c>
      <c r="S28">
        <v>2.1</v>
      </c>
      <c r="U28">
        <v>1097</v>
      </c>
      <c r="V28">
        <v>1611</v>
      </c>
      <c r="W28">
        <v>58</v>
      </c>
      <c r="X28">
        <v>3.9E-2</v>
      </c>
      <c r="Z28">
        <v>199</v>
      </c>
      <c r="AA28">
        <v>1.2</v>
      </c>
      <c r="AB28">
        <v>40</v>
      </c>
      <c r="AD28" s="6">
        <v>1</v>
      </c>
      <c r="AE28" s="7">
        <v>43910</v>
      </c>
      <c r="AF28">
        <v>146154829</v>
      </c>
      <c r="AG28" s="10">
        <v>195.2</v>
      </c>
      <c r="AH28" s="10">
        <v>4</v>
      </c>
      <c r="AI28" s="10">
        <v>4</v>
      </c>
      <c r="AJ28" s="10">
        <v>4</v>
      </c>
      <c r="AK28">
        <v>-650</v>
      </c>
      <c r="AL28">
        <v>2710</v>
      </c>
      <c r="AM28">
        <v>1651</v>
      </c>
      <c r="AN28">
        <v>61</v>
      </c>
      <c r="AO28">
        <v>1746</v>
      </c>
      <c r="AP28">
        <v>1157</v>
      </c>
      <c r="AQ28">
        <v>66</v>
      </c>
      <c r="AR28">
        <v>688</v>
      </c>
      <c r="AS28">
        <v>338</v>
      </c>
      <c r="AT28">
        <v>49</v>
      </c>
      <c r="AU28">
        <v>554</v>
      </c>
      <c r="AV28">
        <v>483</v>
      </c>
      <c r="AW28">
        <v>87</v>
      </c>
      <c r="AX28">
        <v>504</v>
      </c>
      <c r="AY28">
        <v>336</v>
      </c>
      <c r="AZ28">
        <v>67</v>
      </c>
      <c r="BA28">
        <v>964</v>
      </c>
      <c r="BB28">
        <v>493</v>
      </c>
      <c r="BC28">
        <v>51</v>
      </c>
      <c r="BD28">
        <v>648</v>
      </c>
      <c r="BE28">
        <v>404</v>
      </c>
      <c r="BF28">
        <v>62</v>
      </c>
      <c r="BG28">
        <v>315</v>
      </c>
      <c r="BH28">
        <v>89</v>
      </c>
      <c r="BI28">
        <v>28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 s="14"/>
      <c r="BV28" s="14"/>
      <c r="BW28" s="14"/>
      <c r="BX28" s="14"/>
      <c r="BY28" s="31">
        <v>1</v>
      </c>
      <c r="BZ28" s="17">
        <v>43973</v>
      </c>
      <c r="CA28" s="31">
        <v>63</v>
      </c>
    </row>
    <row r="29" spans="1:79" x14ac:dyDescent="0.25">
      <c r="A29" s="20" t="s">
        <v>139</v>
      </c>
      <c r="B29" s="14">
        <v>69</v>
      </c>
      <c r="C29" s="19" t="s">
        <v>55</v>
      </c>
      <c r="D29" s="14" t="s">
        <v>80</v>
      </c>
      <c r="E29" s="17"/>
      <c r="F29" s="14"/>
      <c r="G29" s="18">
        <v>43922</v>
      </c>
      <c r="H29">
        <v>37.799999999999997</v>
      </c>
      <c r="I29">
        <v>97</v>
      </c>
      <c r="J29">
        <v>0</v>
      </c>
      <c r="K29" s="6">
        <v>1</v>
      </c>
      <c r="L29" s="31">
        <v>0</v>
      </c>
      <c r="M29" s="5">
        <v>43950</v>
      </c>
      <c r="N29" s="34">
        <v>28</v>
      </c>
      <c r="O29">
        <v>0</v>
      </c>
      <c r="P29">
        <v>10.4</v>
      </c>
      <c r="Q29">
        <v>9</v>
      </c>
      <c r="R29">
        <v>24.8</v>
      </c>
      <c r="S29">
        <v>1.4</v>
      </c>
      <c r="T29">
        <v>31990</v>
      </c>
      <c r="U29">
        <v>622</v>
      </c>
      <c r="V29">
        <v>437</v>
      </c>
      <c r="Y29">
        <v>86.8</v>
      </c>
      <c r="Z29">
        <v>315</v>
      </c>
      <c r="AA29">
        <v>0.9</v>
      </c>
      <c r="AB29">
        <v>33</v>
      </c>
      <c r="AD29" s="6">
        <v>1</v>
      </c>
      <c r="AE29" s="7">
        <v>43922</v>
      </c>
      <c r="AF29">
        <v>146342441</v>
      </c>
      <c r="AG29">
        <v>230.6</v>
      </c>
      <c r="AH29" s="10">
        <v>5</v>
      </c>
      <c r="AI29" s="10">
        <v>5</v>
      </c>
      <c r="AJ29" s="10">
        <v>5</v>
      </c>
      <c r="AK29">
        <v>-700</v>
      </c>
      <c r="AL29">
        <v>2830</v>
      </c>
      <c r="AM29">
        <v>1321</v>
      </c>
      <c r="AN29">
        <v>47</v>
      </c>
      <c r="AO29">
        <v>1017</v>
      </c>
      <c r="AP29">
        <v>228</v>
      </c>
      <c r="AQ29">
        <v>22</v>
      </c>
      <c r="AR29">
        <v>284</v>
      </c>
      <c r="AS29">
        <v>44</v>
      </c>
      <c r="AT29">
        <v>15</v>
      </c>
      <c r="AU29">
        <v>237</v>
      </c>
      <c r="AV29">
        <v>79</v>
      </c>
      <c r="AW29">
        <v>33</v>
      </c>
      <c r="AX29">
        <v>495</v>
      </c>
      <c r="AY29">
        <v>105</v>
      </c>
      <c r="AZ29">
        <v>21</v>
      </c>
      <c r="BA29">
        <v>1812</v>
      </c>
      <c r="BB29">
        <v>1093</v>
      </c>
      <c r="BC29">
        <v>60</v>
      </c>
      <c r="BD29">
        <v>710</v>
      </c>
      <c r="BE29">
        <v>372</v>
      </c>
      <c r="BF29">
        <v>52</v>
      </c>
      <c r="BG29">
        <v>1102</v>
      </c>
      <c r="BH29">
        <v>721</v>
      </c>
      <c r="BI29">
        <v>65</v>
      </c>
      <c r="BJ29" s="14">
        <v>1</v>
      </c>
      <c r="BK29" s="14">
        <v>0</v>
      </c>
      <c r="BL29" s="14">
        <v>0</v>
      </c>
      <c r="BM29" s="14">
        <v>0</v>
      </c>
      <c r="BN29" s="14">
        <v>0</v>
      </c>
      <c r="BO29" s="14">
        <v>1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/>
      <c r="BV29" s="14"/>
      <c r="BW29" s="14"/>
      <c r="BX29" s="14"/>
      <c r="BY29" s="31">
        <v>0</v>
      </c>
      <c r="BZ29" s="17"/>
    </row>
    <row r="30" spans="1:79" x14ac:dyDescent="0.25">
      <c r="A30" s="25" t="s">
        <v>140</v>
      </c>
      <c r="B30">
        <v>80</v>
      </c>
      <c r="C30" s="4" t="s">
        <v>55</v>
      </c>
      <c r="D30" t="s">
        <v>60</v>
      </c>
      <c r="E30" s="7">
        <v>43888</v>
      </c>
      <c r="F30">
        <v>13</v>
      </c>
      <c r="G30" s="3">
        <v>43901</v>
      </c>
      <c r="I30" t="s">
        <v>65</v>
      </c>
      <c r="K30" s="9">
        <v>1</v>
      </c>
      <c r="L30" s="31">
        <v>0</v>
      </c>
      <c r="M30" s="1">
        <v>43909</v>
      </c>
      <c r="N30" s="33">
        <v>8</v>
      </c>
      <c r="O30">
        <v>1</v>
      </c>
      <c r="P30">
        <v>10.38</v>
      </c>
      <c r="Q30">
        <v>16</v>
      </c>
      <c r="R30">
        <v>26.3</v>
      </c>
      <c r="S30">
        <v>3.8</v>
      </c>
      <c r="U30">
        <v>481</v>
      </c>
      <c r="V30">
        <v>1030</v>
      </c>
      <c r="W30">
        <v>37</v>
      </c>
      <c r="X30">
        <v>0.38300000000000001</v>
      </c>
      <c r="Z30">
        <v>279</v>
      </c>
      <c r="AA30">
        <v>1</v>
      </c>
      <c r="AB30">
        <v>40</v>
      </c>
      <c r="AD30" s="6">
        <v>1</v>
      </c>
      <c r="AE30" s="7">
        <v>43865</v>
      </c>
      <c r="AF30">
        <v>145838347</v>
      </c>
      <c r="AG30">
        <v>437</v>
      </c>
      <c r="AH30" s="10">
        <v>1</v>
      </c>
      <c r="AI30" s="10">
        <v>1</v>
      </c>
      <c r="AJ30" s="10">
        <v>1</v>
      </c>
      <c r="AK30">
        <v>-750</v>
      </c>
      <c r="AL30">
        <v>5416</v>
      </c>
      <c r="AM30">
        <v>4916</v>
      </c>
      <c r="AN30">
        <v>91</v>
      </c>
      <c r="AO30">
        <v>2973</v>
      </c>
      <c r="AP30">
        <v>2692</v>
      </c>
      <c r="AQ30">
        <v>91</v>
      </c>
      <c r="AR30">
        <v>1243</v>
      </c>
      <c r="AS30">
        <v>1178</v>
      </c>
      <c r="AT30">
        <v>95</v>
      </c>
      <c r="AU30">
        <v>543</v>
      </c>
      <c r="AV30">
        <v>512</v>
      </c>
      <c r="AW30">
        <v>94</v>
      </c>
      <c r="AX30">
        <v>1185</v>
      </c>
      <c r="AY30">
        <v>1001</v>
      </c>
      <c r="AZ30">
        <v>85</v>
      </c>
      <c r="BA30">
        <v>2442</v>
      </c>
      <c r="BB30">
        <v>2223</v>
      </c>
      <c r="BC30">
        <v>91</v>
      </c>
      <c r="BD30">
        <v>1346</v>
      </c>
      <c r="BE30">
        <v>1268</v>
      </c>
      <c r="BF30">
        <v>94</v>
      </c>
      <c r="BG30">
        <v>1096</v>
      </c>
      <c r="BH30">
        <v>955</v>
      </c>
      <c r="BI30">
        <v>87</v>
      </c>
      <c r="BJ30">
        <v>1</v>
      </c>
      <c r="BK30">
        <v>0</v>
      </c>
      <c r="BL30">
        <v>1</v>
      </c>
      <c r="BM30" s="14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 s="14"/>
      <c r="BV30" s="14"/>
      <c r="BW30" s="14"/>
      <c r="BX30" s="14"/>
      <c r="BY30" s="31">
        <v>1</v>
      </c>
      <c r="BZ30" s="28">
        <v>43909</v>
      </c>
      <c r="CA30" s="31">
        <v>8</v>
      </c>
    </row>
    <row r="31" spans="1:79" x14ac:dyDescent="0.25">
      <c r="A31" s="20" t="s">
        <v>160</v>
      </c>
      <c r="B31" s="14">
        <v>72</v>
      </c>
      <c r="C31" s="16" t="s">
        <v>55</v>
      </c>
      <c r="D31" s="14" t="s">
        <v>85</v>
      </c>
      <c r="E31" s="17">
        <v>43926</v>
      </c>
      <c r="F31" s="14">
        <v>2</v>
      </c>
      <c r="G31" s="15">
        <v>43928</v>
      </c>
      <c r="H31">
        <v>37.299999999999997</v>
      </c>
      <c r="I31">
        <v>95</v>
      </c>
      <c r="J31">
        <v>3</v>
      </c>
      <c r="K31" s="6">
        <v>1</v>
      </c>
      <c r="L31" s="31">
        <v>1</v>
      </c>
      <c r="M31" s="5">
        <v>43965</v>
      </c>
      <c r="N31" s="34">
        <v>37</v>
      </c>
      <c r="O31">
        <v>0</v>
      </c>
      <c r="P31">
        <v>4.96</v>
      </c>
      <c r="Q31">
        <v>19</v>
      </c>
      <c r="R31">
        <v>14.5</v>
      </c>
      <c r="S31">
        <v>1.3</v>
      </c>
      <c r="T31">
        <v>456</v>
      </c>
      <c r="U31">
        <v>309</v>
      </c>
      <c r="V31">
        <v>94</v>
      </c>
      <c r="X31">
        <v>2.1999999999999999E-2</v>
      </c>
      <c r="Y31">
        <v>45.3</v>
      </c>
      <c r="Z31">
        <v>154</v>
      </c>
      <c r="AA31">
        <v>0.9</v>
      </c>
      <c r="AB31">
        <v>36</v>
      </c>
      <c r="AD31" s="6">
        <v>1</v>
      </c>
      <c r="AE31" s="7">
        <v>43928</v>
      </c>
      <c r="AF31">
        <v>146473481</v>
      </c>
      <c r="AG31">
        <v>148.80000000000001</v>
      </c>
      <c r="AH31" s="10">
        <v>4</v>
      </c>
      <c r="AI31" s="10">
        <v>4</v>
      </c>
      <c r="AJ31" s="10">
        <v>4</v>
      </c>
      <c r="AK31">
        <v>-750</v>
      </c>
      <c r="AL31">
        <v>3295</v>
      </c>
      <c r="AM31">
        <v>2289</v>
      </c>
      <c r="AN31">
        <v>70</v>
      </c>
      <c r="AO31">
        <v>2092</v>
      </c>
      <c r="AP31">
        <v>1339</v>
      </c>
      <c r="AQ31">
        <v>64</v>
      </c>
      <c r="AR31">
        <v>925</v>
      </c>
      <c r="AS31">
        <v>770</v>
      </c>
      <c r="AT31">
        <v>83</v>
      </c>
      <c r="AU31">
        <v>433</v>
      </c>
      <c r="AV31">
        <v>344</v>
      </c>
      <c r="AW31">
        <v>79</v>
      </c>
      <c r="AX31">
        <v>734</v>
      </c>
      <c r="AY31">
        <v>224</v>
      </c>
      <c r="AZ31">
        <v>30</v>
      </c>
      <c r="BA31">
        <v>1202</v>
      </c>
      <c r="BB31">
        <v>950</v>
      </c>
      <c r="BC31">
        <v>79</v>
      </c>
      <c r="BD31">
        <v>600</v>
      </c>
      <c r="BE31">
        <v>518</v>
      </c>
      <c r="BF31">
        <v>86</v>
      </c>
      <c r="BG31">
        <v>601</v>
      </c>
      <c r="BH31">
        <v>432</v>
      </c>
      <c r="BI31">
        <v>72</v>
      </c>
      <c r="BJ31" s="14">
        <v>0</v>
      </c>
      <c r="BK31" s="14">
        <v>1</v>
      </c>
      <c r="BL31" s="14">
        <v>1</v>
      </c>
      <c r="BM31" s="14">
        <v>1</v>
      </c>
      <c r="BN31" s="14">
        <v>1</v>
      </c>
      <c r="BO31" s="14">
        <v>0</v>
      </c>
      <c r="BP31" s="14">
        <v>0</v>
      </c>
      <c r="BQ31" s="14">
        <v>0</v>
      </c>
      <c r="BR31" s="14">
        <v>0</v>
      </c>
      <c r="BS31" s="14">
        <v>1</v>
      </c>
      <c r="BT31" s="14">
        <v>0</v>
      </c>
      <c r="BU31" s="14"/>
      <c r="BV31" s="14"/>
      <c r="BW31" s="14"/>
      <c r="BX31" s="14"/>
      <c r="BY31" s="31">
        <v>0</v>
      </c>
      <c r="BZ31" s="17"/>
    </row>
    <row r="32" spans="1:79" x14ac:dyDescent="0.25">
      <c r="A32" s="25" t="s">
        <v>141</v>
      </c>
      <c r="B32" s="14">
        <v>68</v>
      </c>
      <c r="C32" s="19" t="s">
        <v>55</v>
      </c>
      <c r="D32" s="14" t="s">
        <v>82</v>
      </c>
      <c r="E32" s="17">
        <v>43920</v>
      </c>
      <c r="F32" s="14">
        <v>2</v>
      </c>
      <c r="G32" s="18">
        <v>43922</v>
      </c>
      <c r="H32">
        <v>38</v>
      </c>
      <c r="I32">
        <v>95</v>
      </c>
      <c r="J32">
        <v>0</v>
      </c>
      <c r="K32" s="6">
        <v>1</v>
      </c>
      <c r="L32" s="31">
        <v>3</v>
      </c>
      <c r="M32" s="5">
        <v>43940</v>
      </c>
      <c r="N32" s="33">
        <v>18</v>
      </c>
      <c r="O32">
        <v>1</v>
      </c>
      <c r="P32">
        <v>7.04</v>
      </c>
      <c r="Q32">
        <v>15</v>
      </c>
      <c r="R32">
        <v>3.1</v>
      </c>
      <c r="S32">
        <v>1.7</v>
      </c>
      <c r="T32">
        <v>315</v>
      </c>
      <c r="U32">
        <v>242</v>
      </c>
      <c r="V32">
        <v>696</v>
      </c>
      <c r="W32">
        <v>25</v>
      </c>
      <c r="X32">
        <v>8.9999999999999993E-3</v>
      </c>
      <c r="Y32">
        <v>27.9</v>
      </c>
      <c r="Z32">
        <v>161</v>
      </c>
      <c r="AA32">
        <v>0.9</v>
      </c>
      <c r="AB32">
        <v>29</v>
      </c>
      <c r="AD32" s="6">
        <v>1</v>
      </c>
      <c r="AE32" s="7">
        <v>43922</v>
      </c>
      <c r="AF32">
        <v>146342449</v>
      </c>
      <c r="AG32">
        <v>153.1</v>
      </c>
      <c r="AH32" s="10">
        <v>4</v>
      </c>
      <c r="AI32" s="10">
        <v>4</v>
      </c>
      <c r="AJ32" s="10">
        <v>4</v>
      </c>
      <c r="AK32">
        <v>-750</v>
      </c>
      <c r="AL32">
        <v>2085</v>
      </c>
      <c r="AM32">
        <v>962</v>
      </c>
      <c r="AN32">
        <v>46</v>
      </c>
      <c r="AO32">
        <v>1137</v>
      </c>
      <c r="AP32">
        <v>578</v>
      </c>
      <c r="AQ32">
        <v>51</v>
      </c>
      <c r="AR32">
        <v>537</v>
      </c>
      <c r="AS32">
        <v>354</v>
      </c>
      <c r="AT32">
        <v>66</v>
      </c>
      <c r="AU32">
        <v>305</v>
      </c>
      <c r="AV32">
        <v>186</v>
      </c>
      <c r="AW32">
        <v>61</v>
      </c>
      <c r="AX32">
        <v>294</v>
      </c>
      <c r="AY32">
        <v>37</v>
      </c>
      <c r="AZ32">
        <v>13</v>
      </c>
      <c r="BA32">
        <v>948</v>
      </c>
      <c r="BB32">
        <v>384</v>
      </c>
      <c r="BC32">
        <v>41</v>
      </c>
      <c r="BD32">
        <v>666</v>
      </c>
      <c r="BE32">
        <v>362</v>
      </c>
      <c r="BF32">
        <v>54</v>
      </c>
      <c r="BG32">
        <v>281</v>
      </c>
      <c r="BH32">
        <v>22</v>
      </c>
      <c r="BI32">
        <v>8</v>
      </c>
      <c r="BJ32" s="14">
        <v>0</v>
      </c>
      <c r="BK32" s="14">
        <v>0</v>
      </c>
      <c r="BL32" s="14">
        <v>0</v>
      </c>
      <c r="BM32" s="14">
        <v>1</v>
      </c>
      <c r="BN32" s="14">
        <v>1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/>
      <c r="BV32" s="14"/>
      <c r="BW32" s="14"/>
      <c r="BX32" s="14"/>
      <c r="BY32" s="31">
        <v>0</v>
      </c>
      <c r="BZ32" s="17"/>
    </row>
    <row r="33" spans="1:79" x14ac:dyDescent="0.25">
      <c r="A33" s="20" t="s">
        <v>161</v>
      </c>
      <c r="B33" s="14">
        <v>73</v>
      </c>
      <c r="C33" s="16" t="s">
        <v>56</v>
      </c>
      <c r="D33" s="14" t="s">
        <v>79</v>
      </c>
      <c r="E33" s="17">
        <v>43927</v>
      </c>
      <c r="F33" s="14">
        <v>7</v>
      </c>
      <c r="G33" s="15">
        <v>43934</v>
      </c>
      <c r="H33">
        <v>39.4</v>
      </c>
      <c r="I33">
        <v>88</v>
      </c>
      <c r="J33">
        <v>0</v>
      </c>
      <c r="K33" s="6">
        <v>1</v>
      </c>
      <c r="L33" s="31">
        <v>1</v>
      </c>
      <c r="M33" s="5">
        <v>43955</v>
      </c>
      <c r="N33" s="33">
        <v>21</v>
      </c>
      <c r="O33">
        <v>0</v>
      </c>
      <c r="P33">
        <v>5.81</v>
      </c>
      <c r="Q33">
        <v>7</v>
      </c>
      <c r="R33">
        <v>13.8</v>
      </c>
      <c r="S33">
        <v>1</v>
      </c>
      <c r="T33">
        <v>900</v>
      </c>
      <c r="U33">
        <v>333</v>
      </c>
      <c r="V33">
        <v>138</v>
      </c>
      <c r="X33">
        <v>0.09</v>
      </c>
      <c r="Y33">
        <v>61.2</v>
      </c>
      <c r="Z33">
        <v>200</v>
      </c>
      <c r="AA33">
        <v>1</v>
      </c>
      <c r="AB33">
        <v>36</v>
      </c>
      <c r="AD33" s="6">
        <v>1</v>
      </c>
      <c r="AE33" s="7">
        <v>43934</v>
      </c>
      <c r="AF33">
        <v>146576401</v>
      </c>
      <c r="AG33">
        <v>210.6</v>
      </c>
      <c r="AH33" s="10">
        <v>4</v>
      </c>
      <c r="AI33" s="10">
        <v>4</v>
      </c>
      <c r="AJ33" s="10">
        <v>4</v>
      </c>
      <c r="AK33" s="11">
        <v>-700</v>
      </c>
      <c r="AL33" s="10">
        <v>4379</v>
      </c>
      <c r="AM33" s="10">
        <v>3060</v>
      </c>
      <c r="AN33" s="10">
        <v>70</v>
      </c>
      <c r="AO33" s="10">
        <v>2552</v>
      </c>
      <c r="AP33" s="10">
        <v>1745</v>
      </c>
      <c r="AQ33" s="10">
        <v>68</v>
      </c>
      <c r="AR33" s="10">
        <v>1017</v>
      </c>
      <c r="AS33" s="10">
        <v>728</v>
      </c>
      <c r="AT33" s="10">
        <v>72</v>
      </c>
      <c r="AU33" s="10">
        <v>433</v>
      </c>
      <c r="AV33" s="10">
        <v>372</v>
      </c>
      <c r="AW33" s="10">
        <v>86</v>
      </c>
      <c r="AX33" s="10">
        <v>1100</v>
      </c>
      <c r="AY33" s="10">
        <v>644</v>
      </c>
      <c r="AZ33" s="10">
        <v>59</v>
      </c>
      <c r="BA33" s="10">
        <v>1827</v>
      </c>
      <c r="BB33" s="10">
        <v>1314</v>
      </c>
      <c r="BC33" s="10">
        <v>72</v>
      </c>
      <c r="BD33" s="10">
        <v>1106</v>
      </c>
      <c r="BE33" s="10">
        <v>753</v>
      </c>
      <c r="BF33" s="10">
        <v>68</v>
      </c>
      <c r="BG33" s="10">
        <v>720</v>
      </c>
      <c r="BH33" s="10">
        <v>561</v>
      </c>
      <c r="BI33" s="10">
        <v>78</v>
      </c>
      <c r="BJ33" s="14">
        <v>0</v>
      </c>
      <c r="BK33" s="14">
        <v>1</v>
      </c>
      <c r="BL33" s="14">
        <v>0</v>
      </c>
      <c r="BM33" s="14">
        <v>0</v>
      </c>
      <c r="BN33" s="14">
        <v>0</v>
      </c>
      <c r="BO33" s="14">
        <v>0</v>
      </c>
      <c r="BP33" s="14">
        <v>1</v>
      </c>
      <c r="BQ33" s="14">
        <v>0</v>
      </c>
      <c r="BR33" s="14">
        <v>0</v>
      </c>
      <c r="BS33" s="14">
        <v>0</v>
      </c>
      <c r="BT33" s="14">
        <v>0</v>
      </c>
      <c r="BU33" s="14">
        <v>2</v>
      </c>
      <c r="BV33" s="14">
        <v>1</v>
      </c>
      <c r="BW33" s="14">
        <v>0</v>
      </c>
      <c r="BX33" s="14">
        <v>0</v>
      </c>
      <c r="BY33" s="31">
        <v>0</v>
      </c>
      <c r="BZ33" s="17"/>
    </row>
    <row r="34" spans="1:79" x14ac:dyDescent="0.25">
      <c r="A34" s="25" t="s">
        <v>151</v>
      </c>
      <c r="B34" s="14">
        <v>43</v>
      </c>
      <c r="C34" s="16" t="s">
        <v>55</v>
      </c>
      <c r="D34" s="14" t="s">
        <v>75</v>
      </c>
      <c r="E34" s="17">
        <v>43911</v>
      </c>
      <c r="F34" s="14">
        <v>4</v>
      </c>
      <c r="G34" s="15">
        <v>43915</v>
      </c>
      <c r="H34">
        <v>37.700000000000003</v>
      </c>
      <c r="I34">
        <v>96</v>
      </c>
      <c r="J34">
        <v>0</v>
      </c>
      <c r="K34" s="2">
        <v>1</v>
      </c>
      <c r="L34" s="31">
        <v>3</v>
      </c>
      <c r="M34" s="5">
        <v>43986</v>
      </c>
      <c r="N34" s="34">
        <f>Tabelle1[[#This Row],[Entlassdatum]]-Tabelle1[[#This Row],[Stat. Aufnahme (dd/mm)]]</f>
        <v>71</v>
      </c>
      <c r="O34">
        <v>0</v>
      </c>
      <c r="P34">
        <v>7.77</v>
      </c>
      <c r="Q34">
        <v>12</v>
      </c>
      <c r="R34">
        <v>5.9</v>
      </c>
      <c r="S34">
        <v>1</v>
      </c>
      <c r="T34">
        <v>668</v>
      </c>
      <c r="U34">
        <v>281</v>
      </c>
      <c r="V34">
        <v>106</v>
      </c>
      <c r="Y34">
        <v>38.4</v>
      </c>
      <c r="Z34">
        <v>166</v>
      </c>
      <c r="AA34">
        <v>1</v>
      </c>
      <c r="AB34">
        <v>29</v>
      </c>
      <c r="AD34" s="6">
        <v>1</v>
      </c>
      <c r="AE34" s="7">
        <v>43915</v>
      </c>
      <c r="AF34">
        <v>146197492</v>
      </c>
      <c r="AG34">
        <v>113.6</v>
      </c>
      <c r="AH34" s="10">
        <v>3</v>
      </c>
      <c r="AI34" s="10">
        <v>3</v>
      </c>
      <c r="AJ34" s="10">
        <v>3</v>
      </c>
      <c r="AK34">
        <v>-750</v>
      </c>
      <c r="AL34">
        <v>4533</v>
      </c>
      <c r="AM34">
        <v>3891</v>
      </c>
      <c r="AN34">
        <v>86</v>
      </c>
      <c r="AO34">
        <v>2349</v>
      </c>
      <c r="AP34">
        <v>2004</v>
      </c>
      <c r="AQ34">
        <v>85</v>
      </c>
      <c r="AR34">
        <v>940</v>
      </c>
      <c r="AS34">
        <v>851</v>
      </c>
      <c r="AT34">
        <v>91</v>
      </c>
      <c r="AU34">
        <v>555</v>
      </c>
      <c r="AV34">
        <v>513</v>
      </c>
      <c r="AW34">
        <v>93</v>
      </c>
      <c r="AX34">
        <v>853</v>
      </c>
      <c r="AY34">
        <v>639</v>
      </c>
      <c r="AZ34">
        <v>75</v>
      </c>
      <c r="BA34">
        <v>2184</v>
      </c>
      <c r="BB34">
        <v>1887</v>
      </c>
      <c r="BC34">
        <v>86</v>
      </c>
      <c r="BD34">
        <v>1161</v>
      </c>
      <c r="BE34">
        <v>1045</v>
      </c>
      <c r="BF34">
        <v>90</v>
      </c>
      <c r="BG34">
        <v>1032</v>
      </c>
      <c r="BH34">
        <v>841</v>
      </c>
      <c r="BI34">
        <v>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14">
        <v>55</v>
      </c>
      <c r="BV34" s="14">
        <v>1</v>
      </c>
      <c r="BW34" s="14">
        <v>1</v>
      </c>
      <c r="BX34" s="14">
        <v>0</v>
      </c>
      <c r="BY34" s="31">
        <v>0</v>
      </c>
      <c r="BZ34" s="17"/>
    </row>
    <row r="35" spans="1:79" x14ac:dyDescent="0.25">
      <c r="A35" s="20" t="s">
        <v>163</v>
      </c>
      <c r="B35" s="14">
        <v>51</v>
      </c>
      <c r="C35" s="16" t="s">
        <v>56</v>
      </c>
      <c r="D35" s="14" t="s">
        <v>86</v>
      </c>
      <c r="E35" s="17">
        <v>43924</v>
      </c>
      <c r="F35" s="14">
        <v>9</v>
      </c>
      <c r="G35" s="15">
        <v>43933</v>
      </c>
      <c r="I35">
        <v>93</v>
      </c>
      <c r="J35">
        <v>10</v>
      </c>
      <c r="K35" s="6">
        <v>1</v>
      </c>
      <c r="L35" s="31">
        <v>0</v>
      </c>
      <c r="M35" s="5"/>
      <c r="N35" s="34">
        <v>66</v>
      </c>
      <c r="P35">
        <v>3.7</v>
      </c>
      <c r="R35">
        <v>11.4</v>
      </c>
      <c r="S35">
        <v>1.1000000000000001</v>
      </c>
      <c r="T35">
        <v>15098</v>
      </c>
      <c r="U35">
        <v>590</v>
      </c>
      <c r="V35">
        <v>162</v>
      </c>
      <c r="X35">
        <v>7.0000000000000001E-3</v>
      </c>
      <c r="Y35">
        <v>53.7</v>
      </c>
      <c r="Z35">
        <v>290</v>
      </c>
      <c r="AA35">
        <v>0.9</v>
      </c>
      <c r="AB35">
        <v>39</v>
      </c>
      <c r="AC35">
        <v>597</v>
      </c>
      <c r="AD35" s="6">
        <v>1</v>
      </c>
      <c r="AE35" s="7">
        <v>43941</v>
      </c>
      <c r="AF35">
        <v>146738017</v>
      </c>
      <c r="AG35">
        <v>774.4</v>
      </c>
      <c r="AH35" s="10">
        <v>4</v>
      </c>
      <c r="AI35" s="10">
        <v>4</v>
      </c>
      <c r="AJ35" s="10">
        <v>4</v>
      </c>
      <c r="AK35" s="11">
        <v>-600</v>
      </c>
      <c r="AL35" s="10">
        <v>1968</v>
      </c>
      <c r="AM35" s="10">
        <v>1026</v>
      </c>
      <c r="AN35" s="10">
        <v>52</v>
      </c>
      <c r="AO35" s="10">
        <v>948</v>
      </c>
      <c r="AP35" s="10">
        <v>484</v>
      </c>
      <c r="AQ35" s="10">
        <v>51</v>
      </c>
      <c r="AR35" s="10">
        <v>405</v>
      </c>
      <c r="AS35" s="10">
        <v>223</v>
      </c>
      <c r="AT35" s="10">
        <v>55</v>
      </c>
      <c r="AU35" s="10">
        <v>239</v>
      </c>
      <c r="AV35" s="10">
        <v>99</v>
      </c>
      <c r="AW35" s="10">
        <v>41</v>
      </c>
      <c r="AX35" s="10">
        <v>303</v>
      </c>
      <c r="AY35" s="10">
        <v>161</v>
      </c>
      <c r="AZ35" s="10">
        <v>53</v>
      </c>
      <c r="BA35" s="10">
        <v>1020</v>
      </c>
      <c r="BB35" s="10">
        <v>541</v>
      </c>
      <c r="BC35" s="10">
        <v>53</v>
      </c>
      <c r="BD35" s="10">
        <v>559</v>
      </c>
      <c r="BE35" s="10">
        <v>267</v>
      </c>
      <c r="BF35" s="10">
        <v>48</v>
      </c>
      <c r="BG35" s="10">
        <v>460</v>
      </c>
      <c r="BH35" s="10">
        <v>273</v>
      </c>
      <c r="BI35" s="10">
        <v>59</v>
      </c>
      <c r="BJ35" s="14">
        <v>0</v>
      </c>
      <c r="BK35" s="14">
        <v>0</v>
      </c>
      <c r="BL35" s="14">
        <v>0</v>
      </c>
      <c r="BM35" s="14">
        <v>0</v>
      </c>
      <c r="BN35" s="14">
        <v>1</v>
      </c>
      <c r="BO35" s="14">
        <v>0</v>
      </c>
      <c r="BP35" s="14">
        <v>0</v>
      </c>
      <c r="BQ35" s="14">
        <v>1</v>
      </c>
      <c r="BR35" s="14">
        <v>0</v>
      </c>
      <c r="BS35" s="14">
        <v>0</v>
      </c>
      <c r="BT35" s="14">
        <v>1</v>
      </c>
      <c r="BU35" s="14"/>
      <c r="BV35" s="14"/>
      <c r="BW35" s="14"/>
      <c r="BX35" s="14"/>
      <c r="BY35" s="31">
        <v>0</v>
      </c>
      <c r="BZ35" s="17"/>
    </row>
    <row r="36" spans="1:79" x14ac:dyDescent="0.25">
      <c r="A36" s="25" t="s">
        <v>142</v>
      </c>
      <c r="B36" s="14">
        <v>78</v>
      </c>
      <c r="C36" s="19" t="s">
        <v>55</v>
      </c>
      <c r="D36" s="14" t="s">
        <v>67</v>
      </c>
      <c r="E36" s="17">
        <v>43922</v>
      </c>
      <c r="F36" s="14">
        <v>-9</v>
      </c>
      <c r="G36" s="18">
        <v>43913</v>
      </c>
      <c r="K36" s="6">
        <v>1</v>
      </c>
      <c r="L36" s="31">
        <v>23</v>
      </c>
      <c r="M36" s="5">
        <v>43970</v>
      </c>
      <c r="N36" s="34">
        <f>Tabelle1[[#This Row],[Entlassdatum]]-Tabelle1[[#This Row],[Stat. Aufnahme (dd/mm)]]</f>
        <v>57</v>
      </c>
      <c r="O36">
        <v>1</v>
      </c>
      <c r="P36">
        <v>17.149999999999999</v>
      </c>
      <c r="Q36">
        <v>4</v>
      </c>
      <c r="R36">
        <v>19.100000000000001</v>
      </c>
      <c r="S36">
        <v>2</v>
      </c>
      <c r="T36">
        <v>2015</v>
      </c>
      <c r="U36">
        <v>322</v>
      </c>
      <c r="V36">
        <v>134</v>
      </c>
      <c r="Y36">
        <v>680</v>
      </c>
      <c r="Z36">
        <v>251</v>
      </c>
      <c r="AA36">
        <v>1.1000000000000001</v>
      </c>
      <c r="AB36">
        <v>35</v>
      </c>
      <c r="AD36" s="6">
        <v>1</v>
      </c>
      <c r="AE36" s="7">
        <v>43913</v>
      </c>
      <c r="AF36">
        <v>146129744</v>
      </c>
      <c r="AG36">
        <v>146.6</v>
      </c>
      <c r="AH36">
        <v>3</v>
      </c>
      <c r="AI36">
        <v>3</v>
      </c>
      <c r="AJ36">
        <f>(AI36+AH36)/2</f>
        <v>3</v>
      </c>
      <c r="AK36">
        <v>-750</v>
      </c>
      <c r="AL36">
        <v>3197</v>
      </c>
      <c r="AM36">
        <v>2552</v>
      </c>
      <c r="AN36">
        <v>80</v>
      </c>
      <c r="AO36">
        <v>1797</v>
      </c>
      <c r="AP36">
        <v>1391</v>
      </c>
      <c r="AQ36">
        <v>77</v>
      </c>
      <c r="AR36">
        <v>781</v>
      </c>
      <c r="AS36">
        <v>665</v>
      </c>
      <c r="AT36">
        <v>85</v>
      </c>
      <c r="AU36">
        <v>319</v>
      </c>
      <c r="AV36">
        <v>276</v>
      </c>
      <c r="AW36">
        <v>87</v>
      </c>
      <c r="AX36">
        <v>697</v>
      </c>
      <c r="AY36">
        <v>448</v>
      </c>
      <c r="AZ36">
        <v>64</v>
      </c>
      <c r="BA36">
        <v>1400</v>
      </c>
      <c r="BB36">
        <v>1161</v>
      </c>
      <c r="BC36">
        <v>83</v>
      </c>
      <c r="BD36">
        <v>1006</v>
      </c>
      <c r="BE36">
        <v>900</v>
      </c>
      <c r="BF36">
        <v>89</v>
      </c>
      <c r="BG36">
        <v>393</v>
      </c>
      <c r="BH36">
        <v>261</v>
      </c>
      <c r="BI36">
        <v>66</v>
      </c>
      <c r="BJ36" s="14">
        <v>1</v>
      </c>
      <c r="BK36" s="14">
        <v>1</v>
      </c>
      <c r="BL36" s="14">
        <v>1</v>
      </c>
      <c r="BM36" s="14">
        <v>0</v>
      </c>
      <c r="BN36" s="14">
        <v>1</v>
      </c>
      <c r="BO36" s="14">
        <v>0</v>
      </c>
      <c r="BP36" s="14">
        <v>0</v>
      </c>
      <c r="BQ36" s="14">
        <v>1</v>
      </c>
      <c r="BR36" s="14">
        <v>1</v>
      </c>
      <c r="BS36" s="14">
        <v>1</v>
      </c>
      <c r="BT36" s="14">
        <v>1</v>
      </c>
      <c r="BU36" s="14">
        <v>34</v>
      </c>
      <c r="BV36" s="14">
        <v>1</v>
      </c>
      <c r="BW36" s="14">
        <v>0</v>
      </c>
      <c r="BX36" s="14" t="s">
        <v>112</v>
      </c>
      <c r="BY36" s="31">
        <v>0</v>
      </c>
      <c r="BZ36" s="17"/>
    </row>
    <row r="37" spans="1:79" x14ac:dyDescent="0.25">
      <c r="A37" s="20" t="s">
        <v>143</v>
      </c>
      <c r="B37">
        <v>79</v>
      </c>
      <c r="C37" s="6" t="s">
        <v>56</v>
      </c>
      <c r="D37" t="s">
        <v>72</v>
      </c>
      <c r="E37" s="7">
        <v>43909</v>
      </c>
      <c r="F37">
        <v>4</v>
      </c>
      <c r="G37" s="5">
        <v>43913</v>
      </c>
      <c r="H37">
        <v>36.799999999999997</v>
      </c>
      <c r="I37">
        <v>95</v>
      </c>
      <c r="J37">
        <v>0</v>
      </c>
      <c r="K37" s="6">
        <v>1</v>
      </c>
      <c r="L37" s="31">
        <v>5</v>
      </c>
      <c r="M37" s="5">
        <v>43969</v>
      </c>
      <c r="N37" s="34">
        <f>Tabelle1[[#This Row],[Entlassdatum]]-Tabelle1[[#This Row],[Stat. Aufnahme (dd/mm)]]</f>
        <v>56</v>
      </c>
      <c r="O37">
        <v>0</v>
      </c>
      <c r="P37">
        <v>3.58</v>
      </c>
      <c r="Q37">
        <v>25</v>
      </c>
      <c r="R37">
        <v>0.2</v>
      </c>
      <c r="S37">
        <v>0.9</v>
      </c>
      <c r="T37">
        <v>1474</v>
      </c>
      <c r="U37">
        <v>333</v>
      </c>
      <c r="V37">
        <v>291</v>
      </c>
      <c r="X37">
        <v>4.0000000000000001E-3</v>
      </c>
      <c r="Z37">
        <v>105</v>
      </c>
      <c r="AA37">
        <v>0.9</v>
      </c>
      <c r="AB37">
        <v>31</v>
      </c>
      <c r="AD37" s="6">
        <v>1</v>
      </c>
      <c r="AE37" s="7">
        <v>43914</v>
      </c>
      <c r="AF37">
        <v>146156826</v>
      </c>
      <c r="AG37">
        <v>139.1</v>
      </c>
      <c r="AH37" s="10">
        <v>4</v>
      </c>
      <c r="AI37" s="10">
        <v>4</v>
      </c>
      <c r="AJ37" s="10">
        <v>4</v>
      </c>
      <c r="AK37">
        <v>-750</v>
      </c>
      <c r="AL37">
        <v>2362</v>
      </c>
      <c r="AM37">
        <v>1080</v>
      </c>
      <c r="AN37">
        <v>46</v>
      </c>
      <c r="AO37">
        <v>935</v>
      </c>
      <c r="AP37">
        <v>304</v>
      </c>
      <c r="AQ37">
        <v>33</v>
      </c>
      <c r="AR37">
        <v>304</v>
      </c>
      <c r="AS37">
        <v>103</v>
      </c>
      <c r="AT37">
        <v>34</v>
      </c>
      <c r="AU37">
        <v>176</v>
      </c>
      <c r="AV37">
        <v>78</v>
      </c>
      <c r="AW37">
        <v>45</v>
      </c>
      <c r="AX37">
        <v>455</v>
      </c>
      <c r="AY37">
        <v>122</v>
      </c>
      <c r="AZ37">
        <v>27</v>
      </c>
      <c r="BA37">
        <v>1426</v>
      </c>
      <c r="BB37">
        <v>775</v>
      </c>
      <c r="BC37">
        <v>54</v>
      </c>
      <c r="BD37">
        <v>784</v>
      </c>
      <c r="BE37">
        <v>442</v>
      </c>
      <c r="BF37">
        <v>56</v>
      </c>
      <c r="BG37">
        <v>642</v>
      </c>
      <c r="BH37">
        <v>333</v>
      </c>
      <c r="BI37">
        <v>52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s="14">
        <v>40</v>
      </c>
      <c r="BV37" s="14">
        <v>1</v>
      </c>
      <c r="BW37" s="14">
        <v>0</v>
      </c>
      <c r="BX37" s="14">
        <v>0</v>
      </c>
      <c r="BY37" s="31">
        <v>0</v>
      </c>
      <c r="BZ37" s="17"/>
    </row>
    <row r="38" spans="1:79" x14ac:dyDescent="0.25">
      <c r="A38" s="25" t="s">
        <v>144</v>
      </c>
      <c r="B38">
        <v>84</v>
      </c>
      <c r="C38" s="6" t="s">
        <v>56</v>
      </c>
      <c r="D38" t="s">
        <v>67</v>
      </c>
      <c r="E38" s="7">
        <v>43955</v>
      </c>
      <c r="F38">
        <v>5</v>
      </c>
      <c r="G38" s="5">
        <v>43960</v>
      </c>
      <c r="I38">
        <v>88</v>
      </c>
      <c r="J38">
        <v>15</v>
      </c>
      <c r="K38" s="6">
        <v>1</v>
      </c>
      <c r="L38" s="31">
        <v>0</v>
      </c>
      <c r="M38" s="7"/>
      <c r="N38" s="34">
        <v>3</v>
      </c>
      <c r="P38">
        <v>9.1999999999999993</v>
      </c>
      <c r="Q38">
        <v>13</v>
      </c>
      <c r="R38">
        <v>28.3</v>
      </c>
      <c r="S38">
        <v>2.1</v>
      </c>
      <c r="T38">
        <v>1462</v>
      </c>
      <c r="U38">
        <v>452</v>
      </c>
      <c r="V38">
        <v>347</v>
      </c>
      <c r="W38">
        <v>31</v>
      </c>
      <c r="X38">
        <v>8.5000000000000006E-2</v>
      </c>
      <c r="Y38">
        <v>190</v>
      </c>
      <c r="Z38">
        <v>278</v>
      </c>
      <c r="AA38">
        <v>0.9</v>
      </c>
      <c r="AB38">
        <v>28</v>
      </c>
      <c r="AC38">
        <v>632</v>
      </c>
      <c r="AD38" s="6">
        <v>1</v>
      </c>
      <c r="AE38" s="7">
        <v>43960</v>
      </c>
      <c r="AF38">
        <v>147277577</v>
      </c>
      <c r="AG38">
        <v>458.4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0</v>
      </c>
      <c r="BY38" s="31">
        <v>0</v>
      </c>
      <c r="BZ38" s="17"/>
    </row>
    <row r="39" spans="1:79" x14ac:dyDescent="0.25">
      <c r="A39" s="20" t="s">
        <v>145</v>
      </c>
      <c r="B39">
        <v>78</v>
      </c>
      <c r="C39" s="6" t="s">
        <v>55</v>
      </c>
      <c r="D39" t="s">
        <v>71</v>
      </c>
      <c r="E39" s="7">
        <v>43909</v>
      </c>
      <c r="F39">
        <v>4</v>
      </c>
      <c r="G39" s="5">
        <v>43913</v>
      </c>
      <c r="H39">
        <v>36.799999999999997</v>
      </c>
      <c r="I39">
        <v>90</v>
      </c>
      <c r="J39">
        <v>0</v>
      </c>
      <c r="K39" s="6">
        <v>1</v>
      </c>
      <c r="L39" s="31">
        <v>1</v>
      </c>
      <c r="M39" s="5">
        <v>43956</v>
      </c>
      <c r="N39" s="34">
        <v>43</v>
      </c>
      <c r="O39">
        <v>0</v>
      </c>
      <c r="P39">
        <v>14.27</v>
      </c>
      <c r="Q39">
        <v>3</v>
      </c>
      <c r="R39">
        <v>33.200000000000003</v>
      </c>
      <c r="S39">
        <v>1.9</v>
      </c>
      <c r="T39">
        <v>4624</v>
      </c>
      <c r="U39">
        <v>447</v>
      </c>
      <c r="Z39">
        <v>309</v>
      </c>
      <c r="AA39">
        <v>1</v>
      </c>
      <c r="AB39">
        <v>38</v>
      </c>
      <c r="AD39" s="6">
        <v>1</v>
      </c>
      <c r="AE39" s="7">
        <v>43913</v>
      </c>
      <c r="AF39">
        <v>146142584</v>
      </c>
      <c r="AG39">
        <v>131.1</v>
      </c>
      <c r="AH39" s="10">
        <v>4</v>
      </c>
      <c r="AI39" s="10">
        <v>5</v>
      </c>
      <c r="AJ39" s="10">
        <v>4.5</v>
      </c>
      <c r="AK39">
        <v>-750</v>
      </c>
      <c r="AL39">
        <v>4161</v>
      </c>
      <c r="AM39">
        <v>2296</v>
      </c>
      <c r="AN39">
        <v>55</v>
      </c>
      <c r="AO39">
        <v>2107</v>
      </c>
      <c r="AP39">
        <v>984</v>
      </c>
      <c r="AQ39">
        <v>47</v>
      </c>
      <c r="AR39">
        <v>832</v>
      </c>
      <c r="AS39">
        <v>270</v>
      </c>
      <c r="AT39">
        <v>33</v>
      </c>
      <c r="AU39">
        <v>265</v>
      </c>
      <c r="AV39">
        <v>192</v>
      </c>
      <c r="AW39">
        <v>73</v>
      </c>
      <c r="AX39">
        <v>1008</v>
      </c>
      <c r="AY39">
        <v>521</v>
      </c>
      <c r="AZ39">
        <v>52</v>
      </c>
      <c r="BA39">
        <v>2054</v>
      </c>
      <c r="BB39">
        <v>1311</v>
      </c>
      <c r="BC39">
        <v>64</v>
      </c>
      <c r="BD39">
        <v>1100</v>
      </c>
      <c r="BE39">
        <v>788</v>
      </c>
      <c r="BF39">
        <v>72</v>
      </c>
      <c r="BG39">
        <v>954</v>
      </c>
      <c r="BH39">
        <v>523</v>
      </c>
      <c r="BI39">
        <v>55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 s="14"/>
      <c r="BV39" s="14"/>
      <c r="BW39" s="14"/>
      <c r="BX39" s="14"/>
      <c r="BY39" s="31">
        <v>0</v>
      </c>
      <c r="BZ39" s="17"/>
    </row>
    <row r="40" spans="1:79" x14ac:dyDescent="0.25">
      <c r="A40" s="25" t="s">
        <v>146</v>
      </c>
      <c r="B40" s="14">
        <v>72</v>
      </c>
      <c r="C40" s="16" t="s">
        <v>55</v>
      </c>
      <c r="D40" s="14" t="s">
        <v>79</v>
      </c>
      <c r="E40" s="17">
        <v>43913</v>
      </c>
      <c r="F40" s="14">
        <v>7</v>
      </c>
      <c r="G40" s="15">
        <v>43920</v>
      </c>
      <c r="H40">
        <v>39.299999999999997</v>
      </c>
      <c r="I40">
        <v>69</v>
      </c>
      <c r="J40">
        <v>0</v>
      </c>
      <c r="K40" s="6">
        <v>1</v>
      </c>
      <c r="L40" s="31">
        <v>0</v>
      </c>
      <c r="M40" s="5">
        <v>43942</v>
      </c>
      <c r="N40" s="33">
        <v>22</v>
      </c>
      <c r="O40">
        <v>0</v>
      </c>
      <c r="P40">
        <v>6.66</v>
      </c>
      <c r="Q40">
        <v>13</v>
      </c>
      <c r="R40">
        <v>13.3</v>
      </c>
      <c r="S40">
        <v>1.1000000000000001</v>
      </c>
      <c r="T40">
        <v>1106</v>
      </c>
      <c r="U40">
        <v>544</v>
      </c>
      <c r="V40">
        <v>235</v>
      </c>
      <c r="Y40">
        <v>135</v>
      </c>
      <c r="Z40">
        <v>210</v>
      </c>
      <c r="AA40">
        <v>0.9</v>
      </c>
      <c r="AB40">
        <v>37</v>
      </c>
      <c r="AD40" s="6">
        <v>1</v>
      </c>
      <c r="AE40" s="7">
        <v>43920</v>
      </c>
      <c r="AF40">
        <v>146280757</v>
      </c>
      <c r="AG40">
        <v>380.4</v>
      </c>
      <c r="AH40" s="10">
        <v>4</v>
      </c>
      <c r="AI40" s="10">
        <v>4</v>
      </c>
      <c r="AJ40" s="10">
        <v>4</v>
      </c>
      <c r="AK40">
        <v>700</v>
      </c>
      <c r="AL40">
        <v>3611</v>
      </c>
      <c r="AM40">
        <v>2210</v>
      </c>
      <c r="AN40">
        <v>61</v>
      </c>
      <c r="AO40">
        <v>2132</v>
      </c>
      <c r="AP40">
        <v>1186</v>
      </c>
      <c r="AQ40">
        <v>56</v>
      </c>
      <c r="AR40">
        <v>900</v>
      </c>
      <c r="AS40">
        <v>491</v>
      </c>
      <c r="AT40">
        <v>55</v>
      </c>
      <c r="AU40">
        <v>367</v>
      </c>
      <c r="AV40">
        <v>245</v>
      </c>
      <c r="AW40">
        <v>67</v>
      </c>
      <c r="AX40">
        <v>865</v>
      </c>
      <c r="AY40">
        <v>449</v>
      </c>
      <c r="AZ40">
        <v>52</v>
      </c>
      <c r="BA40">
        <v>1479</v>
      </c>
      <c r="BB40">
        <v>1024</v>
      </c>
      <c r="BC40">
        <v>69</v>
      </c>
      <c r="BD40">
        <v>862</v>
      </c>
      <c r="BE40">
        <v>706</v>
      </c>
      <c r="BF40">
        <v>82</v>
      </c>
      <c r="BG40">
        <v>617</v>
      </c>
      <c r="BH40">
        <v>317</v>
      </c>
      <c r="BI40">
        <v>51</v>
      </c>
      <c r="BJ40" s="14">
        <v>1</v>
      </c>
      <c r="BK40" s="14">
        <v>0</v>
      </c>
      <c r="BL40" s="14">
        <v>0</v>
      </c>
      <c r="BM40" s="14">
        <v>1</v>
      </c>
      <c r="BN40" s="14">
        <v>0</v>
      </c>
      <c r="BO40" s="14">
        <v>0</v>
      </c>
      <c r="BP40" s="14">
        <v>1</v>
      </c>
      <c r="BQ40" s="14">
        <v>0</v>
      </c>
      <c r="BR40" s="14">
        <v>0</v>
      </c>
      <c r="BS40" s="14">
        <v>0</v>
      </c>
      <c r="BT40" s="14">
        <v>0</v>
      </c>
      <c r="BU40" s="14"/>
      <c r="BV40" s="14"/>
      <c r="BW40" s="14"/>
      <c r="BX40" s="14"/>
      <c r="BY40" s="31">
        <v>0</v>
      </c>
      <c r="BZ40" s="17"/>
    </row>
    <row r="41" spans="1:79" ht="18" x14ac:dyDescent="0.25">
      <c r="A41" s="20" t="s">
        <v>147</v>
      </c>
      <c r="B41">
        <v>53</v>
      </c>
      <c r="C41" s="2" t="s">
        <v>55</v>
      </c>
      <c r="D41" t="s">
        <v>57</v>
      </c>
      <c r="E41" s="7">
        <v>43905</v>
      </c>
      <c r="F41">
        <v>11</v>
      </c>
      <c r="G41" s="1">
        <v>43894</v>
      </c>
      <c r="H41">
        <v>37.799999999999997</v>
      </c>
      <c r="I41">
        <v>91</v>
      </c>
      <c r="J41">
        <v>0</v>
      </c>
      <c r="K41" s="2">
        <v>1</v>
      </c>
      <c r="L41" s="31">
        <v>20</v>
      </c>
      <c r="M41" s="1">
        <v>43941</v>
      </c>
      <c r="N41" s="33">
        <v>47</v>
      </c>
      <c r="O41">
        <v>0</v>
      </c>
      <c r="P41">
        <v>15.57</v>
      </c>
      <c r="Q41">
        <v>4</v>
      </c>
      <c r="R41">
        <v>8.6</v>
      </c>
      <c r="S41">
        <v>1.5</v>
      </c>
      <c r="Z41">
        <v>287</v>
      </c>
      <c r="AD41" s="6">
        <v>1</v>
      </c>
      <c r="AE41" s="7">
        <v>43910</v>
      </c>
      <c r="AF41">
        <v>146070915</v>
      </c>
      <c r="AG41">
        <v>54.6</v>
      </c>
      <c r="AH41">
        <v>3</v>
      </c>
      <c r="AI41">
        <v>3</v>
      </c>
      <c r="AJ41">
        <f>(AI41+AH41)/2</f>
        <v>3</v>
      </c>
      <c r="AK41" s="20" t="s">
        <v>90</v>
      </c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1</v>
      </c>
      <c r="BU41" s="14"/>
      <c r="BV41" s="14"/>
      <c r="BW41" s="14"/>
      <c r="BX41" s="14"/>
      <c r="BY41" s="31">
        <v>0</v>
      </c>
      <c r="BZ41" s="17"/>
    </row>
    <row r="42" spans="1:79" x14ac:dyDescent="0.25">
      <c r="A42" s="25" t="s">
        <v>148</v>
      </c>
      <c r="B42">
        <v>60</v>
      </c>
      <c r="C42" s="2" t="s">
        <v>56</v>
      </c>
      <c r="D42" t="s">
        <v>64</v>
      </c>
      <c r="E42" s="7">
        <v>43911</v>
      </c>
      <c r="F42">
        <v>0</v>
      </c>
      <c r="G42" s="1">
        <v>43911</v>
      </c>
      <c r="I42">
        <v>74</v>
      </c>
      <c r="J42">
        <v>25</v>
      </c>
      <c r="K42" s="8">
        <v>1</v>
      </c>
      <c r="L42" s="31">
        <v>0</v>
      </c>
      <c r="M42" s="1">
        <v>43938</v>
      </c>
      <c r="N42" s="33">
        <v>27</v>
      </c>
      <c r="O42">
        <v>1</v>
      </c>
      <c r="P42">
        <v>10.9</v>
      </c>
      <c r="Q42">
        <v>15</v>
      </c>
      <c r="R42">
        <v>5.7</v>
      </c>
      <c r="S42">
        <v>2</v>
      </c>
      <c r="T42">
        <v>6640</v>
      </c>
      <c r="U42">
        <v>1307</v>
      </c>
      <c r="V42">
        <v>225</v>
      </c>
      <c r="W42">
        <v>26</v>
      </c>
      <c r="X42">
        <v>0.14399999999999999</v>
      </c>
      <c r="Z42">
        <v>293</v>
      </c>
      <c r="AA42">
        <v>0.9</v>
      </c>
      <c r="AB42">
        <v>27</v>
      </c>
      <c r="AC42">
        <v>549</v>
      </c>
      <c r="AD42" s="6">
        <v>1</v>
      </c>
      <c r="AE42" s="7">
        <v>43911</v>
      </c>
      <c r="AF42">
        <v>146098583</v>
      </c>
      <c r="AG42" s="10">
        <v>243.5</v>
      </c>
      <c r="AH42">
        <v>5</v>
      </c>
      <c r="AI42">
        <v>5</v>
      </c>
      <c r="AJ42">
        <v>5</v>
      </c>
      <c r="AK42">
        <v>-700</v>
      </c>
      <c r="AL42">
        <v>2927</v>
      </c>
      <c r="AM42">
        <v>962</v>
      </c>
      <c r="AN42">
        <v>33</v>
      </c>
      <c r="AO42">
        <v>1697</v>
      </c>
      <c r="AP42">
        <v>647</v>
      </c>
      <c r="AQ42">
        <v>38</v>
      </c>
      <c r="AR42">
        <v>743</v>
      </c>
      <c r="AS42">
        <v>369</v>
      </c>
      <c r="AT42">
        <v>50</v>
      </c>
      <c r="AU42">
        <v>309</v>
      </c>
      <c r="AV42">
        <v>170</v>
      </c>
      <c r="AW42">
        <v>55</v>
      </c>
      <c r="AX42">
        <v>644</v>
      </c>
      <c r="AY42">
        <v>107</v>
      </c>
      <c r="AZ42">
        <v>17</v>
      </c>
      <c r="BA42">
        <v>1230</v>
      </c>
      <c r="BB42">
        <v>314</v>
      </c>
      <c r="BC42">
        <v>26</v>
      </c>
      <c r="BD42">
        <v>733</v>
      </c>
      <c r="BE42">
        <v>268</v>
      </c>
      <c r="BF42">
        <v>37</v>
      </c>
      <c r="BG42">
        <v>496</v>
      </c>
      <c r="BH42">
        <v>46</v>
      </c>
      <c r="BI42">
        <v>9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 s="14"/>
      <c r="BV42" s="14"/>
      <c r="BW42" s="14"/>
      <c r="BX42" s="14"/>
      <c r="BY42" s="31">
        <v>1</v>
      </c>
      <c r="BZ42" s="17">
        <v>43938</v>
      </c>
      <c r="CA42" s="31">
        <v>27</v>
      </c>
    </row>
    <row r="43" spans="1:79" x14ac:dyDescent="0.25">
      <c r="A43" s="20" t="s">
        <v>149</v>
      </c>
      <c r="B43">
        <v>59</v>
      </c>
      <c r="C43" s="2" t="s">
        <v>55</v>
      </c>
      <c r="D43" t="s">
        <v>63</v>
      </c>
      <c r="E43" s="7">
        <v>43889</v>
      </c>
      <c r="F43">
        <v>16</v>
      </c>
      <c r="G43" s="1">
        <v>43905</v>
      </c>
      <c r="H43">
        <v>36</v>
      </c>
      <c r="K43" s="8">
        <v>1</v>
      </c>
      <c r="L43" s="31">
        <v>2</v>
      </c>
      <c r="M43" s="1">
        <v>43922</v>
      </c>
      <c r="N43" s="33">
        <v>17</v>
      </c>
      <c r="O43">
        <v>0</v>
      </c>
      <c r="P43">
        <v>14.3</v>
      </c>
      <c r="Q43">
        <v>333</v>
      </c>
      <c r="R43">
        <v>11.4</v>
      </c>
      <c r="S43">
        <v>0.8</v>
      </c>
      <c r="V43">
        <v>105</v>
      </c>
      <c r="Z43">
        <v>404</v>
      </c>
      <c r="AA43">
        <v>1</v>
      </c>
      <c r="AB43">
        <v>22</v>
      </c>
      <c r="AD43" s="6">
        <v>1</v>
      </c>
      <c r="AE43" s="7">
        <v>43906</v>
      </c>
      <c r="AF43">
        <v>145953498</v>
      </c>
      <c r="AG43">
        <v>213.4</v>
      </c>
      <c r="AH43" s="10">
        <v>4</v>
      </c>
      <c r="AI43" s="10">
        <v>4</v>
      </c>
      <c r="AJ43" s="10">
        <v>4</v>
      </c>
      <c r="AK43">
        <v>-750</v>
      </c>
      <c r="AL43">
        <v>3439</v>
      </c>
      <c r="AM43">
        <v>1986</v>
      </c>
      <c r="AN43">
        <v>58</v>
      </c>
      <c r="AO43">
        <v>1632</v>
      </c>
      <c r="AP43">
        <v>918</v>
      </c>
      <c r="AQ43">
        <v>56</v>
      </c>
      <c r="AR43">
        <v>687</v>
      </c>
      <c r="AS43">
        <v>357</v>
      </c>
      <c r="AT43">
        <v>52</v>
      </c>
      <c r="AU43">
        <v>354</v>
      </c>
      <c r="AV43">
        <v>273</v>
      </c>
      <c r="AW43">
        <v>77</v>
      </c>
      <c r="AX43">
        <v>589</v>
      </c>
      <c r="AY43">
        <v>287</v>
      </c>
      <c r="AZ43">
        <v>49</v>
      </c>
      <c r="BA43">
        <v>1807</v>
      </c>
      <c r="BB43">
        <v>1068</v>
      </c>
      <c r="BC43">
        <v>59</v>
      </c>
      <c r="BD43">
        <v>1031</v>
      </c>
      <c r="BE43">
        <v>617</v>
      </c>
      <c r="BF43">
        <v>60</v>
      </c>
      <c r="BG43">
        <v>776</v>
      </c>
      <c r="BH43">
        <v>451</v>
      </c>
      <c r="BI43">
        <v>58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 s="14"/>
      <c r="BV43" s="14"/>
      <c r="BW43" s="14"/>
      <c r="BX43" s="14"/>
      <c r="BY43" s="31">
        <v>0</v>
      </c>
      <c r="BZ43" s="17"/>
    </row>
    <row r="44" spans="1:79" x14ac:dyDescent="0.25">
      <c r="A44" s="25" t="s">
        <v>150</v>
      </c>
      <c r="B44">
        <v>59</v>
      </c>
      <c r="C44" s="2" t="s">
        <v>55</v>
      </c>
      <c r="D44" t="s">
        <v>61</v>
      </c>
      <c r="E44" s="7">
        <v>43896</v>
      </c>
      <c r="F44">
        <v>10</v>
      </c>
      <c r="G44" s="1">
        <v>43906</v>
      </c>
      <c r="H44">
        <v>36.1</v>
      </c>
      <c r="I44">
        <v>97</v>
      </c>
      <c r="J44">
        <v>0</v>
      </c>
      <c r="K44" s="8">
        <v>1</v>
      </c>
      <c r="L44" s="31">
        <v>5</v>
      </c>
      <c r="M44" s="1">
        <v>43944</v>
      </c>
      <c r="N44" s="33">
        <v>38</v>
      </c>
      <c r="O44">
        <v>0</v>
      </c>
      <c r="P44">
        <v>3.33</v>
      </c>
      <c r="Q44">
        <v>21</v>
      </c>
      <c r="R44">
        <v>3.7</v>
      </c>
      <c r="S44">
        <v>2.5</v>
      </c>
      <c r="T44">
        <v>545</v>
      </c>
      <c r="U44">
        <v>220</v>
      </c>
      <c r="V44">
        <v>155</v>
      </c>
      <c r="Z44">
        <v>156</v>
      </c>
      <c r="AA44">
        <v>0.9</v>
      </c>
      <c r="AB44">
        <v>27</v>
      </c>
      <c r="AD44" s="6">
        <v>1</v>
      </c>
      <c r="AE44" s="7">
        <v>43911</v>
      </c>
      <c r="AF44">
        <v>146096115</v>
      </c>
      <c r="AG44">
        <v>55.6</v>
      </c>
      <c r="AH44">
        <v>4</v>
      </c>
      <c r="AI44">
        <v>4</v>
      </c>
      <c r="AJ44">
        <f>(AI44+AH44)/2</f>
        <v>4</v>
      </c>
      <c r="AK44">
        <v>-750</v>
      </c>
      <c r="AL44">
        <v>3153</v>
      </c>
      <c r="AM44">
        <v>1646</v>
      </c>
      <c r="AN44">
        <v>52</v>
      </c>
      <c r="AO44">
        <v>1440</v>
      </c>
      <c r="AP44">
        <v>627</v>
      </c>
      <c r="AQ44">
        <v>43</v>
      </c>
      <c r="AR44">
        <v>517</v>
      </c>
      <c r="AS44">
        <v>216</v>
      </c>
      <c r="AT44">
        <v>42</v>
      </c>
      <c r="AU44">
        <v>199</v>
      </c>
      <c r="AV44">
        <v>132</v>
      </c>
      <c r="AW44">
        <v>66</v>
      </c>
      <c r="AX44">
        <v>723</v>
      </c>
      <c r="AY44">
        <v>278</v>
      </c>
      <c r="AZ44">
        <v>39</v>
      </c>
      <c r="BA44">
        <v>1713</v>
      </c>
      <c r="BB44">
        <v>1019</v>
      </c>
      <c r="BC44">
        <v>60</v>
      </c>
      <c r="BD44">
        <v>889</v>
      </c>
      <c r="BE44">
        <v>572</v>
      </c>
      <c r="BF44">
        <v>64</v>
      </c>
      <c r="BG44">
        <v>823</v>
      </c>
      <c r="BH44">
        <v>446</v>
      </c>
      <c r="BI44">
        <v>54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 s="14"/>
      <c r="BV44" s="14"/>
      <c r="BW44" s="14"/>
      <c r="BX44" s="14"/>
      <c r="BY44" s="31">
        <v>0</v>
      </c>
      <c r="BZ44" s="17"/>
    </row>
    <row r="45" spans="1:79" x14ac:dyDescent="0.25">
      <c r="A45" s="20" t="s">
        <v>152</v>
      </c>
      <c r="B45" s="14">
        <v>36</v>
      </c>
      <c r="C45" s="16" t="s">
        <v>55</v>
      </c>
      <c r="D45" s="14" t="s">
        <v>75</v>
      </c>
      <c r="E45" s="17">
        <v>43909</v>
      </c>
      <c r="F45" s="14">
        <v>8</v>
      </c>
      <c r="G45" s="15">
        <v>43917</v>
      </c>
      <c r="H45">
        <v>38.9</v>
      </c>
      <c r="I45">
        <v>97</v>
      </c>
      <c r="J45">
        <v>9</v>
      </c>
      <c r="K45" s="6">
        <v>1</v>
      </c>
      <c r="L45" s="31">
        <v>0</v>
      </c>
      <c r="M45" s="5">
        <v>43950</v>
      </c>
      <c r="N45" s="33">
        <v>33</v>
      </c>
      <c r="O45">
        <v>0</v>
      </c>
      <c r="P45">
        <v>5.87</v>
      </c>
      <c r="Q45">
        <v>14</v>
      </c>
      <c r="R45">
        <v>24.7</v>
      </c>
      <c r="S45">
        <v>1</v>
      </c>
      <c r="T45">
        <v>261</v>
      </c>
      <c r="U45">
        <v>360</v>
      </c>
      <c r="V45">
        <v>71</v>
      </c>
      <c r="Y45">
        <v>135</v>
      </c>
      <c r="Z45">
        <v>245</v>
      </c>
      <c r="AA45">
        <v>1</v>
      </c>
      <c r="AB45">
        <v>31</v>
      </c>
      <c r="AD45" s="6">
        <v>1</v>
      </c>
      <c r="AE45" s="7">
        <v>43917</v>
      </c>
      <c r="AF45">
        <v>146217931</v>
      </c>
      <c r="AG45">
        <v>178</v>
      </c>
      <c r="AH45" s="10">
        <v>5</v>
      </c>
      <c r="AI45" s="10">
        <v>5</v>
      </c>
      <c r="AJ45" s="10">
        <v>5</v>
      </c>
      <c r="AK45">
        <v>-700</v>
      </c>
      <c r="AL45">
        <v>3535</v>
      </c>
      <c r="AM45">
        <v>1497</v>
      </c>
      <c r="AN45">
        <v>42</v>
      </c>
      <c r="AO45">
        <v>1802</v>
      </c>
      <c r="AP45">
        <v>904</v>
      </c>
      <c r="AQ45">
        <v>50</v>
      </c>
      <c r="AR45">
        <v>805</v>
      </c>
      <c r="AS45">
        <v>404</v>
      </c>
      <c r="AT45">
        <v>50</v>
      </c>
      <c r="AU45">
        <v>174</v>
      </c>
      <c r="AV45">
        <v>126</v>
      </c>
      <c r="AW45">
        <v>72</v>
      </c>
      <c r="AX45">
        <v>822</v>
      </c>
      <c r="AY45">
        <v>373</v>
      </c>
      <c r="AZ45">
        <v>45</v>
      </c>
      <c r="BA45">
        <v>1732</v>
      </c>
      <c r="BB45">
        <v>593</v>
      </c>
      <c r="BC45">
        <v>34</v>
      </c>
      <c r="BD45">
        <v>899</v>
      </c>
      <c r="BE45">
        <v>332</v>
      </c>
      <c r="BF45">
        <v>37</v>
      </c>
      <c r="BG45">
        <v>833</v>
      </c>
      <c r="BH45">
        <v>261</v>
      </c>
      <c r="BI45">
        <v>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 s="14">
        <v>24</v>
      </c>
      <c r="BV45" s="14">
        <v>1</v>
      </c>
      <c r="BW45" s="14">
        <v>0</v>
      </c>
      <c r="BX45" s="14">
        <v>0</v>
      </c>
      <c r="BY45" s="31">
        <v>0</v>
      </c>
      <c r="BZ45" s="17"/>
    </row>
    <row r="46" spans="1:79" x14ac:dyDescent="0.25">
      <c r="A46" s="25" t="s">
        <v>162</v>
      </c>
      <c r="B46">
        <v>84</v>
      </c>
      <c r="C46" s="6" t="s">
        <v>55</v>
      </c>
      <c r="D46" t="s">
        <v>69</v>
      </c>
      <c r="E46" s="7">
        <v>43911</v>
      </c>
      <c r="F46">
        <v>0</v>
      </c>
      <c r="G46" s="1">
        <v>43911</v>
      </c>
      <c r="H46">
        <v>39</v>
      </c>
      <c r="K46" s="8">
        <v>1</v>
      </c>
      <c r="L46" s="31">
        <v>3</v>
      </c>
      <c r="M46" s="5">
        <v>43921</v>
      </c>
      <c r="N46" s="33">
        <v>10</v>
      </c>
      <c r="O46">
        <v>1</v>
      </c>
      <c r="P46">
        <v>12.33</v>
      </c>
      <c r="Q46">
        <v>5</v>
      </c>
      <c r="R46">
        <v>3.2</v>
      </c>
      <c r="S46">
        <v>1.3</v>
      </c>
      <c r="T46">
        <v>2362</v>
      </c>
      <c r="U46">
        <v>242</v>
      </c>
      <c r="V46">
        <v>121</v>
      </c>
      <c r="Y46">
        <v>56.2</v>
      </c>
      <c r="Z46">
        <v>225</v>
      </c>
      <c r="AA46">
        <v>0.9</v>
      </c>
      <c r="AB46">
        <v>27</v>
      </c>
      <c r="AD46" s="6">
        <v>1</v>
      </c>
      <c r="AE46" s="7">
        <v>43911</v>
      </c>
      <c r="AF46">
        <v>146095979</v>
      </c>
      <c r="AG46">
        <v>1454.8</v>
      </c>
      <c r="AH46">
        <v>3</v>
      </c>
      <c r="AI46">
        <v>3</v>
      </c>
      <c r="AJ46">
        <v>3</v>
      </c>
      <c r="AK46">
        <v>-750</v>
      </c>
      <c r="AL46">
        <v>2637</v>
      </c>
      <c r="AM46">
        <v>1813</v>
      </c>
      <c r="AN46">
        <v>69</v>
      </c>
      <c r="AO46">
        <v>1577</v>
      </c>
      <c r="AP46">
        <v>1093</v>
      </c>
      <c r="AQ46">
        <v>69</v>
      </c>
      <c r="AR46">
        <v>772</v>
      </c>
      <c r="AS46">
        <v>673</v>
      </c>
      <c r="AT46">
        <v>87</v>
      </c>
      <c r="AU46">
        <v>137</v>
      </c>
      <c r="AV46">
        <v>86</v>
      </c>
      <c r="AW46">
        <v>63</v>
      </c>
      <c r="AX46">
        <v>667</v>
      </c>
      <c r="AY46">
        <v>333</v>
      </c>
      <c r="AZ46">
        <v>50</v>
      </c>
      <c r="BA46">
        <v>1059</v>
      </c>
      <c r="BB46">
        <v>720</v>
      </c>
      <c r="BC46">
        <v>68</v>
      </c>
      <c r="BD46">
        <v>606</v>
      </c>
      <c r="BE46">
        <v>513</v>
      </c>
      <c r="BF46">
        <v>85</v>
      </c>
      <c r="BG46">
        <v>453</v>
      </c>
      <c r="BH46">
        <v>208</v>
      </c>
      <c r="BI46">
        <v>46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 s="14"/>
      <c r="BV46" s="14"/>
      <c r="BW46" s="14"/>
      <c r="BX46" s="14"/>
      <c r="BY46" s="31">
        <v>1</v>
      </c>
      <c r="BZ46" s="17">
        <v>43921</v>
      </c>
      <c r="CA46" s="31">
        <v>10</v>
      </c>
    </row>
    <row r="47" spans="1:79" x14ac:dyDescent="0.25">
      <c r="A47" s="20" t="s">
        <v>153</v>
      </c>
      <c r="B47" s="14">
        <v>60</v>
      </c>
      <c r="C47" s="16" t="s">
        <v>55</v>
      </c>
      <c r="D47" s="14" t="s">
        <v>78</v>
      </c>
      <c r="E47" s="17">
        <v>43905</v>
      </c>
      <c r="F47" s="14">
        <v>14</v>
      </c>
      <c r="G47" s="15">
        <v>43919</v>
      </c>
      <c r="H47">
        <v>36.700000000000003</v>
      </c>
      <c r="I47">
        <v>93</v>
      </c>
      <c r="J47">
        <v>5</v>
      </c>
      <c r="K47" s="6">
        <v>1</v>
      </c>
      <c r="L47" s="31">
        <v>0</v>
      </c>
      <c r="M47" s="5">
        <v>43996</v>
      </c>
      <c r="N47" s="34">
        <v>77</v>
      </c>
      <c r="O47">
        <v>0</v>
      </c>
      <c r="P47">
        <v>9.65</v>
      </c>
      <c r="Q47">
        <v>9</v>
      </c>
      <c r="R47">
        <v>17.8</v>
      </c>
      <c r="S47">
        <v>0.7</v>
      </c>
      <c r="T47">
        <v>2786</v>
      </c>
      <c r="U47">
        <v>575</v>
      </c>
      <c r="V47">
        <v>129</v>
      </c>
      <c r="X47">
        <v>1.2E-2</v>
      </c>
      <c r="Y47">
        <v>123</v>
      </c>
      <c r="Z47">
        <v>326</v>
      </c>
      <c r="AA47">
        <v>0.9</v>
      </c>
      <c r="AB47">
        <v>28</v>
      </c>
      <c r="AD47" s="6">
        <v>1</v>
      </c>
      <c r="AE47" s="7">
        <v>43919</v>
      </c>
      <c r="AF47">
        <v>146246164</v>
      </c>
      <c r="AG47">
        <v>175.9</v>
      </c>
      <c r="AH47" s="10">
        <v>4</v>
      </c>
      <c r="AI47" s="10">
        <v>5</v>
      </c>
      <c r="AJ47" s="10">
        <v>4.5</v>
      </c>
      <c r="AK47">
        <v>-750</v>
      </c>
      <c r="AL47">
        <v>2304</v>
      </c>
      <c r="AM47">
        <v>835</v>
      </c>
      <c r="AN47">
        <v>36</v>
      </c>
      <c r="AO47">
        <v>1241</v>
      </c>
      <c r="AP47">
        <v>481</v>
      </c>
      <c r="AQ47">
        <v>39</v>
      </c>
      <c r="AR47">
        <v>636</v>
      </c>
      <c r="AS47">
        <v>308</v>
      </c>
      <c r="AT47">
        <v>48</v>
      </c>
      <c r="AU47">
        <v>254</v>
      </c>
      <c r="AV47">
        <v>120</v>
      </c>
      <c r="AW47">
        <v>47</v>
      </c>
      <c r="AX47">
        <v>349</v>
      </c>
      <c r="AY47">
        <v>52</v>
      </c>
      <c r="AZ47">
        <v>15</v>
      </c>
      <c r="BA47">
        <v>1062</v>
      </c>
      <c r="BB47">
        <v>354</v>
      </c>
      <c r="BC47">
        <v>33</v>
      </c>
      <c r="BD47">
        <v>707</v>
      </c>
      <c r="BE47">
        <v>300</v>
      </c>
      <c r="BF47">
        <v>42</v>
      </c>
      <c r="BG47">
        <v>355</v>
      </c>
      <c r="BH47">
        <v>53</v>
      </c>
      <c r="BI47">
        <v>15</v>
      </c>
      <c r="BJ47" s="14">
        <v>1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 t="s">
        <v>113</v>
      </c>
      <c r="BV47" s="14">
        <v>1</v>
      </c>
      <c r="BW47" s="14">
        <v>1</v>
      </c>
      <c r="BY47" s="31">
        <v>1</v>
      </c>
      <c r="BZ47" s="29">
        <v>43996</v>
      </c>
      <c r="CA47" s="31">
        <v>77</v>
      </c>
    </row>
    <row r="48" spans="1:79" x14ac:dyDescent="0.25">
      <c r="A48" s="25" t="s">
        <v>154</v>
      </c>
      <c r="B48" s="14">
        <v>53</v>
      </c>
      <c r="C48" s="19" t="s">
        <v>55</v>
      </c>
      <c r="D48" s="14" t="s">
        <v>83</v>
      </c>
      <c r="E48" s="17">
        <v>43923</v>
      </c>
      <c r="F48" s="14">
        <v>1</v>
      </c>
      <c r="G48" s="18">
        <v>43924</v>
      </c>
      <c r="H48">
        <v>38.299999999999997</v>
      </c>
      <c r="I48">
        <v>90</v>
      </c>
      <c r="J48">
        <v>0</v>
      </c>
      <c r="K48" s="6">
        <v>1</v>
      </c>
      <c r="L48" s="31">
        <v>0</v>
      </c>
      <c r="M48" s="5">
        <v>43932</v>
      </c>
      <c r="N48" s="33">
        <v>8</v>
      </c>
      <c r="O48">
        <v>0</v>
      </c>
      <c r="P48">
        <v>10.74</v>
      </c>
      <c r="Q48">
        <v>11</v>
      </c>
      <c r="R48">
        <v>12.9</v>
      </c>
      <c r="S48">
        <v>0.9</v>
      </c>
      <c r="T48">
        <v>24819</v>
      </c>
      <c r="U48">
        <v>234</v>
      </c>
      <c r="V48">
        <v>51</v>
      </c>
      <c r="X48">
        <v>0.01</v>
      </c>
      <c r="Y48">
        <v>115</v>
      </c>
      <c r="Z48">
        <v>245</v>
      </c>
      <c r="AA48">
        <v>1</v>
      </c>
      <c r="AB48">
        <v>34</v>
      </c>
      <c r="AD48" s="6">
        <v>1</v>
      </c>
      <c r="AE48" s="7">
        <v>43924</v>
      </c>
      <c r="AF48">
        <v>146393939</v>
      </c>
      <c r="AG48">
        <v>216.8</v>
      </c>
      <c r="AH48" s="10">
        <v>3</v>
      </c>
      <c r="AI48" s="10">
        <v>3</v>
      </c>
      <c r="AJ48" s="10">
        <v>3</v>
      </c>
      <c r="AK48">
        <v>-750</v>
      </c>
      <c r="AL48">
        <v>3518</v>
      </c>
      <c r="AM48">
        <v>2664</v>
      </c>
      <c r="AN48">
        <v>76</v>
      </c>
      <c r="AO48">
        <v>1961</v>
      </c>
      <c r="AP48">
        <v>1558</v>
      </c>
      <c r="AQ48">
        <v>80</v>
      </c>
      <c r="AR48">
        <v>904</v>
      </c>
      <c r="AS48">
        <v>774</v>
      </c>
      <c r="AT48">
        <v>86</v>
      </c>
      <c r="AU48">
        <v>318</v>
      </c>
      <c r="AV48">
        <v>276</v>
      </c>
      <c r="AW48">
        <v>87</v>
      </c>
      <c r="AX48">
        <v>738</v>
      </c>
      <c r="AY48">
        <v>508</v>
      </c>
      <c r="AZ48">
        <v>69</v>
      </c>
      <c r="BA48">
        <v>1557</v>
      </c>
      <c r="BB48">
        <v>1106</v>
      </c>
      <c r="BC48">
        <v>71</v>
      </c>
      <c r="BD48">
        <v>817</v>
      </c>
      <c r="BE48">
        <v>681</v>
      </c>
      <c r="BF48">
        <v>84</v>
      </c>
      <c r="BG48">
        <v>7440</v>
      </c>
      <c r="BH48">
        <v>424</v>
      </c>
      <c r="BI48">
        <v>57</v>
      </c>
      <c r="BJ48" s="14">
        <v>1</v>
      </c>
      <c r="BK48" s="14">
        <v>1</v>
      </c>
      <c r="BL48" s="14">
        <v>0</v>
      </c>
      <c r="BM48" s="14">
        <v>0</v>
      </c>
      <c r="BN48" s="14">
        <v>0</v>
      </c>
      <c r="BO48" s="14">
        <v>0</v>
      </c>
      <c r="BP48" s="14">
        <v>1</v>
      </c>
      <c r="BQ48" s="14">
        <v>0</v>
      </c>
      <c r="BR48" s="14">
        <v>1</v>
      </c>
      <c r="BS48" s="14">
        <v>1</v>
      </c>
      <c r="BT48" s="14">
        <v>0</v>
      </c>
      <c r="BU48" s="14"/>
      <c r="BV48" s="14"/>
      <c r="BW48" s="14"/>
      <c r="BX48" s="14"/>
      <c r="BY48" s="31">
        <v>0</v>
      </c>
      <c r="BZ48" s="17"/>
    </row>
    <row r="49" spans="1:79" x14ac:dyDescent="0.25">
      <c r="A49" s="20" t="s">
        <v>155</v>
      </c>
      <c r="B49" s="14">
        <v>85</v>
      </c>
      <c r="C49" s="19" t="s">
        <v>55</v>
      </c>
      <c r="D49" s="14" t="s">
        <v>81</v>
      </c>
      <c r="E49" s="17">
        <v>43908</v>
      </c>
      <c r="F49" s="14">
        <v>14</v>
      </c>
      <c r="G49" s="18">
        <v>43922</v>
      </c>
      <c r="H49">
        <v>38.299999999999997</v>
      </c>
      <c r="I49">
        <v>96</v>
      </c>
      <c r="J49">
        <v>0</v>
      </c>
      <c r="K49" s="6">
        <v>1</v>
      </c>
      <c r="L49" s="31">
        <v>18</v>
      </c>
      <c r="M49" s="5">
        <v>43956</v>
      </c>
      <c r="N49" s="33">
        <v>34</v>
      </c>
      <c r="O49">
        <v>0</v>
      </c>
      <c r="P49">
        <v>11.09</v>
      </c>
      <c r="Q49">
        <v>5</v>
      </c>
      <c r="R49">
        <v>9.1</v>
      </c>
      <c r="S49">
        <v>0.8</v>
      </c>
      <c r="T49">
        <v>1545</v>
      </c>
      <c r="V49">
        <v>100</v>
      </c>
      <c r="X49">
        <v>3.9E-2</v>
      </c>
      <c r="Y49">
        <v>319</v>
      </c>
      <c r="Z49">
        <v>167</v>
      </c>
      <c r="AA49">
        <v>1.1000000000000001</v>
      </c>
      <c r="AB49">
        <v>37</v>
      </c>
      <c r="AD49" s="6">
        <v>1</v>
      </c>
      <c r="AE49" s="7">
        <v>43940</v>
      </c>
      <c r="AF49">
        <v>146757628</v>
      </c>
      <c r="AG49">
        <v>414.2</v>
      </c>
      <c r="BJ49" s="14">
        <v>0</v>
      </c>
      <c r="BK49" s="14">
        <v>1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31">
        <v>0</v>
      </c>
      <c r="BZ49" s="17"/>
    </row>
    <row r="50" spans="1:79" x14ac:dyDescent="0.25">
      <c r="A50" s="25" t="s">
        <v>164</v>
      </c>
      <c r="B50" s="14">
        <v>73</v>
      </c>
      <c r="C50" s="19" t="s">
        <v>56</v>
      </c>
      <c r="D50" s="14" t="s">
        <v>64</v>
      </c>
      <c r="E50" s="17"/>
      <c r="F50" s="14"/>
      <c r="G50" s="18">
        <v>43928</v>
      </c>
      <c r="H50">
        <v>38.700000000000003</v>
      </c>
      <c r="I50">
        <v>60</v>
      </c>
      <c r="J50">
        <v>10</v>
      </c>
      <c r="K50" s="6">
        <v>1</v>
      </c>
      <c r="L50" s="31">
        <v>0</v>
      </c>
      <c r="M50" s="5">
        <v>43947</v>
      </c>
      <c r="N50" s="33">
        <v>19</v>
      </c>
      <c r="O50">
        <v>0</v>
      </c>
      <c r="P50">
        <v>2.96</v>
      </c>
      <c r="Q50">
        <v>16</v>
      </c>
      <c r="R50">
        <v>10.9</v>
      </c>
      <c r="S50">
        <v>0.8</v>
      </c>
      <c r="T50">
        <v>1093</v>
      </c>
      <c r="U50">
        <v>515</v>
      </c>
      <c r="V50">
        <v>115</v>
      </c>
      <c r="X50">
        <v>1.7000000000000001E-2</v>
      </c>
      <c r="Y50">
        <v>120</v>
      </c>
      <c r="Z50">
        <v>146</v>
      </c>
      <c r="AA50">
        <v>0.9</v>
      </c>
      <c r="AB50">
        <v>29</v>
      </c>
      <c r="AD50" s="6">
        <v>1</v>
      </c>
      <c r="AE50" s="7">
        <v>43928</v>
      </c>
      <c r="AF50">
        <v>146478257</v>
      </c>
      <c r="AG50">
        <v>183.1</v>
      </c>
      <c r="AH50" s="10">
        <v>5</v>
      </c>
      <c r="AI50" s="10">
        <v>5</v>
      </c>
      <c r="AJ50" s="10">
        <v>5</v>
      </c>
      <c r="AK50">
        <v>-700</v>
      </c>
      <c r="AL50">
        <v>1273</v>
      </c>
      <c r="AM50">
        <v>389</v>
      </c>
      <c r="AN50">
        <v>31</v>
      </c>
      <c r="AO50">
        <v>818</v>
      </c>
      <c r="AP50">
        <v>258</v>
      </c>
      <c r="AQ50">
        <v>32</v>
      </c>
      <c r="AR50">
        <v>368</v>
      </c>
      <c r="AS50">
        <v>184</v>
      </c>
      <c r="AT50">
        <v>50</v>
      </c>
      <c r="AU50">
        <v>133</v>
      </c>
      <c r="AV50">
        <v>21</v>
      </c>
      <c r="AW50">
        <v>16</v>
      </c>
      <c r="AX50">
        <v>316</v>
      </c>
      <c r="AY50">
        <v>52</v>
      </c>
      <c r="AZ50">
        <v>16</v>
      </c>
      <c r="BA50">
        <v>454</v>
      </c>
      <c r="BB50">
        <v>131</v>
      </c>
      <c r="BC50">
        <v>29</v>
      </c>
      <c r="BD50">
        <v>272</v>
      </c>
      <c r="BE50">
        <v>112</v>
      </c>
      <c r="BF50">
        <v>42</v>
      </c>
      <c r="BG50">
        <v>182</v>
      </c>
      <c r="BH50">
        <v>19</v>
      </c>
      <c r="BI50">
        <v>10</v>
      </c>
      <c r="BJ50" s="14">
        <v>1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1</v>
      </c>
      <c r="BS50" s="14">
        <v>0</v>
      </c>
      <c r="BT50" s="14">
        <v>0</v>
      </c>
      <c r="BU50" s="14"/>
      <c r="BV50" s="14"/>
      <c r="BW50" s="14"/>
      <c r="BX50" s="14"/>
      <c r="BY50" s="31">
        <v>1</v>
      </c>
      <c r="BZ50" s="17">
        <v>43947</v>
      </c>
      <c r="CA50" s="31">
        <v>19</v>
      </c>
    </row>
    <row r="51" spans="1:79" x14ac:dyDescent="0.25">
      <c r="A51" s="20" t="s">
        <v>156</v>
      </c>
      <c r="B51">
        <v>53</v>
      </c>
      <c r="C51" s="6" t="s">
        <v>55</v>
      </c>
      <c r="D51" t="s">
        <v>66</v>
      </c>
      <c r="E51" s="7">
        <v>43908</v>
      </c>
      <c r="F51">
        <v>6</v>
      </c>
      <c r="G51" s="5">
        <v>43914</v>
      </c>
      <c r="H51">
        <v>37.9</v>
      </c>
      <c r="I51">
        <v>95</v>
      </c>
      <c r="J51">
        <v>0</v>
      </c>
      <c r="K51" s="6">
        <v>1</v>
      </c>
      <c r="L51" s="31">
        <v>7</v>
      </c>
      <c r="M51" s="5">
        <v>43929</v>
      </c>
      <c r="N51" s="33">
        <v>15</v>
      </c>
      <c r="O51">
        <v>0</v>
      </c>
      <c r="P51">
        <v>4.79</v>
      </c>
      <c r="Q51">
        <v>19</v>
      </c>
      <c r="R51">
        <v>5.2</v>
      </c>
      <c r="S51">
        <v>12.5</v>
      </c>
      <c r="T51">
        <v>2561</v>
      </c>
      <c r="U51">
        <v>343</v>
      </c>
      <c r="V51">
        <v>56</v>
      </c>
      <c r="Y51">
        <v>51.9</v>
      </c>
      <c r="Z51">
        <v>288</v>
      </c>
      <c r="AA51">
        <v>0.9</v>
      </c>
      <c r="AB51">
        <v>37</v>
      </c>
      <c r="AD51" s="6">
        <v>1</v>
      </c>
      <c r="AE51" s="7">
        <v>43914</v>
      </c>
      <c r="AF51">
        <v>146165607</v>
      </c>
      <c r="AG51">
        <v>99.6</v>
      </c>
      <c r="AH51" s="10">
        <v>4</v>
      </c>
      <c r="AI51" s="10">
        <v>3</v>
      </c>
      <c r="AJ51" s="10">
        <v>3.5</v>
      </c>
      <c r="AK51">
        <v>-750</v>
      </c>
      <c r="AL51">
        <v>5393</v>
      </c>
      <c r="AM51">
        <v>4053</v>
      </c>
      <c r="AN51">
        <v>75</v>
      </c>
      <c r="AO51">
        <v>2785</v>
      </c>
      <c r="AP51">
        <v>2002</v>
      </c>
      <c r="AQ51">
        <v>72</v>
      </c>
      <c r="AR51">
        <v>1119</v>
      </c>
      <c r="AS51">
        <v>798</v>
      </c>
      <c r="AT51">
        <v>71</v>
      </c>
      <c r="AU51">
        <v>485</v>
      </c>
      <c r="AV51">
        <v>391</v>
      </c>
      <c r="AW51">
        <v>81</v>
      </c>
      <c r="AX51">
        <v>1180</v>
      </c>
      <c r="AY51">
        <v>813</v>
      </c>
      <c r="AZ51">
        <v>69</v>
      </c>
      <c r="BA51">
        <v>2607</v>
      </c>
      <c r="BB51">
        <v>2051</v>
      </c>
      <c r="BC51">
        <v>79</v>
      </c>
      <c r="BD51">
        <v>1408</v>
      </c>
      <c r="BE51">
        <v>1122</v>
      </c>
      <c r="BF51">
        <v>80</v>
      </c>
      <c r="BG51">
        <v>1199</v>
      </c>
      <c r="BH51">
        <v>928</v>
      </c>
      <c r="BI51">
        <v>78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1</v>
      </c>
      <c r="BU51" s="14">
        <v>0</v>
      </c>
      <c r="BV51" s="14">
        <v>0</v>
      </c>
      <c r="BW51" s="14">
        <v>0</v>
      </c>
      <c r="BX51" s="14">
        <v>0</v>
      </c>
      <c r="BY51" s="31">
        <v>0</v>
      </c>
      <c r="BZ51" s="17"/>
    </row>
    <row r="52" spans="1:79" ht="16.5" thickBot="1" x14ac:dyDescent="0.3">
      <c r="A52" s="26" t="s">
        <v>157</v>
      </c>
      <c r="B52" s="14">
        <v>59</v>
      </c>
      <c r="C52" s="16" t="s">
        <v>55</v>
      </c>
      <c r="D52" s="14" t="s">
        <v>77</v>
      </c>
      <c r="E52" s="17">
        <v>43909</v>
      </c>
      <c r="F52" s="14">
        <v>7</v>
      </c>
      <c r="G52" s="15">
        <v>43916</v>
      </c>
      <c r="H52">
        <v>37.4</v>
      </c>
      <c r="I52">
        <v>91</v>
      </c>
      <c r="J52">
        <v>0</v>
      </c>
      <c r="K52" s="6">
        <v>1</v>
      </c>
      <c r="L52" s="31">
        <v>3</v>
      </c>
      <c r="M52" s="5">
        <v>43980</v>
      </c>
      <c r="N52" s="34">
        <f>Tabelle1[[#This Row],[Entlassdatum]]-Tabelle1[[#This Row],[Stat. Aufnahme (dd/mm)]]</f>
        <v>64</v>
      </c>
      <c r="O52">
        <v>0</v>
      </c>
      <c r="P52">
        <v>3.12</v>
      </c>
      <c r="Q52">
        <v>16</v>
      </c>
      <c r="R52">
        <v>7.7</v>
      </c>
      <c r="S52">
        <v>2.2999999999999998</v>
      </c>
      <c r="T52">
        <v>956</v>
      </c>
      <c r="U52">
        <v>262</v>
      </c>
      <c r="V52">
        <v>53</v>
      </c>
      <c r="Y52">
        <v>95</v>
      </c>
      <c r="Z52">
        <v>91</v>
      </c>
      <c r="AA52">
        <v>0.9</v>
      </c>
      <c r="AB52">
        <v>30</v>
      </c>
      <c r="AD52" s="6">
        <v>1</v>
      </c>
      <c r="AE52" s="7">
        <v>43916</v>
      </c>
      <c r="AF52">
        <v>146221731</v>
      </c>
      <c r="AG52">
        <v>248.2</v>
      </c>
      <c r="AH52" s="10">
        <v>4</v>
      </c>
      <c r="AI52" s="10">
        <v>4</v>
      </c>
      <c r="AJ52" s="10">
        <v>4</v>
      </c>
      <c r="AK52">
        <v>-700</v>
      </c>
      <c r="AL52">
        <v>2912</v>
      </c>
      <c r="AM52">
        <v>1920</v>
      </c>
      <c r="AN52">
        <v>66</v>
      </c>
      <c r="AO52">
        <v>1324</v>
      </c>
      <c r="AP52">
        <v>779</v>
      </c>
      <c r="AQ52">
        <v>59</v>
      </c>
      <c r="AR52">
        <v>477</v>
      </c>
      <c r="AS52">
        <v>260</v>
      </c>
      <c r="AT52">
        <v>55</v>
      </c>
      <c r="AU52">
        <v>135</v>
      </c>
      <c r="AV52">
        <v>102</v>
      </c>
      <c r="AW52">
        <v>76</v>
      </c>
      <c r="AX52">
        <v>711</v>
      </c>
      <c r="AY52">
        <v>415</v>
      </c>
      <c r="AZ52">
        <v>58</v>
      </c>
      <c r="BA52">
        <v>1588</v>
      </c>
      <c r="BB52">
        <v>1141</v>
      </c>
      <c r="BC52">
        <v>72</v>
      </c>
      <c r="BD52">
        <v>778</v>
      </c>
      <c r="BE52">
        <v>602</v>
      </c>
      <c r="BF52">
        <v>78</v>
      </c>
      <c r="BG52">
        <v>809</v>
      </c>
      <c r="BH52">
        <v>539</v>
      </c>
      <c r="BI52">
        <v>67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 s="14"/>
      <c r="BV52" s="14"/>
      <c r="BW52" s="14"/>
      <c r="BX52" s="14"/>
      <c r="BY52" s="31">
        <v>0</v>
      </c>
      <c r="BZ52" s="17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Wendler</cp:lastModifiedBy>
  <dcterms:created xsi:type="dcterms:W3CDTF">2020-06-08T08:32:09Z</dcterms:created>
  <dcterms:modified xsi:type="dcterms:W3CDTF">2020-06-24T22:43:30Z</dcterms:modified>
</cp:coreProperties>
</file>