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<sst xmlns="http://schemas.openxmlformats.org/spreadsheetml/2006/main" count="104" uniqueCount="34">
  <si>
    <t xml:space="preserve">Name</t>
  </si>
  <si>
    <t xml:space="preserve">Designation</t>
  </si>
  <si>
    <t xml:space="preserve">Department</t>
  </si>
  <si>
    <t xml:space="preserve">Financial Year</t>
  </si>
  <si>
    <t xml:space="preserve">Assessment Year</t>
  </si>
  <si>
    <t xml:space="preserve">Joining Date</t>
  </si>
  <si>
    <t xml:space="preserve">Basic</t>
  </si>
  <si>
    <t xml:space="preserve">House Rent</t>
  </si>
  <si>
    <t xml:space="preserve">Conveyance Allowance</t>
  </si>
  <si>
    <t xml:space="preserve">Medical Allowance</t>
  </si>
  <si>
    <t xml:space="preserve">Bonus</t>
  </si>
  <si>
    <t xml:space="preserve">Total Amount</t>
  </si>
  <si>
    <t xml:space="preserve">Total TDS</t>
  </si>
  <si>
    <t xml:space="preserve">Challan Date</t>
  </si>
  <si>
    <t xml:space="preserve">Challan No.</t>
  </si>
  <si>
    <t xml:space="preserve">Challan Amount</t>
  </si>
  <si>
    <t xml:space="preserve">Md. Nurul Islam</t>
  </si>
  <si>
    <t xml:space="preserve">Softare Engineer</t>
  </si>
  <si>
    <t xml:space="preserve">Software Development</t>
  </si>
  <si>
    <t xml:space="preserve">2020 - 2021</t>
  </si>
  <si>
    <t xml:space="preserve">2021 – 2022</t>
  </si>
  <si>
    <t xml:space="preserve">7.2.21, 1.4.21, 19.7.21, 2.11.21, </t>
  </si>
  <si>
    <t xml:space="preserve">585, 132, 31, 58 </t>
  </si>
  <si>
    <t xml:space="preserve">417, 417, 417, 2085</t>
  </si>
  <si>
    <t xml:space="preserve">Md. Kamrul Islam</t>
  </si>
  <si>
    <t xml:space="preserve">Md. Mamun Ahmed</t>
  </si>
  <si>
    <t xml:space="preserve">Md. Maraz Islam</t>
  </si>
  <si>
    <t xml:space="preserve">Md. Al-amin Islam</t>
  </si>
  <si>
    <t xml:space="preserve">Md. Monirul Islam</t>
  </si>
  <si>
    <t xml:space="preserve">Md. Towfiq Islam</t>
  </si>
  <si>
    <t xml:space="preserve">Md. Moinul Islam</t>
  </si>
  <si>
    <t xml:space="preserve">Md. Rakibul Islam</t>
  </si>
  <si>
    <t xml:space="preserve">Md. Nayme Ahmed</t>
  </si>
  <si>
    <t xml:space="preserve">Md. Shikder Shondhi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</si>
</sst>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YYYY\-MM\-DD"/>
    <numFmt numFmtId="166" formatCode="M/D/YYYY"/>
    <numFmt numFmtId="167" formatCode="_(* #,##0.00_);_(* \(#,##0.00\);_(* \-??_);_(@_)"/>
    <numFmt numFmtId="168" formatCode="_(* #,##0_);_(* \(#,##0\);_(* \-??_);_(@_)"/>
  </numFmts>
  <fonts count="9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8"/>
      <name val="Arial"/>
      <family val="2"/>
      <charset val="1"/>
    </font>
    <font>
      <sz val="10"/>
      <name val="Arial"/>
      <family val="0"/>
      <charset val="1"/>
    </font>
    <font>
      <sz val="8"/>
      <color rgb="FF000000"/>
      <name val="Arial"/>
      <family val="2"/>
      <charset val="1"/>
    </font>
    <font>
      <b val="true"/>
      <sz val="10"/>
      <name val="Arial"/>
      <family val="2"/>
      <charset val="1"/>
    </font>
    <font>
      <sz val="10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7" fontId="5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5" fillId="0" borderId="0" xfId="15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8" fontId="7" fillId="0" borderId="0" xfId="15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3" activeCellId="0" sqref="B13"/>
    </sheetView>
  </sheetViews>
  <sheetFormatPr defaultRowHeight="12.75" zeroHeight="false" outlineLevelRow="0" outlineLevelCol="0"/>
  <cols>
    <col collapsed="false" customWidth="true" hidden="false" outlineLevel="0" max="6" min="1" style="0" width="14.43"/>
    <col collapsed="false" customWidth="true" hidden="false" outlineLevel="0" max="12" min="7" style="0" width="11.42"/>
    <col collapsed="false" customWidth="true" hidden="false" outlineLevel="0" max="13" min="13" style="0" width="8.29"/>
    <col collapsed="false" customWidth="true" hidden="false" outlineLevel="0" max="14" min="14" style="0" width="28.71"/>
    <col collapsed="false" customWidth="true" hidden="false" outlineLevel="0" max="15" min="15" style="0" width="15.15"/>
    <col collapsed="false" customWidth="true" hidden="false" outlineLevel="0" max="16" min="16" style="0" width="17.71"/>
    <col collapsed="false" customWidth="true" hidden="false" outlineLevel="0" max="1025" min="17" style="0" width="14.43"/>
  </cols>
  <sheetData>
    <row r="1" s="2" customFormat="true" ht="22.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  <c r="O1" s="2" t="s">
        <v>14</v>
      </c>
      <c r="P1" s="2" t="s">
        <v>15</v>
      </c>
    </row>
    <row r="2" customFormat="false" ht="12.75" hidden="false" customHeight="false" outlineLevel="0" collapsed="false">
      <c r="A2" s="3" t="s">
        <v>16</v>
      </c>
      <c r="B2" s="3" t="s">
        <v>17</v>
      </c>
      <c r="C2" s="3" t="s">
        <v>18</v>
      </c>
      <c r="D2" s="3" t="s">
        <v>19</v>
      </c>
      <c r="E2" s="4" t="s">
        <v>20</v>
      </c>
      <c r="F2" s="5" t="n">
        <v>43984</v>
      </c>
      <c r="G2" s="6" t="n">
        <f aca="false">(L2-K2)*60%</f>
        <v>261344.4</v>
      </c>
      <c r="H2" s="6" t="n">
        <f aca="false">(L2-K2)*30%</f>
        <v>130672.2</v>
      </c>
      <c r="I2" s="6" t="n">
        <f aca="false">(L2-K2)*5%</f>
        <v>21778.7</v>
      </c>
      <c r="J2" s="6" t="n">
        <f aca="false">(L2-K2)*5%</f>
        <v>21778.7</v>
      </c>
      <c r="K2" s="6" t="n">
        <v>25622</v>
      </c>
      <c r="L2" s="7" t="n">
        <v>461196</v>
      </c>
      <c r="M2" s="6" t="n">
        <v>3336</v>
      </c>
      <c r="N2" s="8" t="s">
        <v>21</v>
      </c>
      <c r="O2" s="8" t="s">
        <v>22</v>
      </c>
      <c r="P2" s="8" t="s">
        <v>23</v>
      </c>
    </row>
    <row r="3" customFormat="false" ht="12.8" hidden="false" customHeight="false" outlineLevel="0" collapsed="false">
      <c r="A3" s="3" t="s">
        <v>24</v>
      </c>
      <c r="B3" s="3" t="s">
        <v>17</v>
      </c>
      <c r="C3" s="3" t="s">
        <v>18</v>
      </c>
      <c r="D3" s="3" t="s">
        <v>19</v>
      </c>
      <c r="E3" s="4" t="s">
        <v>20</v>
      </c>
      <c r="F3" s="5" t="n">
        <v>43984</v>
      </c>
      <c r="G3" s="6" t="n">
        <f aca="false">(L3-K3)*60%</f>
        <v>261344.4</v>
      </c>
      <c r="H3" s="6" t="n">
        <f aca="false">(L3-K3)*30%</f>
        <v>130672.2</v>
      </c>
      <c r="I3" s="6" t="n">
        <f aca="false">(L3-K3)*5%</f>
        <v>21778.7</v>
      </c>
      <c r="J3" s="6" t="n">
        <f aca="false">(L3-K3)*5%</f>
        <v>21778.7</v>
      </c>
      <c r="K3" s="6" t="n">
        <v>25622</v>
      </c>
      <c r="L3" s="7" t="n">
        <v>461196</v>
      </c>
      <c r="M3" s="6" t="n">
        <v>3336</v>
      </c>
      <c r="N3" s="8" t="s">
        <v>21</v>
      </c>
      <c r="O3" s="8" t="s">
        <v>22</v>
      </c>
      <c r="P3" s="8" t="s">
        <v>23</v>
      </c>
    </row>
    <row r="4" customFormat="false" ht="12.8" hidden="false" customHeight="false" outlineLevel="0" collapsed="false">
      <c r="A4" s="3" t="s">
        <v>25</v>
      </c>
      <c r="B4" s="3" t="s">
        <v>17</v>
      </c>
      <c r="C4" s="3" t="s">
        <v>18</v>
      </c>
      <c r="D4" s="3" t="s">
        <v>19</v>
      </c>
      <c r="E4" s="4" t="s">
        <v>20</v>
      </c>
      <c r="F4" s="5" t="n">
        <v>43984</v>
      </c>
      <c r="G4" s="6" t="n">
        <f aca="false">(L4-K4)*60%</f>
        <v>261344.4</v>
      </c>
      <c r="H4" s="6" t="n">
        <f aca="false">(L4-K4)*30%</f>
        <v>130672.2</v>
      </c>
      <c r="I4" s="6" t="n">
        <f aca="false">(L4-K4)*5%</f>
        <v>21778.7</v>
      </c>
      <c r="J4" s="6" t="n">
        <f aca="false">(L4-K4)*5%</f>
        <v>21778.7</v>
      </c>
      <c r="K4" s="6" t="n">
        <v>25622</v>
      </c>
      <c r="L4" s="7" t="n">
        <v>461196</v>
      </c>
      <c r="M4" s="6" t="n">
        <v>3336</v>
      </c>
      <c r="N4" s="8" t="s">
        <v>21</v>
      </c>
      <c r="O4" s="8" t="s">
        <v>22</v>
      </c>
      <c r="P4" s="8" t="s">
        <v>23</v>
      </c>
    </row>
    <row r="5" customFormat="false" ht="12.8" hidden="false" customHeight="false" outlineLevel="0" collapsed="false">
      <c r="A5" s="3" t="s">
        <v>26</v>
      </c>
      <c r="B5" s="3" t="s">
        <v>17</v>
      </c>
      <c r="C5" s="3" t="s">
        <v>18</v>
      </c>
      <c r="D5" s="3" t="s">
        <v>19</v>
      </c>
      <c r="E5" s="4" t="s">
        <v>20</v>
      </c>
      <c r="F5" s="5" t="n">
        <v>43984</v>
      </c>
      <c r="G5" s="6" t="n">
        <f aca="false">(L5-K5)*60%</f>
        <v>261344.4</v>
      </c>
      <c r="H5" s="6" t="n">
        <f aca="false">(L5-K5)*30%</f>
        <v>130672.2</v>
      </c>
      <c r="I5" s="6" t="n">
        <f aca="false">(L5-K5)*5%</f>
        <v>21778.7</v>
      </c>
      <c r="J5" s="6" t="n">
        <f aca="false">(L5-K5)*5%</f>
        <v>21778.7</v>
      </c>
      <c r="K5" s="6" t="n">
        <v>25622</v>
      </c>
      <c r="L5" s="7" t="n">
        <v>461196</v>
      </c>
      <c r="M5" s="6" t="n">
        <v>3336</v>
      </c>
      <c r="N5" s="8" t="s">
        <v>21</v>
      </c>
      <c r="O5" s="8" t="s">
        <v>22</v>
      </c>
      <c r="P5" s="8" t="s">
        <v>23</v>
      </c>
    </row>
    <row r="6" customFormat="false" ht="12.8" hidden="false" customHeight="false" outlineLevel="0" collapsed="false">
      <c r="A6" s="3" t="s">
        <v>27</v>
      </c>
      <c r="B6" s="3" t="s">
        <v>17</v>
      </c>
      <c r="C6" s="3" t="s">
        <v>18</v>
      </c>
      <c r="D6" s="3" t="s">
        <v>19</v>
      </c>
      <c r="E6" s="4" t="s">
        <v>20</v>
      </c>
      <c r="F6" s="5" t="n">
        <v>43984</v>
      </c>
      <c r="G6" s="6" t="n">
        <f aca="false">(L6-K6)*60%</f>
        <v>261344.4</v>
      </c>
      <c r="H6" s="6" t="n">
        <f aca="false">(L6-K6)*30%</f>
        <v>130672.2</v>
      </c>
      <c r="I6" s="6" t="n">
        <f aca="false">(L6-K6)*5%</f>
        <v>21778.7</v>
      </c>
      <c r="J6" s="6" t="n">
        <f aca="false">(L6-K6)*5%</f>
        <v>21778.7</v>
      </c>
      <c r="K6" s="6" t="n">
        <v>25622</v>
      </c>
      <c r="L6" s="7" t="n">
        <v>461196</v>
      </c>
      <c r="M6" s="6" t="n">
        <v>3336</v>
      </c>
      <c r="N6" s="8" t="s">
        <v>21</v>
      </c>
      <c r="O6" s="8" t="s">
        <v>22</v>
      </c>
      <c r="P6" s="8" t="s">
        <v>23</v>
      </c>
    </row>
    <row r="7" customFormat="false" ht="12.8" hidden="false" customHeight="false" outlineLevel="0" collapsed="false">
      <c r="A7" s="3" t="s">
        <v>28</v>
      </c>
      <c r="B7" s="3" t="s">
        <v>17</v>
      </c>
      <c r="C7" s="3" t="s">
        <v>18</v>
      </c>
      <c r="D7" s="3" t="s">
        <v>19</v>
      </c>
      <c r="E7" s="4" t="s">
        <v>20</v>
      </c>
      <c r="F7" s="5" t="n">
        <v>43984</v>
      </c>
      <c r="G7" s="6" t="n">
        <f aca="false">(L7-K7)*60%</f>
        <v>261344.4</v>
      </c>
      <c r="H7" s="6" t="n">
        <f aca="false">(L7-K7)*30%</f>
        <v>130672.2</v>
      </c>
      <c r="I7" s="6" t="n">
        <f aca="false">(L7-K7)*5%</f>
        <v>21778.7</v>
      </c>
      <c r="J7" s="6" t="n">
        <f aca="false">(L7-K7)*5%</f>
        <v>21778.7</v>
      </c>
      <c r="K7" s="6" t="n">
        <v>25622</v>
      </c>
      <c r="L7" s="7" t="n">
        <v>461196</v>
      </c>
      <c r="M7" s="6" t="n">
        <v>3336</v>
      </c>
      <c r="N7" s="8" t="s">
        <v>21</v>
      </c>
      <c r="O7" s="8" t="s">
        <v>22</v>
      </c>
      <c r="P7" s="8" t="s">
        <v>23</v>
      </c>
    </row>
    <row r="8" customFormat="false" ht="12.8" hidden="false" customHeight="false" outlineLevel="0" collapsed="false">
      <c r="A8" s="3" t="s">
        <v>29</v>
      </c>
      <c r="B8" s="3" t="s">
        <v>17</v>
      </c>
      <c r="C8" s="3" t="s">
        <v>18</v>
      </c>
      <c r="D8" s="3" t="s">
        <v>19</v>
      </c>
      <c r="E8" s="4" t="s">
        <v>20</v>
      </c>
      <c r="F8" s="5" t="n">
        <v>43984</v>
      </c>
      <c r="G8" s="6" t="n">
        <f aca="false">(L8-K8)*60%</f>
        <v>261344.4</v>
      </c>
      <c r="H8" s="6" t="n">
        <f aca="false">(L8-K8)*30%</f>
        <v>130672.2</v>
      </c>
      <c r="I8" s="6" t="n">
        <f aca="false">(L8-K8)*5%</f>
        <v>21778.7</v>
      </c>
      <c r="J8" s="6" t="n">
        <f aca="false">(L8-K8)*5%</f>
        <v>21778.7</v>
      </c>
      <c r="K8" s="6" t="n">
        <v>25622</v>
      </c>
      <c r="L8" s="7" t="n">
        <v>461196</v>
      </c>
      <c r="M8" s="6" t="n">
        <v>3336</v>
      </c>
      <c r="N8" s="8" t="s">
        <v>21</v>
      </c>
      <c r="O8" s="8" t="s">
        <v>22</v>
      </c>
      <c r="P8" s="8" t="s">
        <v>23</v>
      </c>
    </row>
    <row r="9" customFormat="false" ht="12.8" hidden="false" customHeight="false" outlineLevel="0" collapsed="false">
      <c r="A9" s="3" t="s">
        <v>30</v>
      </c>
      <c r="B9" s="3" t="s">
        <v>17</v>
      </c>
      <c r="C9" s="3" t="s">
        <v>18</v>
      </c>
      <c r="D9" s="3" t="s">
        <v>19</v>
      </c>
      <c r="E9" s="4" t="s">
        <v>20</v>
      </c>
      <c r="F9" s="5" t="n">
        <v>43984</v>
      </c>
      <c r="G9" s="6" t="n">
        <f aca="false">(L9-K9)*60%</f>
        <v>261344.4</v>
      </c>
      <c r="H9" s="6" t="n">
        <f aca="false">(L9-K9)*30%</f>
        <v>130672.2</v>
      </c>
      <c r="I9" s="6" t="n">
        <f aca="false">(L9-K9)*5%</f>
        <v>21778.7</v>
      </c>
      <c r="J9" s="6" t="n">
        <f aca="false">(L9-K9)*5%</f>
        <v>21778.7</v>
      </c>
      <c r="K9" s="6" t="n">
        <v>25622</v>
      </c>
      <c r="L9" s="7" t="n">
        <v>461196</v>
      </c>
      <c r="M9" s="6" t="n">
        <v>3336</v>
      </c>
      <c r="N9" s="8" t="s">
        <v>21</v>
      </c>
      <c r="O9" s="8" t="s">
        <v>22</v>
      </c>
      <c r="P9" s="8" t="s">
        <v>23</v>
      </c>
    </row>
    <row r="10" customFormat="false" ht="12.8" hidden="false" customHeight="false" outlineLevel="0" collapsed="false">
      <c r="A10" s="3" t="s">
        <v>31</v>
      </c>
      <c r="B10" s="3" t="s">
        <v>17</v>
      </c>
      <c r="C10" s="3" t="s">
        <v>18</v>
      </c>
      <c r="D10" s="3" t="s">
        <v>19</v>
      </c>
      <c r="E10" s="4" t="s">
        <v>20</v>
      </c>
      <c r="F10" s="5" t="n">
        <v>43984</v>
      </c>
      <c r="G10" s="6" t="n">
        <f aca="false">(L10-K10)*60%</f>
        <v>261344.4</v>
      </c>
      <c r="H10" s="6" t="n">
        <f aca="false">(L10-K10)*30%</f>
        <v>130672.2</v>
      </c>
      <c r="I10" s="6" t="n">
        <f aca="false">(L10-K10)*5%</f>
        <v>21778.7</v>
      </c>
      <c r="J10" s="6" t="n">
        <f aca="false">(L10-K10)*5%</f>
        <v>21778.7</v>
      </c>
      <c r="K10" s="6" t="n">
        <v>25622</v>
      </c>
      <c r="L10" s="7" t="n">
        <v>461196</v>
      </c>
      <c r="M10" s="6" t="n">
        <v>3336</v>
      </c>
      <c r="N10" s="8" t="s">
        <v>21</v>
      </c>
      <c r="O10" s="8" t="s">
        <v>22</v>
      </c>
      <c r="P10" s="8" t="s">
        <v>23</v>
      </c>
    </row>
    <row r="11" customFormat="false" ht="12.8" hidden="false" customHeight="false" outlineLevel="0" collapsed="false">
      <c r="A11" s="3" t="s">
        <v>32</v>
      </c>
      <c r="B11" s="3" t="s">
        <v>17</v>
      </c>
      <c r="C11" s="3" t="s">
        <v>18</v>
      </c>
      <c r="D11" s="3" t="s">
        <v>19</v>
      </c>
      <c r="E11" s="4" t="s">
        <v>20</v>
      </c>
      <c r="F11" s="5" t="n">
        <v>43984</v>
      </c>
      <c r="G11" s="6" t="n">
        <f aca="false">(L11-K11)*60%</f>
        <v>261344.4</v>
      </c>
      <c r="H11" s="6" t="n">
        <f aca="false">(L11-K11)*30%</f>
        <v>130672.2</v>
      </c>
      <c r="I11" s="6" t="n">
        <f aca="false">(L11-K11)*5%</f>
        <v>21778.7</v>
      </c>
      <c r="J11" s="6" t="n">
        <f aca="false">(L11-K11)*5%</f>
        <v>21778.7</v>
      </c>
      <c r="K11" s="6" t="n">
        <v>25622</v>
      </c>
      <c r="L11" s="7" t="n">
        <v>461196</v>
      </c>
      <c r="M11" s="6" t="n">
        <v>3336</v>
      </c>
      <c r="N11" s="8" t="s">
        <v>21</v>
      </c>
      <c r="O11" s="8" t="s">
        <v>22</v>
      </c>
      <c r="P11" s="8" t="s">
        <v>23</v>
      </c>
    </row>
    <row r="12" customFormat="false" ht="12.8" hidden="false" customHeight="false" outlineLevel="0" collapsed="false">
      <c r="A12" s="3" t="s">
        <v>33</v>
      </c>
      <c r="B12" s="3" t="s">
        <v>17</v>
      </c>
      <c r="C12" s="3" t="s">
        <v>18</v>
      </c>
      <c r="D12" s="3" t="s">
        <v>19</v>
      </c>
      <c r="E12" s="4" t="s">
        <v>20</v>
      </c>
      <c r="F12" s="5" t="n">
        <v>43984</v>
      </c>
      <c r="G12" s="6" t="n">
        <f aca="false">(L12-K12)*60%</f>
        <v>261344.4</v>
      </c>
      <c r="H12" s="6" t="n">
        <f aca="false">(L12-K12)*30%</f>
        <v>130672.2</v>
      </c>
      <c r="I12" s="6" t="n">
        <f aca="false">(L12-K12)*5%</f>
        <v>21778.7</v>
      </c>
      <c r="J12" s="6" t="n">
        <f aca="false">(L12-K12)*5%</f>
        <v>21778.7</v>
      </c>
      <c r="K12" s="6" t="n">
        <v>25622</v>
      </c>
      <c r="L12" s="7" t="n">
        <v>461196</v>
      </c>
      <c r="M12" s="6" t="n">
        <v>3336</v>
      </c>
      <c r="N12" s="8" t="s">
        <v>21</v>
      </c>
      <c r="O12" s="8" t="s">
        <v>22</v>
      </c>
      <c r="P12" s="8" t="s">
        <v>23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2021-11-08T01:07:38Z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