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MRUL\Desktop\"/>
    </mc:Choice>
  </mc:AlternateContent>
  <workbookProtection workbookAlgorithmName="SHA-512" workbookHashValue="ZhUWSMnCS2Ae6H6NbI/CuEOmkn8+OQfr+uquaPve6f98gvyKyAWGzL+hEoEkXm5lukGNkjZgvjKZBJwsyvC0Vg==" workbookSaltValue="A7aLmQug4cxiliEjK7d3JA==" workbookSpinCount="100000" lockStructure="1"/>
  <bookViews>
    <workbookView xWindow="0" yWindow="0" windowWidth="20490" windowHeight="7755" activeTab="1"/>
  </bookViews>
  <sheets>
    <sheet name="Sheet2" sheetId="2" r:id="rId1"/>
    <sheet name="Sheet1" sheetId="1" r:id="rId2"/>
  </sheets>
  <definedNames>
    <definedName name="All">Sheet1!$A$1:$C$31</definedName>
    <definedName name="cost">Sheet1!$C$2:$C$31</definedName>
    <definedName name="Data">Sheet1!$A$2:$C$31</definedName>
    <definedName name="head">Sheet1!$O$3:$O$7</definedName>
    <definedName name="new">Sheet1!$O$3:$O$7</definedName>
    <definedName name="paid">Sheet1!$K$2:$P$7</definedName>
    <definedName name="paid1">Sheet1!$K$3:$O$7</definedName>
    <definedName name="pd">Sheet1!$K$3:$P$7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P6" i="1" l="1"/>
  <c r="P5" i="1"/>
  <c r="P4" i="1"/>
  <c r="P3" i="1" l="1"/>
  <c r="P7" i="1" l="1"/>
  <c r="L8" i="1"/>
  <c r="C33" i="1"/>
  <c r="F10" i="1" s="1"/>
  <c r="F5" i="1" l="1"/>
</calcChain>
</file>

<file path=xl/sharedStrings.xml><?xml version="1.0" encoding="utf-8"?>
<sst xmlns="http://schemas.openxmlformats.org/spreadsheetml/2006/main" count="47" uniqueCount="24">
  <si>
    <t>Date</t>
  </si>
  <si>
    <t>Total</t>
  </si>
  <si>
    <t>Cost</t>
  </si>
  <si>
    <t>Rasel</t>
  </si>
  <si>
    <t>Kamrul</t>
  </si>
  <si>
    <t>Cost per head</t>
  </si>
  <si>
    <t>Total Cost     =</t>
  </si>
  <si>
    <t xml:space="preserve"> Paid   </t>
  </si>
  <si>
    <t>Cash On hand</t>
  </si>
  <si>
    <t>Rating</t>
  </si>
  <si>
    <t xml:space="preserve"> 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</si>
  <si>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</si>
  <si>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</si>
  <si>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</si>
  <si>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</si>
  <si>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</si>
  <si>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</si>
  <si>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</si>
  <si>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</si>
  <si>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=</t>
  </si>
  <si>
    <t>Per Total</t>
  </si>
  <si>
    <t>Rashidul</t>
  </si>
  <si>
    <t>Rabbul</t>
  </si>
  <si>
    <t>Nuruzzaman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</si>
</sst>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rgb="FFC00000"/>
      <name val="Calibri"/>
      <family val="2"/>
      <scheme val="minor"/>
    </font>
    <font>
      <b/>
      <u/>
      <sz val="20"/>
      <color rgb="FFC00000"/>
      <name val="Times New Roman"/>
      <family val="1"/>
    </font>
    <font>
      <u/>
      <sz val="11"/>
      <color theme="1"/>
      <name val="Calibri"/>
      <family val="2"/>
      <scheme val="minor"/>
    </font>
    <font>
      <b/>
      <sz val="18"/>
      <color rgb="FFC00000"/>
      <name val="Times New Roman"/>
      <family val="1"/>
    </font>
    <font>
      <b/>
      <sz val="22"/>
      <color rgb="FFFF0000"/>
      <name val="Times New Roman"/>
      <family val="1"/>
    </font>
    <font>
      <sz val="11"/>
      <color theme="1"/>
      <name val="Times New Roman"/>
    </font>
    <font>
      <b/>
      <sz val="22"/>
      <color rgb="FF00B05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00B050"/>
      <name val="Times New Roman"/>
      <family val="1"/>
    </font>
    <font>
      <b/>
      <sz val="20"/>
      <color rgb="FFFF0000"/>
      <name val="Times New Roman"/>
      <family val="1"/>
    </font>
    <font>
      <b/>
      <u/>
      <sz val="22"/>
      <color theme="4"/>
      <name val="Times New Roman"/>
      <family val="1"/>
    </font>
    <font>
      <b/>
      <sz val="14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  <xf numFmtId="0" fontId="4" fillId="0" borderId="0" xfId="0" applyFont="1" applyAlignment="1">
      <alignment horizontal="center" vertical="center"/>
    </xf>
    <xf numFmtId="164" fontId="2" fillId="0" borderId="0" xfId="1" applyNumberFormat="1" applyFont="1"/>
    <xf numFmtId="44" fontId="5" fillId="0" borderId="0" xfId="0" applyNumberFormat="1" applyFont="1"/>
    <xf numFmtId="164" fontId="10" fillId="0" borderId="0" xfId="1" applyNumberFormat="1" applyFont="1"/>
    <xf numFmtId="43" fontId="3" fillId="0" borderId="0" xfId="1" applyFont="1" applyAlignment="1"/>
    <xf numFmtId="43" fontId="4" fillId="0" borderId="0" xfId="1" applyFont="1" applyAlignment="1">
      <alignment horizontal="center" vertical="center"/>
    </xf>
    <xf numFmtId="43" fontId="3" fillId="0" borderId="0" xfId="1" applyFont="1"/>
    <xf numFmtId="43" fontId="0" fillId="0" borderId="0" xfId="1" applyFont="1" applyAlignment="1">
      <alignment horizontal="center"/>
    </xf>
    <xf numFmtId="43" fontId="0" fillId="0" borderId="0" xfId="1" applyFont="1" applyAlignment="1"/>
    <xf numFmtId="43" fontId="0" fillId="0" borderId="0" xfId="1" applyFont="1"/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5" fontId="3" fillId="0" borderId="0" xfId="0" applyNumberFormat="1" applyFont="1"/>
    <xf numFmtId="0" fontId="9" fillId="3" borderId="0" xfId="0" applyFont="1" applyFill="1"/>
    <xf numFmtId="43" fontId="9" fillId="3" borderId="0" xfId="1" applyFont="1" applyFill="1"/>
    <xf numFmtId="43" fontId="15" fillId="0" borderId="0" xfId="1" applyFont="1"/>
    <xf numFmtId="43" fontId="0" fillId="0" borderId="0" xfId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2" fillId="0" borderId="0" xfId="1" applyNumberFormat="1" applyFont="1" applyAlignment="1">
      <alignment wrapText="1"/>
    </xf>
    <xf numFmtId="164" fontId="10" fillId="0" borderId="0" xfId="1" applyNumberFormat="1" applyFont="1" applyAlignment="1">
      <alignment wrapText="1"/>
    </xf>
    <xf numFmtId="164" fontId="10" fillId="0" borderId="0" xfId="1" applyNumberFormat="1" applyFont="1" applyAlignment="1">
      <alignment horizontal="center" wrapText="1"/>
    </xf>
    <xf numFmtId="164" fontId="16" fillId="0" borderId="0" xfId="1" applyNumberFormat="1" applyFont="1"/>
    <xf numFmtId="0" fontId="17" fillId="0" borderId="0" xfId="0" applyFont="1" applyAlignment="1">
      <alignment horizontal="center" vertical="center" wrapText="1"/>
    </xf>
    <xf numFmtId="0" fontId="18" fillId="0" borderId="0" xfId="0" applyFont="1"/>
    <xf numFmtId="0" fontId="8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4" fontId="14" fillId="3" borderId="0" xfId="1" applyNumberFormat="1" applyFont="1" applyFill="1" applyAlignment="1">
      <alignment horizontal="center"/>
    </xf>
    <xf numFmtId="43" fontId="8" fillId="2" borderId="0" xfId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* #,##0_);_(* \(#,##0\);_(* &quot;-&quot;??_);_(@_)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2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numFmt numFmtId="165" formatCode="[$-409]d\-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solidFill>
          <a:srgbClr val="002060"/>
        </a:solidFill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Sheet1!$C$2:$C$31</c:f>
              <c:numCache>
                <c:formatCode>_(* #,##0.00_);_(* \(#,##0.00\);_(* "-"??_);_(@_)</c:formatCode>
                <c:ptCount val="30"/>
                <c:pt idx="0">
                  <c:v>4437</c:v>
                </c:pt>
                <c:pt idx="1">
                  <c:v>1540</c:v>
                </c:pt>
                <c:pt idx="2">
                  <c:v>222</c:v>
                </c:pt>
                <c:pt idx="3">
                  <c:v>240</c:v>
                </c:pt>
                <c:pt idx="5">
                  <c:v>1000</c:v>
                </c:pt>
                <c:pt idx="6">
                  <c:v>255</c:v>
                </c:pt>
                <c:pt idx="7">
                  <c:v>560</c:v>
                </c:pt>
                <c:pt idx="8">
                  <c:v>75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Wednesday</c:v>
                        </c:pt>
                        <c:pt idx="1">
                          <c:v>Thursday</c:v>
                        </c:pt>
                        <c:pt idx="2">
                          <c:v>Friday</c:v>
                        </c:pt>
                        <c:pt idx="3">
                          <c:v>Saturday</c:v>
                        </c:pt>
                        <c:pt idx="4">
                          <c:v>Sunday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Saturday</c:v>
                        </c:pt>
                        <c:pt idx="11">
                          <c:v>Sunday</c:v>
                        </c:pt>
                        <c:pt idx="12">
                          <c:v>Monday</c:v>
                        </c:pt>
                        <c:pt idx="13">
                          <c:v>Tuesday</c:v>
                        </c:pt>
                        <c:pt idx="14">
                          <c:v>Wednesday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Saturday</c:v>
                        </c:pt>
                        <c:pt idx="18">
                          <c:v>Sunday</c:v>
                        </c:pt>
                        <c:pt idx="19">
                          <c:v>Monday</c:v>
                        </c:pt>
                        <c:pt idx="20">
                          <c:v>Tuesday</c:v>
                        </c:pt>
                        <c:pt idx="21">
                          <c:v>Wednesday</c:v>
                        </c:pt>
                        <c:pt idx="22">
                          <c:v>Thursday</c:v>
                        </c:pt>
                        <c:pt idx="23">
                          <c:v>Friday</c:v>
                        </c:pt>
                        <c:pt idx="24">
                          <c:v>Saturday</c:v>
                        </c:pt>
                        <c:pt idx="25">
                          <c:v>Sunday</c:v>
                        </c:pt>
                        <c:pt idx="26">
                          <c:v>Monday</c:v>
                        </c:pt>
                        <c:pt idx="27">
                          <c:v>Tuesday</c:v>
                        </c:pt>
                        <c:pt idx="28">
                          <c:v>Wednesday</c:v>
                        </c:pt>
                        <c:pt idx="29">
                          <c:v>Thursday</c:v>
                        </c:pt>
                      </c:lvl>
                      <c:lvl>
                        <c:pt idx="0">
                          <c:v>1-Jun-16</c:v>
                        </c:pt>
                        <c:pt idx="1">
                          <c:v>2-Jun-16</c:v>
                        </c:pt>
                        <c:pt idx="2">
                          <c:v>3-Jun-16</c:v>
                        </c:pt>
                        <c:pt idx="3">
                          <c:v>4-Jun-16</c:v>
                        </c:pt>
                        <c:pt idx="4">
                          <c:v>5-Jun-16</c:v>
                        </c:pt>
                        <c:pt idx="5">
                          <c:v>6-Jun-16</c:v>
                        </c:pt>
                        <c:pt idx="6">
                          <c:v>7-Jun-16</c:v>
                        </c:pt>
                        <c:pt idx="7">
                          <c:v>8-Jun-16</c:v>
                        </c:pt>
                        <c:pt idx="8">
                          <c:v>9-Jun-16</c:v>
                        </c:pt>
                        <c:pt idx="9">
                          <c:v>10-Jun-16</c:v>
                        </c:pt>
                        <c:pt idx="10">
                          <c:v>11-Jun-16</c:v>
                        </c:pt>
                        <c:pt idx="11">
                          <c:v>12-Jun-16</c:v>
                        </c:pt>
                        <c:pt idx="12">
                          <c:v>13-Jun-16</c:v>
                        </c:pt>
                        <c:pt idx="13">
                          <c:v>14-Jun-16</c:v>
                        </c:pt>
                        <c:pt idx="14">
                          <c:v>15-Jun-16</c:v>
                        </c:pt>
                        <c:pt idx="15">
                          <c:v>16-Jun-16</c:v>
                        </c:pt>
                        <c:pt idx="16">
                          <c:v>17-Jun-16</c:v>
                        </c:pt>
                        <c:pt idx="17">
                          <c:v>18-Jun-16</c:v>
                        </c:pt>
                        <c:pt idx="18">
                          <c:v>19-Jun-16</c:v>
                        </c:pt>
                        <c:pt idx="19">
                          <c:v>20-Jun-16</c:v>
                        </c:pt>
                        <c:pt idx="20">
                          <c:v>21-Jun-16</c:v>
                        </c:pt>
                        <c:pt idx="21">
                          <c:v>22-Jun-16</c:v>
                        </c:pt>
                        <c:pt idx="22">
                          <c:v>23-Jun-16</c:v>
                        </c:pt>
                        <c:pt idx="23">
                          <c:v>24-Jun-16</c:v>
                        </c:pt>
                        <c:pt idx="24">
                          <c:v>25-Jun-16</c:v>
                        </c:pt>
                        <c:pt idx="25">
                          <c:v>26-Jun-16</c:v>
                        </c:pt>
                        <c:pt idx="26">
                          <c:v>27-Jun-16</c:v>
                        </c:pt>
                        <c:pt idx="27">
                          <c:v>28-Jun-16</c:v>
                        </c:pt>
                        <c:pt idx="28">
                          <c:v>29-Jun-16</c:v>
                        </c:pt>
                        <c:pt idx="29">
                          <c:v>30-Jun-16</c:v>
                        </c:pt>
                      </c:lvl>
                    </c:multiLvlStrCache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Rating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Wednesday</c:v>
                        </c:pt>
                        <c:pt idx="1">
                          <c:v>Thursday</c:v>
                        </c:pt>
                        <c:pt idx="2">
                          <c:v>Friday</c:v>
                        </c:pt>
                        <c:pt idx="3">
                          <c:v>Saturday</c:v>
                        </c:pt>
                        <c:pt idx="4">
                          <c:v>Sunday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Saturday</c:v>
                        </c:pt>
                        <c:pt idx="11">
                          <c:v>Sunday</c:v>
                        </c:pt>
                        <c:pt idx="12">
                          <c:v>Monday</c:v>
                        </c:pt>
                        <c:pt idx="13">
                          <c:v>Tuesday</c:v>
                        </c:pt>
                        <c:pt idx="14">
                          <c:v>Wednesday</c:v>
                        </c:pt>
                        <c:pt idx="15">
                          <c:v>Thursday</c:v>
                        </c:pt>
                        <c:pt idx="16">
                          <c:v>Friday</c:v>
                        </c:pt>
                        <c:pt idx="17">
                          <c:v>Saturday</c:v>
                        </c:pt>
                        <c:pt idx="18">
                          <c:v>Sunday</c:v>
                        </c:pt>
                        <c:pt idx="19">
                          <c:v>Monday</c:v>
                        </c:pt>
                        <c:pt idx="20">
                          <c:v>Tuesday</c:v>
                        </c:pt>
                        <c:pt idx="21">
                          <c:v>Wednesday</c:v>
                        </c:pt>
                        <c:pt idx="22">
                          <c:v>Thursday</c:v>
                        </c:pt>
                        <c:pt idx="23">
                          <c:v>Friday</c:v>
                        </c:pt>
                        <c:pt idx="24">
                          <c:v>Saturday</c:v>
                        </c:pt>
                        <c:pt idx="25">
                          <c:v>Sunday</c:v>
                        </c:pt>
                        <c:pt idx="26">
                          <c:v>Monday</c:v>
                        </c:pt>
                        <c:pt idx="27">
                          <c:v>Tuesday</c:v>
                        </c:pt>
                        <c:pt idx="28">
                          <c:v>Wednesday</c:v>
                        </c:pt>
                        <c:pt idx="29">
                          <c:v>Thursday</c:v>
                        </c:pt>
                      </c:lvl>
                      <c:lvl>
                        <c:pt idx="0">
                          <c:v>1-Jun-16</c:v>
                        </c:pt>
                        <c:pt idx="1">
                          <c:v>2-Jun-16</c:v>
                        </c:pt>
                        <c:pt idx="2">
                          <c:v>3-Jun-16</c:v>
                        </c:pt>
                        <c:pt idx="3">
                          <c:v>4-Jun-16</c:v>
                        </c:pt>
                        <c:pt idx="4">
                          <c:v>5-Jun-16</c:v>
                        </c:pt>
                        <c:pt idx="5">
                          <c:v>6-Jun-16</c:v>
                        </c:pt>
                        <c:pt idx="6">
                          <c:v>7-Jun-16</c:v>
                        </c:pt>
                        <c:pt idx="7">
                          <c:v>8-Jun-16</c:v>
                        </c:pt>
                        <c:pt idx="8">
                          <c:v>9-Jun-16</c:v>
                        </c:pt>
                        <c:pt idx="9">
                          <c:v>10-Jun-16</c:v>
                        </c:pt>
                        <c:pt idx="10">
                          <c:v>11-Jun-16</c:v>
                        </c:pt>
                        <c:pt idx="11">
                          <c:v>12-Jun-16</c:v>
                        </c:pt>
                        <c:pt idx="12">
                          <c:v>13-Jun-16</c:v>
                        </c:pt>
                        <c:pt idx="13">
                          <c:v>14-Jun-16</c:v>
                        </c:pt>
                        <c:pt idx="14">
                          <c:v>15-Jun-16</c:v>
                        </c:pt>
                        <c:pt idx="15">
                          <c:v>16-Jun-16</c:v>
                        </c:pt>
                        <c:pt idx="16">
                          <c:v>17-Jun-16</c:v>
                        </c:pt>
                        <c:pt idx="17">
                          <c:v>18-Jun-16</c:v>
                        </c:pt>
                        <c:pt idx="18">
                          <c:v>19-Jun-16</c:v>
                        </c:pt>
                        <c:pt idx="19">
                          <c:v>20-Jun-16</c:v>
                        </c:pt>
                        <c:pt idx="20">
                          <c:v>21-Jun-16</c:v>
                        </c:pt>
                        <c:pt idx="21">
                          <c:v>22-Jun-16</c:v>
                        </c:pt>
                        <c:pt idx="22">
                          <c:v>23-Jun-16</c:v>
                        </c:pt>
                        <c:pt idx="23">
                          <c:v>24-Jun-16</c:v>
                        </c:pt>
                        <c:pt idx="24">
                          <c:v>25-Jun-16</c:v>
                        </c:pt>
                        <c:pt idx="25">
                          <c:v>26-Jun-16</c:v>
                        </c:pt>
                        <c:pt idx="26">
                          <c:v>27-Jun-16</c:v>
                        </c:pt>
                        <c:pt idx="27">
                          <c:v>28-Jun-16</c:v>
                        </c:pt>
                        <c:pt idx="28">
                          <c:v>29-Jun-16</c:v>
                        </c:pt>
                        <c:pt idx="29">
                          <c:v>30-Jun-16</c:v>
                        </c:pt>
                      </c:lvl>
                    </c:multiLvlStrCache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407360"/>
        <c:axId val="187409792"/>
        <c:axId val="0"/>
      </c:bar3DChart>
      <c:catAx>
        <c:axId val="1874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9792"/>
        <c:crosses val="autoZero"/>
        <c:auto val="1"/>
        <c:lblAlgn val="ctr"/>
        <c:lblOffset val="100"/>
        <c:noMultiLvlLbl val="0"/>
      </c:catAx>
      <c:valAx>
        <c:axId val="1874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250031</xdr:colOff>
      <xdr:row>12</xdr:row>
      <xdr:rowOff>35719</xdr:rowOff>
    </xdr:from>
    <xdr:to>
      <xdr:col>15</xdr:col>
      <xdr:colOff>1095373</xdr:colOff>
      <xdr:row>31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523875</xdr:colOff>
      <xdr:row>2</xdr:row>
      <xdr:rowOff>85725</xdr:rowOff>
    </xdr:from>
    <xdr:ext cx="184731" cy="264560"/>
    <xdr:sp macro="" textlink="">
      <xdr:nvSpPr>
        <xdr:cNvPr id="7" name="TextBox 6"/>
        <xdr:cNvSpPr txBox="1"/>
      </xdr:nvSpPr>
      <xdr:spPr>
        <a:xfrm>
          <a:off x="5572125" y="72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4" name="Table4" displayName="Table4" ref="A1:D31" totalsRowShown="0">
  <autoFilter ref="A1:D31">
    <filterColumn colId="0" hiddenButton="1"/>
    <filterColumn colId="1" hiddenButton="1"/>
    <filterColumn colId="2" hiddenButton="1"/>
  </autoFilter>
  <tableColumns count="4">
    <tableColumn id="1" name="Date" dataDxfId="16"/>
    <tableColumn id="2" name="Day" dataDxfId="15"/>
    <tableColumn id="3" name="Cost" dataDxfId="14" dataCellStyle="Comma"/>
    <tableColumn id="4" name="Rating" dataDxfId="13">
      <calculatedColumnFormula>IF(Table4[[#This Row],[Cost]]&gt;200,"Bad","Good")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J2:Q7" headerRowCount="0">
  <tableColumns count="8">
    <tableColumn id="1" name="Column1" totalsRowLabel="Total" headerRowDxfId="12" dataDxfId="11" totalsRowDxfId="10"/>
    <tableColumn id="2" name="Column2" headerRowDxfId="9" dataDxfId="8" dataCellStyle="Comma"/>
    <tableColumn id="3" name="Column3" totalsRowFunction="sum" headerRowDxfId="7" dataDxfId="6" totalsRowDxfId="5" dataCellStyle="Comma"/>
    <tableColumn id="4" name="Column4" dataDxfId="4" dataCellStyle="Comma"/>
    <tableColumn id="5" name="Column5" dataDxfId="3" dataCellStyle="Comma"/>
    <tableColumn id="6" name="Column6" dataDxfId="2" dataCellStyle="Comma"/>
    <tableColumn id="7" name="Column7" dataDxfId="1" dataCellStyle="Comma"/>
    <tableColumn id="8" name="Column8" dataDxfId="0" dataCellStyle="Comma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:C6"/>
    </sheetView>
  </sheetViews>
  <sheetFormatPr defaultRowHeight="15" x14ac:dyDescent="0.25"/>
  <cols>
    <col min="1" max="1" width="18.710937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zoomScale="80" zoomScaleNormal="80" workbookViewId="0">
      <selection activeCell="P7" sqref="P7"/>
    </sheetView>
  </sheetViews>
  <sheetFormatPr defaultRowHeight="15" x14ac:dyDescent="0.25"/>
  <cols>
    <col min="1" max="1" width="16" customWidth="1"/>
    <col min="2" max="2" width="17.42578125" style="3" customWidth="1"/>
    <col min="3" max="3" width="17.5703125" style="14" customWidth="1"/>
    <col min="4" max="4" width="17.5703125" style="16" customWidth="1"/>
    <col min="6" max="6" width="24.140625" customWidth="1"/>
    <col min="10" max="10" width="19.42578125" customWidth="1"/>
    <col min="11" max="11" width="12.85546875" style="14" customWidth="1"/>
    <col min="12" max="12" width="11" customWidth="1"/>
    <col min="13" max="13" width="10.42578125" customWidth="1"/>
    <col min="14" max="14" width="10.7109375" customWidth="1"/>
    <col min="15" max="15" width="11.85546875" customWidth="1"/>
    <col min="16" max="16" width="17.140625" customWidth="1"/>
    <col min="17" max="17" width="18.5703125" customWidth="1"/>
  </cols>
  <sheetData>
    <row r="1" spans="1:18" s="1" customFormat="1" ht="23.25" customHeight="1" x14ac:dyDescent="0.25">
      <c r="A1" s="5" t="s">
        <v>0</v>
      </c>
      <c r="B1" s="5" t="s">
        <v>11</v>
      </c>
      <c r="C1" s="10" t="s">
        <v>2</v>
      </c>
      <c r="D1" s="15" t="s">
        <v>9</v>
      </c>
      <c r="J1"/>
      <c r="K1" s="14"/>
      <c r="L1"/>
    </row>
    <row r="2" spans="1:18" ht="27" x14ac:dyDescent="0.35">
      <c r="A2" s="18">
        <v>42522</v>
      </c>
      <c r="B2" s="17" t="s">
        <v>15</v>
      </c>
      <c r="C2" s="9">
        <v>4437</v>
      </c>
      <c r="D2" s="16" t="str">
        <f>IF(Table4[[#This Row],[Cost]]&gt;200,"Bad","Good")</f>
        <v>Bad</v>
      </c>
      <c r="J2" s="28" t="s">
        <v>7</v>
      </c>
      <c r="K2" s="22"/>
      <c r="L2" s="23"/>
      <c r="M2" s="24"/>
      <c r="N2" s="25"/>
      <c r="O2" s="26"/>
      <c r="P2" s="27" t="s">
        <v>20</v>
      </c>
      <c r="Q2" s="8"/>
      <c r="R2" s="8"/>
    </row>
    <row r="3" spans="1:18" ht="27" x14ac:dyDescent="0.35">
      <c r="A3" s="18">
        <v>42523</v>
      </c>
      <c r="B3" s="17" t="s">
        <v>16</v>
      </c>
      <c r="C3" s="11">
        <v>1540</v>
      </c>
      <c r="D3" s="16" t="str">
        <f>IF(Table4[[#This Row],[Cost]]&gt;200,"Bad","Good")</f>
        <v>Bad</v>
      </c>
      <c r="E3" s="33" t="s">
        <v>8</v>
      </c>
      <c r="F3" s="33"/>
      <c r="G3" s="33"/>
      <c r="J3" s="29" t="s">
        <v>3</v>
      </c>
      <c r="K3" s="6">
        <v>303</v>
      </c>
      <c r="L3" s="6">
        <v>1300</v>
      </c>
      <c r="M3" s="6">
        <v>900</v>
      </c>
      <c r="N3" s="8"/>
      <c r="O3" s="8"/>
      <c r="P3" s="6">
        <f>SUM(Table5[[#This Row],[Column2]:[Column6]])</f>
        <v>2503</v>
      </c>
      <c r="Q3" s="8"/>
      <c r="R3" s="8"/>
    </row>
    <row r="4" spans="1:18" ht="20.25" x14ac:dyDescent="0.3">
      <c r="A4" s="18">
        <v>42524</v>
      </c>
      <c r="B4" s="17" t="s">
        <v>17</v>
      </c>
      <c r="C4" s="11">
        <v>222</v>
      </c>
      <c r="D4" s="16" t="str">
        <f>IF(Table4[[#This Row],[Cost]]&gt;200,"Bad","Good")</f>
        <v>Bad</v>
      </c>
      <c r="J4" s="29" t="s">
        <v>4</v>
      </c>
      <c r="K4" s="6">
        <v>1533</v>
      </c>
      <c r="L4" s="6">
        <v>1000</v>
      </c>
      <c r="M4" s="6"/>
      <c r="N4" s="8"/>
      <c r="O4" s="8"/>
      <c r="P4" s="6">
        <f>SUM(Table5[[#This Row],[Column2]:[Column6]])</f>
        <v>2533</v>
      </c>
      <c r="Q4" s="8"/>
      <c r="R4" s="8"/>
    </row>
    <row r="5" spans="1:18" ht="30" x14ac:dyDescent="0.4">
      <c r="A5" s="18">
        <v>42525</v>
      </c>
      <c r="B5" s="17" t="s">
        <v>18</v>
      </c>
      <c r="C5" s="11">
        <v>240</v>
      </c>
      <c r="D5" s="16" t="str">
        <f>IF(Table4[[#This Row],[Cost]]&gt;200,"Bad","Good")</f>
        <v>Bad</v>
      </c>
      <c r="F5" s="21">
        <f>SUM(L8-C33)</f>
        <v>2307</v>
      </c>
      <c r="J5" s="29" t="s">
        <v>21</v>
      </c>
      <c r="K5" s="6">
        <v>500</v>
      </c>
      <c r="L5" s="6">
        <v>700</v>
      </c>
      <c r="M5" s="6">
        <v>500</v>
      </c>
      <c r="N5" s="8"/>
      <c r="O5" s="8"/>
      <c r="P5" s="6">
        <f>SUM(Table5[[#This Row],[Column2]:[Column6]])</f>
        <v>1700</v>
      </c>
      <c r="Q5" s="8"/>
      <c r="R5" s="8"/>
    </row>
    <row r="6" spans="1:18" ht="20.25" x14ac:dyDescent="0.3">
      <c r="A6" s="18">
        <v>42526</v>
      </c>
      <c r="B6" s="17" t="s">
        <v>12</v>
      </c>
      <c r="C6" s="11"/>
      <c r="D6" s="16" t="str">
        <f>IF(Table4[[#This Row],[Cost]]&gt;200,"Bad","Good")</f>
        <v>Good</v>
      </c>
      <c r="J6" s="29" t="s">
        <v>22</v>
      </c>
      <c r="K6" s="6">
        <v>1500</v>
      </c>
      <c r="L6" s="6">
        <v>700</v>
      </c>
      <c r="M6" s="6">
        <v>200</v>
      </c>
      <c r="N6" s="8"/>
      <c r="O6" s="8"/>
      <c r="P6" s="6">
        <f>SUM(Table5[[#This Row],[Column2]:[Column6]])</f>
        <v>2400</v>
      </c>
      <c r="Q6" s="8"/>
      <c r="R6" s="8"/>
    </row>
    <row r="7" spans="1:18" ht="20.25" x14ac:dyDescent="0.3">
      <c r="A7" s="18">
        <v>42527</v>
      </c>
      <c r="B7" s="17" t="s">
        <v>13</v>
      </c>
      <c r="C7" s="11">
        <v>1000</v>
      </c>
      <c r="D7" s="16" t="str">
        <f>IF(Table4[[#This Row],[Cost]]&gt;200,"Bad","Good")</f>
        <v>Bad</v>
      </c>
      <c r="J7" s="29" t="s">
        <v>23</v>
      </c>
      <c r="K7" s="6">
        <v>1000</v>
      </c>
      <c r="L7" s="6">
        <v>500</v>
      </c>
      <c r="M7" s="6"/>
      <c r="N7" s="8"/>
      <c r="O7" s="8"/>
      <c r="P7" s="6">
        <f>SUM(Table5[[#This Row],[Column2]:[Column6]])</f>
        <v>1500</v>
      </c>
      <c r="Q7" s="8"/>
      <c r="R7" s="8"/>
    </row>
    <row r="8" spans="1:18" ht="28.5" x14ac:dyDescent="0.45">
      <c r="A8" s="18">
        <v>42528</v>
      </c>
      <c r="B8" s="17" t="s">
        <v>14</v>
      </c>
      <c r="C8" s="11">
        <v>255</v>
      </c>
      <c r="D8" s="16" t="str">
        <f>IF(Table4[[#This Row],[Cost]]&gt;200,"Bad","Good")</f>
        <v>Bad</v>
      </c>
      <c r="E8" s="31" t="s">
        <v>5</v>
      </c>
      <c r="F8" s="32"/>
      <c r="G8" s="32"/>
      <c r="J8" s="19" t="s">
        <v>1</v>
      </c>
      <c r="K8" s="20" t="s">
        <v>19</v>
      </c>
      <c r="L8" s="34">
        <f>SUM(paid1)</f>
        <v>10636</v>
      </c>
      <c r="M8" s="34"/>
      <c r="N8" s="34"/>
      <c r="O8" s="34"/>
      <c r="P8" t="s">
        <v>10</v>
      </c>
      <c r="R8" s="8"/>
    </row>
    <row r="9" spans="1:18" ht="20.25" x14ac:dyDescent="0.3">
      <c r="A9" s="18">
        <v>42529</v>
      </c>
      <c r="B9" s="17" t="s">
        <v>15</v>
      </c>
      <c r="C9" s="11">
        <v>560</v>
      </c>
      <c r="D9" s="16" t="str">
        <f>IF(Table4[[#This Row],[Cost]]&gt;200,"Bad","Good")</f>
        <v>Bad</v>
      </c>
      <c r="E9" s="32"/>
      <c r="F9" s="32"/>
      <c r="G9" s="32"/>
      <c r="R9" s="8"/>
    </row>
    <row r="10" spans="1:18" ht="23.25" x14ac:dyDescent="0.35">
      <c r="A10" s="18">
        <v>42530</v>
      </c>
      <c r="B10" s="17" t="s">
        <v>16</v>
      </c>
      <c r="C10" s="11">
        <v>75</v>
      </c>
      <c r="D10" s="16" t="str">
        <f>IF(Table4[[#This Row],[Cost]]&gt;200,"Bad","Good")</f>
        <v>Good</v>
      </c>
      <c r="F10" s="7">
        <f>SUM(C33/5)</f>
        <v>1665.8</v>
      </c>
    </row>
    <row r="11" spans="1:18" ht="20.25" x14ac:dyDescent="0.3">
      <c r="A11" s="18">
        <v>42531</v>
      </c>
      <c r="B11" s="17" t="s">
        <v>17</v>
      </c>
      <c r="C11" s="11"/>
      <c r="D11" s="16" t="str">
        <f>IF(Table4[[#This Row],[Cost]]&gt;200,"Bad","Good")</f>
        <v>Good</v>
      </c>
    </row>
    <row r="12" spans="1:18" ht="20.25" x14ac:dyDescent="0.3">
      <c r="A12" s="18">
        <v>42532</v>
      </c>
      <c r="B12" s="17" t="s">
        <v>18</v>
      </c>
      <c r="C12" s="11"/>
      <c r="D12" s="16" t="str">
        <f>IF(Table4[[#This Row],[Cost]]&gt;200,"Bad","Good")</f>
        <v>Good</v>
      </c>
    </row>
    <row r="13" spans="1:18" ht="20.25" x14ac:dyDescent="0.3">
      <c r="A13" s="18">
        <v>42533</v>
      </c>
      <c r="B13" s="17" t="s">
        <v>12</v>
      </c>
      <c r="C13" s="11"/>
      <c r="D13" s="16" t="str">
        <f>IF(Table4[[#This Row],[Cost]]&gt;200,"Bad","Good")</f>
        <v>Good</v>
      </c>
    </row>
    <row r="14" spans="1:18" ht="20.25" customHeight="1" x14ac:dyDescent="0.3">
      <c r="A14" s="18">
        <v>42534</v>
      </c>
      <c r="B14" s="17" t="s">
        <v>13</v>
      </c>
      <c r="C14" s="11"/>
      <c r="D14" s="16" t="str">
        <f>IF(Table4[[#This Row],[Cost]]&gt;200,"Bad","Good")</f>
        <v>Good</v>
      </c>
    </row>
    <row r="15" spans="1:18" ht="20.25" x14ac:dyDescent="0.3">
      <c r="A15" s="18">
        <v>42535</v>
      </c>
      <c r="B15" s="17" t="s">
        <v>14</v>
      </c>
      <c r="C15" s="11"/>
      <c r="D15" s="16" t="str">
        <f>IF(Table4[[#This Row],[Cost]]&gt;200,"Bad","Good")</f>
        <v>Good</v>
      </c>
    </row>
    <row r="16" spans="1:18" ht="20.25" x14ac:dyDescent="0.3">
      <c r="A16" s="18">
        <v>42536</v>
      </c>
      <c r="B16" s="17" t="s">
        <v>15</v>
      </c>
      <c r="C16" s="11"/>
      <c r="D16" s="16" t="str">
        <f>IF(Table4[[#This Row],[Cost]]&gt;200,"Bad","Good")</f>
        <v>Good</v>
      </c>
    </row>
    <row r="17" spans="1:4" ht="20.25" customHeight="1" x14ac:dyDescent="0.3">
      <c r="A17" s="18">
        <v>42537</v>
      </c>
      <c r="B17" s="17" t="s">
        <v>16</v>
      </c>
      <c r="C17" s="11"/>
      <c r="D17" s="16" t="str">
        <f>IF(Table4[[#This Row],[Cost]]&gt;200,"Bad","Good")</f>
        <v>Good</v>
      </c>
    </row>
    <row r="18" spans="1:4" ht="20.25" x14ac:dyDescent="0.3">
      <c r="A18" s="18">
        <v>42538</v>
      </c>
      <c r="B18" s="17" t="s">
        <v>17</v>
      </c>
      <c r="C18" s="11"/>
      <c r="D18" s="16" t="str">
        <f>IF(Table4[[#This Row],[Cost]]&gt;200,"Bad","Good")</f>
        <v>Good</v>
      </c>
    </row>
    <row r="19" spans="1:4" ht="20.25" x14ac:dyDescent="0.3">
      <c r="A19" s="18">
        <v>42539</v>
      </c>
      <c r="B19" s="17" t="s">
        <v>18</v>
      </c>
      <c r="C19" s="11"/>
      <c r="D19" s="16" t="str">
        <f>IF(Table4[[#This Row],[Cost]]&gt;200,"Bad","Good")</f>
        <v>Good</v>
      </c>
    </row>
    <row r="20" spans="1:4" ht="20.25" x14ac:dyDescent="0.3">
      <c r="A20" s="18">
        <v>42540</v>
      </c>
      <c r="B20" s="17" t="s">
        <v>12</v>
      </c>
      <c r="C20" s="11"/>
      <c r="D20" s="16" t="str">
        <f>IF(Table4[[#This Row],[Cost]]&gt;200,"Bad","Good")</f>
        <v>Good</v>
      </c>
    </row>
    <row r="21" spans="1:4" ht="20.25" x14ac:dyDescent="0.3">
      <c r="A21" s="18">
        <v>42541</v>
      </c>
      <c r="B21" s="17" t="s">
        <v>13</v>
      </c>
      <c r="C21" s="11"/>
      <c r="D21" s="16" t="str">
        <f>IF(Table4[[#This Row],[Cost]]&gt;200,"Bad","Good")</f>
        <v>Good</v>
      </c>
    </row>
    <row r="22" spans="1:4" ht="20.25" x14ac:dyDescent="0.3">
      <c r="A22" s="18">
        <v>42542</v>
      </c>
      <c r="B22" s="17" t="s">
        <v>14</v>
      </c>
      <c r="C22" s="11"/>
      <c r="D22" s="16" t="str">
        <f>IF(Table4[[#This Row],[Cost]]&gt;200,"Bad","Good")</f>
        <v>Good</v>
      </c>
    </row>
    <row r="23" spans="1:4" ht="20.25" x14ac:dyDescent="0.3">
      <c r="A23" s="18">
        <v>42543</v>
      </c>
      <c r="B23" s="17" t="s">
        <v>15</v>
      </c>
      <c r="C23" s="11"/>
      <c r="D23" s="16" t="str">
        <f>IF(Table4[[#This Row],[Cost]]&gt;200,"Bad","Good")</f>
        <v>Good</v>
      </c>
    </row>
    <row r="24" spans="1:4" ht="20.25" x14ac:dyDescent="0.3">
      <c r="A24" s="18">
        <v>42544</v>
      </c>
      <c r="B24" s="17" t="s">
        <v>16</v>
      </c>
      <c r="C24" s="11"/>
      <c r="D24" s="16" t="str">
        <f>IF(Table4[[#This Row],[Cost]]&gt;200,"Bad","Good")</f>
        <v>Good</v>
      </c>
    </row>
    <row r="25" spans="1:4" ht="20.25" x14ac:dyDescent="0.3">
      <c r="A25" s="18">
        <v>42545</v>
      </c>
      <c r="B25" s="17" t="s">
        <v>17</v>
      </c>
      <c r="C25" s="11"/>
      <c r="D25" s="16" t="str">
        <f>IF(Table4[[#This Row],[Cost]]&gt;200,"Bad","Good")</f>
        <v>Good</v>
      </c>
    </row>
    <row r="26" spans="1:4" ht="20.25" x14ac:dyDescent="0.3">
      <c r="A26" s="18">
        <v>42546</v>
      </c>
      <c r="B26" s="17" t="s">
        <v>18</v>
      </c>
      <c r="C26" s="11"/>
      <c r="D26" s="16" t="str">
        <f>IF(Table4[[#This Row],[Cost]]&gt;200,"Bad","Good")</f>
        <v>Good</v>
      </c>
    </row>
    <row r="27" spans="1:4" ht="20.25" x14ac:dyDescent="0.3">
      <c r="A27" s="18">
        <v>42547</v>
      </c>
      <c r="B27" s="17" t="s">
        <v>12</v>
      </c>
      <c r="C27" s="11"/>
      <c r="D27" s="16" t="str">
        <f>IF(Table4[[#This Row],[Cost]]&gt;200,"Bad","Good")</f>
        <v>Good</v>
      </c>
    </row>
    <row r="28" spans="1:4" ht="20.25" x14ac:dyDescent="0.3">
      <c r="A28" s="18">
        <v>42548</v>
      </c>
      <c r="B28" s="17" t="s">
        <v>13</v>
      </c>
      <c r="C28" s="11"/>
      <c r="D28" s="16" t="str">
        <f>IF(Table4[[#This Row],[Cost]]&gt;200,"Bad","Good")</f>
        <v>Good</v>
      </c>
    </row>
    <row r="29" spans="1:4" ht="20.25" x14ac:dyDescent="0.3">
      <c r="A29" s="18">
        <v>42549</v>
      </c>
      <c r="B29" s="17" t="s">
        <v>14</v>
      </c>
      <c r="C29" s="11"/>
      <c r="D29" s="16" t="str">
        <f>IF(Table4[[#This Row],[Cost]]&gt;200,"Bad","Good")</f>
        <v>Good</v>
      </c>
    </row>
    <row r="30" spans="1:4" ht="20.25" x14ac:dyDescent="0.3">
      <c r="A30" s="18">
        <v>42550</v>
      </c>
      <c r="B30" s="17" t="s">
        <v>15</v>
      </c>
      <c r="C30" s="11"/>
      <c r="D30" s="16" t="str">
        <f>IF(Table4[[#This Row],[Cost]]&gt;200,"Bad","Good")</f>
        <v>Good</v>
      </c>
    </row>
    <row r="31" spans="1:4" ht="20.25" x14ac:dyDescent="0.3">
      <c r="A31" s="18">
        <v>42551</v>
      </c>
      <c r="B31" s="17" t="s">
        <v>16</v>
      </c>
      <c r="C31" s="11"/>
      <c r="D31" s="16" t="str">
        <f>IF(Table4[[#This Row],[Cost]]&gt;200,"Bad","Good")</f>
        <v>Good</v>
      </c>
    </row>
    <row r="33" spans="1:4" ht="22.5" x14ac:dyDescent="0.3">
      <c r="A33" s="30" t="s">
        <v>6</v>
      </c>
      <c r="B33" s="30"/>
      <c r="C33" s="35">
        <f>SUM(cost)</f>
        <v>8329</v>
      </c>
      <c r="D33" s="35"/>
    </row>
    <row r="37" spans="1:4" x14ac:dyDescent="0.25">
      <c r="A37" s="2"/>
      <c r="C37" s="12"/>
    </row>
    <row r="38" spans="1:4" x14ac:dyDescent="0.25">
      <c r="A38" s="4"/>
      <c r="C38" s="13"/>
    </row>
    <row r="39" spans="1:4" x14ac:dyDescent="0.25">
      <c r="A39" s="4"/>
    </row>
    <row r="40" spans="1:4" x14ac:dyDescent="0.25">
      <c r="A40" s="4"/>
    </row>
    <row r="41" spans="1:4" x14ac:dyDescent="0.25">
      <c r="A41" s="4"/>
    </row>
    <row r="42" spans="1:4" x14ac:dyDescent="0.25">
      <c r="A42" s="4"/>
    </row>
    <row r="43" spans="1:4" x14ac:dyDescent="0.25">
      <c r="A43" s="4"/>
    </row>
    <row r="44" spans="1:4" x14ac:dyDescent="0.25">
      <c r="A44" s="4"/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</sheetData>
  <mergeCells count="5">
    <mergeCell ref="A33:B33"/>
    <mergeCell ref="E8:G9"/>
    <mergeCell ref="E3:G3"/>
    <mergeCell ref="L8:O8"/>
    <mergeCell ref="C33:D33"/>
  </mergeCells>
  <conditionalFormatting sqref="A2:C31">
    <cfRule type="colorScale" priority="5">
      <colorScale>
        <cfvo type="min"/>
        <cfvo type="max"/>
        <color rgb="FFF8696B"/>
        <color rgb="FFFCFCFF"/>
      </colorScale>
    </cfRule>
  </conditionalFormatting>
  <conditionalFormatting sqref="D34:D1048576 D1:D32">
    <cfRule type="iconSet" priority="1">
      <iconSet>
        <cfvo type="percent" val="0"/>
        <cfvo type="percent" val="33"/>
        <cfvo type="percent" val="67"/>
      </iconSet>
    </cfRule>
  </conditionalFormatting>
  <conditionalFormatting sqref="D2:D31">
    <cfRule type="iconSet" priority="2">
      <iconSet iconSet="3TrafficLights2">
        <cfvo type="percent" val="0"/>
        <cfvo type="percent" val="33"/>
        <cfvo type="percent" val="67"/>
      </iconSet>
    </cfRule>
  </conditionalFormatting>
  <conditionalFormatting sqref="J2:L2 J3:J7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Sheet1!A33:A33</xm:f>
              <xm:sqref>A33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Sheet2</vt:lpstr>
      <vt:lpstr>Sheet1</vt:lpstr>
      <vt:lpstr>All</vt:lpstr>
      <vt:lpstr>cost</vt:lpstr>
      <vt:lpstr>Data</vt:lpstr>
      <vt:lpstr>head</vt:lpstr>
      <vt:lpstr>new</vt:lpstr>
      <vt:lpstr>paid</vt:lpstr>
      <vt:lpstr>paid1</vt:lpstr>
      <vt:lpstr>pd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Kamrul Islam</dc:creator>
  <cp:lastModifiedBy>KAMRUL</cp:lastModifiedBy>
  <dcterms:created xsi:type="dcterms:W3CDTF">2015-10-13T18:55:53Z</dcterms:created>
  <dcterms:modified xsi:type="dcterms:W3CDTF">2016-06-09T07:25:44Z</dcterms:modified>
</cp:coreProperties>
</file>