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el_soft\Desktop\"/>
    </mc:Choice>
  </mc:AlternateContent>
  <xr:revisionPtr revIDLastSave="0" documentId="8_{CEEAFE00-EC0B-4B53-B02A-65E4EADA89C4}" xr6:coauthVersionLast="47" xr6:coauthVersionMax="47" xr10:uidLastSave="{00000000-0000-0000-0000-000000000000}"/>
  <bookViews>
    <workbookView xWindow="-108" yWindow="-108" windowWidth="23256" windowHeight="12576" xr2:uid="{60DB7EBB-0457-427D-B3A8-F6E16E5CC80E}"/>
  </bookViews>
  <sheets>
    <sheet name="Sheet1" sheetId="1" r:id="rId1"/>
    <sheet name="TOP MANAGEMENT" sheetId="2" r:id="rId2"/>
  </sheets>
  <definedNames>
    <definedName name="_xlnm._FilterDatabase" localSheetId="0" hidden="1">Sheet1!$A$2:$F$14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3" i="1"/>
  <c r="D4" i="1"/>
  <c r="F4" i="1" s="1"/>
  <c r="D5" i="1"/>
  <c r="D6" i="1"/>
  <c r="F6" i="1" s="1"/>
  <c r="D7" i="1"/>
  <c r="D8" i="1"/>
  <c r="D9" i="1"/>
  <c r="D10" i="1"/>
  <c r="F10" i="1" s="1"/>
  <c r="D11" i="1"/>
  <c r="F11" i="1" s="1"/>
  <c r="D12" i="1"/>
  <c r="F12" i="1" s="1"/>
  <c r="D13" i="1"/>
  <c r="D14" i="1"/>
  <c r="D3" i="1"/>
  <c r="F3" i="1" s="1"/>
  <c r="F9" i="1" l="1"/>
  <c r="F8" i="1"/>
  <c r="F5" i="1"/>
  <c r="F7" i="1"/>
  <c r="F14" i="1"/>
  <c r="F13" i="1"/>
</calcChain>
</file>

<file path=xl/sharedStrings.xml><?xml version="1.0" encoding="utf-8"?>
<sst xmlns="http://schemas.openxmlformats.org/spreadsheetml/2006/main" count="38" uniqueCount="20">
  <si>
    <t>POSITION</t>
  </si>
  <si>
    <t>NO OF 
EMPLOYEES</t>
  </si>
  <si>
    <t xml:space="preserve"> BASIC PAY</t>
  </si>
  <si>
    <t>MANAGEMENT 
CATEGORY</t>
  </si>
  <si>
    <t>Managing Director</t>
  </si>
  <si>
    <t>Headmaster</t>
  </si>
  <si>
    <t>Deputy Head Teacher</t>
  </si>
  <si>
    <t>Bursar</t>
  </si>
  <si>
    <t>Academic Registrar</t>
  </si>
  <si>
    <t xml:space="preserve">Dean of Students </t>
  </si>
  <si>
    <t>Sports coordinator</t>
  </si>
  <si>
    <t>Teacher</t>
  </si>
  <si>
    <t>School Nurse</t>
  </si>
  <si>
    <t>Dormitory Warden</t>
  </si>
  <si>
    <t>Genitor</t>
  </si>
  <si>
    <t>Security personnel</t>
  </si>
  <si>
    <t>EMPLOYEE SALARY</t>
  </si>
  <si>
    <t>TRANSPORT ALLOWANCE</t>
  </si>
  <si>
    <t>TOTAL PAY</t>
  </si>
  <si>
    <t>TOP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</si>
</sst>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UGX]\ #,##0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70" fontId="1" fillId="0" borderId="0" xfId="0" applyNumberFormat="1" applyFont="1" applyBorder="1" applyAlignment="1">
      <alignment horizontal="left" vertical="center" wrapText="1"/>
    </xf>
    <xf numFmtId="0" fontId="0" fillId="0" borderId="0" xfId="0" applyFon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'TOP MANAGEMENT'!$C$2</c:f>
              <c:strCache>
                <c:ptCount val="1"/>
                <c:pt idx="0">
                  <c:v> BASIC PAY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'TOP MANAGEMENT'!$A$3:$A$8</c:f>
              <c:strCache>
                <c:ptCount val="6"/>
                <c:pt idx="0">
                  <c:v>Managing Director</c:v>
                </c:pt>
                <c:pt idx="1">
                  <c:v>Headmaster</c:v>
                </c:pt>
                <c:pt idx="2">
                  <c:v>Deputy Head Teacher</c:v>
                </c:pt>
                <c:pt idx="3">
                  <c:v>Bursar</c:v>
                </c:pt>
                <c:pt idx="4">
                  <c:v>Dean of Students </c:v>
                </c:pt>
                <c:pt idx="5">
                  <c:v>Sports coordinator</c:v>
                </c:pt>
              </c:strCache>
            </c:strRef>
          </c:cat>
          <c:val>
            <c:numRef>
              <c:f>'TOP MANAGEMENT'!$C$3:$C$8</c:f>
              <c:numCache>
                <c:formatCode>[$UGX]\ #,##0</c:formatCode>
                <c:ptCount val="6"/>
                <c:pt idx="0">
                  <c:v>3300000</c:v>
                </c:pt>
                <c:pt idx="1">
                  <c:v>2100000</c:v>
                </c:pt>
                <c:pt idx="2">
                  <c:v>1700000</c:v>
                </c:pt>
                <c:pt idx="3">
                  <c:v>1400000</c:v>
                </c:pt>
                <c:pt idx="4">
                  <c:v>1520000</c:v>
                </c:pt>
                <c:pt idx="5">
                  <c:v>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0-4FDB-A907-C298BA767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908631</xdr:colOff>
      <xdr:row>16</xdr:row>
      <xdr:rowOff>121920</xdr:rowOff>
    </xdr:from>
    <xdr:ext cx="2276529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AA9F376-28EA-E182-69F8-667344D3C25E}"/>
            </a:ext>
          </a:extLst>
        </xdr:cNvPr>
        <xdr:cNvSpPr txBox="1"/>
      </xdr:nvSpPr>
      <xdr:spPr>
        <a:xfrm flipH="1">
          <a:off x="3324171" y="3611880"/>
          <a:ext cx="22765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G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2</xdr:row>
      <xdr:rowOff>262890</xdr:rowOff>
    </xdr:from>
    <xdr:to>
      <xdr:col>7</xdr:col>
      <xdr:colOff>434340</xdr:colOff>
      <xdr:row>9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DBE9B1-4017-B9A9-B663-6CF9EA631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C8273-69E4-4547-9E0E-8D373B3BECE1}">
  <dimension ref="A1:H15"/>
  <sheetViews>
    <sheetView tabSelected="1" topLeftCell="A2" zoomScaleNormal="100" workbookViewId="0">
      <selection activeCell="E14" sqref="E14"/>
    </sheetView>
  </sheetViews>
  <sheetFormatPr defaultRowHeight="14.4" x14ac:dyDescent="0.3"/>
  <cols>
    <col min="1" max="1" width="19" customWidth="1"/>
    <col min="2" max="2" width="16.21875" customWidth="1"/>
    <col min="3" max="3" width="19.6640625" customWidth="1"/>
    <col min="4" max="4" width="19.88671875" customWidth="1"/>
    <col min="5" max="5" width="24.44140625" customWidth="1"/>
    <col min="6" max="6" width="17" customWidth="1"/>
  </cols>
  <sheetData>
    <row r="1" spans="1:8" x14ac:dyDescent="0.3">
      <c r="A1" s="6" t="s">
        <v>16</v>
      </c>
      <c r="B1" s="6"/>
      <c r="C1" s="6"/>
      <c r="D1" s="6"/>
    </row>
    <row r="2" spans="1:8" ht="28.8" x14ac:dyDescent="0.3">
      <c r="A2" s="2" t="s">
        <v>0</v>
      </c>
      <c r="B2" s="3" t="s">
        <v>1</v>
      </c>
      <c r="C2" s="2" t="s">
        <v>2</v>
      </c>
      <c r="D2" s="1" t="s">
        <v>3</v>
      </c>
      <c r="E2" s="8" t="s">
        <v>17</v>
      </c>
      <c r="F2" s="1" t="s">
        <v>18</v>
      </c>
    </row>
    <row r="3" spans="1:8" ht="15.6" x14ac:dyDescent="0.3">
      <c r="A3" s="4" t="s">
        <v>4</v>
      </c>
      <c r="B3" s="5">
        <v>1</v>
      </c>
      <c r="C3" s="7">
        <v>3300000</v>
      </c>
      <c r="D3" t="str">
        <f>IF(C3&gt;1400000,"TOP MANAGEMENT",IF(C3&gt;1350000,"ESSENTIAL STAFF","SUPPORT STAFF"))</f>
        <v>TOP MANAGEMENT</v>
      </c>
      <c r="E3">
        <f>IF(A3&lt;&gt;"Managing Director",IF(A3&lt;&gt;"Headmaster",25*6000,0),0)</f>
        <v>0</v>
      </c>
      <c r="F3" s="9">
        <f>SUM(C3:E3)</f>
        <v>3300000</v>
      </c>
    </row>
    <row r="4" spans="1:8" ht="15.6" x14ac:dyDescent="0.3">
      <c r="A4" s="4" t="s">
        <v>5</v>
      </c>
      <c r="B4" s="5">
        <v>1</v>
      </c>
      <c r="C4" s="7">
        <v>2100000</v>
      </c>
      <c r="D4" t="str">
        <f t="shared" ref="D4:D14" si="0">IF(C3&gt;1400000,"TOP MANAGEMENT",IF(C3&gt;1350000,"ESSENTIAL STAFF","SUPPORT STAFF"))</f>
        <v>TOP MANAGEMENT</v>
      </c>
      <c r="E4">
        <f t="shared" ref="E4:E14" si="1">IF(A4&lt;&gt;"Managing Director",IF(A4&lt;&gt;"Headmaster",25*6000,0),0)</f>
        <v>0</v>
      </c>
      <c r="F4" s="9">
        <f t="shared" ref="F4:F14" si="2">SUM(C4:E4)</f>
        <v>2100000</v>
      </c>
    </row>
    <row r="5" spans="1:8" ht="31.2" x14ac:dyDescent="0.3">
      <c r="A5" s="4" t="s">
        <v>6</v>
      </c>
      <c r="B5" s="5">
        <v>1</v>
      </c>
      <c r="C5" s="7">
        <v>1700000</v>
      </c>
      <c r="D5" t="str">
        <f t="shared" si="0"/>
        <v>TOP MANAGEMENT</v>
      </c>
      <c r="E5">
        <f t="shared" si="1"/>
        <v>150000</v>
      </c>
      <c r="F5" s="9">
        <f t="shared" si="2"/>
        <v>1850000</v>
      </c>
      <c r="H5" s="2"/>
    </row>
    <row r="6" spans="1:8" ht="15.6" x14ac:dyDescent="0.3">
      <c r="A6" s="4" t="s">
        <v>7</v>
      </c>
      <c r="B6" s="5">
        <v>1</v>
      </c>
      <c r="C6" s="7">
        <v>1400000</v>
      </c>
      <c r="D6" t="str">
        <f t="shared" si="0"/>
        <v>TOP MANAGEMENT</v>
      </c>
      <c r="E6">
        <f t="shared" si="1"/>
        <v>150000</v>
      </c>
      <c r="F6" s="9">
        <f t="shared" si="2"/>
        <v>1550000</v>
      </c>
    </row>
    <row r="7" spans="1:8" ht="15.6" x14ac:dyDescent="0.3">
      <c r="A7" s="4" t="s">
        <v>8</v>
      </c>
      <c r="B7" s="5">
        <v>1</v>
      </c>
      <c r="C7" s="7">
        <v>1900000</v>
      </c>
      <c r="D7" t="str">
        <f>IF(C6&gt;1400000,"TOP MANAGEMENT",IF(C6&gt;1350000,"ESSENTIAL STAFF","SUPPORT STAFF"))</f>
        <v>ESSENTIAL STAFF</v>
      </c>
      <c r="E7">
        <f t="shared" si="1"/>
        <v>150000</v>
      </c>
      <c r="F7" s="9">
        <f t="shared" si="2"/>
        <v>2050000</v>
      </c>
    </row>
    <row r="8" spans="1:8" ht="15.6" x14ac:dyDescent="0.3">
      <c r="A8" s="4" t="s">
        <v>9</v>
      </c>
      <c r="B8" s="5">
        <v>1</v>
      </c>
      <c r="C8" s="7">
        <v>1520000</v>
      </c>
      <c r="D8" t="str">
        <f t="shared" si="0"/>
        <v>TOP MANAGEMENT</v>
      </c>
      <c r="E8">
        <f t="shared" si="1"/>
        <v>150000</v>
      </c>
      <c r="F8" s="9">
        <f t="shared" si="2"/>
        <v>1670000</v>
      </c>
    </row>
    <row r="9" spans="1:8" ht="15.6" x14ac:dyDescent="0.3">
      <c r="A9" s="4" t="s">
        <v>10</v>
      </c>
      <c r="B9" s="5">
        <v>1</v>
      </c>
      <c r="C9" s="7">
        <v>700000</v>
      </c>
      <c r="D9" t="str">
        <f t="shared" si="0"/>
        <v>TOP MANAGEMENT</v>
      </c>
      <c r="E9">
        <f t="shared" si="1"/>
        <v>150000</v>
      </c>
      <c r="F9" s="9">
        <f t="shared" si="2"/>
        <v>850000</v>
      </c>
    </row>
    <row r="10" spans="1:8" ht="15.6" x14ac:dyDescent="0.3">
      <c r="A10" s="4" t="s">
        <v>11</v>
      </c>
      <c r="B10" s="5">
        <v>32</v>
      </c>
      <c r="C10" s="7">
        <v>1357000</v>
      </c>
      <c r="D10" t="str">
        <f t="shared" si="0"/>
        <v>SUPPORT STAFF</v>
      </c>
      <c r="E10">
        <f t="shared" si="1"/>
        <v>150000</v>
      </c>
      <c r="F10" s="9">
        <f t="shared" si="2"/>
        <v>1507000</v>
      </c>
    </row>
    <row r="11" spans="1:8" ht="15.6" x14ac:dyDescent="0.3">
      <c r="A11" s="4" t="s">
        <v>12</v>
      </c>
      <c r="B11" s="5">
        <v>2</v>
      </c>
      <c r="C11" s="7">
        <v>320000</v>
      </c>
      <c r="D11" t="str">
        <f t="shared" si="0"/>
        <v>ESSENTIAL STAFF</v>
      </c>
      <c r="E11">
        <f t="shared" si="1"/>
        <v>150000</v>
      </c>
      <c r="F11" s="9">
        <f t="shared" si="2"/>
        <v>470000</v>
      </c>
    </row>
    <row r="12" spans="1:8" ht="15.6" x14ac:dyDescent="0.3">
      <c r="A12" s="4" t="s">
        <v>13</v>
      </c>
      <c r="B12" s="5">
        <v>7</v>
      </c>
      <c r="C12" s="7">
        <v>270000</v>
      </c>
      <c r="D12" t="str">
        <f t="shared" si="0"/>
        <v>SUPPORT STAFF</v>
      </c>
      <c r="E12">
        <f t="shared" si="1"/>
        <v>150000</v>
      </c>
      <c r="F12" s="9">
        <f t="shared" si="2"/>
        <v>420000</v>
      </c>
    </row>
    <row r="13" spans="1:8" ht="15.6" x14ac:dyDescent="0.3">
      <c r="A13" s="4" t="s">
        <v>14</v>
      </c>
      <c r="B13" s="5">
        <v>11</v>
      </c>
      <c r="C13" s="7">
        <v>270000</v>
      </c>
      <c r="D13" t="str">
        <f t="shared" si="0"/>
        <v>SUPPORT STAFF</v>
      </c>
      <c r="E13">
        <f t="shared" si="1"/>
        <v>150000</v>
      </c>
      <c r="F13" s="9">
        <f t="shared" si="2"/>
        <v>420000</v>
      </c>
    </row>
    <row r="14" spans="1:8" ht="15.6" x14ac:dyDescent="0.3">
      <c r="A14" s="4" t="s">
        <v>15</v>
      </c>
      <c r="B14" s="5">
        <v>4</v>
      </c>
      <c r="C14" s="7">
        <v>310000</v>
      </c>
      <c r="D14" t="str">
        <f t="shared" si="0"/>
        <v>SUPPORT STAFF</v>
      </c>
      <c r="E14">
        <f t="shared" si="1"/>
        <v>150000</v>
      </c>
      <c r="F14" s="9">
        <f t="shared" si="2"/>
        <v>460000</v>
      </c>
    </row>
    <row r="15" spans="1:8" x14ac:dyDescent="0.3">
      <c r="A15" s="2"/>
      <c r="B15" s="2"/>
      <c r="C15" s="2"/>
    </row>
  </sheetData>
  <mergeCells count="1">
    <mergeCell ref="A1:D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94DB4-F55E-4059-A933-D0FDCF1233E6}">
  <dimension ref="A1:F8"/>
  <sheetViews>
    <sheetView workbookViewId="0">
      <selection activeCell="H1" sqref="H1"/>
    </sheetView>
  </sheetViews>
  <sheetFormatPr defaultRowHeight="14.4" x14ac:dyDescent="0.3"/>
  <cols>
    <col min="1" max="1" width="26.44140625" customWidth="1"/>
    <col min="2" max="2" width="21.21875" customWidth="1"/>
    <col min="3" max="4" width="17.6640625" customWidth="1"/>
    <col min="5" max="5" width="21.77734375" customWidth="1"/>
    <col min="6" max="6" width="16.6640625" customWidth="1"/>
  </cols>
  <sheetData>
    <row r="1" spans="1:6" x14ac:dyDescent="0.3">
      <c r="A1" s="6" t="s">
        <v>16</v>
      </c>
      <c r="B1" s="6"/>
      <c r="C1" s="6"/>
      <c r="D1" s="6"/>
    </row>
    <row r="2" spans="1:6" ht="57.6" x14ac:dyDescent="0.3">
      <c r="A2" s="2" t="s">
        <v>0</v>
      </c>
      <c r="B2" s="3" t="s">
        <v>1</v>
      </c>
      <c r="C2" s="2" t="s">
        <v>2</v>
      </c>
      <c r="D2" s="1" t="s">
        <v>3</v>
      </c>
      <c r="E2" s="8" t="s">
        <v>17</v>
      </c>
      <c r="F2" s="1" t="s">
        <v>18</v>
      </c>
    </row>
    <row r="3" spans="1:6" ht="46.8" x14ac:dyDescent="0.3">
      <c r="A3" s="4" t="s">
        <v>4</v>
      </c>
      <c r="B3" s="5">
        <v>1</v>
      </c>
      <c r="C3" s="7">
        <v>3300000</v>
      </c>
      <c r="D3" t="s">
        <v>19</v>
      </c>
      <c r="E3">
        <v>0</v>
      </c>
      <c r="F3" s="9">
        <v>3300000</v>
      </c>
    </row>
    <row r="4" spans="1:6" ht="31.2" x14ac:dyDescent="0.3">
      <c r="A4" s="4" t="s">
        <v>5</v>
      </c>
      <c r="B4" s="5">
        <v>1</v>
      </c>
      <c r="C4" s="7">
        <v>2100000</v>
      </c>
      <c r="D4" t="s">
        <v>19</v>
      </c>
      <c r="E4">
        <v>0</v>
      </c>
      <c r="F4" s="9">
        <v>2100000</v>
      </c>
    </row>
    <row r="5" spans="1:6" ht="46.8" x14ac:dyDescent="0.3">
      <c r="A5" s="4" t="s">
        <v>6</v>
      </c>
      <c r="B5" s="5">
        <v>1</v>
      </c>
      <c r="C5" s="7">
        <v>1700000</v>
      </c>
      <c r="D5" t="s">
        <v>19</v>
      </c>
      <c r="E5">
        <v>150000</v>
      </c>
      <c r="F5" s="9">
        <v>1850000</v>
      </c>
    </row>
    <row r="6" spans="1:6" ht="15.6" x14ac:dyDescent="0.3">
      <c r="A6" s="4" t="s">
        <v>7</v>
      </c>
      <c r="B6" s="5">
        <v>1</v>
      </c>
      <c r="C6" s="7">
        <v>1400000</v>
      </c>
      <c r="D6" t="s">
        <v>19</v>
      </c>
      <c r="E6">
        <v>150000</v>
      </c>
      <c r="F6" s="9">
        <v>1550000</v>
      </c>
    </row>
    <row r="7" spans="1:6" ht="31.2" x14ac:dyDescent="0.3">
      <c r="A7" s="4" t="s">
        <v>9</v>
      </c>
      <c r="B7" s="5">
        <v>1</v>
      </c>
      <c r="C7" s="7">
        <v>1520000</v>
      </c>
      <c r="D7" t="s">
        <v>19</v>
      </c>
      <c r="E7">
        <v>150000</v>
      </c>
      <c r="F7" s="9">
        <v>1670000</v>
      </c>
    </row>
    <row r="8" spans="1:6" ht="46.8" x14ac:dyDescent="0.3">
      <c r="A8" s="4" t="s">
        <v>10</v>
      </c>
      <c r="B8" s="5">
        <v>1</v>
      </c>
      <c r="C8" s="7">
        <v>700000</v>
      </c>
      <c r="D8" t="s">
        <v>19</v>
      </c>
      <c r="E8">
        <v>150000</v>
      </c>
      <c r="F8" s="9">
        <v>850000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KAMUNANWIRE ELVIS</dc:creator>
  <cp:lastModifiedBy>KAMUNANWIRE ELVIS</cp:lastModifiedBy>
  <dcterms:created xsi:type="dcterms:W3CDTF">2024-05-04T05:59:56Z</dcterms:created>
  <dcterms:modified xsi:type="dcterms:W3CDTF">2024-05-04T08:03:04Z</dcterms:modified>
</cp:coreProperties>
</file>