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a\Desktop\git test\Excel\pesele\"/>
    </mc:Choice>
  </mc:AlternateContent>
  <xr:revisionPtr revIDLastSave="0" documentId="13_ncr:1_{2D70C580-7B2C-4939-B63E-EF260DBB947D}" xr6:coauthVersionLast="37" xr6:coauthVersionMax="37" xr10:uidLastSave="{00000000-0000-0000-0000-000000000000}"/>
  <bookViews>
    <workbookView xWindow="0" yWindow="0" windowWidth="20490" windowHeight="7545" activeTab="2" xr2:uid="{E4371A0B-1448-481F-86E2-AD7AB87807A5}"/>
  </bookViews>
  <sheets>
    <sheet name="Arkusz5" sheetId="5" r:id="rId1"/>
    <sheet name="Arkusz10" sheetId="10" r:id="rId2"/>
    <sheet name="Arkusz1" sheetId="1" r:id="rId3"/>
    <sheet name="Arkusz7" sheetId="7" r:id="rId4"/>
    <sheet name="Arkusz6" sheetId="6" r:id="rId5"/>
    <sheet name="Arkusz3" sheetId="3" r:id="rId6"/>
  </sheets>
  <definedNames>
    <definedName name="_xlnm._FilterDatabase" localSheetId="2" hidden="1">Arkusz1!$A$1:$I$495</definedName>
    <definedName name="_xlnm._FilterDatabase" localSheetId="1" hidden="1">Arkusz10!$D$3:$E$478</definedName>
    <definedName name="_xlnm._FilterDatabase" localSheetId="5" hidden="1">Arkusz3!$A$1:$G$237</definedName>
    <definedName name="_xlnm._FilterDatabase" localSheetId="0" hidden="1">Arkusz5!$D$4:$E$493</definedName>
    <definedName name="DaneZewnętrzne_1" localSheetId="3" hidden="1">Arkusz7!$A$1:$C$495</definedName>
  </definedNames>
  <calcPr calcId="179021"/>
  <pivotCaches>
    <pivotCache cacheId="7" r:id="rId7"/>
    <pivotCache cacheId="2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2" i="1"/>
  <c r="J370" i="1"/>
  <c r="J386" i="1"/>
  <c r="J402" i="1"/>
  <c r="J418" i="1"/>
  <c r="J434" i="1"/>
  <c r="J450" i="1"/>
  <c r="J466" i="1"/>
  <c r="J482" i="1"/>
  <c r="J183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2" i="1"/>
  <c r="Q37" i="1" l="1"/>
  <c r="Q33" i="1"/>
  <c r="Q29" i="1"/>
  <c r="Q36" i="1"/>
  <c r="Q32" i="1"/>
  <c r="Q28" i="1"/>
  <c r="Q35" i="1"/>
  <c r="Q31" i="1"/>
  <c r="Q27" i="1"/>
  <c r="Q34" i="1"/>
  <c r="Q26" i="1"/>
  <c r="Q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2" i="1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3" i="3"/>
  <c r="G4" i="3"/>
  <c r="G5" i="3"/>
  <c r="G6" i="3"/>
  <c r="G7" i="3"/>
  <c r="G8" i="3"/>
  <c r="G9" i="3"/>
  <c r="G10" i="3"/>
  <c r="G11" i="3"/>
  <c r="G12" i="3"/>
  <c r="G2" i="3"/>
  <c r="H2" i="3" s="1"/>
  <c r="D495" i="1"/>
  <c r="E495" i="1" s="1"/>
  <c r="F495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 s="1"/>
  <c r="F110" i="1" s="1"/>
  <c r="D111" i="1"/>
  <c r="E111" i="1" s="1"/>
  <c r="F111" i="1" s="1"/>
  <c r="D112" i="1"/>
  <c r="E112" i="1" s="1"/>
  <c r="F112" i="1" s="1"/>
  <c r="D113" i="1"/>
  <c r="E113" i="1" s="1"/>
  <c r="F113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118" i="1"/>
  <c r="E118" i="1" s="1"/>
  <c r="F118" i="1" s="1"/>
  <c r="D119" i="1"/>
  <c r="E119" i="1" s="1"/>
  <c r="F119" i="1" s="1"/>
  <c r="D120" i="1"/>
  <c r="E120" i="1" s="1"/>
  <c r="F120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E124" i="1" s="1"/>
  <c r="F124" i="1" s="1"/>
  <c r="D125" i="1"/>
  <c r="E125" i="1" s="1"/>
  <c r="F125" i="1" s="1"/>
  <c r="D126" i="1"/>
  <c r="E126" i="1" s="1"/>
  <c r="F126" i="1" s="1"/>
  <c r="D127" i="1"/>
  <c r="E127" i="1" s="1"/>
  <c r="F127" i="1" s="1"/>
  <c r="D128" i="1"/>
  <c r="E128" i="1" s="1"/>
  <c r="F128" i="1" s="1"/>
  <c r="D129" i="1"/>
  <c r="E129" i="1" s="1"/>
  <c r="F129" i="1" s="1"/>
  <c r="D130" i="1"/>
  <c r="E130" i="1" s="1"/>
  <c r="F130" i="1" s="1"/>
  <c r="D131" i="1"/>
  <c r="E131" i="1" s="1"/>
  <c r="F131" i="1" s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140" i="1"/>
  <c r="E140" i="1" s="1"/>
  <c r="F140" i="1" s="1"/>
  <c r="D141" i="1"/>
  <c r="E141" i="1" s="1"/>
  <c r="F141" i="1" s="1"/>
  <c r="D142" i="1"/>
  <c r="E142" i="1" s="1"/>
  <c r="F142" i="1" s="1"/>
  <c r="D143" i="1"/>
  <c r="E143" i="1" s="1"/>
  <c r="F143" i="1" s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 s="1"/>
  <c r="F147" i="1" s="1"/>
  <c r="D148" i="1"/>
  <c r="E148" i="1" s="1"/>
  <c r="F148" i="1" s="1"/>
  <c r="D149" i="1"/>
  <c r="E149" i="1" s="1"/>
  <c r="F149" i="1" s="1"/>
  <c r="D150" i="1"/>
  <c r="E150" i="1" s="1"/>
  <c r="F150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 s="1"/>
  <c r="F163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E167" i="1" s="1"/>
  <c r="F167" i="1" s="1"/>
  <c r="D168" i="1"/>
  <c r="E168" i="1" s="1"/>
  <c r="F168" i="1" s="1"/>
  <c r="D169" i="1"/>
  <c r="E169" i="1" s="1"/>
  <c r="F169" i="1" s="1"/>
  <c r="D170" i="1"/>
  <c r="E170" i="1" s="1"/>
  <c r="F170" i="1" s="1"/>
  <c r="D171" i="1"/>
  <c r="E171" i="1" s="1"/>
  <c r="F171" i="1" s="1"/>
  <c r="D172" i="1"/>
  <c r="E172" i="1" s="1"/>
  <c r="F172" i="1" s="1"/>
  <c r="D173" i="1"/>
  <c r="E173" i="1" s="1"/>
  <c r="F173" i="1" s="1"/>
  <c r="D174" i="1"/>
  <c r="E174" i="1" s="1"/>
  <c r="F174" i="1" s="1"/>
  <c r="D175" i="1"/>
  <c r="E175" i="1" s="1"/>
  <c r="F175" i="1" s="1"/>
  <c r="D176" i="1"/>
  <c r="E176" i="1" s="1"/>
  <c r="F176" i="1" s="1"/>
  <c r="D177" i="1"/>
  <c r="E177" i="1" s="1"/>
  <c r="F177" i="1" s="1"/>
  <c r="D178" i="1"/>
  <c r="E178" i="1" s="1"/>
  <c r="F178" i="1" s="1"/>
  <c r="D179" i="1"/>
  <c r="E179" i="1" s="1"/>
  <c r="F179" i="1" s="1"/>
  <c r="D180" i="1"/>
  <c r="E180" i="1" s="1"/>
  <c r="F180" i="1" s="1"/>
  <c r="D181" i="1"/>
  <c r="E181" i="1" s="1"/>
  <c r="F181" i="1" s="1"/>
  <c r="D182" i="1"/>
  <c r="E182" i="1" s="1"/>
  <c r="F182" i="1" s="1"/>
  <c r="D183" i="1"/>
  <c r="E183" i="1" s="1"/>
  <c r="F183" i="1" s="1"/>
  <c r="D184" i="1"/>
  <c r="E184" i="1" s="1"/>
  <c r="F184" i="1" s="1"/>
  <c r="D185" i="1"/>
  <c r="E185" i="1" s="1"/>
  <c r="F185" i="1" s="1"/>
  <c r="D186" i="1"/>
  <c r="E186" i="1" s="1"/>
  <c r="F186" i="1" s="1"/>
  <c r="D187" i="1"/>
  <c r="E187" i="1" s="1"/>
  <c r="F187" i="1" s="1"/>
  <c r="D188" i="1"/>
  <c r="E188" i="1" s="1"/>
  <c r="F188" i="1" s="1"/>
  <c r="D189" i="1"/>
  <c r="E189" i="1" s="1"/>
  <c r="F189" i="1" s="1"/>
  <c r="D190" i="1"/>
  <c r="E190" i="1" s="1"/>
  <c r="F190" i="1" s="1"/>
  <c r="D191" i="1"/>
  <c r="E191" i="1" s="1"/>
  <c r="F191" i="1" s="1"/>
  <c r="D192" i="1"/>
  <c r="E192" i="1" s="1"/>
  <c r="F192" i="1" s="1"/>
  <c r="D193" i="1"/>
  <c r="E193" i="1" s="1"/>
  <c r="F193" i="1" s="1"/>
  <c r="D194" i="1"/>
  <c r="E194" i="1" s="1"/>
  <c r="F194" i="1" s="1"/>
  <c r="D195" i="1"/>
  <c r="E195" i="1" s="1"/>
  <c r="F195" i="1" s="1"/>
  <c r="D196" i="1"/>
  <c r="E196" i="1" s="1"/>
  <c r="F196" i="1" s="1"/>
  <c r="D197" i="1"/>
  <c r="E197" i="1" s="1"/>
  <c r="F197" i="1" s="1"/>
  <c r="D198" i="1"/>
  <c r="E198" i="1" s="1"/>
  <c r="F198" i="1" s="1"/>
  <c r="D199" i="1"/>
  <c r="E199" i="1" s="1"/>
  <c r="F199" i="1" s="1"/>
  <c r="D200" i="1"/>
  <c r="E200" i="1" s="1"/>
  <c r="F200" i="1" s="1"/>
  <c r="D201" i="1"/>
  <c r="E201" i="1" s="1"/>
  <c r="F201" i="1" s="1"/>
  <c r="D202" i="1"/>
  <c r="E202" i="1" s="1"/>
  <c r="F202" i="1" s="1"/>
  <c r="D203" i="1"/>
  <c r="E203" i="1" s="1"/>
  <c r="F203" i="1" s="1"/>
  <c r="D204" i="1"/>
  <c r="E204" i="1" s="1"/>
  <c r="F204" i="1" s="1"/>
  <c r="D205" i="1"/>
  <c r="E205" i="1" s="1"/>
  <c r="F205" i="1" s="1"/>
  <c r="D206" i="1"/>
  <c r="E206" i="1" s="1"/>
  <c r="F206" i="1" s="1"/>
  <c r="D207" i="1"/>
  <c r="E207" i="1" s="1"/>
  <c r="F207" i="1" s="1"/>
  <c r="D208" i="1"/>
  <c r="E208" i="1" s="1"/>
  <c r="F208" i="1" s="1"/>
  <c r="D209" i="1"/>
  <c r="E209" i="1" s="1"/>
  <c r="F209" i="1" s="1"/>
  <c r="D210" i="1"/>
  <c r="E210" i="1" s="1"/>
  <c r="F210" i="1" s="1"/>
  <c r="D211" i="1"/>
  <c r="E211" i="1" s="1"/>
  <c r="F211" i="1" s="1"/>
  <c r="D212" i="1"/>
  <c r="E212" i="1" s="1"/>
  <c r="F212" i="1" s="1"/>
  <c r="D213" i="1"/>
  <c r="E213" i="1" s="1"/>
  <c r="F213" i="1" s="1"/>
  <c r="D214" i="1"/>
  <c r="E214" i="1" s="1"/>
  <c r="F214" i="1" s="1"/>
  <c r="D215" i="1"/>
  <c r="E215" i="1" s="1"/>
  <c r="F215" i="1" s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E220" i="1" s="1"/>
  <c r="F220" i="1" s="1"/>
  <c r="D221" i="1"/>
  <c r="E221" i="1" s="1"/>
  <c r="F221" i="1" s="1"/>
  <c r="D222" i="1"/>
  <c r="E222" i="1" s="1"/>
  <c r="F222" i="1" s="1"/>
  <c r="D223" i="1"/>
  <c r="E223" i="1" s="1"/>
  <c r="F223" i="1" s="1"/>
  <c r="D224" i="1"/>
  <c r="E224" i="1" s="1"/>
  <c r="F224" i="1" s="1"/>
  <c r="D225" i="1"/>
  <c r="E225" i="1" s="1"/>
  <c r="F225" i="1" s="1"/>
  <c r="D226" i="1"/>
  <c r="E226" i="1" s="1"/>
  <c r="F226" i="1" s="1"/>
  <c r="D227" i="1"/>
  <c r="E227" i="1" s="1"/>
  <c r="F227" i="1" s="1"/>
  <c r="D228" i="1"/>
  <c r="E228" i="1" s="1"/>
  <c r="F228" i="1" s="1"/>
  <c r="D229" i="1"/>
  <c r="E229" i="1" s="1"/>
  <c r="F229" i="1" s="1"/>
  <c r="D230" i="1"/>
  <c r="E230" i="1" s="1"/>
  <c r="F230" i="1" s="1"/>
  <c r="D231" i="1"/>
  <c r="E231" i="1" s="1"/>
  <c r="F231" i="1" s="1"/>
  <c r="D232" i="1"/>
  <c r="E232" i="1" s="1"/>
  <c r="F232" i="1" s="1"/>
  <c r="D233" i="1"/>
  <c r="E233" i="1" s="1"/>
  <c r="F233" i="1" s="1"/>
  <c r="D234" i="1"/>
  <c r="E234" i="1" s="1"/>
  <c r="F234" i="1" s="1"/>
  <c r="D235" i="1"/>
  <c r="E235" i="1" s="1"/>
  <c r="F235" i="1" s="1"/>
  <c r="D236" i="1"/>
  <c r="E236" i="1" s="1"/>
  <c r="F236" i="1" s="1"/>
  <c r="D237" i="1"/>
  <c r="E237" i="1" s="1"/>
  <c r="F237" i="1" s="1"/>
  <c r="D238" i="1"/>
  <c r="E238" i="1" s="1"/>
  <c r="F238" i="1" s="1"/>
  <c r="D239" i="1"/>
  <c r="E239" i="1" s="1"/>
  <c r="F239" i="1" s="1"/>
  <c r="D240" i="1"/>
  <c r="E240" i="1" s="1"/>
  <c r="F240" i="1" s="1"/>
  <c r="D241" i="1"/>
  <c r="E241" i="1" s="1"/>
  <c r="F241" i="1" s="1"/>
  <c r="D242" i="1"/>
  <c r="E242" i="1" s="1"/>
  <c r="F242" i="1" s="1"/>
  <c r="D243" i="1"/>
  <c r="E243" i="1" s="1"/>
  <c r="F243" i="1" s="1"/>
  <c r="D244" i="1"/>
  <c r="E244" i="1" s="1"/>
  <c r="F244" i="1" s="1"/>
  <c r="D245" i="1"/>
  <c r="E245" i="1" s="1"/>
  <c r="F245" i="1" s="1"/>
  <c r="D246" i="1"/>
  <c r="E246" i="1" s="1"/>
  <c r="F246" i="1" s="1"/>
  <c r="D247" i="1"/>
  <c r="E247" i="1" s="1"/>
  <c r="F247" i="1" s="1"/>
  <c r="D248" i="1"/>
  <c r="E248" i="1" s="1"/>
  <c r="F248" i="1" s="1"/>
  <c r="D249" i="1"/>
  <c r="E249" i="1" s="1"/>
  <c r="F249" i="1" s="1"/>
  <c r="D250" i="1"/>
  <c r="E250" i="1" s="1"/>
  <c r="F250" i="1" s="1"/>
  <c r="D251" i="1"/>
  <c r="E251" i="1" s="1"/>
  <c r="F251" i="1" s="1"/>
  <c r="D252" i="1"/>
  <c r="E252" i="1" s="1"/>
  <c r="F252" i="1" s="1"/>
  <c r="D253" i="1"/>
  <c r="E253" i="1" s="1"/>
  <c r="F253" i="1" s="1"/>
  <c r="D254" i="1"/>
  <c r="E254" i="1" s="1"/>
  <c r="F254" i="1" s="1"/>
  <c r="D255" i="1"/>
  <c r="E255" i="1" s="1"/>
  <c r="F255" i="1" s="1"/>
  <c r="D256" i="1"/>
  <c r="E256" i="1" s="1"/>
  <c r="F256" i="1" s="1"/>
  <c r="D257" i="1"/>
  <c r="E257" i="1" s="1"/>
  <c r="F257" i="1" s="1"/>
  <c r="D258" i="1"/>
  <c r="E258" i="1" s="1"/>
  <c r="F258" i="1" s="1"/>
  <c r="D259" i="1"/>
  <c r="E259" i="1" s="1"/>
  <c r="F259" i="1" s="1"/>
  <c r="D260" i="1"/>
  <c r="E260" i="1" s="1"/>
  <c r="F260" i="1" s="1"/>
  <c r="D261" i="1"/>
  <c r="E261" i="1" s="1"/>
  <c r="F261" i="1" s="1"/>
  <c r="D262" i="1"/>
  <c r="E262" i="1" s="1"/>
  <c r="F262" i="1" s="1"/>
  <c r="D263" i="1"/>
  <c r="E263" i="1" s="1"/>
  <c r="F263" i="1" s="1"/>
  <c r="D264" i="1"/>
  <c r="E264" i="1" s="1"/>
  <c r="F264" i="1" s="1"/>
  <c r="D265" i="1"/>
  <c r="E265" i="1" s="1"/>
  <c r="F265" i="1" s="1"/>
  <c r="D266" i="1"/>
  <c r="E266" i="1" s="1"/>
  <c r="F266" i="1" s="1"/>
  <c r="D267" i="1"/>
  <c r="E267" i="1" s="1"/>
  <c r="F267" i="1" s="1"/>
  <c r="D268" i="1"/>
  <c r="E268" i="1" s="1"/>
  <c r="F268" i="1" s="1"/>
  <c r="D269" i="1"/>
  <c r="E269" i="1" s="1"/>
  <c r="F269" i="1" s="1"/>
  <c r="D270" i="1"/>
  <c r="E270" i="1" s="1"/>
  <c r="F270" i="1" s="1"/>
  <c r="D271" i="1"/>
  <c r="E271" i="1" s="1"/>
  <c r="F271" i="1" s="1"/>
  <c r="D272" i="1"/>
  <c r="E272" i="1" s="1"/>
  <c r="F272" i="1" s="1"/>
  <c r="D273" i="1"/>
  <c r="E273" i="1" s="1"/>
  <c r="F273" i="1" s="1"/>
  <c r="D274" i="1"/>
  <c r="E274" i="1" s="1"/>
  <c r="F274" i="1" s="1"/>
  <c r="D275" i="1"/>
  <c r="E275" i="1" s="1"/>
  <c r="F275" i="1" s="1"/>
  <c r="D276" i="1"/>
  <c r="E276" i="1" s="1"/>
  <c r="F276" i="1" s="1"/>
  <c r="D277" i="1"/>
  <c r="E277" i="1" s="1"/>
  <c r="F277" i="1" s="1"/>
  <c r="D278" i="1"/>
  <c r="E278" i="1" s="1"/>
  <c r="F278" i="1" s="1"/>
  <c r="D279" i="1"/>
  <c r="E279" i="1" s="1"/>
  <c r="F279" i="1" s="1"/>
  <c r="D280" i="1"/>
  <c r="E280" i="1" s="1"/>
  <c r="F280" i="1" s="1"/>
  <c r="D281" i="1"/>
  <c r="E281" i="1" s="1"/>
  <c r="F281" i="1" s="1"/>
  <c r="D282" i="1"/>
  <c r="E282" i="1" s="1"/>
  <c r="F282" i="1" s="1"/>
  <c r="D283" i="1"/>
  <c r="E283" i="1" s="1"/>
  <c r="F283" i="1" s="1"/>
  <c r="D284" i="1"/>
  <c r="E284" i="1" s="1"/>
  <c r="F284" i="1" s="1"/>
  <c r="D285" i="1"/>
  <c r="E285" i="1" s="1"/>
  <c r="F285" i="1" s="1"/>
  <c r="D286" i="1"/>
  <c r="E286" i="1" s="1"/>
  <c r="F286" i="1" s="1"/>
  <c r="D287" i="1"/>
  <c r="E287" i="1" s="1"/>
  <c r="F287" i="1" s="1"/>
  <c r="D288" i="1"/>
  <c r="E288" i="1" s="1"/>
  <c r="F288" i="1" s="1"/>
  <c r="D289" i="1"/>
  <c r="E289" i="1" s="1"/>
  <c r="F289" i="1" s="1"/>
  <c r="D290" i="1"/>
  <c r="E290" i="1" s="1"/>
  <c r="F290" i="1" s="1"/>
  <c r="D291" i="1"/>
  <c r="E291" i="1" s="1"/>
  <c r="F291" i="1" s="1"/>
  <c r="D292" i="1"/>
  <c r="E292" i="1" s="1"/>
  <c r="F292" i="1" s="1"/>
  <c r="D293" i="1"/>
  <c r="E293" i="1" s="1"/>
  <c r="F293" i="1" s="1"/>
  <c r="D294" i="1"/>
  <c r="E294" i="1" s="1"/>
  <c r="F294" i="1" s="1"/>
  <c r="D295" i="1"/>
  <c r="E295" i="1" s="1"/>
  <c r="F295" i="1" s="1"/>
  <c r="D296" i="1"/>
  <c r="E296" i="1" s="1"/>
  <c r="F296" i="1" s="1"/>
  <c r="D297" i="1"/>
  <c r="E297" i="1" s="1"/>
  <c r="F297" i="1" s="1"/>
  <c r="D298" i="1"/>
  <c r="E298" i="1" s="1"/>
  <c r="F298" i="1" s="1"/>
  <c r="D299" i="1"/>
  <c r="E299" i="1" s="1"/>
  <c r="F299" i="1" s="1"/>
  <c r="D300" i="1"/>
  <c r="E300" i="1" s="1"/>
  <c r="F300" i="1" s="1"/>
  <c r="D301" i="1"/>
  <c r="E301" i="1" s="1"/>
  <c r="F301" i="1" s="1"/>
  <c r="D302" i="1"/>
  <c r="E302" i="1" s="1"/>
  <c r="F302" i="1" s="1"/>
  <c r="D303" i="1"/>
  <c r="E303" i="1" s="1"/>
  <c r="F303" i="1" s="1"/>
  <c r="D304" i="1"/>
  <c r="E304" i="1" s="1"/>
  <c r="F304" i="1" s="1"/>
  <c r="D305" i="1"/>
  <c r="E305" i="1" s="1"/>
  <c r="F305" i="1" s="1"/>
  <c r="D306" i="1"/>
  <c r="E306" i="1" s="1"/>
  <c r="F306" i="1" s="1"/>
  <c r="D307" i="1"/>
  <c r="E307" i="1" s="1"/>
  <c r="F307" i="1" s="1"/>
  <c r="D308" i="1"/>
  <c r="E308" i="1" s="1"/>
  <c r="F308" i="1" s="1"/>
  <c r="D309" i="1"/>
  <c r="E309" i="1" s="1"/>
  <c r="F309" i="1" s="1"/>
  <c r="D310" i="1"/>
  <c r="E310" i="1" s="1"/>
  <c r="F310" i="1" s="1"/>
  <c r="D311" i="1"/>
  <c r="E311" i="1" s="1"/>
  <c r="F311" i="1" s="1"/>
  <c r="D312" i="1"/>
  <c r="E312" i="1" s="1"/>
  <c r="F312" i="1" s="1"/>
  <c r="D313" i="1"/>
  <c r="E313" i="1" s="1"/>
  <c r="F313" i="1" s="1"/>
  <c r="D314" i="1"/>
  <c r="E314" i="1" s="1"/>
  <c r="F314" i="1" s="1"/>
  <c r="D315" i="1"/>
  <c r="E315" i="1" s="1"/>
  <c r="F315" i="1" s="1"/>
  <c r="D316" i="1"/>
  <c r="E316" i="1" s="1"/>
  <c r="F316" i="1" s="1"/>
  <c r="D317" i="1"/>
  <c r="E317" i="1" s="1"/>
  <c r="F317" i="1" s="1"/>
  <c r="D318" i="1"/>
  <c r="E318" i="1" s="1"/>
  <c r="F318" i="1" s="1"/>
  <c r="D319" i="1"/>
  <c r="E319" i="1" s="1"/>
  <c r="F319" i="1" s="1"/>
  <c r="D320" i="1"/>
  <c r="E320" i="1" s="1"/>
  <c r="F320" i="1" s="1"/>
  <c r="D321" i="1"/>
  <c r="E321" i="1" s="1"/>
  <c r="F321" i="1" s="1"/>
  <c r="D322" i="1"/>
  <c r="E322" i="1" s="1"/>
  <c r="F322" i="1" s="1"/>
  <c r="D323" i="1"/>
  <c r="E323" i="1" s="1"/>
  <c r="F323" i="1" s="1"/>
  <c r="D324" i="1"/>
  <c r="E324" i="1" s="1"/>
  <c r="F324" i="1" s="1"/>
  <c r="D325" i="1"/>
  <c r="E325" i="1" s="1"/>
  <c r="F325" i="1" s="1"/>
  <c r="D326" i="1"/>
  <c r="E326" i="1" s="1"/>
  <c r="F326" i="1" s="1"/>
  <c r="D327" i="1"/>
  <c r="E327" i="1" s="1"/>
  <c r="F327" i="1" s="1"/>
  <c r="D328" i="1"/>
  <c r="E328" i="1" s="1"/>
  <c r="F328" i="1" s="1"/>
  <c r="D329" i="1"/>
  <c r="E329" i="1" s="1"/>
  <c r="F329" i="1" s="1"/>
  <c r="D330" i="1"/>
  <c r="E330" i="1" s="1"/>
  <c r="F330" i="1" s="1"/>
  <c r="D331" i="1"/>
  <c r="E331" i="1" s="1"/>
  <c r="F331" i="1" s="1"/>
  <c r="D332" i="1"/>
  <c r="E332" i="1" s="1"/>
  <c r="F332" i="1" s="1"/>
  <c r="D333" i="1"/>
  <c r="E333" i="1" s="1"/>
  <c r="F333" i="1" s="1"/>
  <c r="D334" i="1"/>
  <c r="E334" i="1" s="1"/>
  <c r="F334" i="1" s="1"/>
  <c r="D335" i="1"/>
  <c r="E335" i="1" s="1"/>
  <c r="F335" i="1" s="1"/>
  <c r="D336" i="1"/>
  <c r="E336" i="1" s="1"/>
  <c r="F336" i="1" s="1"/>
  <c r="D337" i="1"/>
  <c r="E337" i="1" s="1"/>
  <c r="F337" i="1" s="1"/>
  <c r="D338" i="1"/>
  <c r="E338" i="1" s="1"/>
  <c r="F338" i="1" s="1"/>
  <c r="D339" i="1"/>
  <c r="E339" i="1" s="1"/>
  <c r="F339" i="1" s="1"/>
  <c r="D340" i="1"/>
  <c r="E340" i="1" s="1"/>
  <c r="F340" i="1" s="1"/>
  <c r="D341" i="1"/>
  <c r="E341" i="1" s="1"/>
  <c r="F341" i="1" s="1"/>
  <c r="D342" i="1"/>
  <c r="E342" i="1" s="1"/>
  <c r="F342" i="1" s="1"/>
  <c r="D343" i="1"/>
  <c r="E343" i="1" s="1"/>
  <c r="F343" i="1" s="1"/>
  <c r="D344" i="1"/>
  <c r="E344" i="1" s="1"/>
  <c r="F344" i="1" s="1"/>
  <c r="D345" i="1"/>
  <c r="E345" i="1" s="1"/>
  <c r="F345" i="1" s="1"/>
  <c r="D346" i="1"/>
  <c r="E346" i="1" s="1"/>
  <c r="F346" i="1" s="1"/>
  <c r="D347" i="1"/>
  <c r="E347" i="1" s="1"/>
  <c r="F347" i="1" s="1"/>
  <c r="D348" i="1"/>
  <c r="E348" i="1" s="1"/>
  <c r="F348" i="1" s="1"/>
  <c r="D349" i="1"/>
  <c r="E349" i="1" s="1"/>
  <c r="F349" i="1" s="1"/>
  <c r="D350" i="1"/>
  <c r="E350" i="1" s="1"/>
  <c r="F350" i="1" s="1"/>
  <c r="D351" i="1"/>
  <c r="E351" i="1" s="1"/>
  <c r="F351" i="1" s="1"/>
  <c r="D352" i="1"/>
  <c r="E352" i="1" s="1"/>
  <c r="F352" i="1" s="1"/>
  <c r="D353" i="1"/>
  <c r="E353" i="1" s="1"/>
  <c r="F353" i="1" s="1"/>
  <c r="D354" i="1"/>
  <c r="E354" i="1" s="1"/>
  <c r="F354" i="1" s="1"/>
  <c r="D355" i="1"/>
  <c r="E355" i="1" s="1"/>
  <c r="F355" i="1" s="1"/>
  <c r="D356" i="1"/>
  <c r="E356" i="1" s="1"/>
  <c r="F356" i="1" s="1"/>
  <c r="D357" i="1"/>
  <c r="E357" i="1" s="1"/>
  <c r="F357" i="1" s="1"/>
  <c r="D358" i="1"/>
  <c r="E358" i="1" s="1"/>
  <c r="F358" i="1" s="1"/>
  <c r="D359" i="1"/>
  <c r="E359" i="1" s="1"/>
  <c r="F359" i="1" s="1"/>
  <c r="D360" i="1"/>
  <c r="E360" i="1" s="1"/>
  <c r="F360" i="1" s="1"/>
  <c r="D361" i="1"/>
  <c r="E361" i="1" s="1"/>
  <c r="F361" i="1" s="1"/>
  <c r="D362" i="1"/>
  <c r="E362" i="1" s="1"/>
  <c r="F362" i="1" s="1"/>
  <c r="D363" i="1"/>
  <c r="E363" i="1" s="1"/>
  <c r="F363" i="1" s="1"/>
  <c r="D364" i="1"/>
  <c r="E364" i="1" s="1"/>
  <c r="F364" i="1" s="1"/>
  <c r="D365" i="1"/>
  <c r="E365" i="1" s="1"/>
  <c r="F365" i="1" s="1"/>
  <c r="D366" i="1"/>
  <c r="E366" i="1" s="1"/>
  <c r="F366" i="1" s="1"/>
  <c r="D367" i="1"/>
  <c r="E367" i="1" s="1"/>
  <c r="F367" i="1" s="1"/>
  <c r="D368" i="1"/>
  <c r="E368" i="1" s="1"/>
  <c r="F368" i="1" s="1"/>
  <c r="D369" i="1"/>
  <c r="E369" i="1" s="1"/>
  <c r="F369" i="1" s="1"/>
  <c r="D370" i="1"/>
  <c r="E370" i="1" s="1"/>
  <c r="F370" i="1" s="1"/>
  <c r="D371" i="1"/>
  <c r="E371" i="1" s="1"/>
  <c r="F371" i="1" s="1"/>
  <c r="D372" i="1"/>
  <c r="E372" i="1" s="1"/>
  <c r="F372" i="1" s="1"/>
  <c r="D373" i="1"/>
  <c r="E373" i="1" s="1"/>
  <c r="F373" i="1" s="1"/>
  <c r="D374" i="1"/>
  <c r="E374" i="1" s="1"/>
  <c r="F374" i="1" s="1"/>
  <c r="D375" i="1"/>
  <c r="E375" i="1" s="1"/>
  <c r="F375" i="1" s="1"/>
  <c r="D376" i="1"/>
  <c r="E376" i="1" s="1"/>
  <c r="F376" i="1" s="1"/>
  <c r="D377" i="1"/>
  <c r="E377" i="1" s="1"/>
  <c r="F377" i="1" s="1"/>
  <c r="D378" i="1"/>
  <c r="E378" i="1" s="1"/>
  <c r="F378" i="1" s="1"/>
  <c r="D379" i="1"/>
  <c r="E379" i="1" s="1"/>
  <c r="F379" i="1" s="1"/>
  <c r="D380" i="1"/>
  <c r="E380" i="1" s="1"/>
  <c r="F380" i="1" s="1"/>
  <c r="D381" i="1"/>
  <c r="E381" i="1" s="1"/>
  <c r="F381" i="1" s="1"/>
  <c r="D382" i="1"/>
  <c r="E382" i="1" s="1"/>
  <c r="F382" i="1" s="1"/>
  <c r="D383" i="1"/>
  <c r="E383" i="1" s="1"/>
  <c r="F383" i="1" s="1"/>
  <c r="D384" i="1"/>
  <c r="E384" i="1" s="1"/>
  <c r="F384" i="1" s="1"/>
  <c r="D385" i="1"/>
  <c r="E385" i="1" s="1"/>
  <c r="F385" i="1" s="1"/>
  <c r="D386" i="1"/>
  <c r="E386" i="1" s="1"/>
  <c r="F386" i="1" s="1"/>
  <c r="D387" i="1"/>
  <c r="E387" i="1" s="1"/>
  <c r="F387" i="1" s="1"/>
  <c r="D388" i="1"/>
  <c r="E388" i="1" s="1"/>
  <c r="F388" i="1" s="1"/>
  <c r="D389" i="1"/>
  <c r="E389" i="1" s="1"/>
  <c r="F389" i="1" s="1"/>
  <c r="D390" i="1"/>
  <c r="E390" i="1" s="1"/>
  <c r="F390" i="1" s="1"/>
  <c r="D391" i="1"/>
  <c r="E391" i="1" s="1"/>
  <c r="F391" i="1" s="1"/>
  <c r="D392" i="1"/>
  <c r="E392" i="1" s="1"/>
  <c r="F392" i="1" s="1"/>
  <c r="D393" i="1"/>
  <c r="E393" i="1" s="1"/>
  <c r="F393" i="1" s="1"/>
  <c r="D394" i="1"/>
  <c r="E394" i="1" s="1"/>
  <c r="F394" i="1" s="1"/>
  <c r="D395" i="1"/>
  <c r="E395" i="1" s="1"/>
  <c r="F395" i="1" s="1"/>
  <c r="D396" i="1"/>
  <c r="E396" i="1" s="1"/>
  <c r="F396" i="1" s="1"/>
  <c r="D397" i="1"/>
  <c r="E397" i="1" s="1"/>
  <c r="F397" i="1" s="1"/>
  <c r="D398" i="1"/>
  <c r="E398" i="1" s="1"/>
  <c r="F398" i="1" s="1"/>
  <c r="D399" i="1"/>
  <c r="E399" i="1" s="1"/>
  <c r="F399" i="1" s="1"/>
  <c r="D400" i="1"/>
  <c r="E400" i="1" s="1"/>
  <c r="F400" i="1" s="1"/>
  <c r="D401" i="1"/>
  <c r="E401" i="1" s="1"/>
  <c r="F401" i="1" s="1"/>
  <c r="D402" i="1"/>
  <c r="E402" i="1" s="1"/>
  <c r="F402" i="1" s="1"/>
  <c r="D403" i="1"/>
  <c r="E403" i="1" s="1"/>
  <c r="F403" i="1" s="1"/>
  <c r="D404" i="1"/>
  <c r="E404" i="1" s="1"/>
  <c r="F404" i="1" s="1"/>
  <c r="D405" i="1"/>
  <c r="E405" i="1" s="1"/>
  <c r="F405" i="1" s="1"/>
  <c r="D406" i="1"/>
  <c r="E406" i="1" s="1"/>
  <c r="F406" i="1" s="1"/>
  <c r="D407" i="1"/>
  <c r="E407" i="1" s="1"/>
  <c r="F407" i="1" s="1"/>
  <c r="D408" i="1"/>
  <c r="E408" i="1" s="1"/>
  <c r="F408" i="1" s="1"/>
  <c r="D409" i="1"/>
  <c r="E409" i="1" s="1"/>
  <c r="F409" i="1" s="1"/>
  <c r="D410" i="1"/>
  <c r="E410" i="1" s="1"/>
  <c r="F410" i="1" s="1"/>
  <c r="D411" i="1"/>
  <c r="E411" i="1" s="1"/>
  <c r="F411" i="1" s="1"/>
  <c r="D412" i="1"/>
  <c r="E412" i="1" s="1"/>
  <c r="F412" i="1" s="1"/>
  <c r="D413" i="1"/>
  <c r="E413" i="1" s="1"/>
  <c r="F413" i="1" s="1"/>
  <c r="D414" i="1"/>
  <c r="E414" i="1" s="1"/>
  <c r="F414" i="1" s="1"/>
  <c r="D415" i="1"/>
  <c r="E415" i="1" s="1"/>
  <c r="F415" i="1" s="1"/>
  <c r="D416" i="1"/>
  <c r="E416" i="1" s="1"/>
  <c r="F416" i="1" s="1"/>
  <c r="D417" i="1"/>
  <c r="E417" i="1" s="1"/>
  <c r="F417" i="1" s="1"/>
  <c r="D418" i="1"/>
  <c r="E418" i="1" s="1"/>
  <c r="F418" i="1" s="1"/>
  <c r="D419" i="1"/>
  <c r="E419" i="1" s="1"/>
  <c r="F419" i="1" s="1"/>
  <c r="D420" i="1"/>
  <c r="E420" i="1" s="1"/>
  <c r="F420" i="1" s="1"/>
  <c r="D421" i="1"/>
  <c r="E421" i="1" s="1"/>
  <c r="F421" i="1" s="1"/>
  <c r="D422" i="1"/>
  <c r="E422" i="1" s="1"/>
  <c r="F422" i="1" s="1"/>
  <c r="D423" i="1"/>
  <c r="E423" i="1" s="1"/>
  <c r="F423" i="1" s="1"/>
  <c r="D424" i="1"/>
  <c r="E424" i="1" s="1"/>
  <c r="F424" i="1" s="1"/>
  <c r="D425" i="1"/>
  <c r="E425" i="1" s="1"/>
  <c r="F425" i="1" s="1"/>
  <c r="D426" i="1"/>
  <c r="E426" i="1" s="1"/>
  <c r="F426" i="1" s="1"/>
  <c r="D427" i="1"/>
  <c r="E427" i="1" s="1"/>
  <c r="F427" i="1" s="1"/>
  <c r="D428" i="1"/>
  <c r="E428" i="1" s="1"/>
  <c r="F428" i="1" s="1"/>
  <c r="D429" i="1"/>
  <c r="E429" i="1" s="1"/>
  <c r="F429" i="1" s="1"/>
  <c r="D430" i="1"/>
  <c r="E430" i="1" s="1"/>
  <c r="F430" i="1" s="1"/>
  <c r="D431" i="1"/>
  <c r="E431" i="1" s="1"/>
  <c r="F431" i="1" s="1"/>
  <c r="D432" i="1"/>
  <c r="E432" i="1" s="1"/>
  <c r="F432" i="1" s="1"/>
  <c r="D433" i="1"/>
  <c r="E433" i="1" s="1"/>
  <c r="F433" i="1" s="1"/>
  <c r="D434" i="1"/>
  <c r="E434" i="1" s="1"/>
  <c r="F434" i="1" s="1"/>
  <c r="D435" i="1"/>
  <c r="E435" i="1" s="1"/>
  <c r="F435" i="1" s="1"/>
  <c r="D436" i="1"/>
  <c r="E436" i="1" s="1"/>
  <c r="F436" i="1" s="1"/>
  <c r="D437" i="1"/>
  <c r="E437" i="1" s="1"/>
  <c r="F437" i="1" s="1"/>
  <c r="D438" i="1"/>
  <c r="E438" i="1" s="1"/>
  <c r="F438" i="1" s="1"/>
  <c r="D439" i="1"/>
  <c r="E439" i="1" s="1"/>
  <c r="F439" i="1" s="1"/>
  <c r="D440" i="1"/>
  <c r="E440" i="1" s="1"/>
  <c r="F440" i="1" s="1"/>
  <c r="D441" i="1"/>
  <c r="E441" i="1" s="1"/>
  <c r="F441" i="1" s="1"/>
  <c r="D442" i="1"/>
  <c r="E442" i="1" s="1"/>
  <c r="F442" i="1" s="1"/>
  <c r="D443" i="1"/>
  <c r="E443" i="1" s="1"/>
  <c r="F443" i="1" s="1"/>
  <c r="D444" i="1"/>
  <c r="E444" i="1" s="1"/>
  <c r="F444" i="1" s="1"/>
  <c r="D445" i="1"/>
  <c r="E445" i="1" s="1"/>
  <c r="F445" i="1" s="1"/>
  <c r="D446" i="1"/>
  <c r="E446" i="1" s="1"/>
  <c r="F446" i="1" s="1"/>
  <c r="D447" i="1"/>
  <c r="E447" i="1" s="1"/>
  <c r="F447" i="1" s="1"/>
  <c r="D448" i="1"/>
  <c r="E448" i="1" s="1"/>
  <c r="F448" i="1" s="1"/>
  <c r="D449" i="1"/>
  <c r="E449" i="1" s="1"/>
  <c r="F449" i="1" s="1"/>
  <c r="D450" i="1"/>
  <c r="E450" i="1" s="1"/>
  <c r="F450" i="1" s="1"/>
  <c r="D451" i="1"/>
  <c r="E451" i="1" s="1"/>
  <c r="F451" i="1" s="1"/>
  <c r="D452" i="1"/>
  <c r="E452" i="1" s="1"/>
  <c r="F452" i="1" s="1"/>
  <c r="D453" i="1"/>
  <c r="E453" i="1" s="1"/>
  <c r="F453" i="1" s="1"/>
  <c r="D454" i="1"/>
  <c r="E454" i="1" s="1"/>
  <c r="F454" i="1" s="1"/>
  <c r="D455" i="1"/>
  <c r="E455" i="1" s="1"/>
  <c r="F455" i="1" s="1"/>
  <c r="D456" i="1"/>
  <c r="E456" i="1" s="1"/>
  <c r="F456" i="1" s="1"/>
  <c r="D457" i="1"/>
  <c r="E457" i="1" s="1"/>
  <c r="F457" i="1" s="1"/>
  <c r="D458" i="1"/>
  <c r="E458" i="1" s="1"/>
  <c r="F458" i="1" s="1"/>
  <c r="D459" i="1"/>
  <c r="E459" i="1" s="1"/>
  <c r="F459" i="1" s="1"/>
  <c r="D460" i="1"/>
  <c r="E460" i="1" s="1"/>
  <c r="F460" i="1" s="1"/>
  <c r="D461" i="1"/>
  <c r="E461" i="1" s="1"/>
  <c r="F461" i="1" s="1"/>
  <c r="D462" i="1"/>
  <c r="E462" i="1" s="1"/>
  <c r="F462" i="1" s="1"/>
  <c r="D463" i="1"/>
  <c r="E463" i="1" s="1"/>
  <c r="F463" i="1" s="1"/>
  <c r="D464" i="1"/>
  <c r="E464" i="1" s="1"/>
  <c r="F464" i="1" s="1"/>
  <c r="D465" i="1"/>
  <c r="E465" i="1" s="1"/>
  <c r="F465" i="1" s="1"/>
  <c r="D466" i="1"/>
  <c r="E466" i="1" s="1"/>
  <c r="F466" i="1" s="1"/>
  <c r="D467" i="1"/>
  <c r="E467" i="1" s="1"/>
  <c r="F467" i="1" s="1"/>
  <c r="D468" i="1"/>
  <c r="E468" i="1" s="1"/>
  <c r="F468" i="1" s="1"/>
  <c r="D469" i="1"/>
  <c r="E469" i="1" s="1"/>
  <c r="F469" i="1" s="1"/>
  <c r="D470" i="1"/>
  <c r="E470" i="1" s="1"/>
  <c r="F470" i="1" s="1"/>
  <c r="D471" i="1"/>
  <c r="E471" i="1" s="1"/>
  <c r="F471" i="1" s="1"/>
  <c r="D472" i="1"/>
  <c r="E472" i="1" s="1"/>
  <c r="F472" i="1" s="1"/>
  <c r="D473" i="1"/>
  <c r="E473" i="1" s="1"/>
  <c r="F473" i="1" s="1"/>
  <c r="D474" i="1"/>
  <c r="E474" i="1" s="1"/>
  <c r="F474" i="1" s="1"/>
  <c r="D475" i="1"/>
  <c r="E475" i="1" s="1"/>
  <c r="F475" i="1" s="1"/>
  <c r="D476" i="1"/>
  <c r="E476" i="1" s="1"/>
  <c r="F476" i="1" s="1"/>
  <c r="D477" i="1"/>
  <c r="E477" i="1" s="1"/>
  <c r="F477" i="1" s="1"/>
  <c r="D478" i="1"/>
  <c r="E478" i="1" s="1"/>
  <c r="F478" i="1" s="1"/>
  <c r="D479" i="1"/>
  <c r="E479" i="1" s="1"/>
  <c r="F479" i="1" s="1"/>
  <c r="D480" i="1"/>
  <c r="E480" i="1" s="1"/>
  <c r="F480" i="1" s="1"/>
  <c r="D481" i="1"/>
  <c r="E481" i="1" s="1"/>
  <c r="F481" i="1" s="1"/>
  <c r="D482" i="1"/>
  <c r="E482" i="1" s="1"/>
  <c r="F482" i="1" s="1"/>
  <c r="D483" i="1"/>
  <c r="E483" i="1" s="1"/>
  <c r="F483" i="1" s="1"/>
  <c r="D484" i="1"/>
  <c r="E484" i="1" s="1"/>
  <c r="F484" i="1" s="1"/>
  <c r="D485" i="1"/>
  <c r="E485" i="1" s="1"/>
  <c r="F485" i="1" s="1"/>
  <c r="D486" i="1"/>
  <c r="E486" i="1" s="1"/>
  <c r="F486" i="1" s="1"/>
  <c r="D487" i="1"/>
  <c r="E487" i="1" s="1"/>
  <c r="F487" i="1" s="1"/>
  <c r="D488" i="1"/>
  <c r="E488" i="1" s="1"/>
  <c r="F488" i="1" s="1"/>
  <c r="D489" i="1"/>
  <c r="E489" i="1" s="1"/>
  <c r="F489" i="1" s="1"/>
  <c r="D490" i="1"/>
  <c r="E490" i="1" s="1"/>
  <c r="F490" i="1" s="1"/>
  <c r="D491" i="1"/>
  <c r="E491" i="1" s="1"/>
  <c r="F491" i="1" s="1"/>
  <c r="D492" i="1"/>
  <c r="E492" i="1" s="1"/>
  <c r="F492" i="1" s="1"/>
  <c r="D493" i="1"/>
  <c r="E493" i="1" s="1"/>
  <c r="F493" i="1" s="1"/>
  <c r="D494" i="1"/>
  <c r="E494" i="1" s="1"/>
  <c r="F494" i="1" s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2" i="1"/>
  <c r="E2" i="1" s="1"/>
  <c r="F2" i="1" s="1"/>
  <c r="Q38" i="1" l="1"/>
  <c r="S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B5C5B9-ED39-489B-9D5E-37C30FD92BB6}" keepAlive="1" name="Zapytanie — pesele" description="Połączenie z zapytaniem „pesele” w skoroszycie." type="5" refreshedVersion="6" background="1">
    <dbPr connection="Provider=Microsoft.Mashup.OleDb.1;Data Source=$Workbook$;Location=pesele;Extended Properties=&quot;&quot;" command="SELECT * FROM [pesele]"/>
  </connection>
  <connection id="2" xr16:uid="{95979728-3ECF-4249-80D9-FBF4FDD1F91E}" keepAlive="1" name="Zapytanie — pesele (2)" description="Połączenie z zapytaniem „pesele (2)” w skoroszycie." type="5" refreshedVersion="6" background="1" saveData="1">
    <dbPr connection="Provider=Microsoft.Mashup.OleDb.1;Data Source=$Workbook$;Location=pesele (2);Extended Properties=&quot;&quot;" command="SELECT * FROM [pesele (2)]"/>
  </connection>
</connections>
</file>

<file path=xl/sharedStrings.xml><?xml version="1.0" encoding="utf-8"?>
<sst xmlns="http://schemas.openxmlformats.org/spreadsheetml/2006/main" count="5951" uniqueCount="2179">
  <si>
    <t>PESEL</t>
  </si>
  <si>
    <t>Nazwisko</t>
  </si>
  <si>
    <t>Imie</t>
  </si>
  <si>
    <t>Micun</t>
  </si>
  <si>
    <t>Krzysztof</t>
  </si>
  <si>
    <t>Jablonski</t>
  </si>
  <si>
    <t>Nikodem</t>
  </si>
  <si>
    <t>Leoniuk</t>
  </si>
  <si>
    <t>Marcel</t>
  </si>
  <si>
    <t>Kurasik</t>
  </si>
  <si>
    <t>Marcin</t>
  </si>
  <si>
    <t>Krynicki</t>
  </si>
  <si>
    <t>Mateusz</t>
  </si>
  <si>
    <t>Gibas</t>
  </si>
  <si>
    <t>Patryk</t>
  </si>
  <si>
    <t>Jama</t>
  </si>
  <si>
    <t>Chojnacki</t>
  </si>
  <si>
    <t>Jacek</t>
  </si>
  <si>
    <t>Tomczyk</t>
  </si>
  <si>
    <t>Bruno</t>
  </si>
  <si>
    <t>Wojciechowski</t>
  </si>
  <si>
    <t>Alojzy</t>
  </si>
  <si>
    <t>Glac</t>
  </si>
  <si>
    <t>Lewita</t>
  </si>
  <si>
    <t>Maksymilian</t>
  </si>
  <si>
    <t>Lutczyk</t>
  </si>
  <si>
    <t>Maciej</t>
  </si>
  <si>
    <t>Laskowski</t>
  </si>
  <si>
    <t>Wolski</t>
  </si>
  <si>
    <t>Aleksander</t>
  </si>
  <si>
    <t>Dabrowa</t>
  </si>
  <si>
    <t>Szymon</t>
  </si>
  <si>
    <t>Iwanowski</t>
  </si>
  <si>
    <t>Olaf</t>
  </si>
  <si>
    <t>Arendt</t>
  </si>
  <si>
    <t>Wojciech</t>
  </si>
  <si>
    <t>Wieczerzak</t>
  </si>
  <si>
    <t>Amelia</t>
  </si>
  <si>
    <t>Jakudczyk</t>
  </si>
  <si>
    <t>Gryniewicz</t>
  </si>
  <si>
    <t>Oliwier</t>
  </si>
  <si>
    <t>Kaliszuk</t>
  </si>
  <si>
    <t>Mikolaj</t>
  </si>
  <si>
    <t>Majtas</t>
  </si>
  <si>
    <t>Lucja</t>
  </si>
  <si>
    <t>Grzesiak</t>
  </si>
  <si>
    <t>Nina</t>
  </si>
  <si>
    <t>Freda</t>
  </si>
  <si>
    <t>Piotr</t>
  </si>
  <si>
    <t>Janczynski</t>
  </si>
  <si>
    <t>Kossakowska</t>
  </si>
  <si>
    <t>Martyna</t>
  </si>
  <si>
    <t>Korda</t>
  </si>
  <si>
    <t>Klukowska</t>
  </si>
  <si>
    <t>Matylda</t>
  </si>
  <si>
    <t>Araucz</t>
  </si>
  <si>
    <t>Zuzanna</t>
  </si>
  <si>
    <t>Kuban</t>
  </si>
  <si>
    <t>Maja</t>
  </si>
  <si>
    <t>Rutkowski</t>
  </si>
  <si>
    <t>Igor</t>
  </si>
  <si>
    <t>Mazniewski</t>
  </si>
  <si>
    <t>Pawlak</t>
  </si>
  <si>
    <t>Jerzy</t>
  </si>
  <si>
    <t>Zasowska</t>
  </si>
  <si>
    <t>Agnieszka</t>
  </si>
  <si>
    <t>Korkosz</t>
  </si>
  <si>
    <t>Olczak</t>
  </si>
  <si>
    <t>Kacper</t>
  </si>
  <si>
    <t>Kaminski</t>
  </si>
  <si>
    <t>Michal</t>
  </si>
  <si>
    <t>Wlodarczyk</t>
  </si>
  <si>
    <t>Alicja</t>
  </si>
  <si>
    <t>Grubba</t>
  </si>
  <si>
    <t>Oskar</t>
  </si>
  <si>
    <t>Ligman</t>
  </si>
  <si>
    <t>Filbrandt</t>
  </si>
  <si>
    <t>Formela</t>
  </si>
  <si>
    <t>Jan</t>
  </si>
  <si>
    <t>Dabrowski</t>
  </si>
  <si>
    <t>Rowinski</t>
  </si>
  <si>
    <t>Szymanska</t>
  </si>
  <si>
    <t>Ariuna</t>
  </si>
  <si>
    <t>Gozdalik</t>
  </si>
  <si>
    <t>Oliwia</t>
  </si>
  <si>
    <t>Pinker</t>
  </si>
  <si>
    <t>Jaglowski</t>
  </si>
  <si>
    <t>Marika</t>
  </si>
  <si>
    <t>Wendt</t>
  </si>
  <si>
    <t>Obarowska</t>
  </si>
  <si>
    <t>Kornelia</t>
  </si>
  <si>
    <t>Baranowska</t>
  </si>
  <si>
    <t>Bonislawska</t>
  </si>
  <si>
    <t>Monika</t>
  </si>
  <si>
    <t>Jozwiak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</si>
  <si>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</si>
  <si>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</si>
  <si>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</si>
  <si>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</si>
  <si>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</si>
  <si>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</si>
  <si>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</si>
  <si>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</si>
  <si>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</si>
  <si>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Jakub</t>
  </si>
  <si>
    <t>Wojcik</t>
  </si>
  <si>
    <t>Alan</t>
  </si>
  <si>
    <t>Nowak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</si>
  <si>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</si>
  <si>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</si>
  <si>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</si>
  <si>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</si>
  <si>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</si>
  <si>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</si>
  <si>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</si>
  <si>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</si>
  <si>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</si>
  <si>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</si>
  <si>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</si>
  <si>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</si>
  <si>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</si>
  <si>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Anna</t>
  </si>
  <si>
    <t>Goszczynski</t>
  </si>
  <si>
    <t>Bigos</t>
  </si>
  <si>
    <t>Zosia</t>
  </si>
  <si>
    <t>Waclawski</t>
  </si>
  <si>
    <t>Bartosz</t>
  </si>
  <si>
    <t>Wladyka</t>
  </si>
  <si>
    <t>Alexander</t>
  </si>
  <si>
    <t>Wizniewski</t>
  </si>
  <si>
    <t>Andrzej</t>
  </si>
  <si>
    <t>Florek</t>
  </si>
  <si>
    <t>Sandra</t>
  </si>
  <si>
    <t>Korbus</t>
  </si>
  <si>
    <t>Marta</t>
  </si>
  <si>
    <t>Piechalski</t>
  </si>
  <si>
    <t>Potocki</t>
  </si>
  <si>
    <t>Mariusz</t>
  </si>
  <si>
    <t>Depczynski</t>
  </si>
  <si>
    <t>Stanislaw</t>
  </si>
  <si>
    <t>Erbel</t>
  </si>
  <si>
    <t>Urszula</t>
  </si>
  <si>
    <t>Kutnik</t>
  </si>
  <si>
    <t>Szczepan</t>
  </si>
  <si>
    <t>Ciupa</t>
  </si>
  <si>
    <t>Wiktoria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</si>
  <si>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</si>
  <si>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</si>
  <si>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</si>
  <si>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</si>
  <si>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</si>
  <si>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</si>
  <si>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</si>
  <si>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</si>
  <si>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</si>
  <si>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</si>
  <si>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</si>
  <si>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</si>
  <si>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</si>
  <si>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</si>
  <si>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</si>
  <si>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</si>
  <si>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Filip</t>
  </si>
  <si>
    <t>Cejnog</t>
  </si>
  <si>
    <t>Kamila</t>
  </si>
  <si>
    <t>Jazkowiec</t>
  </si>
  <si>
    <t>Nadia</t>
  </si>
  <si>
    <t>Jarosiewicz</t>
  </si>
  <si>
    <t>Milosz</t>
  </si>
  <si>
    <t>Kmiecik</t>
  </si>
  <si>
    <t>Malwina</t>
  </si>
  <si>
    <t>Kilanowska</t>
  </si>
  <si>
    <t>Michalina</t>
  </si>
  <si>
    <t>Markowiak</t>
  </si>
  <si>
    <t>Leon</t>
  </si>
  <si>
    <t>Sikora</t>
  </si>
  <si>
    <t>Hubert</t>
  </si>
  <si>
    <t>Szczuplinska</t>
  </si>
  <si>
    <t>Emilia</t>
  </si>
  <si>
    <t>Szubarczyk</t>
  </si>
  <si>
    <t>Dawid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</si>
  <si>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</si>
  <si>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</si>
  <si>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</si>
  <si>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</si>
  <si>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</si>
  <si>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</si>
  <si>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</si>
  <si>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</si>
  <si>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</si>
  <si>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</si>
  <si>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</si>
  <si>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</si>
  <si>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Julia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</si>
  <si>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</si>
  <si>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</si>
  <si>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</si>
  <si>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</si>
  <si>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</si>
  <si>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</si>
  <si>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</si>
  <si>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</si>
  <si>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</si>
  <si>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Kwidzinska</t>
  </si>
  <si>
    <t>Siemistkowska</t>
  </si>
  <si>
    <t>Jagoda</t>
  </si>
  <si>
    <t>Ulewicz</t>
  </si>
  <si>
    <t>Tokarska</t>
  </si>
  <si>
    <t>Antonia</t>
  </si>
  <si>
    <t>Krupa</t>
  </si>
  <si>
    <t>Swirk</t>
  </si>
  <si>
    <t>Antonina</t>
  </si>
  <si>
    <t>Kizielewicz</t>
  </si>
  <si>
    <t>Kecler</t>
  </si>
  <si>
    <t>Milena</t>
  </si>
  <si>
    <t>Zochowska</t>
  </si>
  <si>
    <t>Adriana</t>
  </si>
  <si>
    <t>Kozlowska</t>
  </si>
  <si>
    <t>Malgorzata</t>
  </si>
  <si>
    <t>Lewandowska</t>
  </si>
  <si>
    <t>Gorlikowski</t>
  </si>
  <si>
    <t>Patrick</t>
  </si>
  <si>
    <t>Kowalska</t>
  </si>
  <si>
    <t>Maria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</si>
  <si>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</si>
  <si>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</si>
  <si>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</si>
  <si>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</si>
  <si>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</si>
  <si>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</si>
  <si>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</si>
  <si>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</si>
  <si>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</si>
  <si>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</si>
  <si>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</si>
  <si>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Pawlun</t>
  </si>
  <si>
    <t>Karolina</t>
  </si>
  <si>
    <t>Majchrzak</t>
  </si>
  <si>
    <t>Koczakowska</t>
  </si>
  <si>
    <t>Jakubczyk</t>
  </si>
  <si>
    <t>Krol</t>
  </si>
  <si>
    <t>Srokowska</t>
  </si>
  <si>
    <t>Helena</t>
  </si>
  <si>
    <t>Iga</t>
  </si>
  <si>
    <t>Stambuldzys</t>
  </si>
  <si>
    <t>Ostrowska</t>
  </si>
  <si>
    <t>Beatrycze</t>
  </si>
  <si>
    <t>Smiecinska</t>
  </si>
  <si>
    <t>Wanda</t>
  </si>
  <si>
    <t>Kmita</t>
  </si>
  <si>
    <t>Gachewicz</t>
  </si>
  <si>
    <t>Pola</t>
  </si>
  <si>
    <t>Paliniewicz</t>
  </si>
  <si>
    <t>Katarzyna</t>
  </si>
  <si>
    <t>Lubinska</t>
  </si>
  <si>
    <t>Magdalena</t>
  </si>
  <si>
    <t>Mrozek</t>
  </si>
  <si>
    <t>Lena</t>
  </si>
  <si>
    <t>Drapinska</t>
  </si>
  <si>
    <t>Dawidowska</t>
  </si>
  <si>
    <t>Szarmach</t>
  </si>
  <si>
    <t>Burghard</t>
  </si>
  <si>
    <t>Zofia</t>
  </si>
  <si>
    <t>Michalska</t>
  </si>
  <si>
    <t>Mezynska</t>
  </si>
  <si>
    <t>Kaminska</t>
  </si>
  <si>
    <t>Edel</t>
  </si>
  <si>
    <t>Vanessa</t>
  </si>
  <si>
    <t>Gadomska</t>
  </si>
  <si>
    <t>Krzywiec</t>
  </si>
  <si>
    <t>Mielcarz</t>
  </si>
  <si>
    <t>Janik</t>
  </si>
  <si>
    <t>Stawirej</t>
  </si>
  <si>
    <t>Hanna</t>
  </si>
  <si>
    <t>Brankiewicz</t>
  </si>
  <si>
    <t>Kuszner</t>
  </si>
  <si>
    <t>Luchowski</t>
  </si>
  <si>
    <t>Janiak</t>
  </si>
  <si>
    <t>Nico</t>
  </si>
  <si>
    <t>Pinkowski</t>
  </si>
  <si>
    <t>Prochniewicz</t>
  </si>
  <si>
    <t>Zaleski</t>
  </si>
  <si>
    <t>Adrian</t>
  </si>
  <si>
    <t>Pupp</t>
  </si>
  <si>
    <t>Gorazdowski</t>
  </si>
  <si>
    <t>Rodak</t>
  </si>
  <si>
    <t>Ukomski</t>
  </si>
  <si>
    <t>Janowski</t>
  </si>
  <si>
    <t>Nataniel</t>
  </si>
  <si>
    <t>Panow</t>
  </si>
  <si>
    <t>Muzyka</t>
  </si>
  <si>
    <t>Karol</t>
  </si>
  <si>
    <t>Plichta</t>
  </si>
  <si>
    <t>Zurawski</t>
  </si>
  <si>
    <t>Adam</t>
  </si>
  <si>
    <t>Bobel</t>
  </si>
  <si>
    <t>Tymon</t>
  </si>
  <si>
    <t>Sosnowski</t>
  </si>
  <si>
    <t>Degowski</t>
  </si>
  <si>
    <t>Snarski</t>
  </si>
  <si>
    <t>Paciorek</t>
  </si>
  <si>
    <t>Brzoskowski</t>
  </si>
  <si>
    <t>Tomasz</t>
  </si>
  <si>
    <t>Mystkowski</t>
  </si>
  <si>
    <t>Nagorski</t>
  </si>
  <si>
    <t>Kamil</t>
  </si>
  <si>
    <t>Sykus</t>
  </si>
  <si>
    <t>Fabian</t>
  </si>
  <si>
    <t>Baranowski</t>
  </si>
  <si>
    <t>Witold</t>
  </si>
  <si>
    <t>Trwoga</t>
  </si>
  <si>
    <t>Magulski</t>
  </si>
  <si>
    <t>Langiewicz</t>
  </si>
  <si>
    <t>Polonski</t>
  </si>
  <si>
    <t>Kubisiak</t>
  </si>
  <si>
    <t>Duraj</t>
  </si>
  <si>
    <t>Grabek</t>
  </si>
  <si>
    <t>Tarnacka</t>
  </si>
  <si>
    <t>Lunkiewicz</t>
  </si>
  <si>
    <t>Pochmara</t>
  </si>
  <si>
    <t>Kaja</t>
  </si>
  <si>
    <t>Leszczynska</t>
  </si>
  <si>
    <t>Lorenc</t>
  </si>
  <si>
    <t>Zalewska</t>
  </si>
  <si>
    <t>Gosiewska</t>
  </si>
  <si>
    <t>Mauruszewicz</t>
  </si>
  <si>
    <t>Buczkowski</t>
  </si>
  <si>
    <t>Mielewczyk</t>
  </si>
  <si>
    <t>Ramlo</t>
  </si>
  <si>
    <t>Rafinska</t>
  </si>
  <si>
    <t>Broszczak</t>
  </si>
  <si>
    <t>Bikonis</t>
  </si>
  <si>
    <t>Marczynska</t>
  </si>
  <si>
    <t>Liliana</t>
  </si>
  <si>
    <t>Krainska</t>
  </si>
  <si>
    <t>Oldakowska</t>
  </si>
  <si>
    <t>Kinga</t>
  </si>
  <si>
    <t>Gdaniec</t>
  </si>
  <si>
    <t>Pawel</t>
  </si>
  <si>
    <t>Skaluba</t>
  </si>
  <si>
    <t>Gabriel</t>
  </si>
  <si>
    <t>Klaus</t>
  </si>
  <si>
    <t>Kiryk</t>
  </si>
  <si>
    <t>Kowalski</t>
  </si>
  <si>
    <t>Wysokinski</t>
  </si>
  <si>
    <t>Szpak</t>
  </si>
  <si>
    <t>Madej</t>
  </si>
  <si>
    <t>Symoszyn</t>
  </si>
  <si>
    <t>Cieslik</t>
  </si>
  <si>
    <t>Sznejder</t>
  </si>
  <si>
    <t>Chmielewski</t>
  </si>
  <si>
    <t>Rysak</t>
  </si>
  <si>
    <t>Szumilewicz</t>
  </si>
  <si>
    <t>Dariusz</t>
  </si>
  <si>
    <t>Krosnowski</t>
  </si>
  <si>
    <t>Harris</t>
  </si>
  <si>
    <t>Koszucka</t>
  </si>
  <si>
    <t>Chmielewska</t>
  </si>
  <si>
    <t>Seredynska</t>
  </si>
  <si>
    <t>Joanna</t>
  </si>
  <si>
    <t>Afeltowicz</t>
  </si>
  <si>
    <t>Jakubowska</t>
  </si>
  <si>
    <t>Derosas</t>
  </si>
  <si>
    <t>Mucha</t>
  </si>
  <si>
    <t>Laura</t>
  </si>
  <si>
    <t>Szymichowska</t>
  </si>
  <si>
    <t>Janiszek</t>
  </si>
  <si>
    <t>Dombrowski</t>
  </si>
  <si>
    <t>Sambor</t>
  </si>
  <si>
    <t>Wieniarski</t>
  </si>
  <si>
    <t>Arkadiusz</t>
  </si>
  <si>
    <t>Marszalek</t>
  </si>
  <si>
    <t>Lidia</t>
  </si>
  <si>
    <t>Czartoryjska</t>
  </si>
  <si>
    <t>Tomanek</t>
  </si>
  <si>
    <t>Pawlowicz</t>
  </si>
  <si>
    <t>Szwast</t>
  </si>
  <si>
    <t>Daniel</t>
  </si>
  <si>
    <t>Zawizlak</t>
  </si>
  <si>
    <t>Wierzbicka</t>
  </si>
  <si>
    <t>Kielbowicz</t>
  </si>
  <si>
    <t>Steinhardt</t>
  </si>
  <si>
    <t>Forjasz</t>
  </si>
  <si>
    <t>Roxana</t>
  </si>
  <si>
    <t>Karwik</t>
  </si>
  <si>
    <t>Lupinska</t>
  </si>
  <si>
    <t>Pengiel</t>
  </si>
  <si>
    <t>Wojtaszewski</t>
  </si>
  <si>
    <t>Czarkowska</t>
  </si>
  <si>
    <t>Zacharska</t>
  </si>
  <si>
    <t>Bilmon</t>
  </si>
  <si>
    <t>Tymoteusz</t>
  </si>
  <si>
    <t>Gorczynska</t>
  </si>
  <si>
    <t>Budkowski</t>
  </si>
  <si>
    <t>Marek</t>
  </si>
  <si>
    <t>Dulak</t>
  </si>
  <si>
    <t>Kaczor</t>
  </si>
  <si>
    <t>Olszewski</t>
  </si>
  <si>
    <t>Polubinski</t>
  </si>
  <si>
    <t>Budny</t>
  </si>
  <si>
    <t>Fiebig</t>
  </si>
  <si>
    <t>Ziolkowski</t>
  </si>
  <si>
    <t>Rys</t>
  </si>
  <si>
    <t>Orczyk</t>
  </si>
  <si>
    <t>Modzelewski</t>
  </si>
  <si>
    <t>Konrad</t>
  </si>
  <si>
    <t>Cichowlas</t>
  </si>
  <si>
    <t>Wrona</t>
  </si>
  <si>
    <t>Podolszynski</t>
  </si>
  <si>
    <t>Piorkowska</t>
  </si>
  <si>
    <t>Kalina</t>
  </si>
  <si>
    <t>Mlodzianowska</t>
  </si>
  <si>
    <t>Kisiel</t>
  </si>
  <si>
    <t>Dolny</t>
  </si>
  <si>
    <t>Kisiela</t>
  </si>
  <si>
    <t>Kopiejc</t>
  </si>
  <si>
    <t>Oszmana</t>
  </si>
  <si>
    <t>Rozek</t>
  </si>
  <si>
    <t>Bajer</t>
  </si>
  <si>
    <t>Jadwiga</t>
  </si>
  <si>
    <t>Czapiewski</t>
  </si>
  <si>
    <t>Marynowska</t>
  </si>
  <si>
    <t>Horbaczewska</t>
  </si>
  <si>
    <t>Nicola</t>
  </si>
  <si>
    <t>Wroblewska</t>
  </si>
  <si>
    <t>Skabara</t>
  </si>
  <si>
    <t>Grzegorz</t>
  </si>
  <si>
    <t>Trocha</t>
  </si>
  <si>
    <t>Greszczuk</t>
  </si>
  <si>
    <t>Krupop</t>
  </si>
  <si>
    <t>Janiczek</t>
  </si>
  <si>
    <t>Kempka</t>
  </si>
  <si>
    <t>Pajsk</t>
  </si>
  <si>
    <t>Lewicka</t>
  </si>
  <si>
    <t>Swinianski</t>
  </si>
  <si>
    <t>Cyprian</t>
  </si>
  <si>
    <t>Kirwiel</t>
  </si>
  <si>
    <t>Werbowy</t>
  </si>
  <si>
    <t>Artur</t>
  </si>
  <si>
    <t>Bajurska</t>
  </si>
  <si>
    <t>Zaborowska</t>
  </si>
  <si>
    <t>Dunislawska</t>
  </si>
  <si>
    <t>Victoria</t>
  </si>
  <si>
    <t>Stachurska</t>
  </si>
  <si>
    <t>Zega</t>
  </si>
  <si>
    <t>Lukowski</t>
  </si>
  <si>
    <t>Pietraszczyk</t>
  </si>
  <si>
    <t>Jędrzejczak</t>
  </si>
  <si>
    <t>Wymyslowska</t>
  </si>
  <si>
    <t>Wicher</t>
  </si>
  <si>
    <t>Tusinski</t>
  </si>
  <si>
    <t>Walaszek</t>
  </si>
  <si>
    <t>Angelika</t>
  </si>
  <si>
    <t>Karolewska</t>
  </si>
  <si>
    <t>Stanulewicz</t>
  </si>
  <si>
    <t>Kuba</t>
  </si>
  <si>
    <t>Kieloch</t>
  </si>
  <si>
    <t>Marmelowska</t>
  </si>
  <si>
    <t>Nikolajew</t>
  </si>
  <si>
    <t>Okla</t>
  </si>
  <si>
    <t>Lademann</t>
  </si>
  <si>
    <t>Kowakczyk</t>
  </si>
  <si>
    <t>Pawelska</t>
  </si>
  <si>
    <t>Niemczyk</t>
  </si>
  <si>
    <t>Hazubski</t>
  </si>
  <si>
    <t>Olgierd</t>
  </si>
  <si>
    <t>Ryngwelski</t>
  </si>
  <si>
    <t>Ropiak</t>
  </si>
  <si>
    <t>Giemza</t>
  </si>
  <si>
    <t>Domzala</t>
  </si>
  <si>
    <t>Ryszard</t>
  </si>
  <si>
    <t>Pozarzycka</t>
  </si>
  <si>
    <t>Justyna</t>
  </si>
  <si>
    <t>Kowalik</t>
  </si>
  <si>
    <t>Hintzke</t>
  </si>
  <si>
    <t>Nikola</t>
  </si>
  <si>
    <t>Swistek</t>
  </si>
  <si>
    <t>Damian</t>
  </si>
  <si>
    <t>Grzelecki</t>
  </si>
  <si>
    <t>Hinz</t>
  </si>
  <si>
    <t>Kaftan</t>
  </si>
  <si>
    <t>Wasiluk</t>
  </si>
  <si>
    <t>Bartlomiej</t>
  </si>
  <si>
    <t>Wasilewski</t>
  </si>
  <si>
    <t>Lukasik</t>
  </si>
  <si>
    <t>Silakowski</t>
  </si>
  <si>
    <t>Henryk</t>
  </si>
  <si>
    <t>Zygmunt</t>
  </si>
  <si>
    <t>Pettka</t>
  </si>
  <si>
    <t>Hanczarek</t>
  </si>
  <si>
    <t>Olivier</t>
  </si>
  <si>
    <t>Samulczyk</t>
  </si>
  <si>
    <t>Berezniewicz</t>
  </si>
  <si>
    <t>Wiktor</t>
  </si>
  <si>
    <t>Bialaszewski</t>
  </si>
  <si>
    <t>Rutkiewicz</t>
  </si>
  <si>
    <t>Kowalczyk</t>
  </si>
  <si>
    <t>Sadowska</t>
  </si>
  <si>
    <t>Sobol</t>
  </si>
  <si>
    <t>Senger</t>
  </si>
  <si>
    <t>Stanislawska</t>
  </si>
  <si>
    <t>Szczepkowski</t>
  </si>
  <si>
    <t>Dorian</t>
  </si>
  <si>
    <t>Wojcicki</t>
  </si>
  <si>
    <t>Aleks</t>
  </si>
  <si>
    <t>Salanowska</t>
  </si>
  <si>
    <t>Skrzydlak</t>
  </si>
  <si>
    <t>Izabela</t>
  </si>
  <si>
    <t>Koszlaga</t>
  </si>
  <si>
    <t>Kowalczuk</t>
  </si>
  <si>
    <t>Glowinska</t>
  </si>
  <si>
    <t>Patrycja</t>
  </si>
  <si>
    <t>Sautycz</t>
  </si>
  <si>
    <t>Jakubowski</t>
  </si>
  <si>
    <t>Labuda</t>
  </si>
  <si>
    <t>Przestrzelski</t>
  </si>
  <si>
    <t>Sochacka</t>
  </si>
  <si>
    <t>Inka</t>
  </si>
  <si>
    <t>Wierzbicki</t>
  </si>
  <si>
    <t>Antoni</t>
  </si>
  <si>
    <t>Sarnowski</t>
  </si>
  <si>
    <t>Ignacy</t>
  </si>
  <si>
    <t>Machalski</t>
  </si>
  <si>
    <t>Broukin</t>
  </si>
  <si>
    <t>Filarska</t>
  </si>
  <si>
    <t>Siminski</t>
  </si>
  <si>
    <t>Riegel</t>
  </si>
  <si>
    <t>Porydzaj</t>
  </si>
  <si>
    <t>Sachse</t>
  </si>
  <si>
    <t>Spanowski</t>
  </si>
  <si>
    <t>Machol</t>
  </si>
  <si>
    <t>Zmurko</t>
  </si>
  <si>
    <t>Rembisz</t>
  </si>
  <si>
    <t>Szmitko</t>
  </si>
  <si>
    <t>Dominik</t>
  </si>
  <si>
    <t>Jurewicz</t>
  </si>
  <si>
    <t>Zurek</t>
  </si>
  <si>
    <t>Ręczmin</t>
  </si>
  <si>
    <t>Steinborn</t>
  </si>
  <si>
    <t>Swierszcz</t>
  </si>
  <si>
    <t>Sibiga</t>
  </si>
  <si>
    <t>Makowska</t>
  </si>
  <si>
    <t>Luiza</t>
  </si>
  <si>
    <t>Dzierzak</t>
  </si>
  <si>
    <t>Leman</t>
  </si>
  <si>
    <t>Stankiewicz</t>
  </si>
  <si>
    <t>Zawisza</t>
  </si>
  <si>
    <t>Adamiak</t>
  </si>
  <si>
    <t>Yuksek</t>
  </si>
  <si>
    <t>Perez</t>
  </si>
  <si>
    <t>Duszota</t>
  </si>
  <si>
    <t>Kulkowska</t>
  </si>
  <si>
    <t>Zylinska</t>
  </si>
  <si>
    <t>Adelajda</t>
  </si>
  <si>
    <t>Lyszcz</t>
  </si>
  <si>
    <t>Zdrojewska</t>
  </si>
  <si>
    <t>Agata</t>
  </si>
  <si>
    <t>Engel</t>
  </si>
  <si>
    <t>Zgadzaj</t>
  </si>
  <si>
    <t>Strack</t>
  </si>
  <si>
    <t>Reclaw</t>
  </si>
  <si>
    <t>Mazurkiewicz</t>
  </si>
  <si>
    <t>Furmaniak</t>
  </si>
  <si>
    <t>Marzec</t>
  </si>
  <si>
    <t>Tomaszewski</t>
  </si>
  <si>
    <t>Strupiechowski</t>
  </si>
  <si>
    <t>Szczepanska</t>
  </si>
  <si>
    <t>Wamka</t>
  </si>
  <si>
    <t>Anastazja</t>
  </si>
  <si>
    <t>Spychala</t>
  </si>
  <si>
    <t>Bialkowska</t>
  </si>
  <si>
    <t>Bsk</t>
  </si>
  <si>
    <t>Arleta</t>
  </si>
  <si>
    <t>Wojciechowska</t>
  </si>
  <si>
    <t>Szczucki</t>
  </si>
  <si>
    <t>Helinska</t>
  </si>
  <si>
    <t>Ines</t>
  </si>
  <si>
    <t>Felisiak</t>
  </si>
  <si>
    <t>Doris</t>
  </si>
  <si>
    <t>Mrozik</t>
  </si>
  <si>
    <t>Rembiewski</t>
  </si>
  <si>
    <t>Klein</t>
  </si>
  <si>
    <t>Geszczynski</t>
  </si>
  <si>
    <t>Frankowska</t>
  </si>
  <si>
    <t>Roksana</t>
  </si>
  <si>
    <t>Jurczyk</t>
  </si>
  <si>
    <t>Kolodziejczyk</t>
  </si>
  <si>
    <t>Procinska</t>
  </si>
  <si>
    <t>Julianna</t>
  </si>
  <si>
    <t>Ciesielska</t>
  </si>
  <si>
    <t>Lange</t>
  </si>
  <si>
    <t>Kulakowski</t>
  </si>
  <si>
    <t>Marcjusz</t>
  </si>
  <si>
    <t>Kluziak</t>
  </si>
  <si>
    <t>Trzebiatowska</t>
  </si>
  <si>
    <t>Tomaszewska</t>
  </si>
  <si>
    <t>Przytula</t>
  </si>
  <si>
    <t>Grzedzielska</t>
  </si>
  <si>
    <t>Derek</t>
  </si>
  <si>
    <t>Miszkin</t>
  </si>
  <si>
    <t>Kwidczynska</t>
  </si>
  <si>
    <t>Kado</t>
  </si>
  <si>
    <t>Nowakowska</t>
  </si>
  <si>
    <t>Wilk</t>
  </si>
  <si>
    <t>Strehlke</t>
  </si>
  <si>
    <t>Pistek</t>
  </si>
  <si>
    <t>Radomski</t>
  </si>
  <si>
    <t>Pieterson</t>
  </si>
  <si>
    <t>Beniuszys</t>
  </si>
  <si>
    <t>Kornatowski</t>
  </si>
  <si>
    <t>Jackowska</t>
  </si>
  <si>
    <t>Natasza</t>
  </si>
  <si>
    <t>Broszkow</t>
  </si>
  <si>
    <t>Klebba</t>
  </si>
  <si>
    <t>Ciosinski</t>
  </si>
  <si>
    <t>Brydzinski</t>
  </si>
  <si>
    <t>Witkowski</t>
  </si>
  <si>
    <t>Andrea</t>
  </si>
  <si>
    <t>Radziszewski</t>
  </si>
  <si>
    <t>Korenkiewicz</t>
  </si>
  <si>
    <t>Szreder</t>
  </si>
  <si>
    <t>Murczynska</t>
  </si>
  <si>
    <t>Kurowska</t>
  </si>
  <si>
    <t>Hrywniak</t>
  </si>
  <si>
    <t>Mierzejewski</t>
  </si>
  <si>
    <t>Kornel</t>
  </si>
  <si>
    <t>Lupa</t>
  </si>
  <si>
    <t>Wydrzynski</t>
  </si>
  <si>
    <t>Tarkowska</t>
  </si>
  <si>
    <t>Adamczyk</t>
  </si>
  <si>
    <t>Burza</t>
  </si>
  <si>
    <t>Rybinski</t>
  </si>
  <si>
    <t>Pawelec</t>
  </si>
  <si>
    <t>2 ostatnie</t>
  </si>
  <si>
    <t>Przedostatnia</t>
  </si>
  <si>
    <t>Kobieta</t>
  </si>
  <si>
    <t>Ile kobiet</t>
  </si>
  <si>
    <t>04</t>
  </si>
  <si>
    <t>0</t>
  </si>
  <si>
    <t>46</t>
  </si>
  <si>
    <t>4</t>
  </si>
  <si>
    <t>41</t>
  </si>
  <si>
    <t>88</t>
  </si>
  <si>
    <t>8</t>
  </si>
  <si>
    <t>20</t>
  </si>
  <si>
    <t>2</t>
  </si>
  <si>
    <t>82</t>
  </si>
  <si>
    <t>60</t>
  </si>
  <si>
    <t>6</t>
  </si>
  <si>
    <t>42</t>
  </si>
  <si>
    <t>02</t>
  </si>
  <si>
    <t>24</t>
  </si>
  <si>
    <t>27</t>
  </si>
  <si>
    <t>67</t>
  </si>
  <si>
    <t>08</t>
  </si>
  <si>
    <t>05</t>
  </si>
  <si>
    <t>40</t>
  </si>
  <si>
    <t>83</t>
  </si>
  <si>
    <t>43</t>
  </si>
  <si>
    <t>81</t>
  </si>
  <si>
    <t>25</t>
  </si>
  <si>
    <t>64</t>
  </si>
  <si>
    <t>48</t>
  </si>
  <si>
    <t>65</t>
  </si>
  <si>
    <t>49</t>
  </si>
  <si>
    <t>29</t>
  </si>
  <si>
    <t>09</t>
  </si>
  <si>
    <t>00</t>
  </si>
  <si>
    <t>85</t>
  </si>
  <si>
    <t>01</t>
  </si>
  <si>
    <t>47</t>
  </si>
  <si>
    <t>84</t>
  </si>
  <si>
    <t>26</t>
  </si>
  <si>
    <t>87</t>
  </si>
  <si>
    <t>07</t>
  </si>
  <si>
    <t>45</t>
  </si>
  <si>
    <t>62</t>
  </si>
  <si>
    <t>28</t>
  </si>
  <si>
    <t>80</t>
  </si>
  <si>
    <t>23</t>
  </si>
  <si>
    <t>63</t>
  </si>
  <si>
    <t>03</t>
  </si>
  <si>
    <t>21</t>
  </si>
  <si>
    <t>61</t>
  </si>
  <si>
    <t>66</t>
  </si>
  <si>
    <t>86</t>
  </si>
  <si>
    <t>44</t>
  </si>
  <si>
    <t>69</t>
  </si>
  <si>
    <t>22</t>
  </si>
  <si>
    <t>68</t>
  </si>
  <si>
    <t>06</t>
  </si>
  <si>
    <t>89</t>
  </si>
  <si>
    <t>Ostatnia l</t>
  </si>
  <si>
    <t>Imiona nie kończące się na "a"</t>
  </si>
  <si>
    <t>Imię</t>
  </si>
  <si>
    <t>Etykiety wierszy</t>
  </si>
  <si>
    <t>(puste)</t>
  </si>
  <si>
    <t>Suma końcowa</t>
  </si>
  <si>
    <t>Liczba z PESEL</t>
  </si>
  <si>
    <t>Imię i nazwisko</t>
  </si>
  <si>
    <t>Adamczyk Zuzanna</t>
  </si>
  <si>
    <t>Adamiak Zofia</t>
  </si>
  <si>
    <t>Afeltowicz Wojciech</t>
  </si>
  <si>
    <t>Aniol Wojciech</t>
  </si>
  <si>
    <t>Araucz Zuzanna</t>
  </si>
  <si>
    <t>Arendt Wojciech</t>
  </si>
  <si>
    <t>Bajer Jadwiga</t>
  </si>
  <si>
    <t>Bajurska Zuzanna</t>
  </si>
  <si>
    <t>Baranowska Zuzanna</t>
  </si>
  <si>
    <t>Baranowski Witold</t>
  </si>
  <si>
    <t>Becla Aleksander</t>
  </si>
  <si>
    <t>Beniuszys Mikolaj</t>
  </si>
  <si>
    <t>Berezniewicz Wiktor</t>
  </si>
  <si>
    <t>Bialaszewski Piotr</t>
  </si>
  <si>
    <t>Bialek Zuzanna</t>
  </si>
  <si>
    <t>Bialkowska Kamila</t>
  </si>
  <si>
    <t>Bialkowska Katarzyna</t>
  </si>
  <si>
    <t>Bigos Zosia</t>
  </si>
  <si>
    <t>Bikonis Zofia</t>
  </si>
  <si>
    <t>Bilmon Tymoteusz</t>
  </si>
  <si>
    <t>Bobel Tymon</t>
  </si>
  <si>
    <t>Bonislawska Monika</t>
  </si>
  <si>
    <t>Brankiewicz Anna</t>
  </si>
  <si>
    <t>Broszczak Olga</t>
  </si>
  <si>
    <t>Broszkow Zofia</t>
  </si>
  <si>
    <t>Broukin Zofia</t>
  </si>
  <si>
    <t>Brydzinski Mariusz</t>
  </si>
  <si>
    <t>Brzoskowski Tomasz</t>
  </si>
  <si>
    <t>Bsk Arleta</t>
  </si>
  <si>
    <t>Buczkowski Mateusz</t>
  </si>
  <si>
    <t>Budkowski Marek</t>
  </si>
  <si>
    <t>Budny Tomasz</t>
  </si>
  <si>
    <t>Burghard Zofia</t>
  </si>
  <si>
    <t>Burza Stanislaw</t>
  </si>
  <si>
    <t>Cejnog Kamila</t>
  </si>
  <si>
    <t>Chmielewska Wiktoria</t>
  </si>
  <si>
    <t>Chmielewski Jakub</t>
  </si>
  <si>
    <t>Chojnacki Jacek</t>
  </si>
  <si>
    <t>Cicherski Szymon</t>
  </si>
  <si>
    <t>Cichowlas Marta</t>
  </si>
  <si>
    <t>Ciesielska Wiktoria</t>
  </si>
  <si>
    <t>Cieslik Stanislaw</t>
  </si>
  <si>
    <t>Cieslik Szymon</t>
  </si>
  <si>
    <t>Ciosinski Jacek</t>
  </si>
  <si>
    <t>Ciupa Wiktoria</t>
  </si>
  <si>
    <t>Cuper Olga</t>
  </si>
  <si>
    <t>Czapiewski Szymon</t>
  </si>
  <si>
    <t>Czarkowska Katarzyna</t>
  </si>
  <si>
    <t>Czartoryjska Wiktoria</t>
  </si>
  <si>
    <t>Czechowska Wanda</t>
  </si>
  <si>
    <t>Czechowska Wiktoria</t>
  </si>
  <si>
    <t>Czerlonek Weronika</t>
  </si>
  <si>
    <t>Dabrowa Szymon</t>
  </si>
  <si>
    <t>Dabrowski Stanislaw</t>
  </si>
  <si>
    <t>Dabrowski Szczepan</t>
  </si>
  <si>
    <t>Dabrowski Szymon</t>
  </si>
  <si>
    <t>Dawidowska Weronika</t>
  </si>
  <si>
    <t>Degowski Stanislaw</t>
  </si>
  <si>
    <t>Depczynski Stanislaw</t>
  </si>
  <si>
    <t>Derek Stanislaw</t>
  </si>
  <si>
    <t>Derosas Weronika</t>
  </si>
  <si>
    <t>Dolny Sebastian</t>
  </si>
  <si>
    <t>Domanski Sebastian</t>
  </si>
  <si>
    <t>Dombrowski Sambor</t>
  </si>
  <si>
    <t>Domzala Ryszard</t>
  </si>
  <si>
    <t>Drapinska Weronika</t>
  </si>
  <si>
    <t>Dulak Piotr</t>
  </si>
  <si>
    <t>Dunislawska Victoria</t>
  </si>
  <si>
    <t>Duraj Piotr</t>
  </si>
  <si>
    <t>Duszota Piotr</t>
  </si>
  <si>
    <t>Dzierzak Piotr</t>
  </si>
  <si>
    <t>Edel Vanessa</t>
  </si>
  <si>
    <t>Engel Urszula</t>
  </si>
  <si>
    <t>Erbel Urszula</t>
  </si>
  <si>
    <t>Felisiak Doris</t>
  </si>
  <si>
    <t>Fiebig Piotr</t>
  </si>
  <si>
    <t>Filarska Sandra</t>
  </si>
  <si>
    <t>Filbrandt Piotr</t>
  </si>
  <si>
    <t>Florek Sandra</t>
  </si>
  <si>
    <t>Forjasz Roxana</t>
  </si>
  <si>
    <t>Formela Jan</t>
  </si>
  <si>
    <t>Formela Piotr</t>
  </si>
  <si>
    <t>Frankowska Roksana</t>
  </si>
  <si>
    <t>Freda Piotr</t>
  </si>
  <si>
    <t>Furmaniak Pawel</t>
  </si>
  <si>
    <t>Gachewicz Pola</t>
  </si>
  <si>
    <t>Gadomska Pola</t>
  </si>
  <si>
    <t>Galla Paulina</t>
  </si>
  <si>
    <t>Gdaniec Pawel</t>
  </si>
  <si>
    <t>Geszczynski Patryk</t>
  </si>
  <si>
    <t>Gibas Patryk</t>
  </si>
  <si>
    <t>Giemza Patryk</t>
  </si>
  <si>
    <t>Glac Patryk</t>
  </si>
  <si>
    <t>Glasmann Paula</t>
  </si>
  <si>
    <t>Glowinska Patrycja</t>
  </si>
  <si>
    <t>Gorazdowski Patryk</t>
  </si>
  <si>
    <t>Gorczynska Oliwia</t>
  </si>
  <si>
    <t>Gorlikowski Patrick</t>
  </si>
  <si>
    <t>Gorska Oliwia</t>
  </si>
  <si>
    <t>Gosiewska Paulina</t>
  </si>
  <si>
    <t>Goszczynski Patryk</t>
  </si>
  <si>
    <t>Gozdalik Oliwia</t>
  </si>
  <si>
    <t>Grabek Oskar</t>
  </si>
  <si>
    <t>Greszczuk Oliwia</t>
  </si>
  <si>
    <t>Grodzki Oskar</t>
  </si>
  <si>
    <t>Grubba Oskar</t>
  </si>
  <si>
    <t>Gryniewicz Oliwier</t>
  </si>
  <si>
    <t>Grzedzielska Nina</t>
  </si>
  <si>
    <t>Grzelecki Oliwier</t>
  </si>
  <si>
    <t>Grzesiak Nina</t>
  </si>
  <si>
    <t>Hanczarek Olivier</t>
  </si>
  <si>
    <t>Harris Nina</t>
  </si>
  <si>
    <t>Hazubski Olgierd</t>
  </si>
  <si>
    <t>Helinska Ines</t>
  </si>
  <si>
    <t>Hintzke Nikola</t>
  </si>
  <si>
    <t>Hinz Nikola</t>
  </si>
  <si>
    <t>Horbaczewska Nicola</t>
  </si>
  <si>
    <t>Hrywniak Olaf</t>
  </si>
  <si>
    <t>Iwanowski Olaf</t>
  </si>
  <si>
    <t>Jablonski Nikodem</t>
  </si>
  <si>
    <t>Jackowska Natasza</t>
  </si>
  <si>
    <t>Jaglowska Natalia</t>
  </si>
  <si>
    <t>Jaglowski Nikodem</t>
  </si>
  <si>
    <t>Jakubczyk Natalia</t>
  </si>
  <si>
    <t>Jakubowska Natalia</t>
  </si>
  <si>
    <t>Jakubowski Nikodem</t>
  </si>
  <si>
    <t>Jakudczyk Nikodem</t>
  </si>
  <si>
    <t>Jama Nikodem</t>
  </si>
  <si>
    <t>Janczynski Nikodem</t>
  </si>
  <si>
    <t>Janiak Nico</t>
  </si>
  <si>
    <t>Janiczek Natalia</t>
  </si>
  <si>
    <t>Janik Natalia</t>
  </si>
  <si>
    <t>Janiszek Natalia</t>
  </si>
  <si>
    <t>Janowski Nataniel</t>
  </si>
  <si>
    <t>Jarosiewicz Milosz</t>
  </si>
  <si>
    <t>Jazkowiec Nadia</t>
  </si>
  <si>
    <t>Jędrzejczak Nadia</t>
  </si>
  <si>
    <t>Jozwiak Mikolaj</t>
  </si>
  <si>
    <t>Juralewicz Mikolaj</t>
  </si>
  <si>
    <t>Jurczak Mikolaj</t>
  </si>
  <si>
    <t>Jurczyk Nadia</t>
  </si>
  <si>
    <t>Jurewicz Nadia</t>
  </si>
  <si>
    <t>Kaczor Mikolaj</t>
  </si>
  <si>
    <t>Kado Monika</t>
  </si>
  <si>
    <t>Kaftan Monika</t>
  </si>
  <si>
    <t>Kaleta Mikolaj</t>
  </si>
  <si>
    <t>Kaliszuk Mikolaj</t>
  </si>
  <si>
    <t>Kaminska Monika</t>
  </si>
  <si>
    <t>Kaminski Michal</t>
  </si>
  <si>
    <t>Kaminski Mikolaj</t>
  </si>
  <si>
    <t>Karolewska Milena</t>
  </si>
  <si>
    <t>Karwik Milena</t>
  </si>
  <si>
    <t>Katende Milena</t>
  </si>
  <si>
    <t>Kecler Milena</t>
  </si>
  <si>
    <t>Kempka Milena</t>
  </si>
  <si>
    <t>Kielbowicz Milena</t>
  </si>
  <si>
    <t>Kieloch Michal</t>
  </si>
  <si>
    <t>Kilanowska Michalina</t>
  </si>
  <si>
    <t>Kirwiel Michal</t>
  </si>
  <si>
    <t>Kirwiel Michalina</t>
  </si>
  <si>
    <t>Kiryk Michal</t>
  </si>
  <si>
    <t>Kisiel Michal</t>
  </si>
  <si>
    <t>Kisiela Michal</t>
  </si>
  <si>
    <t>Kizielewicz Michal</t>
  </si>
  <si>
    <t>Klaus Michalina</t>
  </si>
  <si>
    <t>Klebba Michalina</t>
  </si>
  <si>
    <t>Klein Michalina</t>
  </si>
  <si>
    <t>Klukowska Matylda</t>
  </si>
  <si>
    <t>Kluziak Matylda</t>
  </si>
  <si>
    <t>Kmiecik Malwina</t>
  </si>
  <si>
    <t>Kmiecik Martyna</t>
  </si>
  <si>
    <t>Kmita Martyna</t>
  </si>
  <si>
    <t>Kocur Martyna</t>
  </si>
  <si>
    <t>Koczakowska Marta</t>
  </si>
  <si>
    <t>Kolodziejczyk Marta</t>
  </si>
  <si>
    <t>Komorowska Michal</t>
  </si>
  <si>
    <t>Kopiejc Maurycy</t>
  </si>
  <si>
    <t>Koprowski Maurycy</t>
  </si>
  <si>
    <t>Korbus Marta</t>
  </si>
  <si>
    <t>Korda Maciej</t>
  </si>
  <si>
    <t>Korda Mateusz</t>
  </si>
  <si>
    <t>Korenkiewicz Marika</t>
  </si>
  <si>
    <t>Korkosz Mateusz</t>
  </si>
  <si>
    <t>Kornatowski Mateusz</t>
  </si>
  <si>
    <t>Kossakowska Marika</t>
  </si>
  <si>
    <t>Kossakowska Martyna</t>
  </si>
  <si>
    <t>Koszlaga Mateusz</t>
  </si>
  <si>
    <t>Koszucka Marika</t>
  </si>
  <si>
    <t>Kotowska Marianna</t>
  </si>
  <si>
    <t>Kowakczyk Maria</t>
  </si>
  <si>
    <t>Kowalczuk Maria</t>
  </si>
  <si>
    <t>Kowalczyk Mateusz</t>
  </si>
  <si>
    <t>Kowalik Mateusz</t>
  </si>
  <si>
    <t>Kowalska Maria</t>
  </si>
  <si>
    <t>Kowalski Mateusz</t>
  </si>
  <si>
    <t>Kozlowska Malgorzata</t>
  </si>
  <si>
    <t>Krainska Malgorzata</t>
  </si>
  <si>
    <t>Krefta Mateusz</t>
  </si>
  <si>
    <t>Krol Malgorzata</t>
  </si>
  <si>
    <t>Krosnowski Mateusz</t>
  </si>
  <si>
    <t>Krupa Mateusz</t>
  </si>
  <si>
    <t>Krupop Maja</t>
  </si>
  <si>
    <t>Krynicki Mateusz</t>
  </si>
  <si>
    <t>Krzywiec Zuzanna</t>
  </si>
  <si>
    <t>Kuban Maja</t>
  </si>
  <si>
    <t>Kubisiak Mariusz</t>
  </si>
  <si>
    <t>Kubisiak Mateusz</t>
  </si>
  <si>
    <t>Kulakowski Marcjusz</t>
  </si>
  <si>
    <t>Kulkowska Maja</t>
  </si>
  <si>
    <t>Kurasik Marcin</t>
  </si>
  <si>
    <t>Kurowska Maja</t>
  </si>
  <si>
    <t>Kuszner Maja</t>
  </si>
  <si>
    <t>Kutnik Marcin</t>
  </si>
  <si>
    <t>Kwidczynska Maja</t>
  </si>
  <si>
    <t>Kwidzinska Paulina</t>
  </si>
  <si>
    <t>Labuda Marcel</t>
  </si>
  <si>
    <t>Lademann Marcel</t>
  </si>
  <si>
    <t>Lange Maja</t>
  </si>
  <si>
    <t>Langiewicz Marcel</t>
  </si>
  <si>
    <t>Laskowski Maciej</t>
  </si>
  <si>
    <t>Laskowski Mariusz</t>
  </si>
  <si>
    <t>Leman Maja</t>
  </si>
  <si>
    <t>Leoniuk Marcel</t>
  </si>
  <si>
    <t>Leszczynska Maja</t>
  </si>
  <si>
    <t>Lewandowska Ewa</t>
  </si>
  <si>
    <t>Lewandowska Maja</t>
  </si>
  <si>
    <t>Lewandowska Olga</t>
  </si>
  <si>
    <t>Lewicka Magdalena</t>
  </si>
  <si>
    <t>Lewita Maksymilian</t>
  </si>
  <si>
    <t>Ligman Maksymilian</t>
  </si>
  <si>
    <t>Lorenc Magdalena</t>
  </si>
  <si>
    <t>Lubinska Magdalena</t>
  </si>
  <si>
    <t>Lubinska Marta</t>
  </si>
  <si>
    <t>Luchowski Maksymilian</t>
  </si>
  <si>
    <t>Lukasik Magdalena</t>
  </si>
  <si>
    <t>Lukowski Maciej</t>
  </si>
  <si>
    <t>Lunkiewicz Maciej</t>
  </si>
  <si>
    <t>Lupa Maksymilian</t>
  </si>
  <si>
    <t>Lupinska Magdalena</t>
  </si>
  <si>
    <t>Lutczyk Maciej</t>
  </si>
  <si>
    <t>Lyszcz Maciej</t>
  </si>
  <si>
    <t>Machalski Maciej</t>
  </si>
  <si>
    <t>Machol Maciej</t>
  </si>
  <si>
    <t>Madej Lucja</t>
  </si>
  <si>
    <t>Magulski Maciej</t>
  </si>
  <si>
    <t>Majchrzak Lucja</t>
  </si>
  <si>
    <t>Majewski Maciej</t>
  </si>
  <si>
    <t>Majtas Lucja</t>
  </si>
  <si>
    <t>Makowska Luiza</t>
  </si>
  <si>
    <t>Malinowski Lukasz</t>
  </si>
  <si>
    <t>Marczynska Liliana</t>
  </si>
  <si>
    <t>Markowiak Leon</t>
  </si>
  <si>
    <t>Marmelowska Martyna</t>
  </si>
  <si>
    <t>Marszalek Kuba</t>
  </si>
  <si>
    <t>Marszalek Lidia</t>
  </si>
  <si>
    <t>Marynowska Lena</t>
  </si>
  <si>
    <t>Marzec Lena</t>
  </si>
  <si>
    <t>Mauruszewicz Lena</t>
  </si>
  <si>
    <t>Mazniewski Krzysztof</t>
  </si>
  <si>
    <t>Mazurkiewicz Lena</t>
  </si>
  <si>
    <t>Mendrek Krzysztof</t>
  </si>
  <si>
    <t>Mezynska Lena</t>
  </si>
  <si>
    <t>Michalak Krzysztof</t>
  </si>
  <si>
    <t>Michalska Lena</t>
  </si>
  <si>
    <t>Micun Krzysztof</t>
  </si>
  <si>
    <t>Mieczkowski Krystian</t>
  </si>
  <si>
    <t>Mielcarz Lena</t>
  </si>
  <si>
    <t>Mielewczyk Lena</t>
  </si>
  <si>
    <t>Mierzejewski Kornel</t>
  </si>
  <si>
    <t>Miszkin Lena</t>
  </si>
  <si>
    <t>Mlodzianowska Lena</t>
  </si>
  <si>
    <t>Modzelewski Konrad</t>
  </si>
  <si>
    <t>Mrozek Lena</t>
  </si>
  <si>
    <t>Mrozik Lena</t>
  </si>
  <si>
    <t>Mucha Laura</t>
  </si>
  <si>
    <t>Murczynska Laura</t>
  </si>
  <si>
    <t>Muzyka Karol</t>
  </si>
  <si>
    <t>Mystkowski Karol</t>
  </si>
  <si>
    <t>Nagorski Kamil</t>
  </si>
  <si>
    <t>Niemczyk Kamil</t>
  </si>
  <si>
    <t>Nieradko Kajetan</t>
  </si>
  <si>
    <t>Nikolajew Kacper</t>
  </si>
  <si>
    <t>Nowak Kacper</t>
  </si>
  <si>
    <t>Nowak Latika</t>
  </si>
  <si>
    <t>Nowakowska Kornelia</t>
  </si>
  <si>
    <t>Obarowska Kornelia</t>
  </si>
  <si>
    <t>Ogrodowczyk Konstancja</t>
  </si>
  <si>
    <t>Okla Kacper</t>
  </si>
  <si>
    <t>Olczak Kacper</t>
  </si>
  <si>
    <t>Oldakowska Kinga</t>
  </si>
  <si>
    <t>Olitkowska Klaudia</t>
  </si>
  <si>
    <t>Olszewski Kacper</t>
  </si>
  <si>
    <t>Orczyk Kinga</t>
  </si>
  <si>
    <t>Ostrowska Beatrycze</t>
  </si>
  <si>
    <t>Oszmana Katarzyna</t>
  </si>
  <si>
    <t>Paciorek Julian</t>
  </si>
  <si>
    <t>Pajsk Katarzyna</t>
  </si>
  <si>
    <t>Paliniewicz Katarzyna</t>
  </si>
  <si>
    <t>Paluchowski Julian</t>
  </si>
  <si>
    <t>Panow Julian</t>
  </si>
  <si>
    <t>Pawelec Jan</t>
  </si>
  <si>
    <t>Pawelska Karolina</t>
  </si>
  <si>
    <t>Pawlak Jan</t>
  </si>
  <si>
    <t>Pawlak Jerzy</t>
  </si>
  <si>
    <t>Pawlowicz Karolina</t>
  </si>
  <si>
    <t>Pawlun Karolina</t>
  </si>
  <si>
    <t>Pengiel Jan</t>
  </si>
  <si>
    <t>Perez Karolina</t>
  </si>
  <si>
    <t>Pettka Jan</t>
  </si>
  <si>
    <t>Piechalski Jan</t>
  </si>
  <si>
    <t>Pieterson Jan</t>
  </si>
  <si>
    <t>Pietraszczyk Jan</t>
  </si>
  <si>
    <t>Pinker Jan</t>
  </si>
  <si>
    <t>Pinkowski Jan</t>
  </si>
  <si>
    <t>Piorkowska Kalina</t>
  </si>
  <si>
    <t>Piotrowski Jacek</t>
  </si>
  <si>
    <t>Piotrowski Mariusz</t>
  </si>
  <si>
    <t>Pistek Jan</t>
  </si>
  <si>
    <t>Piwowarek Jan</t>
  </si>
  <si>
    <t>Plichta Jakub</t>
  </si>
  <si>
    <t>Pochmara Kaja</t>
  </si>
  <si>
    <t>Podbereski Jakub</t>
  </si>
  <si>
    <t>Podolszynski Jakub</t>
  </si>
  <si>
    <t>Polonski Jakub</t>
  </si>
  <si>
    <t>Polubinski Piotr</t>
  </si>
  <si>
    <t>Porydzaj Jakub</t>
  </si>
  <si>
    <t>Potocki Jakub</t>
  </si>
  <si>
    <t>Potocki Mariusz</t>
  </si>
  <si>
    <t>Pozarzycka Justyna</t>
  </si>
  <si>
    <t>Prochniewicz Jakub</t>
  </si>
  <si>
    <t>Procinska Julianna</t>
  </si>
  <si>
    <t>Przestrzelski Jakub</t>
  </si>
  <si>
    <t>Przytula Jakub</t>
  </si>
  <si>
    <t>Pupp Jakub</t>
  </si>
  <si>
    <t>Puzlecka Julia</t>
  </si>
  <si>
    <t>Radomski Jakub</t>
  </si>
  <si>
    <t>Radosz Julia</t>
  </si>
  <si>
    <t>Radziszewski Jakub</t>
  </si>
  <si>
    <t>Rafinska Julia</t>
  </si>
  <si>
    <t>Ramlo Julia</t>
  </si>
  <si>
    <t>Reclaw Julia</t>
  </si>
  <si>
    <t>Rembiewski Jakub</t>
  </si>
  <si>
    <t>Rembisz Jakub</t>
  </si>
  <si>
    <t>Ręczmin Jakub</t>
  </si>
  <si>
    <t>Riegel Julia</t>
  </si>
  <si>
    <t>Rodak Jakub</t>
  </si>
  <si>
    <t>Rohde Jakub</t>
  </si>
  <si>
    <t>Ropiak Jakub</t>
  </si>
  <si>
    <t>Rowinski Jacek</t>
  </si>
  <si>
    <t>Rozek Jacek</t>
  </si>
  <si>
    <t>Rutkiewicz Julia</t>
  </si>
  <si>
    <t>Rutkowski Igor</t>
  </si>
  <si>
    <t>Rybienik Igor</t>
  </si>
  <si>
    <t>Rybinski Igor</t>
  </si>
  <si>
    <t>Ryngwelski Igor</t>
  </si>
  <si>
    <t>Rys Igor</t>
  </si>
  <si>
    <t>Rysak Igor</t>
  </si>
  <si>
    <t>Sachse Julia</t>
  </si>
  <si>
    <t>Sadowska Julia</t>
  </si>
  <si>
    <t>Salanowska Julia</t>
  </si>
  <si>
    <t>Samulczyk Julia</t>
  </si>
  <si>
    <t>Sarnowski Ignacy</t>
  </si>
  <si>
    <t>Sautycz Julia</t>
  </si>
  <si>
    <t>Senger Joanna</t>
  </si>
  <si>
    <t>Seredynska Joanna</t>
  </si>
  <si>
    <t>Sibiga Joanna</t>
  </si>
  <si>
    <t>Siemistkowska Jagoda</t>
  </si>
  <si>
    <t>Sikora Hubert</t>
  </si>
  <si>
    <t>Silakowski Henryk</t>
  </si>
  <si>
    <t>Siminski Henryk</t>
  </si>
  <si>
    <t>Skabara Grzegorz</t>
  </si>
  <si>
    <t>Skaluba Gabriel</t>
  </si>
  <si>
    <t>Skrzydlak Izabela</t>
  </si>
  <si>
    <t>Smiecinska Antonina</t>
  </si>
  <si>
    <t>Smoliniec Franciszek</t>
  </si>
  <si>
    <t>Snarski Franciszek</t>
  </si>
  <si>
    <t>Sobol Filip</t>
  </si>
  <si>
    <t>Sobon Filip</t>
  </si>
  <si>
    <t>Sochacka Inka</t>
  </si>
  <si>
    <t>Sosnowski Filip</t>
  </si>
  <si>
    <t>Spanowski Filip</t>
  </si>
  <si>
    <t>Spychala Filip</t>
  </si>
  <si>
    <t>Srokowska Helena</t>
  </si>
  <si>
    <t>Srokowska Iga</t>
  </si>
  <si>
    <t>Stachurska Helena</t>
  </si>
  <si>
    <t>Stambuldzys Helena</t>
  </si>
  <si>
    <t>Stanislawska Hanna</t>
  </si>
  <si>
    <t>Stankiewicz Hanna</t>
  </si>
  <si>
    <t>Stanulewicz Filip</t>
  </si>
  <si>
    <t>Stawirej Hanna</t>
  </si>
  <si>
    <t>Steinborn Hanna</t>
  </si>
  <si>
    <t>Steinhardt Hanna</t>
  </si>
  <si>
    <t>Strack Filip</t>
  </si>
  <si>
    <t>Strehlke Filip</t>
  </si>
  <si>
    <t>Strojek Filip</t>
  </si>
  <si>
    <t>Strupiechowski Filip</t>
  </si>
  <si>
    <t>Swierszcz Cyprian</t>
  </si>
  <si>
    <t>Swinianski Cyprian</t>
  </si>
  <si>
    <t>Swirk Antonina</t>
  </si>
  <si>
    <t>Swistek Damian</t>
  </si>
  <si>
    <t>Sykus Fabian</t>
  </si>
  <si>
    <t>Symoszyn Emilia</t>
  </si>
  <si>
    <t>Szarmach Ewa</t>
  </si>
  <si>
    <t>Szczepanska Emilia</t>
  </si>
  <si>
    <t>Szczepkowski Dorian</t>
  </si>
  <si>
    <t>Szczucki Dominik</t>
  </si>
  <si>
    <t>Szczuplinska Emilia</t>
  </si>
  <si>
    <t>Szmitko Dominik</t>
  </si>
  <si>
    <t>Sznejder Dominika</t>
  </si>
  <si>
    <t>Szostakowska Dominika</t>
  </si>
  <si>
    <t>Szpak Dawid</t>
  </si>
  <si>
    <t>Szreder Dawid</t>
  </si>
  <si>
    <t>Szubarczyk Dawid</t>
  </si>
  <si>
    <t>Szumilewicz Dariusz</t>
  </si>
  <si>
    <t>Szwast Daniel</t>
  </si>
  <si>
    <t>Szymanska Ariuna</t>
  </si>
  <si>
    <t>Szymichowska Antonina</t>
  </si>
  <si>
    <t>Tarkowska Antonina</t>
  </si>
  <si>
    <t>Tarnacka Antonina</t>
  </si>
  <si>
    <t>Tokarska Antonia</t>
  </si>
  <si>
    <t>Tokarz Anna</t>
  </si>
  <si>
    <t>Tomanek Anna</t>
  </si>
  <si>
    <t>Tomaszewska Anna</t>
  </si>
  <si>
    <t>Tomaszewski Bruno</t>
  </si>
  <si>
    <t>Tomczyk Bruno</t>
  </si>
  <si>
    <t>Trawicki Borys</t>
  </si>
  <si>
    <t>Trocha Anna</t>
  </si>
  <si>
    <t>Trwoga Bartosz</t>
  </si>
  <si>
    <t>Trzebiatowska Anna</t>
  </si>
  <si>
    <t>Tusinski Bartosz</t>
  </si>
  <si>
    <t>Ukomski Bartosz</t>
  </si>
  <si>
    <t>Ulewicz Bartosz</t>
  </si>
  <si>
    <t>Ulwan Anna</t>
  </si>
  <si>
    <t>Waclawski Bartosz</t>
  </si>
  <si>
    <t>Walaszek Angelika</t>
  </si>
  <si>
    <t>Wamka Anastazja</t>
  </si>
  <si>
    <t>Wasilewski Bartlomiej</t>
  </si>
  <si>
    <t>Wasiluk Bartlomiej</t>
  </si>
  <si>
    <t>Wejner Amelia</t>
  </si>
  <si>
    <t>Wendt Amelia</t>
  </si>
  <si>
    <t>Werbowy Artur</t>
  </si>
  <si>
    <t>Wicher Amelia</t>
  </si>
  <si>
    <t>Wieczerzak Amelia</t>
  </si>
  <si>
    <t>Wieniarski Arkadiusz</t>
  </si>
  <si>
    <t>Wierzbicka Amelia</t>
  </si>
  <si>
    <t>Wierzbicki Antoni</t>
  </si>
  <si>
    <t>Wilk Amelia</t>
  </si>
  <si>
    <t>Wit Andrzej</t>
  </si>
  <si>
    <t>Witkowski Andrea</t>
  </si>
  <si>
    <t>Wizniewski Andrzej</t>
  </si>
  <si>
    <t>Wizniewski Antoni</t>
  </si>
  <si>
    <t>Wladyka Alexander</t>
  </si>
  <si>
    <t>Wlodarczyk Alicja</t>
  </si>
  <si>
    <t>Wojcicka Alicja</t>
  </si>
  <si>
    <t>Wojcicki Aleks</t>
  </si>
  <si>
    <t>Wojciechowska Alicja</t>
  </si>
  <si>
    <t>Wojciechowski Aleksander</t>
  </si>
  <si>
    <t>Wojciechowski Alojzy</t>
  </si>
  <si>
    <t>Wojcik Alan</t>
  </si>
  <si>
    <t>Wojcik Aleks</t>
  </si>
  <si>
    <t>Wojtaszewski Aleksander</t>
  </si>
  <si>
    <t>Wolski Aleksander</t>
  </si>
  <si>
    <t>Wroblewska Alicja</t>
  </si>
  <si>
    <t>Wrona Alicja</t>
  </si>
  <si>
    <t>Wydrzynski Adrian</t>
  </si>
  <si>
    <t>Wymyslowska Alicja</t>
  </si>
  <si>
    <t>Wysokinski Adrian</t>
  </si>
  <si>
    <t>Yuksek Adrian</t>
  </si>
  <si>
    <t>Zaborowska Aleksandra</t>
  </si>
  <si>
    <t>Zacharska Aleksandra</t>
  </si>
  <si>
    <t>Zakrzewska Ewa</t>
  </si>
  <si>
    <t>Zakrzewska Olga</t>
  </si>
  <si>
    <t>Zaleski Adrian</t>
  </si>
  <si>
    <t>Zalewska Aleksandra</t>
  </si>
  <si>
    <t>Zaremba Aleksandra</t>
  </si>
  <si>
    <t>Zasowska Agnieszka</t>
  </si>
  <si>
    <t>Zawisza Adrian</t>
  </si>
  <si>
    <t>Zawizlak Adam</t>
  </si>
  <si>
    <t>Zdrojewska Agata</t>
  </si>
  <si>
    <t>Zega Adam</t>
  </si>
  <si>
    <t>Zgadzaj Agata</t>
  </si>
  <si>
    <t>Ziolkowski Adam</t>
  </si>
  <si>
    <t>Ziolkowski Mariusz</t>
  </si>
  <si>
    <t>Zmurko Adam</t>
  </si>
  <si>
    <t>Zochowska Adriana</t>
  </si>
  <si>
    <t>Zurawski Adam</t>
  </si>
  <si>
    <t>Zurek Adam</t>
  </si>
  <si>
    <t>Zygmunt Adam</t>
  </si>
  <si>
    <t>Zylinska Adelajda</t>
  </si>
  <si>
    <t>08242501475</t>
  </si>
  <si>
    <t>08242809191</t>
  </si>
  <si>
    <t>08242912835</t>
  </si>
  <si>
    <t>08250606999</t>
  </si>
  <si>
    <t>08251305958</t>
  </si>
  <si>
    <t>08252202698</t>
  </si>
  <si>
    <t>08260302636</t>
  </si>
  <si>
    <t>08260401830</t>
  </si>
  <si>
    <t>08261009495</t>
  </si>
  <si>
    <t>08261204258</t>
  </si>
  <si>
    <t>08261403695</t>
  </si>
  <si>
    <t>08261601819</t>
  </si>
  <si>
    <t>08261804557</t>
  </si>
  <si>
    <t>08261804595</t>
  </si>
  <si>
    <t>08262307035</t>
  </si>
  <si>
    <t>08262311957</t>
  </si>
  <si>
    <t>08270104291</t>
  </si>
  <si>
    <t>08270412255</t>
  </si>
  <si>
    <t>08272207404</t>
  </si>
  <si>
    <t>08272207572</t>
  </si>
  <si>
    <t>08272312577</t>
  </si>
  <si>
    <t>08272703658</t>
  </si>
  <si>
    <t>08272807246</t>
  </si>
  <si>
    <t>08272903041</t>
  </si>
  <si>
    <t>08272911356</t>
  </si>
  <si>
    <t>08280203076</t>
  </si>
  <si>
    <t>08280707488</t>
  </si>
  <si>
    <t>08281204694</t>
  </si>
  <si>
    <t>08281403420</t>
  </si>
  <si>
    <t>08281807682</t>
  </si>
  <si>
    <t>08281903982</t>
  </si>
  <si>
    <t>08282001818</t>
  </si>
  <si>
    <t>08282003575</t>
  </si>
  <si>
    <t>08282108997</t>
  </si>
  <si>
    <t>08282712460</t>
  </si>
  <si>
    <t>08291104230</t>
  </si>
  <si>
    <t>08291402192</t>
  </si>
  <si>
    <t>08291402215</t>
  </si>
  <si>
    <t>08291801342</t>
  </si>
  <si>
    <t>08292314397</t>
  </si>
  <si>
    <t>08292412637</t>
  </si>
  <si>
    <t>08292507414</t>
  </si>
  <si>
    <t>08292507452</t>
  </si>
  <si>
    <t>08292514056</t>
  </si>
  <si>
    <t>08292600995</t>
  </si>
  <si>
    <t>08292701702</t>
  </si>
  <si>
    <t>08292800524</t>
  </si>
  <si>
    <t>08300104334</t>
  </si>
  <si>
    <t>08300502415</t>
  </si>
  <si>
    <t>08300705627</t>
  </si>
  <si>
    <t>08301300067</t>
  </si>
  <si>
    <t>08301402608</t>
  </si>
  <si>
    <t>08301702005</t>
  </si>
  <si>
    <t>08302500640</t>
  </si>
  <si>
    <t>08302709032</t>
  </si>
  <si>
    <t>08303111102</t>
  </si>
  <si>
    <t>08310202460</t>
  </si>
  <si>
    <t>08310400776</t>
  </si>
  <si>
    <t>08310501576</t>
  </si>
  <si>
    <t>08310501583</t>
  </si>
  <si>
    <t>08310501637</t>
  </si>
  <si>
    <t>08310711054</t>
  </si>
  <si>
    <t>08311008492</t>
  </si>
  <si>
    <t>08311107443</t>
  </si>
  <si>
    <t>08311206692</t>
  </si>
  <si>
    <t>08311506181</t>
  </si>
  <si>
    <t>08311606225</t>
  </si>
  <si>
    <t>08311907241</t>
  </si>
  <si>
    <t>08312007919</t>
  </si>
  <si>
    <t>08312405724</t>
  </si>
  <si>
    <t>08312405830</t>
  </si>
  <si>
    <t>08312605179</t>
  </si>
  <si>
    <t>08312801124</t>
  </si>
  <si>
    <t>08320100899</t>
  </si>
  <si>
    <t>08320301627</t>
  </si>
  <si>
    <t>08320411573</t>
  </si>
  <si>
    <t>08321100430</t>
  </si>
  <si>
    <t>08321103754</t>
  </si>
  <si>
    <t>08321109460</t>
  </si>
  <si>
    <t>08321202705</t>
  </si>
  <si>
    <t>08321501774</t>
  </si>
  <si>
    <t>08321501798</t>
  </si>
  <si>
    <t>08321508733</t>
  </si>
  <si>
    <t>08321606950</t>
  </si>
  <si>
    <t>08321706346</t>
  </si>
  <si>
    <t>08321803937</t>
  </si>
  <si>
    <t>08321903095</t>
  </si>
  <si>
    <t>08322001464</t>
  </si>
  <si>
    <t>08322201772</t>
  </si>
  <si>
    <t>08322303078</t>
  </si>
  <si>
    <t>08322802348</t>
  </si>
  <si>
    <t>08322806465</t>
  </si>
  <si>
    <t>08323009317</t>
  </si>
  <si>
    <t>08323101408</t>
  </si>
  <si>
    <t>09210102757</t>
  </si>
  <si>
    <t>09210111032</t>
  </si>
  <si>
    <t>09210200851</t>
  </si>
  <si>
    <t>09210205672</t>
  </si>
  <si>
    <t>09210205924</t>
  </si>
  <si>
    <t>09210301460</t>
  </si>
  <si>
    <t>09210406097</t>
  </si>
  <si>
    <t>09210409205</t>
  </si>
  <si>
    <t>09210501167</t>
  </si>
  <si>
    <t>09210503817</t>
  </si>
  <si>
    <t>09210503831</t>
  </si>
  <si>
    <t>09210507040</t>
  </si>
  <si>
    <t>09210507477</t>
  </si>
  <si>
    <t>09210607412</t>
  </si>
  <si>
    <t>09210607436</t>
  </si>
  <si>
    <t>09210705127</t>
  </si>
  <si>
    <t>09210706548</t>
  </si>
  <si>
    <t>09210706999</t>
  </si>
  <si>
    <t>09210804949</t>
  </si>
  <si>
    <t>09210904274</t>
  </si>
  <si>
    <t>09210908216</t>
  </si>
  <si>
    <t>09211003583</t>
  </si>
  <si>
    <t>09211005936</t>
  </si>
  <si>
    <t>09211005974</t>
  </si>
  <si>
    <t>09211010019</t>
  </si>
  <si>
    <t>09211104925</t>
  </si>
  <si>
    <t>09211212916</t>
  </si>
  <si>
    <t>09211302729</t>
  </si>
  <si>
    <t>09211305227</t>
  </si>
  <si>
    <t>09211402009</t>
  </si>
  <si>
    <t>09211404100</t>
  </si>
  <si>
    <t>09211411278</t>
  </si>
  <si>
    <t>09211412248</t>
  </si>
  <si>
    <t>09211502310</t>
  </si>
  <si>
    <t>09211503908</t>
  </si>
  <si>
    <t>09211601354</t>
  </si>
  <si>
    <t>09211601385</t>
  </si>
  <si>
    <t>09211601408</t>
  </si>
  <si>
    <t>09211700664</t>
  </si>
  <si>
    <t>09211700701</t>
  </si>
  <si>
    <t>09211700855</t>
  </si>
  <si>
    <t>09211702024</t>
  </si>
  <si>
    <t>09211801440</t>
  </si>
  <si>
    <t>09211801464</t>
  </si>
  <si>
    <t>09211803947</t>
  </si>
  <si>
    <t>09211902011</t>
  </si>
  <si>
    <t>09211906282</t>
  </si>
  <si>
    <t>09211906305</t>
  </si>
  <si>
    <t>09211908451</t>
  </si>
  <si>
    <t>09211909674</t>
  </si>
  <si>
    <t>09212001092</t>
  </si>
  <si>
    <t>09212200408</t>
  </si>
  <si>
    <t>09212300184</t>
  </si>
  <si>
    <t>09212509149</t>
  </si>
  <si>
    <t>09212610942</t>
  </si>
  <si>
    <t>09212700984</t>
  </si>
  <si>
    <t>09212704926</t>
  </si>
  <si>
    <t>09212704964</t>
  </si>
  <si>
    <t>09213007141</t>
  </si>
  <si>
    <t>09220204047</t>
  </si>
  <si>
    <t>09220305687</t>
  </si>
  <si>
    <t>09220307788</t>
  </si>
  <si>
    <t>09220404607</t>
  </si>
  <si>
    <t>09220404645</t>
  </si>
  <si>
    <t>09220504024</t>
  </si>
  <si>
    <t>09220504048</t>
  </si>
  <si>
    <t>09220704127</t>
  </si>
  <si>
    <t>09221103062</t>
  </si>
  <si>
    <t>09221200547</t>
  </si>
  <si>
    <t>09221202204</t>
  </si>
  <si>
    <t>09221205443</t>
  </si>
  <si>
    <t>09221205481</t>
  </si>
  <si>
    <t>09221205504</t>
  </si>
  <si>
    <t>09221205528</t>
  </si>
  <si>
    <t>09221301682</t>
  </si>
  <si>
    <t>09221302980</t>
  </si>
  <si>
    <t>09221304623</t>
  </si>
  <si>
    <t>09221309963</t>
  </si>
  <si>
    <t>09221402888</t>
  </si>
  <si>
    <t>09221601003</t>
  </si>
  <si>
    <t>09221608888</t>
  </si>
  <si>
    <t>09221702025</t>
  </si>
  <si>
    <t>09221804109</t>
  </si>
  <si>
    <t>09291901773</t>
  </si>
  <si>
    <t>09292008233</t>
  </si>
  <si>
    <t>09292105855</t>
  </si>
  <si>
    <t>09292105879</t>
  </si>
  <si>
    <t>09292213174</t>
  </si>
  <si>
    <t>09292314615</t>
  </si>
  <si>
    <t>09292509833</t>
  </si>
  <si>
    <t>09292604859</t>
  </si>
  <si>
    <t>09292604873</t>
  </si>
  <si>
    <t>09292704191</t>
  </si>
  <si>
    <t>09292707019</t>
  </si>
  <si>
    <t>09292809391</t>
  </si>
  <si>
    <t>09292810890</t>
  </si>
  <si>
    <t>09292909312</t>
  </si>
  <si>
    <t>09293002410</t>
  </si>
  <si>
    <t>09300109015</t>
  </si>
  <si>
    <t>09300205292</t>
  </si>
  <si>
    <t>09300608057</t>
  </si>
  <si>
    <t>09300710196</t>
  </si>
  <si>
    <t>09300804514</t>
  </si>
  <si>
    <t>09301004012</t>
  </si>
  <si>
    <t>09301206759</t>
  </si>
  <si>
    <t>09301206797</t>
  </si>
  <si>
    <t>09301303371</t>
  </si>
  <si>
    <t>09301402414</t>
  </si>
  <si>
    <t>09301405172</t>
  </si>
  <si>
    <t>09301500334</t>
  </si>
  <si>
    <t>09301601097</t>
  </si>
  <si>
    <t>09302001353</t>
  </si>
  <si>
    <t>09302011011</t>
  </si>
  <si>
    <t>09302100793</t>
  </si>
  <si>
    <t>09302201333</t>
  </si>
  <si>
    <t>09302304838</t>
  </si>
  <si>
    <t>09302308382</t>
  </si>
  <si>
    <t>09302400657</t>
  </si>
  <si>
    <t>09302502274</t>
  </si>
  <si>
    <t>09302602400</t>
  </si>
  <si>
    <t>09302609421</t>
  </si>
  <si>
    <t>09302702421</t>
  </si>
  <si>
    <t>09302711423</t>
  </si>
  <si>
    <t>09302801182</t>
  </si>
  <si>
    <t>09302806088</t>
  </si>
  <si>
    <t>09302806613</t>
  </si>
  <si>
    <t>09302809661</t>
  </si>
  <si>
    <t>09302909729</t>
  </si>
  <si>
    <t>09302909767</t>
  </si>
  <si>
    <t>09303003200</t>
  </si>
  <si>
    <t>09303005042</t>
  </si>
  <si>
    <t>09303005066</t>
  </si>
  <si>
    <t>09303005080</t>
  </si>
  <si>
    <t>09303005141</t>
  </si>
  <si>
    <t>09303009855</t>
  </si>
  <si>
    <t>09310202696</t>
  </si>
  <si>
    <t>09310208166</t>
  </si>
  <si>
    <t>09310208432</t>
  </si>
  <si>
    <t>09310302570</t>
  </si>
  <si>
    <t>09310302617</t>
  </si>
  <si>
    <t>09310310236</t>
  </si>
  <si>
    <t>09310403981</t>
  </si>
  <si>
    <t>09310407886</t>
  </si>
  <si>
    <t>09310408399</t>
  </si>
  <si>
    <t>09310500954</t>
  </si>
  <si>
    <t>09310503841</t>
  </si>
  <si>
    <t>09310600579</t>
  </si>
  <si>
    <t>09310705410</t>
  </si>
  <si>
    <t>09310804898</t>
  </si>
  <si>
    <t>09310901731</t>
  </si>
  <si>
    <t>09310906101</t>
  </si>
  <si>
    <t>09310906125</t>
  </si>
  <si>
    <t>09311000965</t>
  </si>
  <si>
    <t>09311005144</t>
  </si>
  <si>
    <t>09311005632</t>
  </si>
  <si>
    <t>09311009704</t>
  </si>
  <si>
    <t>09311103163</t>
  </si>
  <si>
    <t>09311103484</t>
  </si>
  <si>
    <t>09311204208</t>
  </si>
  <si>
    <t>09311204284</t>
  </si>
  <si>
    <t>09311303426</t>
  </si>
  <si>
    <t>09311303679</t>
  </si>
  <si>
    <t>09311303693</t>
  </si>
  <si>
    <t>09311308469</t>
  </si>
  <si>
    <t>09311310792</t>
  </si>
  <si>
    <t>09311505163</t>
  </si>
  <si>
    <t>09311601388</t>
  </si>
  <si>
    <t>09311601425</t>
  </si>
  <si>
    <t>09311701118</t>
  </si>
  <si>
    <t>09311706359</t>
  </si>
  <si>
    <t>09311711463</t>
  </si>
  <si>
    <t>09311806622</t>
  </si>
  <si>
    <t>09311907224</t>
  </si>
  <si>
    <t>09311908720</t>
  </si>
  <si>
    <t>09312003684</t>
  </si>
  <si>
    <t>09312003707</t>
  </si>
  <si>
    <t>09312008337</t>
  </si>
  <si>
    <t>09312103018</t>
  </si>
  <si>
    <t>09312104743</t>
  </si>
  <si>
    <t>09312106127</t>
  </si>
  <si>
    <t>09312201877</t>
  </si>
  <si>
    <t>09312304525</t>
  </si>
  <si>
    <t>09312307276</t>
  </si>
  <si>
    <t>09312408236</t>
  </si>
  <si>
    <t>09312503412</t>
  </si>
  <si>
    <t>09312505797</t>
  </si>
  <si>
    <t>09312505810</t>
  </si>
  <si>
    <t>09312605138</t>
  </si>
  <si>
    <t>09312605176</t>
  </si>
  <si>
    <t>09312704714</t>
  </si>
  <si>
    <t>09312808395</t>
  </si>
  <si>
    <t>09312902686</t>
  </si>
  <si>
    <t>09313002170</t>
  </si>
  <si>
    <t>09313003584</t>
  </si>
  <si>
    <t>09313003607</t>
  </si>
  <si>
    <t>09313008381</t>
  </si>
  <si>
    <t>09313010294</t>
  </si>
  <si>
    <t>09320105440</t>
  </si>
  <si>
    <t>09320200961</t>
  </si>
  <si>
    <t>09320300586</t>
  </si>
  <si>
    <t>09320311214</t>
  </si>
  <si>
    <t>09320401737</t>
  </si>
  <si>
    <t>09320408093</t>
  </si>
  <si>
    <t>09320505837</t>
  </si>
  <si>
    <t>09320509077</t>
  </si>
  <si>
    <t>09320605025</t>
  </si>
  <si>
    <t>09320805814</t>
  </si>
  <si>
    <t>09320905187</t>
  </si>
  <si>
    <t>09321008971</t>
  </si>
  <si>
    <t>09321103584</t>
  </si>
  <si>
    <t>09321103607</t>
  </si>
  <si>
    <t>09321202085</t>
  </si>
  <si>
    <t>09321202160</t>
  </si>
  <si>
    <t>09321202375</t>
  </si>
  <si>
    <t>09321202436</t>
  </si>
  <si>
    <t>09321208296</t>
  </si>
  <si>
    <t>09321301401</t>
  </si>
  <si>
    <t>09321305122</t>
  </si>
  <si>
    <t>09321401422</t>
  </si>
  <si>
    <t>09321407220</t>
  </si>
  <si>
    <t>09321501160</t>
  </si>
  <si>
    <t>09321501177</t>
  </si>
  <si>
    <t>09321607125</t>
  </si>
  <si>
    <t>09321611788</t>
  </si>
  <si>
    <t>09321706992</t>
  </si>
  <si>
    <t>09321805936</t>
  </si>
  <si>
    <t>09321903900</t>
  </si>
  <si>
    <t>09321903917</t>
  </si>
  <si>
    <t>09321905469</t>
  </si>
  <si>
    <t>09322003265</t>
  </si>
  <si>
    <t>09322103743</t>
  </si>
  <si>
    <t>09322103842</t>
  </si>
  <si>
    <t>09322106333</t>
  </si>
  <si>
    <t>09322106357</t>
  </si>
  <si>
    <t>09322109039</t>
  </si>
  <si>
    <t>09322202879</t>
  </si>
  <si>
    <t>09322302180</t>
  </si>
  <si>
    <t>09322306528</t>
  </si>
  <si>
    <t>09322402767</t>
  </si>
  <si>
    <t>09322501336</t>
  </si>
  <si>
    <t>09322505941</t>
  </si>
  <si>
    <t>09322602686</t>
  </si>
  <si>
    <t>09322702454</t>
  </si>
  <si>
    <t>09322705310</t>
  </si>
  <si>
    <t>09322705358</t>
  </si>
  <si>
    <t>09322802260</t>
  </si>
  <si>
    <t>09322805690</t>
  </si>
  <si>
    <t>09322905758</t>
  </si>
  <si>
    <t>09322907675</t>
  </si>
  <si>
    <t>09322909004</t>
  </si>
  <si>
    <t>09323004647</t>
  </si>
  <si>
    <t>09323004692</t>
  </si>
  <si>
    <t>09323004715</t>
  </si>
  <si>
    <t>09323004753</t>
  </si>
  <si>
    <t>09323004777</t>
  </si>
  <si>
    <t>09323004791</t>
  </si>
  <si>
    <t>09323103810</t>
  </si>
  <si>
    <t>09323105621</t>
  </si>
  <si>
    <t>50021011352</t>
  </si>
  <si>
    <t>50101111305</t>
  </si>
  <si>
    <t>50102636355</t>
  </si>
  <si>
    <t>51011153311</t>
  </si>
  <si>
    <t>51102573842</t>
  </si>
  <si>
    <t>52101156863</t>
  </si>
  <si>
    <t>52110446139</t>
  </si>
  <si>
    <t>53082806059</t>
  </si>
  <si>
    <t>53122299122</t>
  </si>
  <si>
    <t>54020837137</t>
  </si>
  <si>
    <t>55022153432</t>
  </si>
  <si>
    <t>55110906690</t>
  </si>
  <si>
    <t>55123128973</t>
  </si>
  <si>
    <t>56111161549</t>
  </si>
  <si>
    <t>57073163051</t>
  </si>
  <si>
    <t>57102202414</t>
  </si>
  <si>
    <t>58122188027</t>
  </si>
  <si>
    <t>59031152059</t>
  </si>
  <si>
    <t>59042989686</t>
  </si>
  <si>
    <t>59083036077</t>
  </si>
  <si>
    <t>59110570565</t>
  </si>
  <si>
    <t>60102890107</t>
  </si>
  <si>
    <t>61032479116</t>
  </si>
  <si>
    <t>61100157652</t>
  </si>
  <si>
    <t>61121020469</t>
  </si>
  <si>
    <t>62033089803</t>
  </si>
  <si>
    <t>62092569090</t>
  </si>
  <si>
    <t>63092608644</t>
  </si>
  <si>
    <t>63102092944</t>
  </si>
  <si>
    <t>63122755182</t>
  </si>
  <si>
    <t>64022301455</t>
  </si>
  <si>
    <t>64040919575</t>
  </si>
  <si>
    <t>64063159211</t>
  </si>
  <si>
    <t>65062892381</t>
  </si>
  <si>
    <t>65092056892</t>
  </si>
  <si>
    <t>65102086116</t>
  </si>
  <si>
    <t>66063014631</t>
  </si>
  <si>
    <t>66100294134</t>
  </si>
  <si>
    <t>66100651663</t>
  </si>
  <si>
    <t>66111176164</t>
  </si>
  <si>
    <t>66113183995</t>
  </si>
  <si>
    <t>67103111042</t>
  </si>
  <si>
    <t>67112966668</t>
  </si>
  <si>
    <t>67113048790</t>
  </si>
  <si>
    <t>67120749923</t>
  </si>
  <si>
    <t>68112117597</t>
  </si>
  <si>
    <t>69030626134</t>
  </si>
  <si>
    <t>69122174118</t>
  </si>
  <si>
    <t>70032057433</t>
  </si>
  <si>
    <t>70053179170</t>
  </si>
  <si>
    <t>70101195486</t>
  </si>
  <si>
    <t>70120794633</t>
  </si>
  <si>
    <t>71093058856</t>
  </si>
  <si>
    <t>71110410883</t>
  </si>
  <si>
    <t>71112677514</t>
  </si>
  <si>
    <t>71123061643</t>
  </si>
  <si>
    <t>72031096705</t>
  </si>
  <si>
    <t>73010399576</t>
  </si>
  <si>
    <t>73070871368</t>
  </si>
  <si>
    <t>73103000844</t>
  </si>
  <si>
    <t>73112328551</t>
  </si>
  <si>
    <t>74040249598</t>
  </si>
  <si>
    <t>74120284541</t>
  </si>
  <si>
    <t>74121108598</t>
  </si>
  <si>
    <t>74123184206</t>
  </si>
  <si>
    <t>75032006098</t>
  </si>
  <si>
    <t>75113162747</t>
  </si>
  <si>
    <t>75121005045</t>
  </si>
  <si>
    <t>75123199317</t>
  </si>
  <si>
    <t>76043054555</t>
  </si>
  <si>
    <t>76043169949</t>
  </si>
  <si>
    <t>76121186303</t>
  </si>
  <si>
    <t>76122752028</t>
  </si>
  <si>
    <t>77111084850</t>
  </si>
  <si>
    <t>78011115028</t>
  </si>
  <si>
    <t>78102945963</t>
  </si>
  <si>
    <t>78103188695</t>
  </si>
  <si>
    <t>78123189018</t>
  </si>
  <si>
    <t>79012564484</t>
  </si>
  <si>
    <t>79070627831</t>
  </si>
  <si>
    <t>79101146737</t>
  </si>
  <si>
    <t>79110673709</t>
  </si>
  <si>
    <t>81081010863</t>
  </si>
  <si>
    <t>81101148770</t>
  </si>
  <si>
    <t>82072219267</t>
  </si>
  <si>
    <t>83041947282</t>
  </si>
  <si>
    <t>84050694367</t>
  </si>
  <si>
    <t>84051294894</t>
  </si>
  <si>
    <t>84051840149</t>
  </si>
  <si>
    <t>84112185145</t>
  </si>
  <si>
    <t>85031079443</t>
  </si>
  <si>
    <t>85052135674</t>
  </si>
  <si>
    <t>85052568643</t>
  </si>
  <si>
    <t>85052605175</t>
  </si>
  <si>
    <t>85111779283</t>
  </si>
  <si>
    <t>86061995325</t>
  </si>
  <si>
    <t>86070511185</t>
  </si>
  <si>
    <t>86070630583</t>
  </si>
  <si>
    <t>86072032543</t>
  </si>
  <si>
    <t>86080941169</t>
  </si>
  <si>
    <t>86081443325</t>
  </si>
  <si>
    <t>87070895372</t>
  </si>
  <si>
    <t>87071164662</t>
  </si>
  <si>
    <t>87072724289</t>
  </si>
  <si>
    <t>88080204509</t>
  </si>
  <si>
    <t>88080416256</t>
  </si>
  <si>
    <t>88080601948</t>
  </si>
  <si>
    <t>88103032931</t>
  </si>
  <si>
    <t>88111094545</t>
  </si>
  <si>
    <t>88120262427</t>
  </si>
  <si>
    <t>89010293604</t>
  </si>
  <si>
    <t>89010737704</t>
  </si>
  <si>
    <t>89011129700</t>
  </si>
  <si>
    <t>89011581319</t>
  </si>
  <si>
    <t>89012630357</t>
  </si>
  <si>
    <t>89020265394</t>
  </si>
  <si>
    <t>89021468413</t>
  </si>
  <si>
    <t>89021697637</t>
  </si>
  <si>
    <t>89022379914</t>
  </si>
  <si>
    <t>89032143350</t>
  </si>
  <si>
    <t>89040185241</t>
  </si>
  <si>
    <t>89040205480</t>
  </si>
  <si>
    <t>89040633348</t>
  </si>
  <si>
    <t>89040876453</t>
  </si>
  <si>
    <t>89041133472</t>
  </si>
  <si>
    <t>89042620494</t>
  </si>
  <si>
    <t>89042750933</t>
  </si>
  <si>
    <t>89052085069</t>
  </si>
  <si>
    <t>89052295172</t>
  </si>
  <si>
    <t>89062644823</t>
  </si>
  <si>
    <t>89081519801</t>
  </si>
  <si>
    <t>89082179879</t>
  </si>
  <si>
    <t>89082608599</t>
  </si>
  <si>
    <t>89091482250</t>
  </si>
  <si>
    <t>89100192752</t>
  </si>
  <si>
    <t>89102588171</t>
  </si>
  <si>
    <t>89112466825</t>
  </si>
  <si>
    <t>89120952161</t>
  </si>
  <si>
    <t>90053120136</t>
  </si>
  <si>
    <t>90112004373</t>
  </si>
  <si>
    <t>91023191330</t>
  </si>
  <si>
    <t>92080709353</t>
  </si>
  <si>
    <t>Cyfry 7-9</t>
  </si>
  <si>
    <t>Najmniejsza</t>
  </si>
  <si>
    <t>Największa</t>
  </si>
  <si>
    <t>Styczeń</t>
  </si>
  <si>
    <t>Luty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</si>
  <si>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</si>
  <si>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</si>
  <si>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</si>
  <si>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</si>
  <si>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</si>
  <si>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</si>
  <si>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</si>
  <si>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</si>
  <si>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</si>
  <si>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Ile osób</t>
  </si>
  <si>
    <t>Miesiąc</t>
  </si>
  <si>
    <t>Cyfry 3-4</t>
  </si>
  <si>
    <t>Razem</t>
  </si>
  <si>
    <t>1 LITERA</t>
  </si>
  <si>
    <t>3 LITERY</t>
  </si>
  <si>
    <t>OSTATNIA</t>
  </si>
  <si>
    <t>IDENTYFIKATOR</t>
  </si>
  <si>
    <t>ABec0</t>
  </si>
  <si>
    <t>ABra5</t>
  </si>
  <si>
    <t>ABsk2</t>
  </si>
  <si>
    <t>ASmi7</t>
  </si>
  <si>
    <t>ASwi8</t>
  </si>
  <si>
    <t>ASzy2</t>
  </si>
  <si>
    <t>ASzy4</t>
  </si>
  <si>
    <t>ATar2</t>
  </si>
  <si>
    <t>ATar5</t>
  </si>
  <si>
    <t>ATok4</t>
  </si>
  <si>
    <t>ATok8</t>
  </si>
  <si>
    <t>ATom8</t>
  </si>
  <si>
    <t>ATom9</t>
  </si>
  <si>
    <t>ATro1</t>
  </si>
  <si>
    <t>ATrz9</t>
  </si>
  <si>
    <t>AUlw4</t>
  </si>
  <si>
    <t>AWal1</t>
  </si>
  <si>
    <t>AWam3</t>
  </si>
  <si>
    <t>AWej2</t>
  </si>
  <si>
    <t>AWen7</t>
  </si>
  <si>
    <t>AWer7</t>
  </si>
  <si>
    <t>AWic7</t>
  </si>
  <si>
    <t>AWie2</t>
  </si>
  <si>
    <t>AWie3</t>
  </si>
  <si>
    <t>AWie4</t>
  </si>
  <si>
    <t>AWil0</t>
  </si>
  <si>
    <t>AWit4</t>
  </si>
  <si>
    <t>AWiz1</t>
  </si>
  <si>
    <t>AWiz4</t>
  </si>
  <si>
    <t>AWiz7</t>
  </si>
  <si>
    <t>AWla0</t>
  </si>
  <si>
    <t>AWlo2</t>
  </si>
  <si>
    <t>AWoj0</t>
  </si>
  <si>
    <t>AWoj2</t>
  </si>
  <si>
    <t>AWoj4</t>
  </si>
  <si>
    <t>AWoj7</t>
  </si>
  <si>
    <t>AWoj8</t>
  </si>
  <si>
    <t>AWol5</t>
  </si>
  <si>
    <t>AWro0</t>
  </si>
  <si>
    <t>AWro1</t>
  </si>
  <si>
    <t>AWyd1</t>
  </si>
  <si>
    <t>AWym8</t>
  </si>
  <si>
    <t>AWys7</t>
  </si>
  <si>
    <t>AYuk8</t>
  </si>
  <si>
    <t>AZab5</t>
  </si>
  <si>
    <t>AZac7</t>
  </si>
  <si>
    <t>AZal3</t>
  </si>
  <si>
    <t>AZal4</t>
  </si>
  <si>
    <t>AZar9</t>
  </si>
  <si>
    <t>AZas0</t>
  </si>
  <si>
    <t>AZaw8</t>
  </si>
  <si>
    <t>AZaw9</t>
  </si>
  <si>
    <t>AZdr9</t>
  </si>
  <si>
    <t>AZeg7</t>
  </si>
  <si>
    <t>AZga8</t>
  </si>
  <si>
    <t>AZio4</t>
  </si>
  <si>
    <t>AZmu8</t>
  </si>
  <si>
    <t>AZoc8</t>
  </si>
  <si>
    <t>AZur2</t>
  </si>
  <si>
    <t>AZur3</t>
  </si>
  <si>
    <t>AZyg2</t>
  </si>
  <si>
    <t>AZyl5</t>
  </si>
  <si>
    <t>BOst7</t>
  </si>
  <si>
    <t>BTom1</t>
  </si>
  <si>
    <t>BTom5</t>
  </si>
  <si>
    <t>BTra1</t>
  </si>
  <si>
    <t>BTrw2</t>
  </si>
  <si>
    <t>BTus6</t>
  </si>
  <si>
    <t>BUko3</t>
  </si>
  <si>
    <t>BUle8</t>
  </si>
  <si>
    <t>BWac3</t>
  </si>
  <si>
    <t>BWas9</t>
  </si>
  <si>
    <t>CSwi2</t>
  </si>
  <si>
    <t>CSwi4</t>
  </si>
  <si>
    <t>DFel5</t>
  </si>
  <si>
    <t>DSwi5</t>
  </si>
  <si>
    <t>DSzc4</t>
  </si>
  <si>
    <t>DSzc6</t>
  </si>
  <si>
    <t>DSzm0</t>
  </si>
  <si>
    <t>DSzn1</t>
  </si>
  <si>
    <t>DSzo8</t>
  </si>
  <si>
    <t>DSzp6</t>
  </si>
  <si>
    <t>DSzr2</t>
  </si>
  <si>
    <t>DSzu7</t>
  </si>
  <si>
    <t>DSzu8</t>
  </si>
  <si>
    <t>DSzw8</t>
  </si>
  <si>
    <t>ELew4</t>
  </si>
  <si>
    <t>ESym6</t>
  </si>
  <si>
    <t>ESza3</t>
  </si>
  <si>
    <t>ESzc0</t>
  </si>
  <si>
    <t>ESzc9</t>
  </si>
  <si>
    <t>EZak5</t>
  </si>
  <si>
    <t>FSmo4</t>
  </si>
  <si>
    <t>FSna7</t>
  </si>
  <si>
    <t>FSob2</t>
  </si>
  <si>
    <t>FSob7</t>
  </si>
  <si>
    <t>FSos5</t>
  </si>
  <si>
    <t>FSpa7</t>
  </si>
  <si>
    <t>FSpy0</t>
  </si>
  <si>
    <t>FSta4</t>
  </si>
  <si>
    <t>FStr0</t>
  </si>
  <si>
    <t>FStr6</t>
  </si>
  <si>
    <t>FStr7</t>
  </si>
  <si>
    <t>FStr9</t>
  </si>
  <si>
    <t>FSyk1</t>
  </si>
  <si>
    <t>GSka5</t>
  </si>
  <si>
    <t>GSka6</t>
  </si>
  <si>
    <t>HSik1</t>
  </si>
  <si>
    <t>HSil7</t>
  </si>
  <si>
    <t>HSim5</t>
  </si>
  <si>
    <t>HSro6</t>
  </si>
  <si>
    <t>HSta1</t>
  </si>
  <si>
    <t>HSta2</t>
  </si>
  <si>
    <t>HSta4</t>
  </si>
  <si>
    <t>HSta7</t>
  </si>
  <si>
    <t>HSta8</t>
  </si>
  <si>
    <t>HSte3</t>
  </si>
  <si>
    <t>HSte4</t>
  </si>
  <si>
    <t>IHel9</t>
  </si>
  <si>
    <t>IRut8</t>
  </si>
  <si>
    <t>IRyb3</t>
  </si>
  <si>
    <t>IRyb6</t>
  </si>
  <si>
    <t>IRyn3</t>
  </si>
  <si>
    <t>IRys0</t>
  </si>
  <si>
    <t>IRys5</t>
  </si>
  <si>
    <t>ISar6</t>
  </si>
  <si>
    <t>ISkr3</t>
  </si>
  <si>
    <t>ISoc1</t>
  </si>
  <si>
    <t>ISro4</t>
  </si>
  <si>
    <t>JBaj7</t>
  </si>
  <si>
    <t>JChm9</t>
  </si>
  <si>
    <t>JCho0</t>
  </si>
  <si>
    <t>JCio3</t>
  </si>
  <si>
    <t>JFor2</t>
  </si>
  <si>
    <t>JPac6</t>
  </si>
  <si>
    <t>JPal2</t>
  </si>
  <si>
    <t>JPan9</t>
  </si>
  <si>
    <t>JPaw3</t>
  </si>
  <si>
    <t>JPaw4</t>
  </si>
  <si>
    <t>JPaw7</t>
  </si>
  <si>
    <t>JPen7</t>
  </si>
  <si>
    <t>JPet0</t>
  </si>
  <si>
    <t>JPie3</t>
  </si>
  <si>
    <t>JPie4</t>
  </si>
  <si>
    <t>JPie9</t>
  </si>
  <si>
    <t>JPin4</t>
  </si>
  <si>
    <t>JPin5</t>
  </si>
  <si>
    <t>JPio2</t>
  </si>
  <si>
    <t>JPis7</t>
  </si>
  <si>
    <t>JPiw4</t>
  </si>
  <si>
    <t>JPli0</t>
  </si>
  <si>
    <t>JPod4</t>
  </si>
  <si>
    <t>JPol3</t>
  </si>
  <si>
    <t>JPor0</t>
  </si>
  <si>
    <t>JPot5</t>
  </si>
  <si>
    <t>JPoz1</t>
  </si>
  <si>
    <t>JPro3</t>
  </si>
  <si>
    <t>JPro9</t>
  </si>
  <si>
    <t>JPrz1</t>
  </si>
  <si>
    <t>JPrz6</t>
  </si>
  <si>
    <t>JPup5</t>
  </si>
  <si>
    <t>JPuz3</t>
  </si>
  <si>
    <t>JRad3</t>
  </si>
  <si>
    <t>JRad4</t>
  </si>
  <si>
    <t>JRad7</t>
  </si>
  <si>
    <t>JRaf7</t>
  </si>
  <si>
    <t>JRam9</t>
  </si>
  <si>
    <t>JRec8</t>
  </si>
  <si>
    <t>JRem3</t>
  </si>
  <si>
    <t>JRem4</t>
  </si>
  <si>
    <t>JRęc6</t>
  </si>
  <si>
    <t>JRie2</t>
  </si>
  <si>
    <t>JRod9</t>
  </si>
  <si>
    <t>JRoh1</t>
  </si>
  <si>
    <t>JRop7</t>
  </si>
  <si>
    <t>JRow5</t>
  </si>
  <si>
    <t>JRoz4</t>
  </si>
  <si>
    <t>JRut7</t>
  </si>
  <si>
    <t>JSac3</t>
  </si>
  <si>
    <t>JSad6</t>
  </si>
  <si>
    <t>JSal9</t>
  </si>
  <si>
    <t>JSam9</t>
  </si>
  <si>
    <t>JSau2</t>
  </si>
  <si>
    <t>JSen5</t>
  </si>
  <si>
    <t>JSer4</t>
  </si>
  <si>
    <t>JSib3</t>
  </si>
  <si>
    <t>JSie0</t>
  </si>
  <si>
    <t>KBia5</t>
  </si>
  <si>
    <t>KBia7</t>
  </si>
  <si>
    <t>KCej4</t>
  </si>
  <si>
    <t>KCza3</t>
  </si>
  <si>
    <t>KMar0</t>
  </si>
  <si>
    <t>KMaz5</t>
  </si>
  <si>
    <t>KMen2</t>
  </si>
  <si>
    <t>KMic2</t>
  </si>
  <si>
    <t>KMic5</t>
  </si>
  <si>
    <t>KMie0</t>
  </si>
  <si>
    <t>KMie8</t>
  </si>
  <si>
    <t>KMod0</t>
  </si>
  <si>
    <t>KMuz1</t>
  </si>
  <si>
    <t>KMys9</t>
  </si>
  <si>
    <t>KNag7</t>
  </si>
  <si>
    <t>KNie2</t>
  </si>
  <si>
    <t>KNie7</t>
  </si>
  <si>
    <t>KNik0</t>
  </si>
  <si>
    <t>KNow4</t>
  </si>
  <si>
    <t>KNow7</t>
  </si>
  <si>
    <t>KOba8</t>
  </si>
  <si>
    <t>KOgr5</t>
  </si>
  <si>
    <t>KOkl8</t>
  </si>
  <si>
    <t>KOlc2</t>
  </si>
  <si>
    <t>KOld1</t>
  </si>
  <si>
    <t>KOli3</t>
  </si>
  <si>
    <t>KOls7</t>
  </si>
  <si>
    <t>KOrc6</t>
  </si>
  <si>
    <t>KOsz5</t>
  </si>
  <si>
    <t>KPaj5</t>
  </si>
  <si>
    <t>KPal8</t>
  </si>
  <si>
    <t>KPaw5</t>
  </si>
  <si>
    <t>KPaw7</t>
  </si>
  <si>
    <t>KPaw8</t>
  </si>
  <si>
    <t>KPer6</t>
  </si>
  <si>
    <t>KPio0</t>
  </si>
  <si>
    <t>KPoc0</t>
  </si>
  <si>
    <t>LMad1</t>
  </si>
  <si>
    <t>LMaj4</t>
  </si>
  <si>
    <t>LMaj6</t>
  </si>
  <si>
    <t>LMak5</t>
  </si>
  <si>
    <t>LMal6</t>
  </si>
  <si>
    <t>LMar4</t>
  </si>
  <si>
    <t>LMar6</t>
  </si>
  <si>
    <t>LMar7</t>
  </si>
  <si>
    <t>LMar9</t>
  </si>
  <si>
    <t>LMau8</t>
  </si>
  <si>
    <t>LMaz3</t>
  </si>
  <si>
    <t>LMez8</t>
  </si>
  <si>
    <t>LMic4</t>
  </si>
  <si>
    <t>LMie1</t>
  </si>
  <si>
    <t>LMie8</t>
  </si>
  <si>
    <t>LMis5</t>
  </si>
  <si>
    <t>LMlo1</t>
  </si>
  <si>
    <t>LMro2</t>
  </si>
  <si>
    <t>LMro3</t>
  </si>
  <si>
    <t>LMuc8</t>
  </si>
  <si>
    <t>LMur3</t>
  </si>
  <si>
    <t>LNow3</t>
  </si>
  <si>
    <t>MBen4</t>
  </si>
  <si>
    <t>MBon0</t>
  </si>
  <si>
    <t>MBry2</t>
  </si>
  <si>
    <t>MBuc3</t>
  </si>
  <si>
    <t>MBud6</t>
  </si>
  <si>
    <t>MCic4</t>
  </si>
  <si>
    <t>MJar7</t>
  </si>
  <si>
    <t>MJoz2</t>
  </si>
  <si>
    <t>MJur6</t>
  </si>
  <si>
    <t>MJur9</t>
  </si>
  <si>
    <t>MKac2</t>
  </si>
  <si>
    <t>MKad4</t>
  </si>
  <si>
    <t>MKaf3</t>
  </si>
  <si>
    <t>MKal8</t>
  </si>
  <si>
    <t>MKal9</t>
  </si>
  <si>
    <t>MKam2</t>
  </si>
  <si>
    <t>MKam5</t>
  </si>
  <si>
    <t>MKam6</t>
  </si>
  <si>
    <t>MKar4</t>
  </si>
  <si>
    <t>MKar6</t>
  </si>
  <si>
    <t>MKat0</t>
  </si>
  <si>
    <t>MKec5</t>
  </si>
  <si>
    <t>MKem0</t>
  </si>
  <si>
    <t>MKie2</t>
  </si>
  <si>
    <t>MKie8</t>
  </si>
  <si>
    <t>MKil7</t>
  </si>
  <si>
    <t>MKir0</t>
  </si>
  <si>
    <t>MKir2</t>
  </si>
  <si>
    <t>MKir3</t>
  </si>
  <si>
    <t>MKis3</t>
  </si>
  <si>
    <t>MKis4</t>
  </si>
  <si>
    <t>MKiz4</t>
  </si>
  <si>
    <t>MKla6</t>
  </si>
  <si>
    <t>MKle3</t>
  </si>
  <si>
    <t>MKle8</t>
  </si>
  <si>
    <t>MKlu0</t>
  </si>
  <si>
    <t>MKlu2</t>
  </si>
  <si>
    <t>MKmi5</t>
  </si>
  <si>
    <t>MKmi6</t>
  </si>
  <si>
    <t>MKmi7</t>
  </si>
  <si>
    <t>MKoc9</t>
  </si>
  <si>
    <t>MKol3</t>
  </si>
  <si>
    <t>MKom1</t>
  </si>
  <si>
    <t>MKop6</t>
  </si>
  <si>
    <t>MKop7</t>
  </si>
  <si>
    <t>MKor0</t>
  </si>
  <si>
    <t>MKor3</t>
  </si>
  <si>
    <t>MKor4</t>
  </si>
  <si>
    <t>MKor5</t>
  </si>
  <si>
    <t>MKor9</t>
  </si>
  <si>
    <t>MKos0</t>
  </si>
  <si>
    <t>MKos5</t>
  </si>
  <si>
    <t>MKos7</t>
  </si>
  <si>
    <t>MKos8</t>
  </si>
  <si>
    <t>MKot8</t>
  </si>
  <si>
    <t>MKow0</t>
  </si>
  <si>
    <t>MKow2</t>
  </si>
  <si>
    <t>MKow4</t>
  </si>
  <si>
    <t>MKow9</t>
  </si>
  <si>
    <t>MKoz4</t>
  </si>
  <si>
    <t>MKoz7</t>
  </si>
  <si>
    <t>MKoz8</t>
  </si>
  <si>
    <t>MKra0</t>
  </si>
  <si>
    <t>MKre2</t>
  </si>
  <si>
    <t>MKro1</t>
  </si>
  <si>
    <t>MKro4</t>
  </si>
  <si>
    <t>MKru0</t>
  </si>
  <si>
    <t>MKru2</t>
  </si>
  <si>
    <t>MKry8</t>
  </si>
  <si>
    <t>MKub1</t>
  </si>
  <si>
    <t>MKub2</t>
  </si>
  <si>
    <t>MKub3</t>
  </si>
  <si>
    <t>MKul2</t>
  </si>
  <si>
    <t>MKul7</t>
  </si>
  <si>
    <t>MKur1</t>
  </si>
  <si>
    <t>MKur9</t>
  </si>
  <si>
    <t>MKus9</t>
  </si>
  <si>
    <t>MKut7</t>
  </si>
  <si>
    <t>MKwi7</t>
  </si>
  <si>
    <t>MLab5</t>
  </si>
  <si>
    <t>MLad5</t>
  </si>
  <si>
    <t>MLan5</t>
  </si>
  <si>
    <t>MLan7</t>
  </si>
  <si>
    <t>MLas2</t>
  </si>
  <si>
    <t>MLas5</t>
  </si>
  <si>
    <t>MLem8</t>
  </si>
  <si>
    <t>MLeo5</t>
  </si>
  <si>
    <t>MLes1</t>
  </si>
  <si>
    <t>MLew1</t>
  </si>
  <si>
    <t>MLew8</t>
  </si>
  <si>
    <t>MLew9</t>
  </si>
  <si>
    <t>MLig7</t>
  </si>
  <si>
    <t>MLor1</t>
  </si>
  <si>
    <t>MLub7</t>
  </si>
  <si>
    <t>MLuc3</t>
  </si>
  <si>
    <t>MLuk2</t>
  </si>
  <si>
    <t>MLuk9</t>
  </si>
  <si>
    <t>MLun7</t>
  </si>
  <si>
    <t>MLup2</t>
  </si>
  <si>
    <t>MLup7</t>
  </si>
  <si>
    <t>MLut7</t>
  </si>
  <si>
    <t>MLys5</t>
  </si>
  <si>
    <t>MMac1</t>
  </si>
  <si>
    <t>MMac4</t>
  </si>
  <si>
    <t>MMag4</t>
  </si>
  <si>
    <t>MMaj7</t>
  </si>
  <si>
    <t>MMar0</t>
  </si>
  <si>
    <t>MPio7</t>
  </si>
  <si>
    <t>MPot8</t>
  </si>
  <si>
    <t>MZio6</t>
  </si>
  <si>
    <t>NGrz1</t>
  </si>
  <si>
    <t>NGrz8</t>
  </si>
  <si>
    <t>NHar1</t>
  </si>
  <si>
    <t>NHin2</t>
  </si>
  <si>
    <t>NHin5</t>
  </si>
  <si>
    <t>NHor5</t>
  </si>
  <si>
    <t>NJab1</t>
  </si>
  <si>
    <t>NJac1</t>
  </si>
  <si>
    <t>NJag5</t>
  </si>
  <si>
    <t>NJag8</t>
  </si>
  <si>
    <t>NJak2</t>
  </si>
  <si>
    <t>NJak4</t>
  </si>
  <si>
    <t>NJak5</t>
  </si>
  <si>
    <t>NJam6</t>
  </si>
  <si>
    <t>NJan0</t>
  </si>
  <si>
    <t>NJan1</t>
  </si>
  <si>
    <t>NJan3</t>
  </si>
  <si>
    <t>NJan6</t>
  </si>
  <si>
    <t>NJaz0</t>
  </si>
  <si>
    <t>NJęd0</t>
  </si>
  <si>
    <t>NJur5</t>
  </si>
  <si>
    <t>NJur6</t>
  </si>
  <si>
    <t>OBro0</t>
  </si>
  <si>
    <t>OCup4</t>
  </si>
  <si>
    <t>OGor5</t>
  </si>
  <si>
    <t>OGor7</t>
  </si>
  <si>
    <t>OGoz4</t>
  </si>
  <si>
    <t>OGra8</t>
  </si>
  <si>
    <t>OGre2</t>
  </si>
  <si>
    <t>OGro9</t>
  </si>
  <si>
    <t>OGru7</t>
  </si>
  <si>
    <t>OGry7</t>
  </si>
  <si>
    <t>OGrz1</t>
  </si>
  <si>
    <t>OHan3</t>
  </si>
  <si>
    <t>OHaz5</t>
  </si>
  <si>
    <t>OHry9</t>
  </si>
  <si>
    <t>OIwa1</t>
  </si>
  <si>
    <t>OLew3</t>
  </si>
  <si>
    <t>OZak2</t>
  </si>
  <si>
    <t>PBia4</t>
  </si>
  <si>
    <t>PDul6</t>
  </si>
  <si>
    <t>PDur3</t>
  </si>
  <si>
    <t>PDus8</t>
  </si>
  <si>
    <t>PDzi6</t>
  </si>
  <si>
    <t>PFie6</t>
  </si>
  <si>
    <t>PFil4</t>
  </si>
  <si>
    <t>PFor6</t>
  </si>
  <si>
    <t>PFre6</t>
  </si>
  <si>
    <t>PFur8</t>
  </si>
  <si>
    <t>PGac5</t>
  </si>
  <si>
    <t>PGad3</t>
  </si>
  <si>
    <t>PGal5</t>
  </si>
  <si>
    <t>PGda5</t>
  </si>
  <si>
    <t>PGes5</t>
  </si>
  <si>
    <t>PGib8</t>
  </si>
  <si>
    <t>PGie1</t>
  </si>
  <si>
    <t>PGla1</t>
  </si>
  <si>
    <t>PGla5</t>
  </si>
  <si>
    <t>PGlo4</t>
  </si>
  <si>
    <t>PGor3</t>
  </si>
  <si>
    <t>PGor5</t>
  </si>
  <si>
    <t>PGos2</t>
  </si>
  <si>
    <t>PGos9</t>
  </si>
  <si>
    <t>PKwi9</t>
  </si>
  <si>
    <t>PPol0</t>
  </si>
  <si>
    <t>RDom0</t>
  </si>
  <si>
    <t>RFor0</t>
  </si>
  <si>
    <t>RFra3</t>
  </si>
  <si>
    <t>SBur6</t>
  </si>
  <si>
    <t>SCic6</t>
  </si>
  <si>
    <t>SCie9</t>
  </si>
  <si>
    <t>SCza1</t>
  </si>
  <si>
    <t>SDab5</t>
  </si>
  <si>
    <t>SDab6</t>
  </si>
  <si>
    <t>SDab7</t>
  </si>
  <si>
    <t>SDeg2</t>
  </si>
  <si>
    <t>SDep0</t>
  </si>
  <si>
    <t>SDer1</t>
  </si>
  <si>
    <t>SDol7</t>
  </si>
  <si>
    <t>SDom7</t>
  </si>
  <si>
    <t>SDom9</t>
  </si>
  <si>
    <t>SFil4</t>
  </si>
  <si>
    <t>SFlo0</t>
  </si>
  <si>
    <t>TBil7</t>
  </si>
  <si>
    <t>TBob0</t>
  </si>
  <si>
    <t>TBrz4</t>
  </si>
  <si>
    <t>TBud8</t>
  </si>
  <si>
    <t>UEng3</t>
  </si>
  <si>
    <t>UErb6</t>
  </si>
  <si>
    <t>VDun3</t>
  </si>
  <si>
    <t>VEde0</t>
  </si>
  <si>
    <t>WAfe2</t>
  </si>
  <si>
    <t>WAni9</t>
  </si>
  <si>
    <t>WAre5</t>
  </si>
  <si>
    <t>WBar4</t>
  </si>
  <si>
    <t>WBer1</t>
  </si>
  <si>
    <t>WChm5</t>
  </si>
  <si>
    <t>WCie9</t>
  </si>
  <si>
    <t>WCiu4</t>
  </si>
  <si>
    <t>WCza3</t>
  </si>
  <si>
    <t>WCze5</t>
  </si>
  <si>
    <t>WCze7</t>
  </si>
  <si>
    <t>WCze8</t>
  </si>
  <si>
    <t>WDaw4</t>
  </si>
  <si>
    <t>WDer4</t>
  </si>
  <si>
    <t>WDra7</t>
  </si>
  <si>
    <t>ZAda1</t>
  </si>
  <si>
    <t>ZAra2</t>
  </si>
  <si>
    <t>ZBaj9</t>
  </si>
  <si>
    <t>ZBar5</t>
  </si>
  <si>
    <t>ZBia1</t>
  </si>
  <si>
    <t>ZBig7</t>
  </si>
  <si>
    <t>ZBik2</t>
  </si>
  <si>
    <t>ZBro0</t>
  </si>
  <si>
    <t>ZBro3</t>
  </si>
  <si>
    <t>ZBur1</t>
  </si>
  <si>
    <t>ZKrz3</t>
  </si>
  <si>
    <t>Powtarzające się identyfikatory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</si>
</sst>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1" xfId="0" applyFont="1" applyFill="1" applyBorder="1"/>
    <xf numFmtId="0" fontId="0" fillId="0" borderId="2" xfId="0" applyNumberFormat="1" applyFont="1" applyFill="1" applyBorder="1"/>
    <xf numFmtId="0" fontId="0" fillId="0" borderId="3" xfId="0" applyNumberFormat="1" applyFont="1" applyFill="1" applyBorder="1"/>
    <xf numFmtId="0" fontId="0" fillId="0" borderId="0" xfId="0" applyFill="1"/>
    <xf numFmtId="0" fontId="0" fillId="0" borderId="4" xfId="0" applyBorder="1"/>
    <xf numFmtId="0" fontId="0" fillId="0" borderId="4" xfId="0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NumberFormat="1" applyFont="1" applyFill="1" applyBorder="1"/>
    <xf numFmtId="49" fontId="0" fillId="0" borderId="0" xfId="0" applyNumberFormat="1"/>
    <xf numFmtId="49" fontId="0" fillId="0" borderId="4" xfId="0" applyNumberFormat="1" applyFont="1" applyFill="1" applyBorder="1"/>
    <xf numFmtId="0" fontId="0" fillId="0" borderId="4" xfId="0" applyNumberFormat="1" applyFont="1" applyFill="1" applyBorder="1"/>
    <xf numFmtId="49" fontId="0" fillId="0" borderId="4" xfId="0" applyNumberFormat="1" applyBorder="1"/>
    <xf numFmtId="49" fontId="0" fillId="0" borderId="4" xfId="0" applyNumberFormat="1" applyBorder="1" applyAlignment="1">
      <alignment horizontal="center" wrapText="1"/>
    </xf>
    <xf numFmtId="0" fontId="0" fillId="0" borderId="4" xfId="0" applyBorder="1" applyAlignment="1">
      <alignment horizontal="left"/>
    </xf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urodzeń w danych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Arkusz1!$P$26:$P$37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Arkusz1!$Q$26:$Q$37</c:f>
              <c:numCache>
                <c:formatCode>General</c:formatCode>
                <c:ptCount val="12"/>
                <c:pt idx="0">
                  <c:v>68</c:v>
                </c:pt>
                <c:pt idx="1">
                  <c:v>33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67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6-41D8-B8ED-120C1702C6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76068504"/>
        <c:axId val="976065224"/>
      </c:barChart>
      <c:catAx>
        <c:axId val="97606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6065224"/>
        <c:crosses val="autoZero"/>
        <c:auto val="1"/>
        <c:lblAlgn val="ctr"/>
        <c:lblOffset val="100"/>
        <c:noMultiLvlLbl val="0"/>
      </c:catAx>
      <c:valAx>
        <c:axId val="976065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606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38</xdr:row>
      <xdr:rowOff>90487</xdr:rowOff>
    </xdr:from>
    <xdr:to>
      <xdr:col>21</xdr:col>
      <xdr:colOff>504825</xdr:colOff>
      <xdr:row>52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08F019D-DD72-4190-956F-2EDB27C2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ka" refreshedDate="43379.717591550929" createdVersion="6" refreshedVersion="6" minRefreshableVersion="3" recordCount="495" xr:uid="{49F38220-FB15-4333-B65A-A09002983FC9}">
  <cacheSource type="worksheet">
    <worksheetSource ref="A1:G1048576" sheet="Arkusz1"/>
  </cacheSource>
  <cacheFields count="7">
    <cacheField name="PESEL" numFmtId="0">
      <sharedItems containsString="0" containsBlank="1" containsNumber="1" containsInteger="1" minValue="8242501475" maxValue="92080709353" count="495">
        <n v="8242501475"/>
        <n v="8242809191"/>
        <n v="8242912835"/>
        <n v="8250606999"/>
        <n v="8251305958"/>
        <n v="8252202698"/>
        <n v="8260302636"/>
        <n v="8260401830"/>
        <n v="8261009495"/>
        <n v="8261204258"/>
        <n v="8261403695"/>
        <n v="8261601819"/>
        <n v="8261804557"/>
        <n v="8261804595"/>
        <n v="8262307035"/>
        <n v="8262311957"/>
        <n v="8270104291"/>
        <n v="8270412255"/>
        <n v="8272207404"/>
        <n v="8272207572"/>
        <n v="8272312577"/>
        <n v="8272703658"/>
        <n v="8272807246"/>
        <n v="8272903041"/>
        <n v="8272911356"/>
        <n v="8280203076"/>
        <n v="8280707488"/>
        <n v="8281204694"/>
        <n v="8281403420"/>
        <n v="8281807682"/>
        <n v="8281903982"/>
        <n v="8282001818"/>
        <n v="8282003575"/>
        <n v="8282108997"/>
        <n v="8282712460"/>
        <n v="8291104230"/>
        <n v="8291402192"/>
        <n v="8291402215"/>
        <n v="8291801342"/>
        <n v="8292314397"/>
        <n v="8292412637"/>
        <n v="8292507414"/>
        <n v="8292507452"/>
        <n v="8292514056"/>
        <n v="8292600995"/>
        <n v="8292701702"/>
        <n v="8292800524"/>
        <n v="8300104334"/>
        <n v="8300502415"/>
        <n v="8300705627"/>
        <n v="8301300067"/>
        <n v="8301402608"/>
        <n v="8301702005"/>
        <n v="8302500640"/>
        <n v="8302709032"/>
        <n v="8303111102"/>
        <n v="8310202460"/>
        <n v="8310400776"/>
        <n v="8310501576"/>
        <n v="8310501583"/>
        <n v="8310501637"/>
        <n v="8310711054"/>
        <n v="8311008492"/>
        <n v="8311107443"/>
        <n v="8311206692"/>
        <n v="8311506181"/>
        <n v="8311606225"/>
        <n v="8311907241"/>
        <n v="8312007919"/>
        <n v="8312405724"/>
        <n v="8312405830"/>
        <n v="8312605179"/>
        <n v="8312801124"/>
        <n v="8320100899"/>
        <n v="8320301627"/>
        <n v="8320411573"/>
        <n v="8321100430"/>
        <n v="8321103754"/>
        <n v="8321109460"/>
        <n v="8321202705"/>
        <n v="8321501774"/>
        <n v="8321501798"/>
        <n v="8321508733"/>
        <n v="8321606950"/>
        <n v="8321706346"/>
        <n v="8321803937"/>
        <n v="8321903095"/>
        <n v="8322001464"/>
        <n v="8322201772"/>
        <n v="8322303078"/>
        <n v="8322802348"/>
        <n v="8322806465"/>
        <n v="8323009317"/>
        <n v="8323101408"/>
        <n v="9210102757"/>
        <n v="9210111032"/>
        <n v="9210200851"/>
        <n v="9210205672"/>
        <n v="9210205924"/>
        <n v="9210301460"/>
        <n v="9210406097"/>
        <n v="9210409205"/>
        <n v="9210501167"/>
        <n v="9210503817"/>
        <n v="9210503831"/>
        <n v="9210507040"/>
        <n v="9210507477"/>
        <n v="9210607412"/>
        <n v="9210607436"/>
        <n v="9210705127"/>
        <n v="9210706548"/>
        <n v="9210706999"/>
        <n v="9210804949"/>
        <n v="9210904274"/>
        <n v="9210908216"/>
        <n v="9211003583"/>
        <n v="9211005936"/>
        <n v="9211005974"/>
        <n v="9211010019"/>
        <n v="9211104925"/>
        <n v="9211212916"/>
        <n v="9211302729"/>
        <n v="9211305227"/>
        <n v="9211402009"/>
        <n v="9211404100"/>
        <n v="9211411278"/>
        <n v="9211412248"/>
        <n v="9211502310"/>
        <n v="9211503908"/>
        <n v="9211601354"/>
        <n v="9211601385"/>
        <n v="9211601408"/>
        <n v="9211700664"/>
        <n v="9211700701"/>
        <n v="9211700855"/>
        <n v="9211702024"/>
        <n v="9211801440"/>
        <n v="9211801464"/>
        <n v="9211803947"/>
        <n v="9211902011"/>
        <n v="9211906282"/>
        <n v="9211906305"/>
        <n v="9211908451"/>
        <n v="9211909674"/>
        <n v="9212001092"/>
        <n v="9212200408"/>
        <n v="9212300184"/>
        <n v="9212509149"/>
        <n v="9212610942"/>
        <n v="9212700984"/>
        <n v="9212704926"/>
        <n v="9212704964"/>
        <n v="9213007141"/>
        <n v="9220204047"/>
        <n v="9220305687"/>
        <n v="9220307788"/>
        <n v="9220404607"/>
        <n v="9220404645"/>
        <n v="9220504024"/>
        <n v="9220504048"/>
        <n v="9220704127"/>
        <n v="9221103062"/>
        <n v="9221200547"/>
        <n v="9221202204"/>
        <n v="9221205443"/>
        <n v="9221205481"/>
        <n v="9221205504"/>
        <n v="9221205528"/>
        <n v="9221301682"/>
        <n v="9221302980"/>
        <n v="9221304623"/>
        <n v="9221309963"/>
        <n v="9221402888"/>
        <n v="9221601003"/>
        <n v="9221608888"/>
        <n v="9221702025"/>
        <n v="9221804109"/>
        <n v="9291901773"/>
        <n v="9292008233"/>
        <n v="9292105855"/>
        <n v="9292105879"/>
        <n v="9292213174"/>
        <n v="9292314615"/>
        <n v="9292509833"/>
        <n v="9292604859"/>
        <n v="9292604873"/>
        <n v="9292704191"/>
        <n v="9292707019"/>
        <n v="9292809391"/>
        <n v="9292810890"/>
        <n v="9292909312"/>
        <n v="9293002410"/>
        <n v="9300109015"/>
        <n v="9300205292"/>
        <n v="9300608057"/>
        <n v="9300710196"/>
        <n v="9300804514"/>
        <n v="9301004012"/>
        <n v="9301206759"/>
        <n v="9301206797"/>
        <n v="9301303371"/>
        <n v="9301402414"/>
        <n v="9301405172"/>
        <n v="9301500334"/>
        <n v="9301601097"/>
        <n v="9302001353"/>
        <n v="9302011011"/>
        <n v="9302100793"/>
        <n v="9302201333"/>
        <n v="9302304838"/>
        <n v="9302308382"/>
        <n v="9302400657"/>
        <n v="9302502274"/>
        <n v="9302602400"/>
        <n v="9302609421"/>
        <n v="9302702421"/>
        <n v="9302711423"/>
        <n v="9302801182"/>
        <n v="9302806088"/>
        <n v="9302806613"/>
        <n v="9302809661"/>
        <n v="9302909729"/>
        <n v="9302909767"/>
        <n v="9303003200"/>
        <n v="9303005042"/>
        <n v="9303005066"/>
        <n v="9303005080"/>
        <n v="9303005141"/>
        <n v="9303009855"/>
        <n v="9310202696"/>
        <n v="9310208166"/>
        <n v="9310208432"/>
        <n v="9310302570"/>
        <n v="9310302617"/>
        <n v="9310310236"/>
        <n v="9310403981"/>
        <n v="9310407886"/>
        <n v="9310408399"/>
        <n v="9310500954"/>
        <n v="9310503841"/>
        <n v="9310600579"/>
        <n v="9310705410"/>
        <n v="9310804898"/>
        <n v="9310901731"/>
        <n v="9310906101"/>
        <n v="9310906125"/>
        <n v="9311000965"/>
        <n v="9311005144"/>
        <n v="9311005632"/>
        <n v="9311009704"/>
        <n v="9311103163"/>
        <n v="9311103484"/>
        <n v="9311204208"/>
        <n v="9311204284"/>
        <n v="9311303426"/>
        <n v="9311303679"/>
        <n v="9311303693"/>
        <n v="9311308469"/>
        <n v="9311310792"/>
        <n v="9311505163"/>
        <n v="9311601388"/>
        <n v="9311601425"/>
        <n v="9311701118"/>
        <n v="9311706359"/>
        <n v="9311711463"/>
        <n v="9311806622"/>
        <n v="9311907224"/>
        <n v="9311908720"/>
        <n v="9312003684"/>
        <n v="9312003707"/>
        <n v="9312008337"/>
        <n v="9312103018"/>
        <n v="9312104743"/>
        <n v="9312106127"/>
        <n v="9312201877"/>
        <n v="9312304525"/>
        <n v="9312307276"/>
        <n v="9312408236"/>
        <n v="9312503412"/>
        <n v="9312505797"/>
        <n v="9312505810"/>
        <n v="9312605138"/>
        <n v="9312605176"/>
        <n v="9312704714"/>
        <n v="9312808395"/>
        <n v="9312902686"/>
        <n v="9313002170"/>
        <n v="9313003584"/>
        <n v="9313003607"/>
        <n v="9313008381"/>
        <n v="9313010294"/>
        <n v="9320105440"/>
        <n v="9320200961"/>
        <n v="9320300586"/>
        <n v="9320311214"/>
        <n v="9320401737"/>
        <n v="9320408093"/>
        <n v="9320505837"/>
        <n v="9320509077"/>
        <n v="9320605025"/>
        <n v="9320805814"/>
        <n v="9320905187"/>
        <n v="9321008971"/>
        <n v="9321103584"/>
        <n v="9321103607"/>
        <n v="9321202085"/>
        <n v="9321202160"/>
        <n v="9321202375"/>
        <n v="9321202436"/>
        <n v="9321208296"/>
        <n v="9321301401"/>
        <n v="9321305122"/>
        <n v="9321401422"/>
        <n v="9321407220"/>
        <n v="9321501160"/>
        <n v="9321501177"/>
        <n v="9321607125"/>
        <n v="9321611788"/>
        <n v="9321706992"/>
        <n v="9321805936"/>
        <n v="9321903900"/>
        <n v="9321903917"/>
        <n v="9321905469"/>
        <n v="9322003265"/>
        <n v="9322103743"/>
        <n v="9322103842"/>
        <n v="9322106333"/>
        <n v="9322106357"/>
        <n v="9322109039"/>
        <n v="9322202879"/>
        <n v="9322302180"/>
        <n v="9322306528"/>
        <n v="9322402767"/>
        <n v="9322501336"/>
        <n v="9322505941"/>
        <n v="9322602686"/>
        <n v="9322702454"/>
        <n v="9322705310"/>
        <n v="9322705358"/>
        <n v="9322802260"/>
        <n v="9322805690"/>
        <n v="9322905758"/>
        <n v="9322907675"/>
        <n v="9322909004"/>
        <n v="9323004647"/>
        <n v="9323004692"/>
        <n v="9323004715"/>
        <n v="9323004753"/>
        <n v="9323004777"/>
        <n v="9323004791"/>
        <n v="9323103810"/>
        <n v="9323105621"/>
        <n v="50021011352"/>
        <n v="50101111305"/>
        <n v="50102636355"/>
        <n v="51011153311"/>
        <n v="51102573842"/>
        <n v="52101156863"/>
        <n v="52110446139"/>
        <n v="53082806059"/>
        <n v="53122299122"/>
        <n v="54020837137"/>
        <n v="55022153432"/>
        <n v="55110906690"/>
        <n v="55123128973"/>
        <n v="56111161549"/>
        <n v="57073163051"/>
        <n v="57102202414"/>
        <n v="58122188027"/>
        <n v="59031152059"/>
        <n v="59042989686"/>
        <n v="59083036077"/>
        <n v="59110570565"/>
        <n v="60102890107"/>
        <n v="61032479116"/>
        <n v="61100157652"/>
        <n v="61121020469"/>
        <n v="62033089803"/>
        <n v="62092569090"/>
        <n v="63092608644"/>
        <n v="63102092944"/>
        <n v="63122755182"/>
        <n v="64022301455"/>
        <n v="64040919575"/>
        <n v="64063159211"/>
        <n v="65062892381"/>
        <n v="65092056892"/>
        <n v="65102086116"/>
        <n v="66063014631"/>
        <n v="66100294134"/>
        <n v="66100651663"/>
        <n v="66111176164"/>
        <n v="66113183995"/>
        <n v="67103111042"/>
        <n v="67112966668"/>
        <n v="67113048790"/>
        <n v="67120749923"/>
        <n v="68112117597"/>
        <n v="69030626134"/>
        <n v="69122174118"/>
        <n v="70032057433"/>
        <n v="70053179170"/>
        <n v="70101195486"/>
        <n v="70120794633"/>
        <n v="71093058856"/>
        <n v="71110410883"/>
        <n v="71112677514"/>
        <n v="71123061643"/>
        <n v="72031096705"/>
        <n v="73010399576"/>
        <n v="73070871368"/>
        <n v="73103000844"/>
        <n v="73112328551"/>
        <n v="74040249598"/>
        <n v="74120284541"/>
        <n v="74121108598"/>
        <n v="74123184206"/>
        <n v="75032006098"/>
        <n v="75113162747"/>
        <n v="75121005045"/>
        <n v="75123199317"/>
        <n v="76043054555"/>
        <n v="76043169949"/>
        <n v="76121186303"/>
        <n v="76122752028"/>
        <n v="77111084850"/>
        <n v="78011115028"/>
        <n v="78102945963"/>
        <n v="78103188695"/>
        <n v="78123189018"/>
        <n v="79012564484"/>
        <n v="79070627831"/>
        <n v="79101146737"/>
        <n v="79110673709"/>
        <n v="81081010863"/>
        <n v="81101148770"/>
        <n v="82072219267"/>
        <n v="83041947282"/>
        <n v="84050694367"/>
        <n v="84051294894"/>
        <n v="84051840149"/>
        <n v="84112185145"/>
        <n v="85031079443"/>
        <n v="85052135674"/>
        <n v="85052568643"/>
        <n v="85052605175"/>
        <n v="85111779283"/>
        <n v="86061995325"/>
        <n v="86070511185"/>
        <n v="86070630583"/>
        <n v="86072032543"/>
        <n v="86080941169"/>
        <n v="86081443325"/>
        <n v="87070895372"/>
        <n v="87071164662"/>
        <n v="87072724289"/>
        <n v="88080204509"/>
        <n v="88080416256"/>
        <n v="88080601948"/>
        <n v="88103032931"/>
        <n v="88111094545"/>
        <n v="88120262427"/>
        <n v="89010293604"/>
        <n v="89010737704"/>
        <n v="89011129700"/>
        <n v="89011581319"/>
        <n v="89012630357"/>
        <n v="89020265394"/>
        <n v="89021468413"/>
        <n v="89021697637"/>
        <n v="89022379914"/>
        <n v="89032143350"/>
        <n v="89040185241"/>
        <n v="89040205480"/>
        <n v="89040633348"/>
        <n v="89040876453"/>
        <n v="89041133472"/>
        <n v="89042620494"/>
        <n v="89042750933"/>
        <n v="89052085069"/>
        <n v="89052295172"/>
        <n v="89062644823"/>
        <n v="89081519801"/>
        <n v="89082179879"/>
        <n v="89082608599"/>
        <n v="89091482250"/>
        <n v="89100192752"/>
        <n v="89102588171"/>
        <n v="89112466825"/>
        <n v="89120952161"/>
        <n v="90053120136"/>
        <n v="90112004373"/>
        <n v="91023191330"/>
        <n v="92080709353"/>
        <m/>
      </sharedItems>
    </cacheField>
    <cacheField name="Imię" numFmtId="0">
      <sharedItems containsBlank="1"/>
    </cacheField>
    <cacheField name="Nazwisko" numFmtId="0">
      <sharedItems containsBlank="1"/>
    </cacheField>
    <cacheField name="2 ostatnie" numFmtId="0">
      <sharedItems containsBlank="1"/>
    </cacheField>
    <cacheField name="Przedostatnia" numFmtId="0">
      <sharedItems containsBlank="1"/>
    </cacheField>
    <cacheField name="Kobieta" numFmtId="0">
      <sharedItems containsBlank="1"/>
    </cacheField>
    <cacheField name="Imię i nazwisko" numFmtId="0">
      <sharedItems containsBlank="1" count="490">
        <s v="Micun Krzysztof"/>
        <s v="Jablonski Nikodem"/>
        <s v="Leoniuk Marcel"/>
        <s v="Kurasik Marcin"/>
        <s v="Krynicki Mateusz"/>
        <s v="Gibas Patryk"/>
        <s v="Jama Nikodem"/>
        <s v="Chojnacki Jacek"/>
        <s v="Tomczyk Bruno"/>
        <s v="Wojciechowski Alojzy"/>
        <s v="Glac Patryk"/>
        <s v="Lewita Maksymilian"/>
        <s v="Lutczyk Maciej"/>
        <s v="Laskowski Maciej"/>
        <s v="Wolski Aleksander"/>
        <s v="Dabrowa Szymon"/>
        <s v="Iwanowski Olaf"/>
        <s v="Arendt Wojciech"/>
        <s v="Wieczerzak Amelia"/>
        <s v="Jakudczyk Nikodem"/>
        <s v="Gryniewicz Oliwier"/>
        <s v="Kaliszuk Mikolaj"/>
        <s v="Majtas Lucja"/>
        <s v="Grzesiak Nina"/>
        <s v="Freda Piotr"/>
        <s v="Janczynski Nikodem"/>
        <s v="Kossakowska Martyna"/>
        <s v="Korda Maciej"/>
        <s v="Klukowska Matylda"/>
        <s v="Araucz Zuzanna"/>
        <s v="Kuban Maja"/>
        <s v="Rutkowski Igor"/>
        <s v="Mazniewski Krzysztof"/>
        <s v="Pawlak Jerzy"/>
        <s v="Zasowska Agnieszka"/>
        <s v="Korkosz Mateusz"/>
        <s v="Olczak Kacper"/>
        <s v="Kaminski Michal"/>
        <s v="Wlodarczyk Alicja"/>
        <s v="Grubba Oskar"/>
        <s v="Ligman Maksymilian"/>
        <s v="Filbrandt Piotr"/>
        <s v="Formela Jan"/>
        <s v="Dabrowski Szymon"/>
        <s v="Rowinski Jacek"/>
        <s v="Szymanska Ariuna"/>
        <s v="Gozdalik Oliwia"/>
        <s v="Pinker Jan"/>
        <s v="Jaglowski Nikodem"/>
        <s v="Kossakowska Marika"/>
        <s v="Wendt Amelia"/>
        <s v="Obarowska Kornelia"/>
        <s v="Baranowska Zuzanna"/>
        <s v="Bonislawska Monika"/>
        <s v="Jozwiak Mikolaj"/>
        <s v="Wejner Amelia"/>
        <s v="Wojcicka Alicja"/>
        <s v="Koprowski Maurycy"/>
        <s v="Cicherski Szymon"/>
        <s v="Olitkowska Klaudia"/>
        <s v="Majewski Maciej"/>
        <s v="Podbereski Jakub"/>
        <s v="Wojcik Alan"/>
        <s v="Nowak Latika"/>
        <s v="Piotrowski Jacek"/>
        <s v="Bialek Zuzanna"/>
        <s v="Galla Paulina"/>
        <s v="Glasmann Paula"/>
        <s v="Aniol Wojciech"/>
        <s v="Cuper Olga"/>
        <s v="Becla Aleksander"/>
        <s v="Grodzki Oskar"/>
        <s v="Ulwan Anna"/>
        <s v="Goszczynski Patryk"/>
        <s v="Bigos Zosia"/>
        <s v="Waclawski Bartosz"/>
        <s v="Wladyka Alexander"/>
        <s v="Wizniewski Andrzej"/>
        <s v="Florek Sandra"/>
        <s v="Korbus Marta"/>
        <s v="Piechalski Jan"/>
        <s v="Potocki Mariusz"/>
        <s v="Korda Mateusz"/>
        <s v="Depczynski Stanislaw"/>
        <s v="Erbel Urszula"/>
        <s v="Kutnik Marcin"/>
        <s v="Dabrowski Szczepan"/>
        <s v="Ciupa Wiktoria"/>
        <s v="Michalak Krzysztof"/>
        <s v="Mieczkowski Krystian"/>
        <s v="Jaglowska Natalia"/>
        <s v="Czechowska Wiktoria"/>
        <s v="Domanski Sebastian"/>
        <s v="Kotowska Marianna"/>
        <s v="Nieradko Kajetan"/>
        <s v="Mendrek Krzysztof"/>
        <s v="Trawicki Borys"/>
        <s v="Sobon Filip"/>
        <s v="Cejnog Kamila"/>
        <s v="Jazkowiec Nadia"/>
        <s v="Jarosiewicz Milosz"/>
        <s v="Kmiecik Malwina"/>
        <s v="Kilanowska Michalina"/>
        <s v="Markowiak Leon"/>
        <s v="Sikora Hubert"/>
        <s v="Szczuplinska Emilia"/>
        <s v="Szubarczyk Dawid"/>
        <s v="Krefta Mateusz"/>
        <s v="Malinowski Lukasz"/>
        <s v="Czerlonek Weronika"/>
        <s v="Szostakowska Dominika"/>
        <s v="Kaleta Mikolaj"/>
        <s v="Kocur Martyna"/>
        <s v="Wit Andrzej"/>
        <s v="Rybienik Igor"/>
        <s v="Puzlecka Julia"/>
        <s v="Juralewicz Mikolaj"/>
        <s v="Piwowarek Jan"/>
        <s v="Jurczak Mikolaj"/>
        <s v="Ogrodowczyk Konstancja"/>
        <s v="Strojek Filip"/>
        <s v="Zaremba Aleksandra"/>
        <s v="Gorska Oliwia"/>
        <s v="Kwidzinska Paulina"/>
        <s v="Siemistkowska Jagoda"/>
        <s v="Ulewicz Bartosz"/>
        <s v="Tokarska Antonia"/>
        <s v="Krupa Mateusz"/>
        <s v="Swirk Antonina"/>
        <s v="Kizielewicz Michal"/>
        <s v="Kecler Milena"/>
        <s v="Zochowska Adriana"/>
        <s v="Kozlowska Malgorzata"/>
        <s v="Lewandowska Maja"/>
        <s v="Gorlikowski Patrick"/>
        <s v="Kowalska Maria"/>
        <s v="Katende Milena"/>
        <s v="Tokarz Anna"/>
        <s v="Radosz Julia"/>
        <s v="Komorowska Michal"/>
        <s v="Zakrzewska Olga"/>
        <s v="Zakrzewska Ewa"/>
        <s v="Rohde Jakub"/>
        <s v="Smoliniec Franciszek"/>
        <s v="Paluchowski Julian"/>
        <s v="Pawlun Karolina"/>
        <s v="Majchrzak Lucja"/>
        <s v="Koczakowska Marta"/>
        <s v="Jakubczyk Natalia"/>
        <s v="Krol Malgorzata"/>
        <s v="Srokowska Helena"/>
        <s v="Srokowska Iga"/>
        <s v="Stambuldzys Helena"/>
        <s v="Ostrowska Beatrycze"/>
        <s v="Smiecinska Antonina"/>
        <s v="Czechowska Wanda"/>
        <s v="Kmita Martyna"/>
        <s v="Gachewicz Pola"/>
        <s v="Lewandowska Ewa"/>
        <s v="Paliniewicz Katarzyna"/>
        <s v="Lubinska Magdalena"/>
        <s v="Mrozek Lena"/>
        <s v="Drapinska Weronika"/>
        <s v="Dawidowska Weronika"/>
        <s v="Szarmach Ewa"/>
        <s v="Burghard Zofia"/>
        <s v="Michalska Lena"/>
        <s v="Mezynska Lena"/>
        <s v="Kaminska Monika"/>
        <s v="Edel Vanessa"/>
        <s v="Gadomska Pola"/>
        <s v="Krzywiec Zuzanna"/>
        <s v="Mielcarz Lena"/>
        <s v="Janik Natalia"/>
        <s v="Stawirej Hanna"/>
        <s v="Brankiewicz Anna"/>
        <s v="Kuszner Maja"/>
        <s v="Luchowski Maksymilian"/>
        <s v="Janiak Nico"/>
        <s v="Pinkowski Jan"/>
        <s v="Prochniewicz Jakub"/>
        <s v="Zaleski Adrian"/>
        <s v="Pupp Jakub"/>
        <s v="Gorazdowski Patryk"/>
        <s v="Rodak Jakub"/>
        <s v="Ukomski Bartosz"/>
        <s v="Janowski Nataniel"/>
        <s v="Panow Julian"/>
        <s v="Muzyka Karol"/>
        <s v="Plichta Jakub"/>
        <s v="Zurawski Adam"/>
        <s v="Bobel Tymon"/>
        <s v="Sosnowski Filip"/>
        <s v="Degowski Stanislaw"/>
        <s v="Snarski Franciszek"/>
        <s v="Paciorek Julian"/>
        <s v="Brzoskowski Tomasz"/>
        <s v="Laskowski Mariusz"/>
        <s v="Mystkowski Karol"/>
        <s v="Nagorski Kamil"/>
        <s v="Sykus Fabian"/>
        <s v="Baranowski Witold"/>
        <s v="Trwoga Bartosz"/>
        <s v="Magulski Maciej"/>
        <s v="Langiewicz Marcel"/>
        <s v="Polonski Jakub"/>
        <s v="Kubisiak Mariusz"/>
        <s v="Kubisiak Mateusz"/>
        <s v="Duraj Piotr"/>
        <s v="Grabek Oskar"/>
        <s v="Tarnacka Antonina"/>
        <s v="Lunkiewicz Maciej"/>
        <s v="Wojciechowski Aleksander"/>
        <s v="Pochmara Kaja"/>
        <s v="Leszczynska Maja"/>
        <s v="Lorenc Magdalena"/>
        <s v="Zalewska Aleksandra"/>
        <s v="Gosiewska Paulina"/>
        <s v="Mauruszewicz Lena"/>
        <s v="Buczkowski Mateusz"/>
        <s v="Mielewczyk Lena"/>
        <s v="Ramlo Julia"/>
        <s v="Rafinska Julia"/>
        <s v="Broszczak Olga"/>
        <s v="Bikonis Zofia"/>
        <s v="Marczynska Liliana"/>
        <s v="Krainska Malgorzata"/>
        <s v="Oldakowska Kinga"/>
        <s v="Gdaniec Pawel"/>
        <s v="Skaluba Gabriel"/>
        <s v="Klaus Michalina"/>
        <s v="Kiryk Michal"/>
        <s v="Kowalski Mateusz"/>
        <s v="Wysokinski Adrian"/>
        <s v="Szpak Dawid"/>
        <s v="Madej Lucja"/>
        <s v="Symoszyn Emilia"/>
        <s v="Cieslik Szymon"/>
        <s v="Pawlak Jan"/>
        <s v="Sznejder Dominika"/>
        <s v="Chmielewski Jakub"/>
        <s v="Rysak Igor"/>
        <s v="Szumilewicz Dariusz"/>
        <s v="Krosnowski Mateusz"/>
        <s v="Harris Nina"/>
        <s v="Koszucka Marika"/>
        <s v="Chmielewska Wiktoria"/>
        <s v="Seredynska Joanna"/>
        <s v="Afeltowicz Wojciech"/>
        <s v="Jakubowska Natalia"/>
        <s v="Lewandowska Olga"/>
        <s v="Derosas Weronika"/>
        <s v="Mucha Laura"/>
        <s v="Szymichowska Antonina"/>
        <s v="Janiszek Natalia"/>
        <s v="Dombrowski Sambor"/>
        <s v="Wieniarski Arkadiusz"/>
        <s v="Marszalek Lidia"/>
        <s v="Czartoryjska Wiktoria"/>
        <s v="Tomanek Anna"/>
        <s v="Pawlowicz Karolina"/>
        <s v="Szwast Daniel"/>
        <s v="Zawizlak Adam"/>
        <s v="Wierzbicka Amelia"/>
        <s v="Kielbowicz Milena"/>
        <s v="Steinhardt Hanna"/>
        <s v="Forjasz Roxana"/>
        <s v="Karwik Milena"/>
        <s v="Lupinska Magdalena"/>
        <s v="Pengiel Jan"/>
        <s v="Wojtaszewski Aleksander"/>
        <s v="Czarkowska Katarzyna"/>
        <s v="Zacharska Aleksandra"/>
        <s v="Bilmon Tymoteusz"/>
        <s v="Gorczynska Oliwia"/>
        <s v="Budkowski Marek"/>
        <s v="Dulak Piotr"/>
        <s v="Kaczor Mikolaj"/>
        <s v="Olszewski Kacper"/>
        <s v="Polubinski Piotr"/>
        <s v="Budny Tomasz"/>
        <s v="Fiebig Piotr"/>
        <s v="Ziolkowski Adam"/>
        <s v="Rys Igor"/>
        <s v="Orczyk Kinga"/>
        <s v="Modzelewski Konrad"/>
        <s v="Cichowlas Marta"/>
        <s v="Wrona Alicja"/>
        <s v="Podolszynski Jakub"/>
        <s v="Piorkowska Kalina"/>
        <s v="Mlodzianowska Lena"/>
        <s v="Kmiecik Martyna"/>
        <s v="Kisiel Michal"/>
        <s v="Dolny Sebastian"/>
        <s v="Kisiela Michal"/>
        <s v="Piotrowski Mariusz"/>
        <s v="Kopiejc Maurycy"/>
        <s v="Oszmana Katarzyna"/>
        <s v="Rozek Jacek"/>
        <s v="Bajer Jadwiga"/>
        <s v="Czapiewski Szymon"/>
        <s v="Marynowska Lena"/>
        <s v="Lubinska Marta"/>
        <s v="Horbaczewska Nicola"/>
        <s v="Wroblewska Alicja"/>
        <s v="Skabara Grzegorz"/>
        <s v="Formela Piotr"/>
        <s v="Ziolkowski Mariusz"/>
        <s v="Trocha Anna"/>
        <s v="Greszczuk Oliwia"/>
        <s v="Krupop Maja"/>
        <s v="Janiczek Natalia"/>
        <s v="Kempka Milena"/>
        <s v="Pajsk Katarzyna"/>
        <s v="Lewicka Magdalena"/>
        <s v="Swinianski Cyprian"/>
        <s v="Kaminski Mikolaj"/>
        <s v="Kirwiel Michalina"/>
        <s v="Werbowy Artur"/>
        <s v="Bajurska Zuzanna"/>
        <s v="Zaborowska Aleksandra"/>
        <s v="Dunislawska Victoria"/>
        <s v="Stachurska Helena"/>
        <s v="Kirwiel Michal"/>
        <s v="Zega Adam"/>
        <s v="Lukowski Maciej"/>
        <s v="Pietraszczyk Jan"/>
        <s v="Jędrzejczak Nadia"/>
        <s v="Wymyslowska Alicja"/>
        <s v="Wicher Amelia"/>
        <s v="Tusinski Bartosz"/>
        <s v="Walaszek Angelika"/>
        <s v="Karolewska Milena"/>
        <s v="Stanulewicz Filip"/>
        <s v="Marszalek Kuba"/>
        <s v="Kieloch Michal"/>
        <s v="Marmelowska Martyna"/>
        <s v="Nikolajew Kacper"/>
        <s v="Okla Kacper"/>
        <s v="Lademann Marcel"/>
        <s v="Kowakczyk Maria"/>
        <s v="Pawelska Karolina"/>
        <s v="Niemczyk Kamil"/>
        <s v="Hazubski Olgierd"/>
        <s v="Ryngwelski Igor"/>
        <s v="Ropiak Jakub"/>
        <s v="Giemza Patryk"/>
        <s v="Domzala Ryszard"/>
        <s v="Pozarzycka Justyna"/>
        <s v="Kowalik Mateusz"/>
        <s v="Hintzke Nikola"/>
        <s v="Swistek Damian"/>
        <s v="Grzelecki Oliwier"/>
        <s v="Hinz Nikola"/>
        <s v="Kaftan Monika"/>
        <s v="Wasiluk Bartlomiej"/>
        <s v="Wasilewski Bartlomiej"/>
        <s v="Lukasik Magdalena"/>
        <s v="Silakowski Henryk"/>
        <s v="Zygmunt Adam"/>
        <s v="Pettka Jan"/>
        <s v="Hanczarek Olivier"/>
        <s v="Samulczyk Julia"/>
        <s v="Berezniewicz Wiktor"/>
        <s v="Bialaszewski Piotr"/>
        <s v="Rutkiewicz Julia"/>
        <s v="Kowalczyk Mateusz"/>
        <s v="Sadowska Julia"/>
        <s v="Sobol Filip"/>
        <s v="Senger Joanna"/>
        <s v="Stanislawska Hanna"/>
        <s v="Szczepkowski Dorian"/>
        <s v="Wojcicki Aleks"/>
        <s v="Salanowska Julia"/>
        <s v="Skrzydlak Izabela"/>
        <s v="Koszlaga Mateusz"/>
        <s v="Kowalczuk Maria"/>
        <s v="Glowinska Patrycja"/>
        <s v="Sautycz Julia"/>
        <s v="Jakubowski Nikodem"/>
        <s v="Labuda Marcel"/>
        <s v="Przestrzelski Jakub"/>
        <s v="Sochacka Inka"/>
        <s v="Wierzbicki Antoni"/>
        <s v="Sarnowski Ignacy"/>
        <s v="Machalski Maciej"/>
        <s v="Broukin Zofia"/>
        <s v="Filarska Sandra"/>
        <s v="Siminski Henryk"/>
        <s v="Riegel Julia"/>
        <s v="Porydzaj Jakub"/>
        <s v="Sachse Julia"/>
        <s v="Spanowski Filip"/>
        <s v="Machol Maciej"/>
        <s v="Zmurko Adam"/>
        <s v="Rembisz Jakub"/>
        <s v="Szmitko Dominik"/>
        <s v="Jurewicz Nadia"/>
        <s v="Zurek Adam"/>
        <s v="Ręczmin Jakub"/>
        <s v="Steinborn Hanna"/>
        <s v="Swierszcz Cyprian"/>
        <s v="Sibiga Joanna"/>
        <s v="Makowska Luiza"/>
        <s v="Dzierzak Piotr"/>
        <s v="Leman Maja"/>
        <s v="Stankiewicz Hanna"/>
        <s v="Wizniewski Antoni"/>
        <s v="Zawisza Adrian"/>
        <s v="Adamiak Zofia"/>
        <s v="Yuksek Adrian"/>
        <s v="Perez Karolina"/>
        <s v="Duszota Piotr"/>
        <s v="Kulkowska Maja"/>
        <s v="Zylinska Adelajda"/>
        <s v="Nowak Kacper"/>
        <s v="Lyszcz Maciej"/>
        <s v="Zdrojewska Agata"/>
        <s v="Engel Urszula"/>
        <s v="Zgadzaj Agata"/>
        <s v="Strack Filip"/>
        <s v="Reclaw Julia"/>
        <s v="Mazurkiewicz Lena"/>
        <s v="Potocki Jakub"/>
        <s v="Furmaniak Pawel"/>
        <s v="Marzec Lena"/>
        <s v="Tomaszewski Bruno"/>
        <s v="Strupiechowski Filip"/>
        <s v="Szczepanska Emilia"/>
        <s v="Wamka Anastazja"/>
        <s v="Spychala Filip"/>
        <s v="Bialkowska Kamila"/>
        <s v="Bsk Arleta"/>
        <s v="Wojciechowska Alicja"/>
        <s v="Szczucki Dominik"/>
        <s v="Helinska Ines"/>
        <s v="Felisiak Doris"/>
        <s v="Mrozik Lena"/>
        <s v="Rembiewski Jakub"/>
        <s v="Klein Michalina"/>
        <s v="Geszczynski Patryk"/>
        <s v="Frankowska Roksana"/>
        <s v="Jurczyk Nadia"/>
        <s v="Bialkowska Katarzyna"/>
        <s v="Kolodziejczyk Marta"/>
        <s v="Procinska Julianna"/>
        <s v="Ciesielska Wiktoria"/>
        <s v="Lange Maja"/>
        <s v="Kulakowski Marcjusz"/>
        <s v="Kluziak Matylda"/>
        <s v="Trzebiatowska Anna"/>
        <s v="Tomaszewska Anna"/>
        <s v="Przytula Jakub"/>
        <s v="Grzedzielska Nina"/>
        <s v="Derek Stanislaw"/>
        <s v="Miszkin Lena"/>
        <s v="Kwidczynska Maja"/>
        <s v="Kado Monika"/>
        <s v="Nowakowska Kornelia"/>
        <s v="Wilk Amelia"/>
        <s v="Strehlke Filip"/>
        <s v="Pistek Jan"/>
        <s v="Radomski Jakub"/>
        <s v="Pieterson Jan"/>
        <s v="Dabrowski Stanislaw"/>
        <s v="Beniuszys Mikolaj"/>
        <s v="Kornatowski Mateusz"/>
        <s v="Jackowska Natasza"/>
        <s v="Broszkow Zofia"/>
        <s v="Klebba Michalina"/>
        <s v="Ciosinski Jacek"/>
        <s v="Brydzinski Mariusz"/>
        <s v="Witkowski Andrea"/>
        <s v="Radziszewski Jakub"/>
        <s v="Korenkiewicz Marika"/>
        <s v="Szreder Dawid"/>
        <s v="Murczynska Laura"/>
        <s v="Kurowska Maja"/>
        <s v="Hrywniak Olaf"/>
        <s v="Cieslik Stanislaw"/>
        <s v="Mierzejewski Kornel"/>
        <s v="Lupa Maksymilian"/>
        <s v="Wydrzynski Adrian"/>
        <s v="Tarkowska Antonina"/>
        <s v="Adamczyk Zuzanna"/>
        <s v="Burza Stanislaw"/>
        <s v="Rybinski Igor"/>
        <s v="Wojcik Aleks"/>
        <s v="Pawelec J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ka" refreshedDate="43379.761715393521" createdVersion="6" refreshedVersion="6" minRefreshableVersion="3" recordCount="495" xr:uid="{CA8F88B2-6711-4209-8B1D-25B5C3240077}">
  <cacheSource type="worksheet">
    <worksheetSource ref="A1:N1048576" sheet="Arkusz1"/>
  </cacheSource>
  <cacheFields count="14">
    <cacheField name="PESEL" numFmtId="0">
      <sharedItems containsBlank="1"/>
    </cacheField>
    <cacheField name="Imię" numFmtId="0">
      <sharedItems containsBlank="1"/>
    </cacheField>
    <cacheField name="Nazwisko" numFmtId="0">
      <sharedItems containsBlank="1"/>
    </cacheField>
    <cacheField name="2 ostatnie" numFmtId="0">
      <sharedItems containsBlank="1"/>
    </cacheField>
    <cacheField name="Przedostatnia" numFmtId="0">
      <sharedItems containsBlank="1"/>
    </cacheField>
    <cacheField name="Kobieta" numFmtId="0">
      <sharedItems containsBlank="1"/>
    </cacheField>
    <cacheField name="Imię i nazwisko" numFmtId="0">
      <sharedItems containsBlank="1"/>
    </cacheField>
    <cacheField name="Cyfry 7-9" numFmtId="0">
      <sharedItems containsBlank="1"/>
    </cacheField>
    <cacheField name="Cyfry 3-4" numFmtId="0">
      <sharedItems containsBlank="1"/>
    </cacheField>
    <cacheField name="Miesiąc" numFmtId="49">
      <sharedItems containsBlank="1" containsMixedTypes="1" containsNumber="1" containsInteger="1" minValue="1" maxValue="12"/>
    </cacheField>
    <cacheField name="1 LITERA" numFmtId="0">
      <sharedItems containsBlank="1"/>
    </cacheField>
    <cacheField name="3 LITERY" numFmtId="0">
      <sharedItems containsBlank="1"/>
    </cacheField>
    <cacheField name="OSTATNIA" numFmtId="0">
      <sharedItems containsBlank="1"/>
    </cacheField>
    <cacheField name="IDENTYFIKATOR" numFmtId="0">
      <sharedItems containsBlank="1" count="474">
        <s v="KMic5"/>
        <s v="NJab1"/>
        <s v="MLeo5"/>
        <s v="MKur9"/>
        <s v="MKry8"/>
        <s v="PGib8"/>
        <s v="NJam6"/>
        <s v="JCho0"/>
        <s v="BTom5"/>
        <s v="AWoj8"/>
        <s v="PGla5"/>
        <s v="MLew9"/>
        <s v="MLut7"/>
        <s v="MLas5"/>
        <s v="AWol5"/>
        <s v="SDab7"/>
        <s v="OIwa1"/>
        <s v="WAre5"/>
        <s v="AWie4"/>
        <s v="NJak2"/>
        <s v="OGry7"/>
        <s v="MKal8"/>
        <s v="LMaj6"/>
        <s v="NGrz1"/>
        <s v="PFre6"/>
        <s v="NJan6"/>
        <s v="MKos8"/>
        <s v="MKor4"/>
        <s v="MKlu0"/>
        <s v="ZAra2"/>
        <s v="MKub2"/>
        <s v="IRut8"/>
        <s v="KMaz5"/>
        <s v="JPaw7"/>
        <s v="AZas0"/>
        <s v="MKor0"/>
        <s v="KOlc2"/>
        <s v="MKam5"/>
        <s v="AWlo2"/>
        <s v="OGru7"/>
        <s v="MLig7"/>
        <s v="PFil4"/>
        <s v="JFor2"/>
        <s v="SDab6"/>
        <s v="JRow5"/>
        <s v="ASzy2"/>
        <s v="OGoz4"/>
        <s v="JPin4"/>
        <s v="NJag5"/>
        <s v="MKos7"/>
        <s v="AWen7"/>
        <s v="KOba8"/>
        <s v="ZBar5"/>
        <s v="MBon0"/>
        <s v="MJoz2"/>
        <s v="AWej2"/>
        <s v="AWoj0"/>
        <s v="MKop6"/>
        <s v="SCic6"/>
        <s v="KOli3"/>
        <s v="MMaj7"/>
        <s v="JPod4"/>
        <s v="AWoj2"/>
        <s v="LNow3"/>
        <s v="JPio2"/>
        <s v="ZBia1"/>
        <s v="PGal5"/>
        <s v="PGla1"/>
        <s v="WAni9"/>
        <s v="OCup4"/>
        <s v="ABec0"/>
        <s v="OGro9"/>
        <s v="AUlw4"/>
        <s v="PGos9"/>
        <s v="ZBig7"/>
        <s v="BWac3"/>
        <s v="AWla0"/>
        <s v="AWiz4"/>
        <s v="SFlo0"/>
        <s v="MKor5"/>
        <s v="JPie4"/>
        <s v="MPot8"/>
        <s v="MKor3"/>
        <s v="SDep0"/>
        <s v="UErb6"/>
        <s v="MKut7"/>
        <s v="SDab5"/>
        <s v="WCiu4"/>
        <s v="KMic2"/>
        <s v="KMie8"/>
        <s v="NJag8"/>
        <s v="WCze5"/>
        <s v="SDom7"/>
        <s v="MKot8"/>
        <s v="KNie7"/>
        <s v="KMen2"/>
        <s v="BTra1"/>
        <s v="FSob2"/>
        <s v="KCej4"/>
        <s v="NJaz0"/>
        <s v="MJar7"/>
        <s v="MKmi5"/>
        <s v="MKil7"/>
        <s v="LMar7"/>
        <s v="HSik1"/>
        <s v="ESzc0"/>
        <s v="DSzu7"/>
        <s v="MKre2"/>
        <s v="LMal6"/>
        <s v="WCze7"/>
        <s v="DSzo8"/>
        <s v="MKal9"/>
        <s v="MKoc9"/>
        <s v="AWit4"/>
        <s v="IRyb6"/>
        <s v="JPuz3"/>
        <s v="MJur6"/>
        <s v="JPiw4"/>
        <s v="MJur9"/>
        <s v="KOgr5"/>
        <s v="FStr6"/>
        <s v="AZar9"/>
        <s v="OGor7"/>
        <s v="PKwi9"/>
        <s v="JSie0"/>
        <s v="BUle8"/>
        <s v="ATok8"/>
        <s v="MKru0"/>
        <s v="ASwi8"/>
        <s v="MKiz4"/>
        <s v="MKec5"/>
        <s v="AZoc8"/>
        <s v="MKoz4"/>
        <s v="MLew1"/>
        <s v="PGor5"/>
        <s v="MKow4"/>
        <s v="MKat0"/>
        <s v="ATok4"/>
        <s v="JRad7"/>
        <s v="MKom1"/>
        <s v="OZak2"/>
        <s v="EZak5"/>
        <s v="JRoh1"/>
        <s v="FSmo4"/>
        <s v="JPal2"/>
        <s v="KPaw8"/>
        <s v="LMaj4"/>
        <s v="MKro4"/>
        <s v="HSro6"/>
        <s v="ISro4"/>
        <s v="HSta1"/>
        <s v="BOst7"/>
        <s v="ASmi7"/>
        <s v="WCze8"/>
        <s v="MKmi7"/>
        <s v="PGac5"/>
        <s v="ELew4"/>
        <s v="KPal8"/>
        <s v="MLub7"/>
        <s v="LMro2"/>
        <s v="WDra7"/>
        <s v="WDaw4"/>
        <s v="ESza3"/>
        <s v="ZBur1"/>
        <s v="LMic4"/>
        <s v="LMez8"/>
        <s v="MKam2"/>
        <s v="VEde0"/>
        <s v="PGad3"/>
        <s v="ZKrz3"/>
        <s v="LMie8"/>
        <s v="NJan3"/>
        <s v="HSta8"/>
        <s v="ABra5"/>
        <s v="MKus9"/>
        <s v="MLuc3"/>
        <s v="JPin5"/>
        <s v="JPro9"/>
        <s v="AZal4"/>
        <s v="JPup5"/>
        <s v="PGor3"/>
        <s v="JRod9"/>
        <s v="BUko3"/>
        <s v="NJan1"/>
        <s v="JPan9"/>
        <s v="KMuz1"/>
        <s v="JPli0"/>
        <s v="AZur2"/>
        <s v="TBob0"/>
        <s v="FSos5"/>
        <s v="SDeg2"/>
        <s v="FSna7"/>
        <s v="JPac6"/>
        <s v="TBrz4"/>
        <s v="MLas2"/>
        <s v="KMys9"/>
        <s v="KNag7"/>
        <s v="FSyk1"/>
        <s v="WBar4"/>
        <s v="BTrw2"/>
        <s v="MMag4"/>
        <s v="MLan7"/>
        <s v="JPol3"/>
        <s v="MKub1"/>
        <s v="MKub3"/>
        <s v="PDur3"/>
        <s v="OGra8"/>
        <s v="ATar2"/>
        <s v="MLun7"/>
        <s v="AWoj4"/>
        <s v="KPoc0"/>
        <s v="MLes1"/>
        <s v="MLor1"/>
        <s v="AZal3"/>
        <s v="PGos2"/>
        <s v="LMau8"/>
        <s v="MBuc3"/>
        <s v="LMie1"/>
        <s v="JRam9"/>
        <s v="JRaf7"/>
        <s v="OBro0"/>
        <s v="ZBik2"/>
        <s v="LMar6"/>
        <s v="MKra0"/>
        <s v="KOld1"/>
        <s v="PGda5"/>
        <s v="GSka6"/>
        <s v="MKla6"/>
        <s v="MKir2"/>
        <s v="MKow0"/>
        <s v="AWys7"/>
        <s v="DSzp6"/>
        <s v="LMad1"/>
        <s v="ESym6"/>
        <s v="SCie9"/>
        <s v="JPaw4"/>
        <s v="DSzn1"/>
        <s v="JChm9"/>
        <s v="IRys0"/>
        <s v="DSzu8"/>
        <s v="MKro1"/>
        <s v="NHar1"/>
        <s v="MKos5"/>
        <s v="WChm5"/>
        <s v="JSer4"/>
        <s v="WAfe2"/>
        <s v="NJak4"/>
        <s v="OLew3"/>
        <s v="WDer4"/>
        <s v="LMuc8"/>
        <s v="ASzy4"/>
        <s v="SDom9"/>
        <s v="AWie3"/>
        <s v="LMar9"/>
        <s v="WCza3"/>
        <s v="ATom8"/>
        <s v="KPaw5"/>
        <s v="DSzw8"/>
        <s v="AZaw9"/>
        <s v="MKie2"/>
        <s v="HSte4"/>
        <s v="RFor0"/>
        <s v="MKar4"/>
        <s v="MLup7"/>
        <s v="JPen7"/>
        <s v="KCza3"/>
        <s v="AZac7"/>
        <s v="TBil7"/>
        <s v="OGor5"/>
        <s v="MBud6"/>
        <s v="PDul6"/>
        <s v="MKac2"/>
        <s v="KOls7"/>
        <s v="PPol0"/>
        <s v="TBud8"/>
        <s v="PFie6"/>
        <s v="AZio4"/>
        <s v="IRys5"/>
        <s v="KOrc6"/>
        <s v="KMod0"/>
        <s v="MCic4"/>
        <s v="MKoz7"/>
        <s v="AWro1"/>
        <s v="KPio0"/>
        <s v="LMlo1"/>
        <s v="MKmi6"/>
        <s v="MKis4"/>
        <s v="SDol7"/>
        <s v="MKis3"/>
        <s v="MPio7"/>
        <s v="MKop7"/>
        <s v="KOsz5"/>
        <s v="JRoz4"/>
        <s v="JBaj7"/>
        <s v="SCza1"/>
        <s v="LMar4"/>
        <s v="NHor5"/>
        <s v="AWro0"/>
        <s v="GSka5"/>
        <s v="PFor6"/>
        <s v="MZio6"/>
        <s v="ATro1"/>
        <s v="OGre2"/>
        <s v="MKru2"/>
        <s v="NJan0"/>
        <s v="MKem0"/>
        <s v="AWiz7"/>
        <s v="KPaj5"/>
        <s v="MLew8"/>
        <s v="CSwi2"/>
        <s v="MKam6"/>
        <s v="MKir0"/>
        <s v="AWer7"/>
        <s v="ZBaj9"/>
        <s v="AZab5"/>
        <s v="VDun3"/>
        <s v="HSta2"/>
        <s v="MKir3"/>
        <s v="AZeg7"/>
        <s v="MLuk9"/>
        <s v="JPie9"/>
        <s v="NJęd0"/>
        <s v="AWym8"/>
        <s v="AWic7"/>
        <s v="BTus6"/>
        <s v="AWal1"/>
        <s v="MKar6"/>
        <s v="FSta4"/>
        <s v="KMar0"/>
        <s v="MKie8"/>
        <s v="MMar0"/>
        <s v="KNik0"/>
        <s v="KOkl8"/>
        <s v="MLad5"/>
        <s v="KPaw7"/>
        <s v="KNie2"/>
        <s v="OHaz5"/>
        <s v="IRyn3"/>
        <s v="JRop7"/>
        <s v="PGie1"/>
        <s v="RDom0"/>
        <s v="JPoz1"/>
        <s v="MKow2"/>
        <s v="NHin5"/>
        <s v="DSwi5"/>
        <s v="OGrz1"/>
        <s v="NHin2"/>
        <s v="MKaf3"/>
        <s v="BWas9"/>
        <s v="MLuk2"/>
        <s v="HSil7"/>
        <s v="AZyg2"/>
        <s v="JPet0"/>
        <s v="OHan3"/>
        <s v="JSam9"/>
        <s v="WBer1"/>
        <s v="PBia4"/>
        <s v="JRut7"/>
        <s v="MKow9"/>
        <s v="JSad6"/>
        <s v="FSob7"/>
        <s v="JSen5"/>
        <s v="HSta7"/>
        <s v="DSzc6"/>
        <s v="JSal9"/>
        <s v="ISkr3"/>
        <s v="MKos0"/>
        <s v="PGlo4"/>
        <s v="JSau2"/>
        <s v="NJak5"/>
        <s v="MLab5"/>
        <s v="JPrz1"/>
        <s v="ISoc1"/>
        <s v="AWie2"/>
        <s v="ISar6"/>
        <s v="MMac1"/>
        <s v="ZBro3"/>
        <s v="SFil4"/>
        <s v="HSim5"/>
        <s v="JRie2"/>
        <s v="MKoz8"/>
        <s v="JPor0"/>
        <s v="JSac3"/>
        <s v="FSpa7"/>
        <s v="MMac4"/>
        <s v="AZmu8"/>
        <s v="JRem3"/>
        <s v="DSzm0"/>
        <s v="NJur6"/>
        <s v="AZur3"/>
        <s v="JRęc6"/>
        <s v="HSte3"/>
        <s v="CSwi4"/>
        <s v="JSib3"/>
        <s v="LMak5"/>
        <s v="PDzi6"/>
        <s v="MLem8"/>
        <s v="HSta4"/>
        <s v="AWiz1"/>
        <s v="AZaw8"/>
        <s v="ZAda1"/>
        <s v="AYuk8"/>
        <s v="KPer6"/>
        <s v="PDus8"/>
        <s v="MKul7"/>
        <s v="AZyl5"/>
        <s v="KNow7"/>
        <s v="MLys5"/>
        <s v="AZdr9"/>
        <s v="UEng3"/>
        <s v="AZga8"/>
        <s v="FStr0"/>
        <s v="JRec8"/>
        <s v="LMaz3"/>
        <s v="JPot5"/>
        <s v="PFur8"/>
        <s v="BTom1"/>
        <s v="FStr7"/>
        <s v="ESzc9"/>
        <s v="AWam3"/>
        <s v="FSpy0"/>
        <s v="KBia7"/>
        <s v="ABsk2"/>
        <s v="AWoj7"/>
        <s v="DSzc4"/>
        <s v="IHel9"/>
        <s v="DFel5"/>
        <s v="LMro3"/>
        <s v="JRem4"/>
        <s v="MKle3"/>
        <s v="PGes5"/>
        <s v="RFra3"/>
        <s v="NJur5"/>
        <s v="KBia5"/>
        <s v="MKol3"/>
        <s v="JPro3"/>
        <s v="WCie9"/>
        <s v="MLan5"/>
        <s v="MKul2"/>
        <s v="MKlu2"/>
        <s v="ATrz9"/>
        <s v="ATom9"/>
        <s v="JPrz6"/>
        <s v="NGrz8"/>
        <s v="SDer1"/>
        <s v="LMis5"/>
        <s v="MKwi7"/>
        <s v="MKad4"/>
        <s v="KNow4"/>
        <s v="AWil0"/>
        <s v="FStr9"/>
        <s v="JPis7"/>
        <s v="JRad4"/>
        <s v="JPie3"/>
        <s v="MBen4"/>
        <s v="NJac1"/>
        <s v="ZBro0"/>
        <s v="MKle8"/>
        <s v="JCio3"/>
        <s v="MBry2"/>
        <s v="JRad3"/>
        <s v="MKor9"/>
        <s v="DSzr2"/>
        <s v="LMur3"/>
        <s v="MKur1"/>
        <s v="OHry9"/>
        <s v="KMie0"/>
        <s v="MLup2"/>
        <s v="AWyd1"/>
        <s v="ATar5"/>
        <s v="SBur6"/>
        <s v="IRyb3"/>
        <s v="JPaw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x v="0"/>
    <s v="Micun"/>
    <s v="Krzysztof"/>
    <s v="75"/>
    <s v="7"/>
    <b v="0"/>
    <x v="0"/>
  </r>
  <r>
    <x v="1"/>
    <s v="Jablonski"/>
    <s v="Nikodem"/>
    <s v="91"/>
    <s v="9"/>
    <b v="0"/>
    <x v="1"/>
  </r>
  <r>
    <x v="2"/>
    <s v="Leoniuk"/>
    <s v="Marcel"/>
    <s v="35"/>
    <s v="3"/>
    <b v="0"/>
    <x v="2"/>
  </r>
  <r>
    <x v="3"/>
    <s v="Kurasik"/>
    <s v="Marcin"/>
    <s v="99"/>
    <s v="9"/>
    <b v="0"/>
    <x v="3"/>
  </r>
  <r>
    <x v="4"/>
    <s v="Krynicki"/>
    <s v="Mateusz"/>
    <s v="58"/>
    <s v="5"/>
    <b v="0"/>
    <x v="4"/>
  </r>
  <r>
    <x v="5"/>
    <s v="Gibas"/>
    <s v="Patryk"/>
    <s v="98"/>
    <s v="9"/>
    <b v="0"/>
    <x v="5"/>
  </r>
  <r>
    <x v="6"/>
    <s v="Jama"/>
    <s v="Nikodem"/>
    <s v="36"/>
    <s v="3"/>
    <b v="0"/>
    <x v="6"/>
  </r>
  <r>
    <x v="7"/>
    <s v="Chojnacki"/>
    <s v="Jacek"/>
    <s v="30"/>
    <s v="3"/>
    <b v="0"/>
    <x v="7"/>
  </r>
  <r>
    <x v="8"/>
    <s v="Tomczyk"/>
    <s v="Bruno"/>
    <s v="95"/>
    <s v="9"/>
    <b v="0"/>
    <x v="8"/>
  </r>
  <r>
    <x v="9"/>
    <s v="Wojciechowski"/>
    <s v="Alojzy"/>
    <s v="58"/>
    <s v="5"/>
    <b v="0"/>
    <x v="9"/>
  </r>
  <r>
    <x v="10"/>
    <s v="Glac"/>
    <s v="Patryk"/>
    <s v="95"/>
    <s v="9"/>
    <b v="0"/>
    <x v="10"/>
  </r>
  <r>
    <x v="11"/>
    <s v="Lewita"/>
    <s v="Maksymilian"/>
    <s v="19"/>
    <s v="1"/>
    <b v="0"/>
    <x v="11"/>
  </r>
  <r>
    <x v="12"/>
    <s v="Lutczyk"/>
    <s v="Maciej"/>
    <s v="57"/>
    <s v="5"/>
    <b v="0"/>
    <x v="12"/>
  </r>
  <r>
    <x v="13"/>
    <s v="Laskowski"/>
    <s v="Maciej"/>
    <s v="95"/>
    <s v="9"/>
    <b v="0"/>
    <x v="13"/>
  </r>
  <r>
    <x v="14"/>
    <s v="Wolski"/>
    <s v="Aleksander"/>
    <s v="35"/>
    <s v="3"/>
    <b v="0"/>
    <x v="14"/>
  </r>
  <r>
    <x v="15"/>
    <s v="Dabrowa"/>
    <s v="Szymon"/>
    <s v="57"/>
    <s v="5"/>
    <b v="0"/>
    <x v="15"/>
  </r>
  <r>
    <x v="16"/>
    <s v="Iwanowski"/>
    <s v="Olaf"/>
    <s v="91"/>
    <s v="9"/>
    <b v="0"/>
    <x v="16"/>
  </r>
  <r>
    <x v="17"/>
    <s v="Arendt"/>
    <s v="Wojciech"/>
    <s v="55"/>
    <s v="5"/>
    <b v="0"/>
    <x v="17"/>
  </r>
  <r>
    <x v="18"/>
    <s v="Wieczerzak"/>
    <s v="Amelia"/>
    <s v="04"/>
    <s v="0"/>
    <b v="1"/>
    <x v="18"/>
  </r>
  <r>
    <x v="19"/>
    <s v="Jakudczyk"/>
    <s v="Nikodem"/>
    <s v="72"/>
    <s v="7"/>
    <b v="0"/>
    <x v="19"/>
  </r>
  <r>
    <x v="20"/>
    <s v="Gryniewicz"/>
    <s v="Oliwier"/>
    <s v="77"/>
    <s v="7"/>
    <b v="0"/>
    <x v="20"/>
  </r>
  <r>
    <x v="21"/>
    <s v="Kaliszuk"/>
    <s v="Mikolaj"/>
    <s v="58"/>
    <s v="5"/>
    <b v="0"/>
    <x v="21"/>
  </r>
  <r>
    <x v="22"/>
    <s v="Majtas"/>
    <s v="Lucja"/>
    <s v="46"/>
    <s v="4"/>
    <b v="1"/>
    <x v="22"/>
  </r>
  <r>
    <x v="23"/>
    <s v="Grzesiak"/>
    <s v="Nina"/>
    <s v="41"/>
    <s v="4"/>
    <b v="1"/>
    <x v="23"/>
  </r>
  <r>
    <x v="24"/>
    <s v="Freda"/>
    <s v="Piotr"/>
    <s v="56"/>
    <s v="5"/>
    <b v="0"/>
    <x v="24"/>
  </r>
  <r>
    <x v="25"/>
    <s v="Janczynski"/>
    <s v="Nikodem"/>
    <s v="76"/>
    <s v="7"/>
    <b v="0"/>
    <x v="25"/>
  </r>
  <r>
    <x v="26"/>
    <s v="Kossakowska"/>
    <s v="Martyna"/>
    <s v="88"/>
    <s v="8"/>
    <b v="1"/>
    <x v="26"/>
  </r>
  <r>
    <x v="27"/>
    <s v="Korda"/>
    <s v="Maciej"/>
    <s v="94"/>
    <s v="9"/>
    <b v="0"/>
    <x v="27"/>
  </r>
  <r>
    <x v="28"/>
    <s v="Klukowska"/>
    <s v="Matylda"/>
    <s v="20"/>
    <s v="2"/>
    <b v="1"/>
    <x v="28"/>
  </r>
  <r>
    <x v="29"/>
    <s v="Araucz"/>
    <s v="Zuzanna"/>
    <s v="82"/>
    <s v="8"/>
    <b v="1"/>
    <x v="29"/>
  </r>
  <r>
    <x v="30"/>
    <s v="Kuban"/>
    <s v="Maja"/>
    <s v="82"/>
    <s v="8"/>
    <b v="1"/>
    <x v="30"/>
  </r>
  <r>
    <x v="31"/>
    <s v="Rutkowski"/>
    <s v="Igor"/>
    <s v="18"/>
    <s v="1"/>
    <b v="0"/>
    <x v="31"/>
  </r>
  <r>
    <x v="32"/>
    <s v="Mazniewski"/>
    <s v="Krzysztof"/>
    <s v="75"/>
    <s v="7"/>
    <b v="0"/>
    <x v="32"/>
  </r>
  <r>
    <x v="33"/>
    <s v="Pawlak"/>
    <s v="Jerzy"/>
    <s v="97"/>
    <s v="9"/>
    <b v="0"/>
    <x v="33"/>
  </r>
  <r>
    <x v="34"/>
    <s v="Zasowska"/>
    <s v="Agnieszka"/>
    <s v="60"/>
    <s v="6"/>
    <b v="1"/>
    <x v="34"/>
  </r>
  <r>
    <x v="35"/>
    <s v="Korkosz"/>
    <s v="Mateusz"/>
    <s v="30"/>
    <s v="3"/>
    <b v="0"/>
    <x v="35"/>
  </r>
  <r>
    <x v="36"/>
    <s v="Olczak"/>
    <s v="Kacper"/>
    <s v="92"/>
    <s v="9"/>
    <b v="0"/>
    <x v="36"/>
  </r>
  <r>
    <x v="37"/>
    <s v="Kaminski"/>
    <s v="Michal"/>
    <s v="15"/>
    <s v="1"/>
    <b v="0"/>
    <x v="37"/>
  </r>
  <r>
    <x v="38"/>
    <s v="Wlodarczyk"/>
    <s v="Alicja"/>
    <s v="42"/>
    <s v="4"/>
    <b v="1"/>
    <x v="38"/>
  </r>
  <r>
    <x v="39"/>
    <s v="Grubba"/>
    <s v="Oskar"/>
    <s v="97"/>
    <s v="9"/>
    <b v="0"/>
    <x v="39"/>
  </r>
  <r>
    <x v="40"/>
    <s v="Ligman"/>
    <s v="Maksymilian"/>
    <s v="37"/>
    <s v="3"/>
    <b v="0"/>
    <x v="40"/>
  </r>
  <r>
    <x v="41"/>
    <s v="Filbrandt"/>
    <s v="Piotr"/>
    <s v="14"/>
    <s v="1"/>
    <b v="0"/>
    <x v="41"/>
  </r>
  <r>
    <x v="42"/>
    <s v="Formela"/>
    <s v="Jan"/>
    <s v="52"/>
    <s v="5"/>
    <b v="0"/>
    <x v="42"/>
  </r>
  <r>
    <x v="43"/>
    <s v="Dabrowski"/>
    <s v="Szymon"/>
    <s v="56"/>
    <s v="5"/>
    <b v="0"/>
    <x v="43"/>
  </r>
  <r>
    <x v="44"/>
    <s v="Rowinski"/>
    <s v="Jacek"/>
    <s v="95"/>
    <s v="9"/>
    <b v="0"/>
    <x v="44"/>
  </r>
  <r>
    <x v="45"/>
    <s v="Szymanska"/>
    <s v="Ariuna"/>
    <s v="02"/>
    <s v="0"/>
    <b v="1"/>
    <x v="45"/>
  </r>
  <r>
    <x v="46"/>
    <s v="Gozdalik"/>
    <s v="Oliwia"/>
    <s v="24"/>
    <s v="2"/>
    <b v="1"/>
    <x v="46"/>
  </r>
  <r>
    <x v="47"/>
    <s v="Pinker"/>
    <s v="Jan"/>
    <s v="34"/>
    <s v="3"/>
    <b v="0"/>
    <x v="47"/>
  </r>
  <r>
    <x v="48"/>
    <s v="Jaglowski"/>
    <s v="Nikodem"/>
    <s v="15"/>
    <s v="1"/>
    <b v="0"/>
    <x v="48"/>
  </r>
  <r>
    <x v="49"/>
    <s v="Kossakowska"/>
    <s v="Marika"/>
    <s v="27"/>
    <s v="2"/>
    <b v="1"/>
    <x v="49"/>
  </r>
  <r>
    <x v="50"/>
    <s v="Wendt"/>
    <s v="Amelia"/>
    <s v="67"/>
    <s v="6"/>
    <b v="1"/>
    <x v="50"/>
  </r>
  <r>
    <x v="51"/>
    <s v="Obarowska"/>
    <s v="Kornelia"/>
    <s v="08"/>
    <s v="0"/>
    <b v="1"/>
    <x v="51"/>
  </r>
  <r>
    <x v="52"/>
    <s v="Baranowska"/>
    <s v="Zuzanna"/>
    <s v="05"/>
    <s v="0"/>
    <b v="1"/>
    <x v="52"/>
  </r>
  <r>
    <x v="53"/>
    <s v="Bonislawska"/>
    <s v="Monika"/>
    <s v="40"/>
    <s v="4"/>
    <b v="1"/>
    <x v="53"/>
  </r>
  <r>
    <x v="54"/>
    <s v="Jozwiak"/>
    <s v="Mikolaj"/>
    <s v="32"/>
    <s v="3"/>
    <b v="0"/>
    <x v="54"/>
  </r>
  <r>
    <x v="55"/>
    <s v="Wejner"/>
    <s v="Amelia"/>
    <s v="02"/>
    <s v="0"/>
    <b v="1"/>
    <x v="55"/>
  </r>
  <r>
    <x v="56"/>
    <s v="Wojcicka"/>
    <s v="Alicja"/>
    <s v="60"/>
    <s v="6"/>
    <b v="1"/>
    <x v="56"/>
  </r>
  <r>
    <x v="57"/>
    <s v="Koprowski"/>
    <s v="Maurycy"/>
    <s v="76"/>
    <s v="7"/>
    <b v="0"/>
    <x v="57"/>
  </r>
  <r>
    <x v="58"/>
    <s v="Cicherski"/>
    <s v="Szymon"/>
    <s v="76"/>
    <s v="7"/>
    <b v="0"/>
    <x v="58"/>
  </r>
  <r>
    <x v="59"/>
    <s v="Olitkowska"/>
    <s v="Klaudia"/>
    <s v="83"/>
    <s v="8"/>
    <b v="1"/>
    <x v="59"/>
  </r>
  <r>
    <x v="60"/>
    <s v="Majewski"/>
    <s v="Maciej"/>
    <s v="37"/>
    <s v="3"/>
    <b v="0"/>
    <x v="60"/>
  </r>
  <r>
    <x v="61"/>
    <s v="Podbereski"/>
    <s v="Jakub"/>
    <s v="54"/>
    <s v="5"/>
    <b v="0"/>
    <x v="61"/>
  </r>
  <r>
    <x v="62"/>
    <s v="Wojcik"/>
    <s v="Alan"/>
    <s v="92"/>
    <s v="9"/>
    <b v="0"/>
    <x v="62"/>
  </r>
  <r>
    <x v="63"/>
    <s v="Nowak"/>
    <s v="Latika"/>
    <s v="43"/>
    <s v="4"/>
    <b v="1"/>
    <x v="63"/>
  </r>
  <r>
    <x v="64"/>
    <s v="Piotrowski"/>
    <s v="Jacek"/>
    <s v="92"/>
    <s v="9"/>
    <b v="0"/>
    <x v="64"/>
  </r>
  <r>
    <x v="65"/>
    <s v="Bialek"/>
    <s v="Zuzanna"/>
    <s v="81"/>
    <s v="8"/>
    <b v="1"/>
    <x v="65"/>
  </r>
  <r>
    <x v="66"/>
    <s v="Galla"/>
    <s v="Paulina"/>
    <s v="25"/>
    <s v="2"/>
    <b v="1"/>
    <x v="66"/>
  </r>
  <r>
    <x v="67"/>
    <s v="Glasmann"/>
    <s v="Paula"/>
    <s v="41"/>
    <s v="4"/>
    <b v="1"/>
    <x v="67"/>
  </r>
  <r>
    <x v="68"/>
    <s v="Aniol"/>
    <s v="Wojciech"/>
    <s v="19"/>
    <s v="1"/>
    <b v="0"/>
    <x v="68"/>
  </r>
  <r>
    <x v="69"/>
    <s v="Cuper"/>
    <s v="Olga"/>
    <s v="24"/>
    <s v="2"/>
    <b v="1"/>
    <x v="69"/>
  </r>
  <r>
    <x v="70"/>
    <s v="Becla"/>
    <s v="Aleksander"/>
    <s v="30"/>
    <s v="3"/>
    <b v="0"/>
    <x v="70"/>
  </r>
  <r>
    <x v="71"/>
    <s v="Grodzki"/>
    <s v="Oskar"/>
    <s v="79"/>
    <s v="7"/>
    <b v="0"/>
    <x v="71"/>
  </r>
  <r>
    <x v="72"/>
    <s v="Ulwan"/>
    <s v="Anna"/>
    <s v="24"/>
    <s v="2"/>
    <b v="1"/>
    <x v="72"/>
  </r>
  <r>
    <x v="73"/>
    <s v="Goszczynski"/>
    <s v="Patryk"/>
    <s v="99"/>
    <s v="9"/>
    <b v="0"/>
    <x v="73"/>
  </r>
  <r>
    <x v="74"/>
    <s v="Bigos"/>
    <s v="Zosia"/>
    <s v="27"/>
    <s v="2"/>
    <b v="1"/>
    <x v="74"/>
  </r>
  <r>
    <x v="75"/>
    <s v="Waclawski"/>
    <s v="Bartosz"/>
    <s v="73"/>
    <s v="7"/>
    <b v="0"/>
    <x v="75"/>
  </r>
  <r>
    <x v="76"/>
    <s v="Wladyka"/>
    <s v="Alexander"/>
    <s v="30"/>
    <s v="3"/>
    <b v="0"/>
    <x v="76"/>
  </r>
  <r>
    <x v="77"/>
    <s v="Wizniewski"/>
    <s v="Andrzej"/>
    <s v="54"/>
    <s v="5"/>
    <b v="0"/>
    <x v="77"/>
  </r>
  <r>
    <x v="78"/>
    <s v="Florek"/>
    <s v="Sandra"/>
    <s v="60"/>
    <s v="6"/>
    <b v="1"/>
    <x v="78"/>
  </r>
  <r>
    <x v="79"/>
    <s v="Korbus"/>
    <s v="Marta"/>
    <s v="05"/>
    <s v="0"/>
    <b v="1"/>
    <x v="79"/>
  </r>
  <r>
    <x v="80"/>
    <s v="Piechalski"/>
    <s v="Jan"/>
    <s v="74"/>
    <s v="7"/>
    <b v="0"/>
    <x v="80"/>
  </r>
  <r>
    <x v="81"/>
    <s v="Potocki"/>
    <s v="Mariusz"/>
    <s v="98"/>
    <s v="9"/>
    <b v="0"/>
    <x v="81"/>
  </r>
  <r>
    <x v="82"/>
    <s v="Korda"/>
    <s v="Mateusz"/>
    <s v="33"/>
    <s v="3"/>
    <b v="0"/>
    <x v="82"/>
  </r>
  <r>
    <x v="83"/>
    <s v="Depczynski"/>
    <s v="Stanislaw"/>
    <s v="50"/>
    <s v="5"/>
    <b v="0"/>
    <x v="83"/>
  </r>
  <r>
    <x v="84"/>
    <s v="Erbel"/>
    <s v="Urszula"/>
    <s v="46"/>
    <s v="4"/>
    <b v="1"/>
    <x v="84"/>
  </r>
  <r>
    <x v="85"/>
    <s v="Kutnik"/>
    <s v="Marcin"/>
    <s v="37"/>
    <s v="3"/>
    <b v="0"/>
    <x v="85"/>
  </r>
  <r>
    <x v="86"/>
    <s v="Dabrowski"/>
    <s v="Szczepan"/>
    <s v="95"/>
    <s v="9"/>
    <b v="0"/>
    <x v="86"/>
  </r>
  <r>
    <x v="87"/>
    <s v="Ciupa"/>
    <s v="Wiktoria"/>
    <s v="64"/>
    <s v="6"/>
    <b v="1"/>
    <x v="87"/>
  </r>
  <r>
    <x v="88"/>
    <s v="Michalak"/>
    <s v="Krzysztof"/>
    <s v="72"/>
    <s v="7"/>
    <b v="0"/>
    <x v="88"/>
  </r>
  <r>
    <x v="89"/>
    <s v="Mieczkowski"/>
    <s v="Krystian"/>
    <s v="78"/>
    <s v="7"/>
    <b v="0"/>
    <x v="89"/>
  </r>
  <r>
    <x v="90"/>
    <s v="Jaglowska"/>
    <s v="Natalia"/>
    <s v="48"/>
    <s v="4"/>
    <b v="1"/>
    <x v="90"/>
  </r>
  <r>
    <x v="91"/>
    <s v="Czechowska"/>
    <s v="Wiktoria"/>
    <s v="65"/>
    <s v="6"/>
    <b v="1"/>
    <x v="91"/>
  </r>
  <r>
    <x v="92"/>
    <s v="Domanski"/>
    <s v="Sebastian"/>
    <s v="17"/>
    <s v="1"/>
    <b v="0"/>
    <x v="92"/>
  </r>
  <r>
    <x v="93"/>
    <s v="Kotowska"/>
    <s v="Marianna"/>
    <s v="08"/>
    <s v="0"/>
    <b v="1"/>
    <x v="93"/>
  </r>
  <r>
    <x v="94"/>
    <s v="Nieradko"/>
    <s v="Kajetan"/>
    <s v="57"/>
    <s v="5"/>
    <b v="0"/>
    <x v="94"/>
  </r>
  <r>
    <x v="95"/>
    <s v="Mendrek"/>
    <s v="Krzysztof"/>
    <s v="32"/>
    <s v="3"/>
    <b v="0"/>
    <x v="95"/>
  </r>
  <r>
    <x v="96"/>
    <s v="Trawicki"/>
    <s v="Borys"/>
    <s v="51"/>
    <s v="5"/>
    <b v="0"/>
    <x v="96"/>
  </r>
  <r>
    <x v="97"/>
    <s v="Sobon"/>
    <s v="Filip"/>
    <s v="72"/>
    <s v="7"/>
    <b v="0"/>
    <x v="97"/>
  </r>
  <r>
    <x v="98"/>
    <s v="Cejnog"/>
    <s v="Kamila"/>
    <s v="24"/>
    <s v="2"/>
    <b v="1"/>
    <x v="98"/>
  </r>
  <r>
    <x v="99"/>
    <s v="Jazkowiec"/>
    <s v="Nadia"/>
    <s v="60"/>
    <s v="6"/>
    <b v="1"/>
    <x v="99"/>
  </r>
  <r>
    <x v="100"/>
    <s v="Jarosiewicz"/>
    <s v="Milosz"/>
    <s v="97"/>
    <s v="9"/>
    <b v="0"/>
    <x v="100"/>
  </r>
  <r>
    <x v="101"/>
    <s v="Kmiecik"/>
    <s v="Malwina"/>
    <s v="05"/>
    <s v="0"/>
    <b v="1"/>
    <x v="101"/>
  </r>
  <r>
    <x v="102"/>
    <s v="Kilanowska"/>
    <s v="Michalina"/>
    <s v="67"/>
    <s v="6"/>
    <b v="1"/>
    <x v="102"/>
  </r>
  <r>
    <x v="103"/>
    <s v="Markowiak"/>
    <s v="Leon"/>
    <s v="17"/>
    <s v="1"/>
    <b v="0"/>
    <x v="103"/>
  </r>
  <r>
    <x v="104"/>
    <s v="Sikora"/>
    <s v="Hubert"/>
    <s v="31"/>
    <s v="3"/>
    <b v="0"/>
    <x v="104"/>
  </r>
  <r>
    <x v="105"/>
    <s v="Szczuplinska"/>
    <s v="Emilia"/>
    <s v="40"/>
    <s v="4"/>
    <b v="1"/>
    <x v="105"/>
  </r>
  <r>
    <x v="106"/>
    <s v="Szubarczyk"/>
    <s v="Dawid"/>
    <s v="77"/>
    <s v="7"/>
    <b v="0"/>
    <x v="106"/>
  </r>
  <r>
    <x v="107"/>
    <s v="Krefta"/>
    <s v="Mateusz"/>
    <s v="12"/>
    <s v="1"/>
    <b v="0"/>
    <x v="107"/>
  </r>
  <r>
    <x v="108"/>
    <s v="Malinowski"/>
    <s v="Lukasz"/>
    <s v="36"/>
    <s v="3"/>
    <b v="0"/>
    <x v="108"/>
  </r>
  <r>
    <x v="109"/>
    <s v="Czerlonek"/>
    <s v="Weronika"/>
    <s v="27"/>
    <s v="2"/>
    <b v="1"/>
    <x v="109"/>
  </r>
  <r>
    <x v="110"/>
    <s v="Szostakowska"/>
    <s v="Dominika"/>
    <s v="48"/>
    <s v="4"/>
    <b v="1"/>
    <x v="110"/>
  </r>
  <r>
    <x v="111"/>
    <s v="Kaleta"/>
    <s v="Mikolaj"/>
    <s v="99"/>
    <s v="9"/>
    <b v="0"/>
    <x v="111"/>
  </r>
  <r>
    <x v="112"/>
    <s v="Kocur"/>
    <s v="Martyna"/>
    <s v="49"/>
    <s v="4"/>
    <b v="1"/>
    <x v="112"/>
  </r>
  <r>
    <x v="113"/>
    <s v="Wit"/>
    <s v="Andrzej"/>
    <s v="74"/>
    <s v="7"/>
    <b v="0"/>
    <x v="113"/>
  </r>
  <r>
    <x v="114"/>
    <s v="Rybienik"/>
    <s v="Igor"/>
    <s v="16"/>
    <s v="1"/>
    <b v="0"/>
    <x v="114"/>
  </r>
  <r>
    <x v="115"/>
    <s v="Puzlecka"/>
    <s v="Julia"/>
    <s v="83"/>
    <s v="8"/>
    <b v="1"/>
    <x v="115"/>
  </r>
  <r>
    <x v="116"/>
    <s v="Juralewicz"/>
    <s v="Mikolaj"/>
    <s v="36"/>
    <s v="3"/>
    <b v="0"/>
    <x v="116"/>
  </r>
  <r>
    <x v="117"/>
    <s v="Piwowarek"/>
    <s v="Jan"/>
    <s v="74"/>
    <s v="7"/>
    <b v="0"/>
    <x v="117"/>
  </r>
  <r>
    <x v="118"/>
    <s v="Jurczak"/>
    <s v="Mikolaj"/>
    <s v="19"/>
    <s v="1"/>
    <b v="0"/>
    <x v="118"/>
  </r>
  <r>
    <x v="119"/>
    <s v="Ogrodowczyk"/>
    <s v="Konstancja"/>
    <s v="25"/>
    <s v="2"/>
    <b v="1"/>
    <x v="119"/>
  </r>
  <r>
    <x v="120"/>
    <s v="Strojek"/>
    <s v="Filip"/>
    <s v="16"/>
    <s v="1"/>
    <b v="0"/>
    <x v="120"/>
  </r>
  <r>
    <x v="121"/>
    <s v="Zaremba"/>
    <s v="Aleksandra"/>
    <s v="29"/>
    <s v="2"/>
    <b v="1"/>
    <x v="121"/>
  </r>
  <r>
    <x v="122"/>
    <s v="Gorska"/>
    <s v="Oliwia"/>
    <s v="27"/>
    <s v="2"/>
    <b v="1"/>
    <x v="122"/>
  </r>
  <r>
    <x v="123"/>
    <s v="Kwidzinska"/>
    <s v="Paulina"/>
    <s v="09"/>
    <s v="0"/>
    <b v="1"/>
    <x v="123"/>
  </r>
  <r>
    <x v="124"/>
    <s v="Siemistkowska"/>
    <s v="Jagoda"/>
    <s v="00"/>
    <s v="0"/>
    <b v="1"/>
    <x v="124"/>
  </r>
  <r>
    <x v="125"/>
    <s v="Ulewicz"/>
    <s v="Bartosz"/>
    <s v="78"/>
    <s v="7"/>
    <b v="0"/>
    <x v="125"/>
  </r>
  <r>
    <x v="126"/>
    <s v="Tokarska"/>
    <s v="Antonia"/>
    <s v="48"/>
    <s v="4"/>
    <b v="1"/>
    <x v="126"/>
  </r>
  <r>
    <x v="127"/>
    <s v="Krupa"/>
    <s v="Mateusz"/>
    <s v="10"/>
    <s v="1"/>
    <b v="0"/>
    <x v="127"/>
  </r>
  <r>
    <x v="128"/>
    <s v="Swirk"/>
    <s v="Antonina"/>
    <s v="08"/>
    <s v="0"/>
    <b v="1"/>
    <x v="128"/>
  </r>
  <r>
    <x v="129"/>
    <s v="Kizielewicz"/>
    <s v="Michal"/>
    <s v="54"/>
    <s v="5"/>
    <b v="0"/>
    <x v="129"/>
  </r>
  <r>
    <x v="130"/>
    <s v="Kecler"/>
    <s v="Milena"/>
    <s v="85"/>
    <s v="8"/>
    <b v="1"/>
    <x v="130"/>
  </r>
  <r>
    <x v="131"/>
    <s v="Zochowska"/>
    <s v="Adriana"/>
    <s v="08"/>
    <s v="0"/>
    <b v="1"/>
    <x v="131"/>
  </r>
  <r>
    <x v="132"/>
    <s v="Kozlowska"/>
    <s v="Malgorzata"/>
    <s v="64"/>
    <s v="6"/>
    <b v="1"/>
    <x v="132"/>
  </r>
  <r>
    <x v="133"/>
    <s v="Lewandowska"/>
    <s v="Maja"/>
    <s v="01"/>
    <s v="0"/>
    <b v="1"/>
    <x v="133"/>
  </r>
  <r>
    <x v="134"/>
    <s v="Gorlikowski"/>
    <s v="Patrick"/>
    <s v="55"/>
    <s v="5"/>
    <b v="0"/>
    <x v="134"/>
  </r>
  <r>
    <x v="135"/>
    <s v="Kowalska"/>
    <s v="Maria"/>
    <s v="24"/>
    <s v="2"/>
    <b v="1"/>
    <x v="135"/>
  </r>
  <r>
    <x v="136"/>
    <s v="Katende"/>
    <s v="Milena"/>
    <s v="40"/>
    <s v="4"/>
    <b v="1"/>
    <x v="136"/>
  </r>
  <r>
    <x v="137"/>
    <s v="Tokarz"/>
    <s v="Anna"/>
    <s v="64"/>
    <s v="6"/>
    <b v="1"/>
    <x v="137"/>
  </r>
  <r>
    <x v="138"/>
    <s v="Radosz"/>
    <s v="Julia"/>
    <s v="47"/>
    <s v="4"/>
    <b v="1"/>
    <x v="138"/>
  </r>
  <r>
    <x v="139"/>
    <s v="Komorowska"/>
    <s v="Michal"/>
    <s v="11"/>
    <s v="1"/>
    <b v="0"/>
    <x v="139"/>
  </r>
  <r>
    <x v="140"/>
    <s v="Zakrzewska"/>
    <s v="Olga"/>
    <s v="82"/>
    <s v="8"/>
    <b v="1"/>
    <x v="140"/>
  </r>
  <r>
    <x v="141"/>
    <s v="Zakrzewska"/>
    <s v="Ewa"/>
    <s v="05"/>
    <s v="0"/>
    <b v="1"/>
    <x v="141"/>
  </r>
  <r>
    <x v="142"/>
    <s v="Rohde"/>
    <s v="Jakub"/>
    <s v="51"/>
    <s v="5"/>
    <b v="0"/>
    <x v="142"/>
  </r>
  <r>
    <x v="143"/>
    <s v="Smoliniec"/>
    <s v="Franciszek"/>
    <s v="74"/>
    <s v="7"/>
    <b v="0"/>
    <x v="143"/>
  </r>
  <r>
    <x v="144"/>
    <s v="Paluchowski"/>
    <s v="Julian"/>
    <s v="92"/>
    <s v="9"/>
    <b v="0"/>
    <x v="144"/>
  </r>
  <r>
    <x v="145"/>
    <s v="Pawlun"/>
    <s v="Karolina"/>
    <s v="08"/>
    <s v="0"/>
    <b v="1"/>
    <x v="145"/>
  </r>
  <r>
    <x v="146"/>
    <s v="Majchrzak"/>
    <s v="Lucja"/>
    <s v="84"/>
    <s v="8"/>
    <b v="1"/>
    <x v="146"/>
  </r>
  <r>
    <x v="147"/>
    <s v="Koczakowska"/>
    <s v="Marta"/>
    <s v="49"/>
    <s v="4"/>
    <b v="1"/>
    <x v="147"/>
  </r>
  <r>
    <x v="148"/>
    <s v="Jakubczyk"/>
    <s v="Natalia"/>
    <s v="42"/>
    <s v="4"/>
    <b v="1"/>
    <x v="148"/>
  </r>
  <r>
    <x v="149"/>
    <s v="Krol"/>
    <s v="Malgorzata"/>
    <s v="84"/>
    <s v="8"/>
    <b v="1"/>
    <x v="149"/>
  </r>
  <r>
    <x v="150"/>
    <s v="Srokowska"/>
    <s v="Helena"/>
    <s v="26"/>
    <s v="2"/>
    <b v="1"/>
    <x v="150"/>
  </r>
  <r>
    <x v="151"/>
    <s v="Srokowska"/>
    <s v="Iga"/>
    <s v="64"/>
    <s v="6"/>
    <b v="1"/>
    <x v="151"/>
  </r>
  <r>
    <x v="152"/>
    <s v="Stambuldzys"/>
    <s v="Helena"/>
    <s v="41"/>
    <s v="4"/>
    <b v="1"/>
    <x v="152"/>
  </r>
  <r>
    <x v="153"/>
    <s v="Ostrowska"/>
    <s v="Beatrycze"/>
    <s v="47"/>
    <s v="4"/>
    <b v="1"/>
    <x v="153"/>
  </r>
  <r>
    <x v="154"/>
    <s v="Smiecinska"/>
    <s v="Antonina"/>
    <s v="87"/>
    <s v="8"/>
    <b v="1"/>
    <x v="154"/>
  </r>
  <r>
    <x v="155"/>
    <s v="Czechowska"/>
    <s v="Wanda"/>
    <s v="88"/>
    <s v="8"/>
    <b v="1"/>
    <x v="155"/>
  </r>
  <r>
    <x v="156"/>
    <s v="Kmita"/>
    <s v="Martyna"/>
    <s v="07"/>
    <s v="0"/>
    <b v="1"/>
    <x v="156"/>
  </r>
  <r>
    <x v="157"/>
    <s v="Gachewicz"/>
    <s v="Pola"/>
    <s v="45"/>
    <s v="4"/>
    <b v="1"/>
    <x v="157"/>
  </r>
  <r>
    <x v="158"/>
    <s v="Lewandowska"/>
    <s v="Ewa"/>
    <s v="24"/>
    <s v="2"/>
    <b v="1"/>
    <x v="158"/>
  </r>
  <r>
    <x v="159"/>
    <s v="Paliniewicz"/>
    <s v="Katarzyna"/>
    <s v="48"/>
    <s v="4"/>
    <b v="1"/>
    <x v="159"/>
  </r>
  <r>
    <x v="160"/>
    <s v="Lubinska"/>
    <s v="Magdalena"/>
    <s v="27"/>
    <s v="2"/>
    <b v="1"/>
    <x v="160"/>
  </r>
  <r>
    <x v="161"/>
    <s v="Mrozek"/>
    <s v="Lena"/>
    <s v="62"/>
    <s v="6"/>
    <b v="1"/>
    <x v="161"/>
  </r>
  <r>
    <x v="162"/>
    <s v="Drapinska"/>
    <s v="Weronika"/>
    <s v="47"/>
    <s v="4"/>
    <b v="1"/>
    <x v="162"/>
  </r>
  <r>
    <x v="163"/>
    <s v="Dawidowska"/>
    <s v="Weronika"/>
    <s v="04"/>
    <s v="0"/>
    <b v="1"/>
    <x v="163"/>
  </r>
  <r>
    <x v="164"/>
    <s v="Szarmach"/>
    <s v="Ewa"/>
    <s v="43"/>
    <s v="4"/>
    <b v="1"/>
    <x v="164"/>
  </r>
  <r>
    <x v="165"/>
    <s v="Burghard"/>
    <s v="Zofia"/>
    <s v="81"/>
    <s v="8"/>
    <b v="1"/>
    <x v="165"/>
  </r>
  <r>
    <x v="166"/>
    <s v="Michalska"/>
    <s v="Lena"/>
    <s v="04"/>
    <s v="0"/>
    <b v="1"/>
    <x v="166"/>
  </r>
  <r>
    <x v="167"/>
    <s v="Mezynska"/>
    <s v="Lena"/>
    <s v="28"/>
    <s v="2"/>
    <b v="1"/>
    <x v="167"/>
  </r>
  <r>
    <x v="168"/>
    <s v="Kaminska"/>
    <s v="Monika"/>
    <s v="82"/>
    <s v="8"/>
    <b v="1"/>
    <x v="168"/>
  </r>
  <r>
    <x v="169"/>
    <s v="Edel"/>
    <s v="Vanessa"/>
    <s v="80"/>
    <s v="8"/>
    <b v="1"/>
    <x v="169"/>
  </r>
  <r>
    <x v="170"/>
    <s v="Gadomska"/>
    <s v="Pola"/>
    <s v="23"/>
    <s v="2"/>
    <b v="1"/>
    <x v="170"/>
  </r>
  <r>
    <x v="171"/>
    <s v="Krzywiec"/>
    <s v="Zuzanna"/>
    <s v="63"/>
    <s v="6"/>
    <b v="1"/>
    <x v="171"/>
  </r>
  <r>
    <x v="172"/>
    <s v="Mielcarz"/>
    <s v="Lena"/>
    <s v="88"/>
    <s v="8"/>
    <b v="1"/>
    <x v="172"/>
  </r>
  <r>
    <x v="173"/>
    <s v="Janik"/>
    <s v="Natalia"/>
    <s v="03"/>
    <s v="0"/>
    <b v="1"/>
    <x v="173"/>
  </r>
  <r>
    <x v="174"/>
    <s v="Stawirej"/>
    <s v="Hanna"/>
    <s v="88"/>
    <s v="8"/>
    <b v="1"/>
    <x v="174"/>
  </r>
  <r>
    <x v="175"/>
    <s v="Brankiewicz"/>
    <s v="Anna"/>
    <s v="25"/>
    <s v="2"/>
    <b v="1"/>
    <x v="175"/>
  </r>
  <r>
    <x v="176"/>
    <s v="Kuszner"/>
    <s v="Maja"/>
    <s v="09"/>
    <s v="0"/>
    <b v="1"/>
    <x v="176"/>
  </r>
  <r>
    <x v="177"/>
    <s v="Luchowski"/>
    <s v="Maksymilian"/>
    <s v="73"/>
    <s v="7"/>
    <b v="0"/>
    <x v="177"/>
  </r>
  <r>
    <x v="178"/>
    <s v="Janiak"/>
    <s v="Nico"/>
    <s v="33"/>
    <s v="3"/>
    <b v="0"/>
    <x v="178"/>
  </r>
  <r>
    <x v="179"/>
    <s v="Pinkowski"/>
    <s v="Jan"/>
    <s v="55"/>
    <s v="5"/>
    <b v="0"/>
    <x v="179"/>
  </r>
  <r>
    <x v="180"/>
    <s v="Prochniewicz"/>
    <s v="Jakub"/>
    <s v="79"/>
    <s v="7"/>
    <b v="0"/>
    <x v="180"/>
  </r>
  <r>
    <x v="181"/>
    <s v="Zaleski"/>
    <s v="Adrian"/>
    <s v="74"/>
    <s v="7"/>
    <b v="0"/>
    <x v="181"/>
  </r>
  <r>
    <x v="182"/>
    <s v="Pupp"/>
    <s v="Jakub"/>
    <s v="15"/>
    <s v="1"/>
    <b v="0"/>
    <x v="182"/>
  </r>
  <r>
    <x v="183"/>
    <s v="Gorazdowski"/>
    <s v="Patryk"/>
    <s v="33"/>
    <s v="3"/>
    <b v="0"/>
    <x v="183"/>
  </r>
  <r>
    <x v="184"/>
    <s v="Rodak"/>
    <s v="Jakub"/>
    <s v="59"/>
    <s v="5"/>
    <b v="0"/>
    <x v="184"/>
  </r>
  <r>
    <x v="185"/>
    <s v="Ukomski"/>
    <s v="Bartosz"/>
    <s v="73"/>
    <s v="7"/>
    <b v="0"/>
    <x v="185"/>
  </r>
  <r>
    <x v="186"/>
    <s v="Janowski"/>
    <s v="Nataniel"/>
    <s v="91"/>
    <s v="9"/>
    <b v="0"/>
    <x v="186"/>
  </r>
  <r>
    <x v="187"/>
    <s v="Panow"/>
    <s v="Julian"/>
    <s v="19"/>
    <s v="1"/>
    <b v="0"/>
    <x v="187"/>
  </r>
  <r>
    <x v="188"/>
    <s v="Muzyka"/>
    <s v="Karol"/>
    <s v="91"/>
    <s v="9"/>
    <b v="0"/>
    <x v="188"/>
  </r>
  <r>
    <x v="189"/>
    <s v="Plichta"/>
    <s v="Jakub"/>
    <s v="90"/>
    <s v="9"/>
    <b v="0"/>
    <x v="189"/>
  </r>
  <r>
    <x v="190"/>
    <s v="Zurawski"/>
    <s v="Adam"/>
    <s v="12"/>
    <s v="1"/>
    <b v="0"/>
    <x v="190"/>
  </r>
  <r>
    <x v="191"/>
    <s v="Bobel"/>
    <s v="Tymon"/>
    <s v="10"/>
    <s v="1"/>
    <b v="0"/>
    <x v="191"/>
  </r>
  <r>
    <x v="192"/>
    <s v="Sosnowski"/>
    <s v="Filip"/>
    <s v="15"/>
    <s v="1"/>
    <b v="0"/>
    <x v="192"/>
  </r>
  <r>
    <x v="193"/>
    <s v="Degowski"/>
    <s v="Stanislaw"/>
    <s v="92"/>
    <s v="9"/>
    <b v="0"/>
    <x v="193"/>
  </r>
  <r>
    <x v="194"/>
    <s v="Snarski"/>
    <s v="Franciszek"/>
    <s v="57"/>
    <s v="5"/>
    <b v="0"/>
    <x v="194"/>
  </r>
  <r>
    <x v="195"/>
    <s v="Paciorek"/>
    <s v="Julian"/>
    <s v="96"/>
    <s v="9"/>
    <b v="0"/>
    <x v="195"/>
  </r>
  <r>
    <x v="196"/>
    <s v="Brzoskowski"/>
    <s v="Tomasz"/>
    <s v="14"/>
    <s v="1"/>
    <b v="0"/>
    <x v="196"/>
  </r>
  <r>
    <x v="197"/>
    <s v="Laskowski"/>
    <s v="Mariusz"/>
    <s v="12"/>
    <s v="1"/>
    <b v="0"/>
    <x v="197"/>
  </r>
  <r>
    <x v="198"/>
    <s v="Mystkowski"/>
    <s v="Karol"/>
    <s v="59"/>
    <s v="5"/>
    <b v="0"/>
    <x v="198"/>
  </r>
  <r>
    <x v="199"/>
    <s v="Nagorski"/>
    <s v="Kamil"/>
    <s v="97"/>
    <s v="9"/>
    <b v="0"/>
    <x v="199"/>
  </r>
  <r>
    <x v="200"/>
    <s v="Sykus"/>
    <s v="Fabian"/>
    <s v="71"/>
    <s v="7"/>
    <b v="0"/>
    <x v="200"/>
  </r>
  <r>
    <x v="201"/>
    <s v="Baranowski"/>
    <s v="Witold"/>
    <s v="14"/>
    <s v="1"/>
    <b v="0"/>
    <x v="201"/>
  </r>
  <r>
    <x v="202"/>
    <s v="Trwoga"/>
    <s v="Bartosz"/>
    <s v="72"/>
    <s v="7"/>
    <b v="0"/>
    <x v="202"/>
  </r>
  <r>
    <x v="203"/>
    <s v="Magulski"/>
    <s v="Maciej"/>
    <s v="34"/>
    <s v="3"/>
    <b v="0"/>
    <x v="203"/>
  </r>
  <r>
    <x v="204"/>
    <s v="Langiewicz"/>
    <s v="Marcel"/>
    <s v="97"/>
    <s v="9"/>
    <b v="0"/>
    <x v="204"/>
  </r>
  <r>
    <x v="205"/>
    <s v="Polonski"/>
    <s v="Jakub"/>
    <s v="53"/>
    <s v="5"/>
    <b v="0"/>
    <x v="205"/>
  </r>
  <r>
    <x v="206"/>
    <s v="Kubisiak"/>
    <s v="Mariusz"/>
    <s v="11"/>
    <s v="1"/>
    <b v="0"/>
    <x v="206"/>
  </r>
  <r>
    <x v="207"/>
    <s v="Kubisiak"/>
    <s v="Mateusz"/>
    <s v="93"/>
    <s v="9"/>
    <b v="0"/>
    <x v="207"/>
  </r>
  <r>
    <x v="208"/>
    <s v="Duraj"/>
    <s v="Piotr"/>
    <s v="33"/>
    <s v="3"/>
    <b v="0"/>
    <x v="208"/>
  </r>
  <r>
    <x v="209"/>
    <s v="Grabek"/>
    <s v="Oskar"/>
    <s v="38"/>
    <s v="3"/>
    <b v="0"/>
    <x v="209"/>
  </r>
  <r>
    <x v="210"/>
    <s v="Tarnacka"/>
    <s v="Antonina"/>
    <s v="82"/>
    <s v="8"/>
    <b v="1"/>
    <x v="210"/>
  </r>
  <r>
    <x v="211"/>
    <s v="Lunkiewicz"/>
    <s v="Maciej"/>
    <s v="57"/>
    <s v="5"/>
    <b v="0"/>
    <x v="211"/>
  </r>
  <r>
    <x v="212"/>
    <s v="Wojciechowski"/>
    <s v="Aleksander"/>
    <s v="74"/>
    <s v="7"/>
    <b v="0"/>
    <x v="212"/>
  </r>
  <r>
    <x v="213"/>
    <s v="Pochmara"/>
    <s v="Kaja"/>
    <s v="00"/>
    <s v="0"/>
    <b v="1"/>
    <x v="213"/>
  </r>
  <r>
    <x v="214"/>
    <s v="Leszczynska"/>
    <s v="Maja"/>
    <s v="21"/>
    <s v="2"/>
    <b v="1"/>
    <x v="214"/>
  </r>
  <r>
    <x v="215"/>
    <s v="Lorenc"/>
    <s v="Magdalena"/>
    <s v="21"/>
    <s v="2"/>
    <b v="1"/>
    <x v="215"/>
  </r>
  <r>
    <x v="216"/>
    <s v="Zalewska"/>
    <s v="Aleksandra"/>
    <s v="23"/>
    <s v="2"/>
    <b v="1"/>
    <x v="216"/>
  </r>
  <r>
    <x v="217"/>
    <s v="Gosiewska"/>
    <s v="Paulina"/>
    <s v="82"/>
    <s v="8"/>
    <b v="1"/>
    <x v="217"/>
  </r>
  <r>
    <x v="218"/>
    <s v="Mauruszewicz"/>
    <s v="Lena"/>
    <s v="88"/>
    <s v="8"/>
    <b v="1"/>
    <x v="218"/>
  </r>
  <r>
    <x v="219"/>
    <s v="Buczkowski"/>
    <s v="Mateusz"/>
    <s v="13"/>
    <s v="1"/>
    <b v="0"/>
    <x v="219"/>
  </r>
  <r>
    <x v="220"/>
    <s v="Mielewczyk"/>
    <s v="Lena"/>
    <s v="61"/>
    <s v="6"/>
    <b v="1"/>
    <x v="220"/>
  </r>
  <r>
    <x v="221"/>
    <s v="Ramlo"/>
    <s v="Julia"/>
    <s v="29"/>
    <s v="2"/>
    <b v="1"/>
    <x v="221"/>
  </r>
  <r>
    <x v="222"/>
    <s v="Rafinska"/>
    <s v="Julia"/>
    <s v="67"/>
    <s v="6"/>
    <b v="1"/>
    <x v="222"/>
  </r>
  <r>
    <x v="223"/>
    <s v="Broszczak"/>
    <s v="Olga"/>
    <s v="00"/>
    <s v="0"/>
    <b v="1"/>
    <x v="223"/>
  </r>
  <r>
    <x v="224"/>
    <s v="Bikonis"/>
    <s v="Zofia"/>
    <s v="42"/>
    <s v="4"/>
    <b v="1"/>
    <x v="224"/>
  </r>
  <r>
    <x v="225"/>
    <s v="Marczynska"/>
    <s v="Liliana"/>
    <s v="66"/>
    <s v="6"/>
    <b v="1"/>
    <x v="225"/>
  </r>
  <r>
    <x v="226"/>
    <s v="Krainska"/>
    <s v="Malgorzata"/>
    <s v="80"/>
    <s v="8"/>
    <b v="1"/>
    <x v="226"/>
  </r>
  <r>
    <x v="227"/>
    <s v="Oldakowska"/>
    <s v="Kinga"/>
    <s v="41"/>
    <s v="4"/>
    <b v="1"/>
    <x v="227"/>
  </r>
  <r>
    <x v="228"/>
    <s v="Gdaniec"/>
    <s v="Pawel"/>
    <s v="55"/>
    <s v="5"/>
    <b v="0"/>
    <x v="228"/>
  </r>
  <r>
    <x v="229"/>
    <s v="Skaluba"/>
    <s v="Gabriel"/>
    <s v="96"/>
    <s v="9"/>
    <b v="0"/>
    <x v="229"/>
  </r>
  <r>
    <x v="230"/>
    <s v="Klaus"/>
    <s v="Michalina"/>
    <s v="66"/>
    <s v="6"/>
    <b v="1"/>
    <x v="230"/>
  </r>
  <r>
    <x v="231"/>
    <s v="Kiryk"/>
    <s v="Michal"/>
    <s v="32"/>
    <s v="3"/>
    <b v="0"/>
    <x v="231"/>
  </r>
  <r>
    <x v="232"/>
    <s v="Kowalski"/>
    <s v="Mateusz"/>
    <s v="70"/>
    <s v="7"/>
    <b v="0"/>
    <x v="232"/>
  </r>
  <r>
    <x v="233"/>
    <s v="Wysokinski"/>
    <s v="Adrian"/>
    <s v="17"/>
    <s v="1"/>
    <b v="0"/>
    <x v="233"/>
  </r>
  <r>
    <x v="234"/>
    <s v="Szpak"/>
    <s v="Dawid"/>
    <s v="36"/>
    <s v="3"/>
    <b v="0"/>
    <x v="234"/>
  </r>
  <r>
    <x v="235"/>
    <s v="Madej"/>
    <s v="Lucja"/>
    <s v="81"/>
    <s v="8"/>
    <b v="1"/>
    <x v="235"/>
  </r>
  <r>
    <x v="236"/>
    <s v="Symoszyn"/>
    <s v="Emilia"/>
    <s v="86"/>
    <s v="8"/>
    <b v="1"/>
    <x v="236"/>
  </r>
  <r>
    <x v="237"/>
    <s v="Cieslik"/>
    <s v="Szymon"/>
    <s v="99"/>
    <s v="9"/>
    <b v="0"/>
    <x v="237"/>
  </r>
  <r>
    <x v="238"/>
    <s v="Pawlak"/>
    <s v="Jan"/>
    <s v="54"/>
    <s v="5"/>
    <b v="0"/>
    <x v="238"/>
  </r>
  <r>
    <x v="239"/>
    <s v="Sznejder"/>
    <s v="Dominika"/>
    <s v="41"/>
    <s v="4"/>
    <b v="1"/>
    <x v="239"/>
  </r>
  <r>
    <x v="240"/>
    <s v="Chmielewski"/>
    <s v="Jakub"/>
    <s v="79"/>
    <s v="7"/>
    <b v="0"/>
    <x v="240"/>
  </r>
  <r>
    <x v="241"/>
    <s v="Rysak"/>
    <s v="Igor"/>
    <s v="10"/>
    <s v="1"/>
    <b v="0"/>
    <x v="241"/>
  </r>
  <r>
    <x v="242"/>
    <s v="Szumilewicz"/>
    <s v="Dariusz"/>
    <s v="98"/>
    <s v="9"/>
    <b v="0"/>
    <x v="242"/>
  </r>
  <r>
    <x v="243"/>
    <s v="Krosnowski"/>
    <s v="Mateusz"/>
    <s v="31"/>
    <s v="3"/>
    <b v="0"/>
    <x v="243"/>
  </r>
  <r>
    <x v="244"/>
    <s v="Harris"/>
    <s v="Nina"/>
    <s v="01"/>
    <s v="0"/>
    <b v="1"/>
    <x v="244"/>
  </r>
  <r>
    <x v="245"/>
    <s v="Koszucka"/>
    <s v="Marika"/>
    <s v="25"/>
    <s v="2"/>
    <b v="1"/>
    <x v="245"/>
  </r>
  <r>
    <x v="246"/>
    <s v="Chmielewska"/>
    <s v="Wiktoria"/>
    <s v="65"/>
    <s v="6"/>
    <b v="1"/>
    <x v="246"/>
  </r>
  <r>
    <x v="247"/>
    <s v="Seredynska"/>
    <s v="Joanna"/>
    <s v="44"/>
    <s v="4"/>
    <b v="1"/>
    <x v="247"/>
  </r>
  <r>
    <x v="248"/>
    <s v="Afeltowicz"/>
    <s v="Wojciech"/>
    <s v="32"/>
    <s v="3"/>
    <b v="0"/>
    <x v="248"/>
  </r>
  <r>
    <x v="249"/>
    <s v="Jakubowska"/>
    <s v="Natalia"/>
    <s v="04"/>
    <s v="0"/>
    <b v="1"/>
    <x v="249"/>
  </r>
  <r>
    <x v="250"/>
    <s v="Lewandowska"/>
    <s v="Olga"/>
    <s v="63"/>
    <s v="6"/>
    <b v="1"/>
    <x v="250"/>
  </r>
  <r>
    <x v="251"/>
    <s v="Derosas"/>
    <s v="Weronika"/>
    <s v="84"/>
    <s v="8"/>
    <b v="1"/>
    <x v="251"/>
  </r>
  <r>
    <x v="252"/>
    <s v="Mucha"/>
    <s v="Laura"/>
    <s v="08"/>
    <s v="0"/>
    <b v="1"/>
    <x v="252"/>
  </r>
  <r>
    <x v="253"/>
    <s v="Szymichowska"/>
    <s v="Antonina"/>
    <s v="84"/>
    <s v="8"/>
    <b v="1"/>
    <x v="253"/>
  </r>
  <r>
    <x v="254"/>
    <s v="Janiszek"/>
    <s v="Natalia"/>
    <s v="26"/>
    <s v="2"/>
    <b v="1"/>
    <x v="254"/>
  </r>
  <r>
    <x v="255"/>
    <s v="Dombrowski"/>
    <s v="Sambor"/>
    <s v="79"/>
    <s v="7"/>
    <b v="0"/>
    <x v="255"/>
  </r>
  <r>
    <x v="256"/>
    <s v="Wieniarski"/>
    <s v="Arkadiusz"/>
    <s v="93"/>
    <s v="9"/>
    <b v="0"/>
    <x v="256"/>
  </r>
  <r>
    <x v="257"/>
    <s v="Marszalek"/>
    <s v="Lidia"/>
    <s v="69"/>
    <s v="6"/>
    <b v="1"/>
    <x v="257"/>
  </r>
  <r>
    <x v="258"/>
    <s v="Michalak"/>
    <s v="Krzysztof"/>
    <s v="92"/>
    <s v="9"/>
    <b v="0"/>
    <x v="88"/>
  </r>
  <r>
    <x v="259"/>
    <s v="Czartoryjska"/>
    <s v="Wiktoria"/>
    <s v="63"/>
    <s v="6"/>
    <b v="1"/>
    <x v="258"/>
  </r>
  <r>
    <x v="260"/>
    <s v="Tomanek"/>
    <s v="Anna"/>
    <s v="88"/>
    <s v="8"/>
    <b v="1"/>
    <x v="259"/>
  </r>
  <r>
    <x v="261"/>
    <s v="Pawlowicz"/>
    <s v="Karolina"/>
    <s v="25"/>
    <s v="2"/>
    <b v="1"/>
    <x v="260"/>
  </r>
  <r>
    <x v="262"/>
    <s v="Szwast"/>
    <s v="Daniel"/>
    <s v="18"/>
    <s v="1"/>
    <b v="0"/>
    <x v="261"/>
  </r>
  <r>
    <x v="263"/>
    <s v="Zawizlak"/>
    <s v="Adam"/>
    <s v="59"/>
    <s v="5"/>
    <b v="0"/>
    <x v="262"/>
  </r>
  <r>
    <x v="264"/>
    <s v="Wierzbicka"/>
    <s v="Amelia"/>
    <s v="63"/>
    <s v="6"/>
    <b v="1"/>
    <x v="263"/>
  </r>
  <r>
    <x v="265"/>
    <s v="Kielbowicz"/>
    <s v="Milena"/>
    <s v="22"/>
    <s v="2"/>
    <b v="1"/>
    <x v="264"/>
  </r>
  <r>
    <x v="266"/>
    <s v="Steinhardt"/>
    <s v="Hanna"/>
    <s v="24"/>
    <s v="2"/>
    <b v="1"/>
    <x v="265"/>
  </r>
  <r>
    <x v="267"/>
    <s v="Forjasz"/>
    <s v="Roxana"/>
    <s v="20"/>
    <s v="2"/>
    <b v="1"/>
    <x v="266"/>
  </r>
  <r>
    <x v="268"/>
    <s v="Karwik"/>
    <s v="Milena"/>
    <s v="84"/>
    <s v="8"/>
    <b v="1"/>
    <x v="267"/>
  </r>
  <r>
    <x v="269"/>
    <s v="Lupinska"/>
    <s v="Magdalena"/>
    <s v="07"/>
    <s v="0"/>
    <b v="1"/>
    <x v="268"/>
  </r>
  <r>
    <x v="270"/>
    <s v="Pengiel"/>
    <s v="Jan"/>
    <s v="37"/>
    <s v="3"/>
    <b v="0"/>
    <x v="269"/>
  </r>
  <r>
    <x v="271"/>
    <s v="Wojtaszewski"/>
    <s v="Aleksander"/>
    <s v="18"/>
    <s v="1"/>
    <b v="0"/>
    <x v="270"/>
  </r>
  <r>
    <x v="272"/>
    <s v="Czarkowska"/>
    <s v="Katarzyna"/>
    <s v="43"/>
    <s v="4"/>
    <b v="1"/>
    <x v="271"/>
  </r>
  <r>
    <x v="273"/>
    <s v="Zacharska"/>
    <s v="Aleksandra"/>
    <s v="27"/>
    <s v="2"/>
    <b v="1"/>
    <x v="272"/>
  </r>
  <r>
    <x v="274"/>
    <s v="Bilmon"/>
    <s v="Tymoteusz"/>
    <s v="77"/>
    <s v="7"/>
    <b v="0"/>
    <x v="273"/>
  </r>
  <r>
    <x v="275"/>
    <s v="Gorczynska"/>
    <s v="Oliwia"/>
    <s v="25"/>
    <s v="2"/>
    <b v="1"/>
    <x v="274"/>
  </r>
  <r>
    <x v="276"/>
    <s v="Budkowski"/>
    <s v="Marek"/>
    <s v="76"/>
    <s v="7"/>
    <b v="0"/>
    <x v="275"/>
  </r>
  <r>
    <x v="277"/>
    <s v="Dulak"/>
    <s v="Piotr"/>
    <s v="36"/>
    <s v="3"/>
    <b v="0"/>
    <x v="276"/>
  </r>
  <r>
    <x v="278"/>
    <s v="Kaczor"/>
    <s v="Mikolaj"/>
    <s v="12"/>
    <s v="1"/>
    <b v="0"/>
    <x v="277"/>
  </r>
  <r>
    <x v="279"/>
    <s v="Olszewski"/>
    <s v="Kacper"/>
    <s v="97"/>
    <s v="9"/>
    <b v="0"/>
    <x v="278"/>
  </r>
  <r>
    <x v="280"/>
    <s v="Polubinski"/>
    <s v="Piotr"/>
    <s v="10"/>
    <s v="1"/>
    <b v="0"/>
    <x v="279"/>
  </r>
  <r>
    <x v="281"/>
    <s v="Budny"/>
    <s v="Tomasz"/>
    <s v="38"/>
    <s v="3"/>
    <b v="0"/>
    <x v="280"/>
  </r>
  <r>
    <x v="282"/>
    <s v="Fiebig"/>
    <s v="Piotr"/>
    <s v="76"/>
    <s v="7"/>
    <b v="0"/>
    <x v="281"/>
  </r>
  <r>
    <x v="283"/>
    <s v="Ziolkowski"/>
    <s v="Adam"/>
    <s v="14"/>
    <s v="1"/>
    <b v="0"/>
    <x v="282"/>
  </r>
  <r>
    <x v="284"/>
    <s v="Rys"/>
    <s v="Igor"/>
    <s v="95"/>
    <s v="9"/>
    <b v="0"/>
    <x v="283"/>
  </r>
  <r>
    <x v="285"/>
    <s v="Orczyk"/>
    <s v="Kinga"/>
    <s v="86"/>
    <s v="8"/>
    <b v="1"/>
    <x v="284"/>
  </r>
  <r>
    <x v="286"/>
    <s v="Modzelewski"/>
    <s v="Konrad"/>
    <s v="70"/>
    <s v="7"/>
    <b v="0"/>
    <x v="285"/>
  </r>
  <r>
    <x v="287"/>
    <s v="Cichowlas"/>
    <s v="Marta"/>
    <s v="84"/>
    <s v="8"/>
    <b v="1"/>
    <x v="286"/>
  </r>
  <r>
    <x v="288"/>
    <s v="Kozlowska"/>
    <s v="Malgorzata"/>
    <s v="07"/>
    <s v="0"/>
    <b v="1"/>
    <x v="132"/>
  </r>
  <r>
    <x v="289"/>
    <s v="Wrona"/>
    <s v="Alicja"/>
    <s v="81"/>
    <s v="8"/>
    <b v="1"/>
    <x v="287"/>
  </r>
  <r>
    <x v="290"/>
    <s v="Podolszynski"/>
    <s v="Jakub"/>
    <s v="94"/>
    <s v="9"/>
    <b v="0"/>
    <x v="288"/>
  </r>
  <r>
    <x v="291"/>
    <s v="Piorkowska"/>
    <s v="Kalina"/>
    <s v="40"/>
    <s v="4"/>
    <b v="1"/>
    <x v="289"/>
  </r>
  <r>
    <x v="292"/>
    <s v="Mlodzianowska"/>
    <s v="Lena"/>
    <s v="61"/>
    <s v="6"/>
    <b v="1"/>
    <x v="290"/>
  </r>
  <r>
    <x v="293"/>
    <s v="Kmiecik"/>
    <s v="Martyna"/>
    <s v="86"/>
    <s v="8"/>
    <b v="1"/>
    <x v="291"/>
  </r>
  <r>
    <x v="294"/>
    <s v="Kisiel"/>
    <s v="Michal"/>
    <s v="14"/>
    <s v="1"/>
    <b v="0"/>
    <x v="292"/>
  </r>
  <r>
    <x v="295"/>
    <s v="Dolny"/>
    <s v="Sebastian"/>
    <s v="37"/>
    <s v="3"/>
    <b v="0"/>
    <x v="293"/>
  </r>
  <r>
    <x v="296"/>
    <s v="Kisiela"/>
    <s v="Michal"/>
    <s v="93"/>
    <s v="9"/>
    <b v="0"/>
    <x v="294"/>
  </r>
  <r>
    <x v="297"/>
    <s v="Piotrowski"/>
    <s v="Mariusz"/>
    <s v="37"/>
    <s v="3"/>
    <b v="0"/>
    <x v="295"/>
  </r>
  <r>
    <x v="298"/>
    <s v="Kopiejc"/>
    <s v="Maurycy"/>
    <s v="77"/>
    <s v="7"/>
    <b v="0"/>
    <x v="296"/>
  </r>
  <r>
    <x v="299"/>
    <s v="Oszmana"/>
    <s v="Katarzyna"/>
    <s v="25"/>
    <s v="2"/>
    <b v="1"/>
    <x v="297"/>
  </r>
  <r>
    <x v="300"/>
    <s v="Rozek"/>
    <s v="Jacek"/>
    <s v="14"/>
    <s v="1"/>
    <b v="0"/>
    <x v="298"/>
  </r>
  <r>
    <x v="301"/>
    <s v="Bajer"/>
    <s v="Jadwiga"/>
    <s v="87"/>
    <s v="8"/>
    <b v="1"/>
    <x v="299"/>
  </r>
  <r>
    <x v="302"/>
    <s v="Czapiewski"/>
    <s v="Szymon"/>
    <s v="71"/>
    <s v="7"/>
    <b v="0"/>
    <x v="300"/>
  </r>
  <r>
    <x v="303"/>
    <s v="Marynowska"/>
    <s v="Lena"/>
    <s v="84"/>
    <s v="8"/>
    <b v="1"/>
    <x v="301"/>
  </r>
  <r>
    <x v="304"/>
    <s v="Lubinska"/>
    <s v="Marta"/>
    <s v="07"/>
    <s v="0"/>
    <b v="1"/>
    <x v="302"/>
  </r>
  <r>
    <x v="305"/>
    <s v="Horbaczewska"/>
    <s v="Nicola"/>
    <s v="85"/>
    <s v="8"/>
    <b v="1"/>
    <x v="303"/>
  </r>
  <r>
    <x v="306"/>
    <s v="Wroblewska"/>
    <s v="Alicja"/>
    <s v="60"/>
    <s v="6"/>
    <b v="1"/>
    <x v="304"/>
  </r>
  <r>
    <x v="307"/>
    <s v="Skabara"/>
    <s v="Grzegorz"/>
    <s v="75"/>
    <s v="7"/>
    <b v="0"/>
    <x v="305"/>
  </r>
  <r>
    <x v="308"/>
    <s v="Formela"/>
    <s v="Piotr"/>
    <s v="36"/>
    <s v="3"/>
    <b v="0"/>
    <x v="306"/>
  </r>
  <r>
    <x v="309"/>
    <s v="Ziolkowski"/>
    <s v="Mariusz"/>
    <s v="96"/>
    <s v="9"/>
    <b v="0"/>
    <x v="307"/>
  </r>
  <r>
    <x v="310"/>
    <s v="Trocha"/>
    <s v="Anna"/>
    <s v="01"/>
    <s v="0"/>
    <b v="1"/>
    <x v="308"/>
  </r>
  <r>
    <x v="311"/>
    <s v="Greszczuk"/>
    <s v="Oliwia"/>
    <s v="22"/>
    <s v="2"/>
    <b v="1"/>
    <x v="309"/>
  </r>
  <r>
    <x v="312"/>
    <s v="Krupop"/>
    <s v="Maja"/>
    <s v="22"/>
    <s v="2"/>
    <b v="1"/>
    <x v="310"/>
  </r>
  <r>
    <x v="313"/>
    <s v="Janiczek"/>
    <s v="Natalia"/>
    <s v="20"/>
    <s v="2"/>
    <b v="1"/>
    <x v="311"/>
  </r>
  <r>
    <x v="314"/>
    <s v="Kempka"/>
    <s v="Milena"/>
    <s v="60"/>
    <s v="6"/>
    <b v="1"/>
    <x v="312"/>
  </r>
  <r>
    <x v="315"/>
    <s v="Wizniewski"/>
    <s v="Andrzej"/>
    <s v="77"/>
    <s v="7"/>
    <b v="0"/>
    <x v="77"/>
  </r>
  <r>
    <x v="316"/>
    <s v="Pajsk"/>
    <s v="Katarzyna"/>
    <s v="25"/>
    <s v="2"/>
    <b v="1"/>
    <x v="313"/>
  </r>
  <r>
    <x v="317"/>
    <s v="Lewicka"/>
    <s v="Magdalena"/>
    <s v="88"/>
    <s v="8"/>
    <b v="1"/>
    <x v="314"/>
  </r>
  <r>
    <x v="318"/>
    <s v="Swinianski"/>
    <s v="Cyprian"/>
    <s v="92"/>
    <s v="9"/>
    <b v="0"/>
    <x v="315"/>
  </r>
  <r>
    <x v="319"/>
    <s v="Kaminski"/>
    <s v="Mikolaj"/>
    <s v="36"/>
    <s v="3"/>
    <b v="0"/>
    <x v="316"/>
  </r>
  <r>
    <x v="320"/>
    <s v="Kirwiel"/>
    <s v="Michalina"/>
    <s v="00"/>
    <s v="0"/>
    <b v="1"/>
    <x v="317"/>
  </r>
  <r>
    <x v="321"/>
    <s v="Werbowy"/>
    <s v="Artur"/>
    <s v="17"/>
    <s v="1"/>
    <b v="0"/>
    <x v="318"/>
  </r>
  <r>
    <x v="322"/>
    <s v="Bajurska"/>
    <s v="Zuzanna"/>
    <s v="69"/>
    <s v="6"/>
    <b v="1"/>
    <x v="319"/>
  </r>
  <r>
    <x v="323"/>
    <s v="Zaborowska"/>
    <s v="Aleksandra"/>
    <s v="65"/>
    <s v="6"/>
    <b v="1"/>
    <x v="320"/>
  </r>
  <r>
    <x v="324"/>
    <s v="Dunislawska"/>
    <s v="Victoria"/>
    <s v="43"/>
    <s v="4"/>
    <b v="1"/>
    <x v="321"/>
  </r>
  <r>
    <x v="325"/>
    <s v="Stachurska"/>
    <s v="Helena"/>
    <s v="42"/>
    <s v="4"/>
    <b v="1"/>
    <x v="322"/>
  </r>
  <r>
    <x v="326"/>
    <s v="Kirwiel"/>
    <s v="Michal"/>
    <s v="33"/>
    <s v="3"/>
    <b v="0"/>
    <x v="323"/>
  </r>
  <r>
    <x v="327"/>
    <s v="Zega"/>
    <s v="Adam"/>
    <s v="57"/>
    <s v="5"/>
    <b v="0"/>
    <x v="324"/>
  </r>
  <r>
    <x v="328"/>
    <s v="Lukowski"/>
    <s v="Maciej"/>
    <s v="39"/>
    <s v="3"/>
    <b v="0"/>
    <x v="325"/>
  </r>
  <r>
    <x v="329"/>
    <s v="Pietraszczyk"/>
    <s v="Jan"/>
    <s v="79"/>
    <s v="7"/>
    <b v="0"/>
    <x v="326"/>
  </r>
  <r>
    <x v="330"/>
    <s v="Jędrzejczak"/>
    <s v="Nadia"/>
    <s v="80"/>
    <s v="8"/>
    <b v="1"/>
    <x v="327"/>
  </r>
  <r>
    <x v="331"/>
    <s v="Wymyslowska"/>
    <s v="Alicja"/>
    <s v="28"/>
    <s v="2"/>
    <b v="1"/>
    <x v="328"/>
  </r>
  <r>
    <x v="332"/>
    <s v="Wicher"/>
    <s v="Amelia"/>
    <s v="67"/>
    <s v="6"/>
    <b v="1"/>
    <x v="329"/>
  </r>
  <r>
    <x v="333"/>
    <s v="Tusinski"/>
    <s v="Bartosz"/>
    <s v="36"/>
    <s v="3"/>
    <b v="0"/>
    <x v="330"/>
  </r>
  <r>
    <x v="334"/>
    <s v="Walaszek"/>
    <s v="Angelika"/>
    <s v="41"/>
    <s v="4"/>
    <b v="1"/>
    <x v="331"/>
  </r>
  <r>
    <x v="335"/>
    <s v="Karolewska"/>
    <s v="Milena"/>
    <s v="86"/>
    <s v="8"/>
    <b v="1"/>
    <x v="332"/>
  </r>
  <r>
    <x v="336"/>
    <s v="Stanulewicz"/>
    <s v="Filip"/>
    <s v="54"/>
    <s v="5"/>
    <b v="0"/>
    <x v="333"/>
  </r>
  <r>
    <x v="337"/>
    <s v="Marszalek"/>
    <s v="Kuba"/>
    <s v="10"/>
    <s v="1"/>
    <b v="0"/>
    <x v="334"/>
  </r>
  <r>
    <x v="338"/>
    <s v="Kieloch"/>
    <s v="Michal"/>
    <s v="58"/>
    <s v="5"/>
    <b v="0"/>
    <x v="335"/>
  </r>
  <r>
    <x v="339"/>
    <s v="Marmelowska"/>
    <s v="Martyna"/>
    <s v="60"/>
    <s v="6"/>
    <b v="1"/>
    <x v="336"/>
  </r>
  <r>
    <x v="340"/>
    <s v="Nikolajew"/>
    <s v="Kacper"/>
    <s v="90"/>
    <s v="9"/>
    <b v="0"/>
    <x v="337"/>
  </r>
  <r>
    <x v="341"/>
    <s v="Okla"/>
    <s v="Kacper"/>
    <s v="58"/>
    <s v="5"/>
    <b v="0"/>
    <x v="338"/>
  </r>
  <r>
    <x v="342"/>
    <s v="Lademann"/>
    <s v="Marcel"/>
    <s v="75"/>
    <s v="7"/>
    <b v="0"/>
    <x v="339"/>
  </r>
  <r>
    <x v="343"/>
    <s v="Kowakczyk"/>
    <s v="Maria"/>
    <s v="04"/>
    <s v="0"/>
    <b v="1"/>
    <x v="340"/>
  </r>
  <r>
    <x v="344"/>
    <s v="Pawelska"/>
    <s v="Karolina"/>
    <s v="47"/>
    <s v="4"/>
    <b v="1"/>
    <x v="341"/>
  </r>
  <r>
    <x v="345"/>
    <s v="Niemczyk"/>
    <s v="Kamil"/>
    <s v="92"/>
    <s v="9"/>
    <b v="0"/>
    <x v="342"/>
  </r>
  <r>
    <x v="346"/>
    <s v="Hazubski"/>
    <s v="Olgierd"/>
    <s v="15"/>
    <s v="1"/>
    <b v="0"/>
    <x v="343"/>
  </r>
  <r>
    <x v="347"/>
    <s v="Ryngwelski"/>
    <s v="Igor"/>
    <s v="53"/>
    <s v="5"/>
    <b v="0"/>
    <x v="344"/>
  </r>
  <r>
    <x v="348"/>
    <s v="Ropiak"/>
    <s v="Jakub"/>
    <s v="77"/>
    <s v="7"/>
    <b v="0"/>
    <x v="345"/>
  </r>
  <r>
    <x v="349"/>
    <s v="Giemza"/>
    <s v="Patryk"/>
    <s v="91"/>
    <s v="9"/>
    <b v="0"/>
    <x v="346"/>
  </r>
  <r>
    <x v="350"/>
    <s v="Domzala"/>
    <s v="Ryszard"/>
    <s v="10"/>
    <s v="1"/>
    <b v="0"/>
    <x v="347"/>
  </r>
  <r>
    <x v="351"/>
    <s v="Pozarzycka"/>
    <s v="Justyna"/>
    <s v="21"/>
    <s v="2"/>
    <b v="1"/>
    <x v="348"/>
  </r>
  <r>
    <x v="352"/>
    <s v="Kowalik"/>
    <s v="Mateusz"/>
    <s v="52"/>
    <s v="5"/>
    <b v="0"/>
    <x v="349"/>
  </r>
  <r>
    <x v="353"/>
    <s v="Hintzke"/>
    <s v="Nikola"/>
    <s v="05"/>
    <s v="0"/>
    <b v="1"/>
    <x v="350"/>
  </r>
  <r>
    <x v="354"/>
    <s v="Swistek"/>
    <s v="Damian"/>
    <s v="55"/>
    <s v="5"/>
    <b v="0"/>
    <x v="351"/>
  </r>
  <r>
    <x v="355"/>
    <s v="Grzelecki"/>
    <s v="Oliwier"/>
    <s v="11"/>
    <s v="1"/>
    <b v="0"/>
    <x v="352"/>
  </r>
  <r>
    <x v="356"/>
    <s v="Hinz"/>
    <s v="Nikola"/>
    <s v="42"/>
    <s v="4"/>
    <b v="1"/>
    <x v="353"/>
  </r>
  <r>
    <x v="357"/>
    <s v="Kaftan"/>
    <s v="Monika"/>
    <s v="63"/>
    <s v="6"/>
    <b v="1"/>
    <x v="354"/>
  </r>
  <r>
    <x v="358"/>
    <s v="Wasiluk"/>
    <s v="Bartlomiej"/>
    <s v="39"/>
    <s v="3"/>
    <b v="0"/>
    <x v="355"/>
  </r>
  <r>
    <x v="359"/>
    <s v="Wasilewski"/>
    <s v="Bartlomiej"/>
    <s v="59"/>
    <s v="5"/>
    <b v="0"/>
    <x v="356"/>
  </r>
  <r>
    <x v="360"/>
    <s v="Lukasik"/>
    <s v="Magdalena"/>
    <s v="22"/>
    <s v="2"/>
    <b v="1"/>
    <x v="357"/>
  </r>
  <r>
    <x v="361"/>
    <s v="Silakowski"/>
    <s v="Henryk"/>
    <s v="37"/>
    <s v="3"/>
    <b v="0"/>
    <x v="358"/>
  </r>
  <r>
    <x v="362"/>
    <s v="Zygmunt"/>
    <s v="Adam"/>
    <s v="32"/>
    <s v="3"/>
    <b v="0"/>
    <x v="359"/>
  </r>
  <r>
    <x v="363"/>
    <s v="Pettka"/>
    <s v="Jan"/>
    <s v="90"/>
    <s v="9"/>
    <b v="0"/>
    <x v="360"/>
  </r>
  <r>
    <x v="364"/>
    <s v="Hanczarek"/>
    <s v="Olivier"/>
    <s v="73"/>
    <s v="7"/>
    <b v="0"/>
    <x v="361"/>
  </r>
  <r>
    <x v="365"/>
    <s v="Samulczyk"/>
    <s v="Julia"/>
    <s v="49"/>
    <s v="4"/>
    <b v="1"/>
    <x v="362"/>
  </r>
  <r>
    <x v="366"/>
    <s v="Berezniewicz"/>
    <s v="Wiktor"/>
    <s v="51"/>
    <s v="5"/>
    <b v="0"/>
    <x v="363"/>
  </r>
  <r>
    <x v="367"/>
    <s v="Bialaszewski"/>
    <s v="Piotr"/>
    <s v="14"/>
    <s v="1"/>
    <b v="0"/>
    <x v="364"/>
  </r>
  <r>
    <x v="368"/>
    <s v="Rutkiewicz"/>
    <s v="Julia"/>
    <s v="27"/>
    <s v="2"/>
    <b v="1"/>
    <x v="365"/>
  </r>
  <r>
    <x v="369"/>
    <s v="Kowalczyk"/>
    <s v="Mateusz"/>
    <s v="59"/>
    <s v="5"/>
    <b v="0"/>
    <x v="366"/>
  </r>
  <r>
    <x v="370"/>
    <s v="Sadowska"/>
    <s v="Julia"/>
    <s v="86"/>
    <s v="8"/>
    <b v="1"/>
    <x v="367"/>
  </r>
  <r>
    <x v="371"/>
    <s v="Sobol"/>
    <s v="Filip"/>
    <s v="77"/>
    <s v="7"/>
    <b v="0"/>
    <x v="368"/>
  </r>
  <r>
    <x v="372"/>
    <s v="Senger"/>
    <s v="Joanna"/>
    <s v="65"/>
    <s v="6"/>
    <b v="1"/>
    <x v="369"/>
  </r>
  <r>
    <x v="373"/>
    <s v="Stanislawska"/>
    <s v="Hanna"/>
    <s v="07"/>
    <s v="0"/>
    <b v="1"/>
    <x v="370"/>
  </r>
  <r>
    <x v="374"/>
    <s v="Szczepkowski"/>
    <s v="Dorian"/>
    <s v="16"/>
    <s v="1"/>
    <b v="0"/>
    <x v="371"/>
  </r>
  <r>
    <x v="375"/>
    <s v="Wojcicki"/>
    <s v="Aleks"/>
    <s v="52"/>
    <s v="5"/>
    <b v="0"/>
    <x v="372"/>
  </r>
  <r>
    <x v="376"/>
    <s v="Salanowska"/>
    <s v="Julia"/>
    <s v="69"/>
    <s v="6"/>
    <b v="1"/>
    <x v="373"/>
  </r>
  <r>
    <x v="377"/>
    <s v="Skrzydlak"/>
    <s v="Izabela"/>
    <s v="03"/>
    <s v="0"/>
    <b v="1"/>
    <x v="374"/>
  </r>
  <r>
    <x v="378"/>
    <s v="Koszlaga"/>
    <s v="Mateusz"/>
    <s v="90"/>
    <s v="9"/>
    <b v="0"/>
    <x v="375"/>
  </r>
  <r>
    <x v="379"/>
    <s v="Kowalczuk"/>
    <s v="Maria"/>
    <s v="44"/>
    <s v="4"/>
    <b v="1"/>
    <x v="376"/>
  </r>
  <r>
    <x v="380"/>
    <s v="Glowinska"/>
    <s v="Patrycja"/>
    <s v="44"/>
    <s v="4"/>
    <b v="1"/>
    <x v="377"/>
  </r>
  <r>
    <x v="381"/>
    <s v="Sautycz"/>
    <s v="Julia"/>
    <s v="82"/>
    <s v="8"/>
    <b v="1"/>
    <x v="378"/>
  </r>
  <r>
    <x v="382"/>
    <s v="Jakubowski"/>
    <s v="Nikodem"/>
    <s v="55"/>
    <s v="5"/>
    <b v="0"/>
    <x v="379"/>
  </r>
  <r>
    <x v="383"/>
    <s v="Labuda"/>
    <s v="Marcel"/>
    <s v="75"/>
    <s v="7"/>
    <b v="0"/>
    <x v="380"/>
  </r>
  <r>
    <x v="384"/>
    <s v="Przestrzelski"/>
    <s v="Jakub"/>
    <s v="11"/>
    <s v="1"/>
    <b v="0"/>
    <x v="381"/>
  </r>
  <r>
    <x v="385"/>
    <s v="Sochacka"/>
    <s v="Inka"/>
    <s v="81"/>
    <s v="8"/>
    <b v="1"/>
    <x v="382"/>
  </r>
  <r>
    <x v="386"/>
    <s v="Wierzbicki"/>
    <s v="Antoni"/>
    <s v="92"/>
    <s v="9"/>
    <b v="0"/>
    <x v="383"/>
  </r>
  <r>
    <x v="387"/>
    <s v="Sarnowski"/>
    <s v="Ignacy"/>
    <s v="16"/>
    <s v="1"/>
    <b v="0"/>
    <x v="384"/>
  </r>
  <r>
    <x v="388"/>
    <s v="Machalski"/>
    <s v="Maciej"/>
    <s v="31"/>
    <s v="3"/>
    <b v="0"/>
    <x v="385"/>
  </r>
  <r>
    <x v="389"/>
    <s v="Kowalczyk"/>
    <s v="Mateusz"/>
    <s v="34"/>
    <s v="3"/>
    <b v="0"/>
    <x v="366"/>
  </r>
  <r>
    <x v="390"/>
    <s v="Broukin"/>
    <s v="Zofia"/>
    <s v="63"/>
    <s v="6"/>
    <b v="1"/>
    <x v="386"/>
  </r>
  <r>
    <x v="391"/>
    <s v="Filarska"/>
    <s v="Sandra"/>
    <s v="64"/>
    <s v="6"/>
    <b v="1"/>
    <x v="387"/>
  </r>
  <r>
    <x v="392"/>
    <s v="Siminski"/>
    <s v="Henryk"/>
    <s v="95"/>
    <s v="9"/>
    <b v="0"/>
    <x v="388"/>
  </r>
  <r>
    <x v="393"/>
    <s v="Riegel"/>
    <s v="Julia"/>
    <s v="42"/>
    <s v="4"/>
    <b v="1"/>
    <x v="389"/>
  </r>
  <r>
    <x v="394"/>
    <s v="Kozlowska"/>
    <s v="Malgorzata"/>
    <s v="68"/>
    <s v="6"/>
    <b v="1"/>
    <x v="132"/>
  </r>
  <r>
    <x v="395"/>
    <s v="Porydzaj"/>
    <s v="Jakub"/>
    <s v="90"/>
    <s v="9"/>
    <b v="0"/>
    <x v="390"/>
  </r>
  <r>
    <x v="396"/>
    <s v="Sachse"/>
    <s v="Julia"/>
    <s v="23"/>
    <s v="2"/>
    <b v="1"/>
    <x v="391"/>
  </r>
  <r>
    <x v="397"/>
    <s v="Spanowski"/>
    <s v="Filip"/>
    <s v="97"/>
    <s v="9"/>
    <b v="0"/>
    <x v="392"/>
  </r>
  <r>
    <x v="398"/>
    <s v="Machol"/>
    <s v="Maciej"/>
    <s v="34"/>
    <s v="3"/>
    <b v="0"/>
    <x v="393"/>
  </r>
  <r>
    <x v="399"/>
    <s v="Zmurko"/>
    <s v="Adam"/>
    <s v="18"/>
    <s v="1"/>
    <b v="0"/>
    <x v="394"/>
  </r>
  <r>
    <x v="400"/>
    <s v="Rembisz"/>
    <s v="Jakub"/>
    <s v="33"/>
    <s v="3"/>
    <b v="0"/>
    <x v="395"/>
  </r>
  <r>
    <x v="401"/>
    <s v="Szmitko"/>
    <s v="Dominik"/>
    <s v="70"/>
    <s v="7"/>
    <b v="0"/>
    <x v="396"/>
  </r>
  <r>
    <x v="402"/>
    <s v="Jurewicz"/>
    <s v="Nadia"/>
    <s v="86"/>
    <s v="8"/>
    <b v="1"/>
    <x v="397"/>
  </r>
  <r>
    <x v="403"/>
    <s v="Zurek"/>
    <s v="Adam"/>
    <s v="33"/>
    <s v="3"/>
    <b v="0"/>
    <x v="398"/>
  </r>
  <r>
    <x v="404"/>
    <s v="Ręczmin"/>
    <s v="Jakub"/>
    <s v="56"/>
    <s v="5"/>
    <b v="0"/>
    <x v="399"/>
  </r>
  <r>
    <x v="405"/>
    <s v="Steinborn"/>
    <s v="Hanna"/>
    <s v="83"/>
    <s v="8"/>
    <b v="1"/>
    <x v="400"/>
  </r>
  <r>
    <x v="406"/>
    <s v="Swierszcz"/>
    <s v="Cyprian"/>
    <s v="14"/>
    <s v="1"/>
    <b v="0"/>
    <x v="401"/>
  </r>
  <r>
    <x v="407"/>
    <s v="Sibiga"/>
    <s v="Joanna"/>
    <s v="43"/>
    <s v="4"/>
    <b v="1"/>
    <x v="402"/>
  </r>
  <r>
    <x v="408"/>
    <s v="Makowska"/>
    <s v="Luiza"/>
    <s v="05"/>
    <s v="0"/>
    <b v="1"/>
    <x v="403"/>
  </r>
  <r>
    <x v="409"/>
    <s v="Dzierzak"/>
    <s v="Piotr"/>
    <s v="76"/>
    <s v="7"/>
    <b v="0"/>
    <x v="404"/>
  </r>
  <r>
    <x v="410"/>
    <s v="Leman"/>
    <s v="Maja"/>
    <s v="68"/>
    <s v="6"/>
    <b v="1"/>
    <x v="405"/>
  </r>
  <r>
    <x v="411"/>
    <s v="Stankiewicz"/>
    <s v="Hanna"/>
    <s v="44"/>
    <s v="4"/>
    <b v="1"/>
    <x v="406"/>
  </r>
  <r>
    <x v="412"/>
    <s v="Wizniewski"/>
    <s v="Antoni"/>
    <s v="51"/>
    <s v="5"/>
    <b v="0"/>
    <x v="407"/>
  </r>
  <r>
    <x v="413"/>
    <s v="Zawisza"/>
    <s v="Adrian"/>
    <s v="98"/>
    <s v="9"/>
    <b v="0"/>
    <x v="408"/>
  </r>
  <r>
    <x v="414"/>
    <s v="Adamiak"/>
    <s v="Zofia"/>
    <s v="41"/>
    <s v="4"/>
    <b v="1"/>
    <x v="409"/>
  </r>
  <r>
    <x v="415"/>
    <s v="Yuksek"/>
    <s v="Adrian"/>
    <s v="98"/>
    <s v="9"/>
    <b v="0"/>
    <x v="410"/>
  </r>
  <r>
    <x v="416"/>
    <s v="Perez"/>
    <s v="Karolina"/>
    <s v="06"/>
    <s v="0"/>
    <b v="1"/>
    <x v="411"/>
  </r>
  <r>
    <x v="417"/>
    <s v="Duszota"/>
    <s v="Piotr"/>
    <s v="98"/>
    <s v="9"/>
    <b v="0"/>
    <x v="412"/>
  </r>
  <r>
    <x v="418"/>
    <s v="Kulkowska"/>
    <s v="Maja"/>
    <s v="47"/>
    <s v="4"/>
    <b v="1"/>
    <x v="413"/>
  </r>
  <r>
    <x v="419"/>
    <s v="Zylinska"/>
    <s v="Adelajda"/>
    <s v="45"/>
    <s v="4"/>
    <b v="1"/>
    <x v="414"/>
  </r>
  <r>
    <x v="420"/>
    <s v="Nowak"/>
    <s v="Kacper"/>
    <s v="17"/>
    <s v="1"/>
    <b v="0"/>
    <x v="415"/>
  </r>
  <r>
    <x v="421"/>
    <s v="Lyszcz"/>
    <s v="Maciej"/>
    <s v="55"/>
    <s v="5"/>
    <b v="0"/>
    <x v="416"/>
  </r>
  <r>
    <x v="422"/>
    <s v="Zdrojewska"/>
    <s v="Agata"/>
    <s v="49"/>
    <s v="4"/>
    <b v="1"/>
    <x v="417"/>
  </r>
  <r>
    <x v="423"/>
    <s v="Engel"/>
    <s v="Urszula"/>
    <s v="03"/>
    <s v="0"/>
    <b v="1"/>
    <x v="418"/>
  </r>
  <r>
    <x v="424"/>
    <s v="Zgadzaj"/>
    <s v="Agata"/>
    <s v="28"/>
    <s v="2"/>
    <b v="1"/>
    <x v="419"/>
  </r>
  <r>
    <x v="425"/>
    <s v="Strack"/>
    <s v="Filip"/>
    <s v="50"/>
    <s v="5"/>
    <b v="0"/>
    <x v="420"/>
  </r>
  <r>
    <x v="426"/>
    <s v="Reclaw"/>
    <s v="Julia"/>
    <s v="28"/>
    <s v="2"/>
    <b v="1"/>
    <x v="421"/>
  </r>
  <r>
    <x v="427"/>
    <s v="Mazurkiewicz"/>
    <s v="Lena"/>
    <s v="63"/>
    <s v="6"/>
    <b v="1"/>
    <x v="422"/>
  </r>
  <r>
    <x v="428"/>
    <s v="Potocki"/>
    <s v="Jakub"/>
    <s v="95"/>
    <s v="9"/>
    <b v="0"/>
    <x v="423"/>
  </r>
  <r>
    <x v="429"/>
    <s v="Furmaniak"/>
    <s v="Pawel"/>
    <s v="18"/>
    <s v="1"/>
    <b v="0"/>
    <x v="424"/>
  </r>
  <r>
    <x v="430"/>
    <s v="Marzec"/>
    <s v="Lena"/>
    <s v="84"/>
    <s v="8"/>
    <b v="1"/>
    <x v="425"/>
  </r>
  <r>
    <x v="431"/>
    <s v="Tomaszewski"/>
    <s v="Bruno"/>
    <s v="31"/>
    <s v="3"/>
    <b v="0"/>
    <x v="426"/>
  </r>
  <r>
    <x v="432"/>
    <s v="Strupiechowski"/>
    <s v="Filip"/>
    <s v="37"/>
    <s v="3"/>
    <b v="0"/>
    <x v="427"/>
  </r>
  <r>
    <x v="433"/>
    <s v="Szczepanska"/>
    <s v="Emilia"/>
    <s v="09"/>
    <s v="0"/>
    <b v="1"/>
    <x v="428"/>
  </r>
  <r>
    <x v="434"/>
    <s v="Wamka"/>
    <s v="Anastazja"/>
    <s v="63"/>
    <s v="6"/>
    <b v="1"/>
    <x v="429"/>
  </r>
  <r>
    <x v="435"/>
    <s v="Spychala"/>
    <s v="Filip"/>
    <s v="70"/>
    <s v="7"/>
    <b v="0"/>
    <x v="430"/>
  </r>
  <r>
    <x v="436"/>
    <s v="Bialkowska"/>
    <s v="Kamila"/>
    <s v="67"/>
    <s v="6"/>
    <b v="1"/>
    <x v="431"/>
  </r>
  <r>
    <x v="437"/>
    <s v="Bsk"/>
    <s v="Arleta"/>
    <s v="82"/>
    <s v="8"/>
    <b v="1"/>
    <x v="432"/>
  </r>
  <r>
    <x v="438"/>
    <s v="Wojciechowska"/>
    <s v="Alicja"/>
    <s v="67"/>
    <s v="6"/>
    <b v="1"/>
    <x v="433"/>
  </r>
  <r>
    <x v="439"/>
    <s v="Szczucki"/>
    <s v="Dominik"/>
    <s v="94"/>
    <s v="9"/>
    <b v="0"/>
    <x v="434"/>
  </r>
  <r>
    <x v="440"/>
    <s v="Helinska"/>
    <s v="Ines"/>
    <s v="49"/>
    <s v="4"/>
    <b v="1"/>
    <x v="435"/>
  </r>
  <r>
    <x v="441"/>
    <s v="Felisiak"/>
    <s v="Doris"/>
    <s v="45"/>
    <s v="4"/>
    <b v="1"/>
    <x v="436"/>
  </r>
  <r>
    <x v="442"/>
    <s v="Mrozik"/>
    <s v="Lena"/>
    <s v="43"/>
    <s v="4"/>
    <b v="1"/>
    <x v="437"/>
  </r>
  <r>
    <x v="443"/>
    <s v="Rembiewski"/>
    <s v="Jakub"/>
    <s v="74"/>
    <s v="7"/>
    <b v="0"/>
    <x v="438"/>
  </r>
  <r>
    <x v="444"/>
    <s v="Klein"/>
    <s v="Michalina"/>
    <s v="43"/>
    <s v="4"/>
    <b v="1"/>
    <x v="439"/>
  </r>
  <r>
    <x v="445"/>
    <s v="Geszczynski"/>
    <s v="Patryk"/>
    <s v="75"/>
    <s v="7"/>
    <b v="0"/>
    <x v="440"/>
  </r>
  <r>
    <x v="446"/>
    <s v="Frankowska"/>
    <s v="Roksana"/>
    <s v="83"/>
    <s v="8"/>
    <b v="1"/>
    <x v="441"/>
  </r>
  <r>
    <x v="447"/>
    <s v="Jurczyk"/>
    <s v="Nadia"/>
    <s v="25"/>
    <s v="2"/>
    <b v="1"/>
    <x v="442"/>
  </r>
  <r>
    <x v="448"/>
    <s v="Bialkowska"/>
    <s v="Katarzyna"/>
    <s v="85"/>
    <s v="8"/>
    <b v="1"/>
    <x v="443"/>
  </r>
  <r>
    <x v="449"/>
    <s v="Kolodziejczyk"/>
    <s v="Marta"/>
    <s v="83"/>
    <s v="8"/>
    <b v="1"/>
    <x v="444"/>
  </r>
  <r>
    <x v="450"/>
    <s v="Procinska"/>
    <s v="Julianna"/>
    <s v="43"/>
    <s v="4"/>
    <b v="1"/>
    <x v="445"/>
  </r>
  <r>
    <x v="451"/>
    <s v="Ciesielska"/>
    <s v="Wiktoria"/>
    <s v="69"/>
    <s v="6"/>
    <b v="1"/>
    <x v="446"/>
  </r>
  <r>
    <x v="452"/>
    <s v="Lange"/>
    <s v="Maja"/>
    <s v="25"/>
    <s v="2"/>
    <b v="1"/>
    <x v="447"/>
  </r>
  <r>
    <x v="453"/>
    <s v="Kulakowski"/>
    <s v="Marcjusz"/>
    <s v="72"/>
    <s v="7"/>
    <b v="0"/>
    <x v="448"/>
  </r>
  <r>
    <x v="454"/>
    <s v="Kluziak"/>
    <s v="Matylda"/>
    <s v="62"/>
    <s v="6"/>
    <b v="1"/>
    <x v="449"/>
  </r>
  <r>
    <x v="455"/>
    <s v="Trzebiatowska"/>
    <s v="Anna"/>
    <s v="89"/>
    <s v="8"/>
    <b v="1"/>
    <x v="450"/>
  </r>
  <r>
    <x v="456"/>
    <s v="Tomaszewska"/>
    <s v="Anna"/>
    <s v="09"/>
    <s v="0"/>
    <b v="1"/>
    <x v="451"/>
  </r>
  <r>
    <x v="457"/>
    <s v="Przytula"/>
    <s v="Jakub"/>
    <s v="56"/>
    <s v="5"/>
    <b v="0"/>
    <x v="452"/>
  </r>
  <r>
    <x v="458"/>
    <s v="Grzedzielska"/>
    <s v="Nina"/>
    <s v="48"/>
    <s v="4"/>
    <b v="1"/>
    <x v="453"/>
  </r>
  <r>
    <x v="459"/>
    <s v="Derek"/>
    <s v="Stanislaw"/>
    <s v="31"/>
    <s v="3"/>
    <b v="0"/>
    <x v="454"/>
  </r>
  <r>
    <x v="460"/>
    <s v="Miszkin"/>
    <s v="Lena"/>
    <s v="45"/>
    <s v="4"/>
    <b v="1"/>
    <x v="455"/>
  </r>
  <r>
    <x v="461"/>
    <s v="Kwidczynska"/>
    <s v="Maja"/>
    <s v="27"/>
    <s v="2"/>
    <b v="1"/>
    <x v="456"/>
  </r>
  <r>
    <x v="462"/>
    <s v="Kado"/>
    <s v="Monika"/>
    <s v="04"/>
    <s v="0"/>
    <b v="1"/>
    <x v="457"/>
  </r>
  <r>
    <x v="463"/>
    <s v="Nowakowska"/>
    <s v="Kornelia"/>
    <s v="04"/>
    <s v="0"/>
    <b v="1"/>
    <x v="458"/>
  </r>
  <r>
    <x v="464"/>
    <s v="Wilk"/>
    <s v="Amelia"/>
    <s v="00"/>
    <s v="0"/>
    <b v="1"/>
    <x v="459"/>
  </r>
  <r>
    <x v="465"/>
    <s v="Strehlke"/>
    <s v="Filip"/>
    <s v="19"/>
    <s v="1"/>
    <b v="0"/>
    <x v="460"/>
  </r>
  <r>
    <x v="466"/>
    <s v="Pistek"/>
    <s v="Jan"/>
    <s v="57"/>
    <s v="5"/>
    <b v="0"/>
    <x v="461"/>
  </r>
  <r>
    <x v="467"/>
    <s v="Radomski"/>
    <s v="Jakub"/>
    <s v="94"/>
    <s v="9"/>
    <b v="0"/>
    <x v="462"/>
  </r>
  <r>
    <x v="468"/>
    <s v="Pieterson"/>
    <s v="Jan"/>
    <s v="13"/>
    <s v="1"/>
    <b v="0"/>
    <x v="463"/>
  </r>
  <r>
    <x v="469"/>
    <s v="Dabrowski"/>
    <s v="Stanislaw"/>
    <s v="37"/>
    <s v="3"/>
    <b v="0"/>
    <x v="464"/>
  </r>
  <r>
    <x v="470"/>
    <s v="Beniuszys"/>
    <s v="Mikolaj"/>
    <s v="14"/>
    <s v="1"/>
    <b v="0"/>
    <x v="465"/>
  </r>
  <r>
    <x v="471"/>
    <s v="Kornatowski"/>
    <s v="Mateusz"/>
    <s v="50"/>
    <s v="5"/>
    <b v="0"/>
    <x v="466"/>
  </r>
  <r>
    <x v="472"/>
    <s v="Jackowska"/>
    <s v="Natasza"/>
    <s v="41"/>
    <s v="4"/>
    <b v="1"/>
    <x v="467"/>
  </r>
  <r>
    <x v="473"/>
    <s v="Broszkow"/>
    <s v="Zofia"/>
    <s v="80"/>
    <s v="8"/>
    <b v="1"/>
    <x v="468"/>
  </r>
  <r>
    <x v="474"/>
    <s v="Klebba"/>
    <s v="Michalina"/>
    <s v="48"/>
    <s v="4"/>
    <b v="1"/>
    <x v="469"/>
  </r>
  <r>
    <x v="475"/>
    <s v="Ciosinski"/>
    <s v="Jacek"/>
    <s v="53"/>
    <s v="5"/>
    <b v="0"/>
    <x v="470"/>
  </r>
  <r>
    <x v="476"/>
    <s v="Brydzinski"/>
    <s v="Mariusz"/>
    <s v="72"/>
    <s v="7"/>
    <b v="0"/>
    <x v="471"/>
  </r>
  <r>
    <x v="477"/>
    <s v="Witkowski"/>
    <s v="Andrea"/>
    <s v="94"/>
    <s v="9"/>
    <b v="0"/>
    <x v="472"/>
  </r>
  <r>
    <x v="478"/>
    <s v="Radziszewski"/>
    <s v="Jakub"/>
    <s v="33"/>
    <s v="3"/>
    <b v="0"/>
    <x v="473"/>
  </r>
  <r>
    <x v="479"/>
    <s v="Korenkiewicz"/>
    <s v="Marika"/>
    <s v="69"/>
    <s v="6"/>
    <b v="1"/>
    <x v="474"/>
  </r>
  <r>
    <x v="480"/>
    <s v="Szreder"/>
    <s v="Dawid"/>
    <s v="72"/>
    <s v="7"/>
    <b v="0"/>
    <x v="475"/>
  </r>
  <r>
    <x v="481"/>
    <s v="Murczynska"/>
    <s v="Laura"/>
    <s v="23"/>
    <s v="2"/>
    <b v="1"/>
    <x v="476"/>
  </r>
  <r>
    <x v="482"/>
    <s v="Kurowska"/>
    <s v="Maja"/>
    <s v="01"/>
    <s v="0"/>
    <b v="1"/>
    <x v="477"/>
  </r>
  <r>
    <x v="483"/>
    <s v="Hrywniak"/>
    <s v="Olaf"/>
    <s v="79"/>
    <s v="7"/>
    <b v="0"/>
    <x v="478"/>
  </r>
  <r>
    <x v="484"/>
    <s v="Cieslik"/>
    <s v="Stanislaw"/>
    <s v="99"/>
    <s v="9"/>
    <b v="0"/>
    <x v="479"/>
  </r>
  <r>
    <x v="485"/>
    <s v="Mierzejewski"/>
    <s v="Kornel"/>
    <s v="50"/>
    <s v="5"/>
    <b v="0"/>
    <x v="480"/>
  </r>
  <r>
    <x v="486"/>
    <s v="Lupa"/>
    <s v="Maksymilian"/>
    <s v="52"/>
    <s v="5"/>
    <b v="0"/>
    <x v="481"/>
  </r>
  <r>
    <x v="487"/>
    <s v="Wydrzynski"/>
    <s v="Adrian"/>
    <s v="71"/>
    <s v="7"/>
    <b v="0"/>
    <x v="482"/>
  </r>
  <r>
    <x v="488"/>
    <s v="Tarkowska"/>
    <s v="Antonina"/>
    <s v="25"/>
    <s v="2"/>
    <b v="1"/>
    <x v="483"/>
  </r>
  <r>
    <x v="489"/>
    <s v="Adamczyk"/>
    <s v="Zuzanna"/>
    <s v="61"/>
    <s v="6"/>
    <b v="1"/>
    <x v="484"/>
  </r>
  <r>
    <x v="490"/>
    <s v="Burza"/>
    <s v="Stanislaw"/>
    <s v="36"/>
    <s v="3"/>
    <b v="0"/>
    <x v="485"/>
  </r>
  <r>
    <x v="491"/>
    <s v="Rybinski"/>
    <s v="Igor"/>
    <s v="73"/>
    <s v="7"/>
    <b v="0"/>
    <x v="486"/>
  </r>
  <r>
    <x v="492"/>
    <s v="Wojcik"/>
    <s v="Aleks"/>
    <s v="30"/>
    <s v="3"/>
    <b v="0"/>
    <x v="487"/>
  </r>
  <r>
    <x v="493"/>
    <s v="Pawelec"/>
    <s v="Jan"/>
    <s v="53"/>
    <s v="5"/>
    <b v="0"/>
    <x v="488"/>
  </r>
  <r>
    <x v="494"/>
    <m/>
    <m/>
    <m/>
    <m/>
    <m/>
    <x v="4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">
  <r>
    <s v="08242501475"/>
    <s v="Micun"/>
    <s v="Krzysztof"/>
    <s v="75"/>
    <s v="7"/>
    <b v="0"/>
    <s v="Micun Krzysztof"/>
    <s v="014"/>
    <s v="24"/>
    <n v="4"/>
    <s v="K"/>
    <s v="Mic"/>
    <s v="5"/>
    <x v="0"/>
  </r>
  <r>
    <s v="08242809191"/>
    <s v="Jablonski"/>
    <s v="Nikodem"/>
    <s v="91"/>
    <s v="9"/>
    <b v="0"/>
    <s v="Jablonski Nikodem"/>
    <s v="091"/>
    <s v="24"/>
    <n v="4"/>
    <s v="N"/>
    <s v="Jab"/>
    <s v="1"/>
    <x v="1"/>
  </r>
  <r>
    <s v="08242912835"/>
    <s v="Leoniuk"/>
    <s v="Marcel"/>
    <s v="35"/>
    <s v="3"/>
    <b v="0"/>
    <s v="Leoniuk Marcel"/>
    <s v="128"/>
    <s v="24"/>
    <n v="4"/>
    <s v="M"/>
    <s v="Leo"/>
    <s v="5"/>
    <x v="2"/>
  </r>
  <r>
    <s v="08250606999"/>
    <s v="Kurasik"/>
    <s v="Marcin"/>
    <s v="99"/>
    <s v="9"/>
    <b v="0"/>
    <s v="Kurasik Marcin"/>
    <s v="069"/>
    <s v="25"/>
    <n v="5"/>
    <s v="M"/>
    <s v="Kur"/>
    <s v="9"/>
    <x v="3"/>
  </r>
  <r>
    <s v="08251305958"/>
    <s v="Krynicki"/>
    <s v="Mateusz"/>
    <s v="58"/>
    <s v="5"/>
    <b v="0"/>
    <s v="Krynicki Mateusz"/>
    <s v="059"/>
    <s v="25"/>
    <n v="5"/>
    <s v="M"/>
    <s v="Kry"/>
    <s v="8"/>
    <x v="4"/>
  </r>
  <r>
    <s v="08252202698"/>
    <s v="Gibas"/>
    <s v="Patryk"/>
    <s v="98"/>
    <s v="9"/>
    <b v="0"/>
    <s v="Gibas Patryk"/>
    <s v="026"/>
    <s v="25"/>
    <n v="5"/>
    <s v="P"/>
    <s v="Gib"/>
    <s v="8"/>
    <x v="5"/>
  </r>
  <r>
    <s v="08260302636"/>
    <s v="Jama"/>
    <s v="Nikodem"/>
    <s v="36"/>
    <s v="3"/>
    <b v="0"/>
    <s v="Jama Nikodem"/>
    <s v="026"/>
    <s v="26"/>
    <n v="6"/>
    <s v="N"/>
    <s v="Jam"/>
    <s v="6"/>
    <x v="6"/>
  </r>
  <r>
    <s v="08260401830"/>
    <s v="Chojnacki"/>
    <s v="Jacek"/>
    <s v="30"/>
    <s v="3"/>
    <b v="0"/>
    <s v="Chojnacki Jacek"/>
    <s v="018"/>
    <s v="26"/>
    <n v="6"/>
    <s v="J"/>
    <s v="Cho"/>
    <s v="0"/>
    <x v="7"/>
  </r>
  <r>
    <s v="08261009495"/>
    <s v="Tomczyk"/>
    <s v="Bruno"/>
    <s v="95"/>
    <s v="9"/>
    <b v="0"/>
    <s v="Tomczyk Bruno"/>
    <s v="094"/>
    <s v="26"/>
    <n v="6"/>
    <s v="B"/>
    <s v="Tom"/>
    <s v="5"/>
    <x v="8"/>
  </r>
  <r>
    <s v="08261204258"/>
    <s v="Wojciechowski"/>
    <s v="Alojzy"/>
    <s v="58"/>
    <s v="5"/>
    <b v="0"/>
    <s v="Wojciechowski Alojzy"/>
    <s v="042"/>
    <s v="26"/>
    <n v="6"/>
    <s v="A"/>
    <s v="Woj"/>
    <s v="8"/>
    <x v="9"/>
  </r>
  <r>
    <s v="08261403695"/>
    <s v="Glac"/>
    <s v="Patryk"/>
    <s v="95"/>
    <s v="9"/>
    <b v="0"/>
    <s v="Glac Patryk"/>
    <s v="036"/>
    <s v="26"/>
    <n v="6"/>
    <s v="P"/>
    <s v="Gla"/>
    <s v="5"/>
    <x v="10"/>
  </r>
  <r>
    <s v="08261601819"/>
    <s v="Lewita"/>
    <s v="Maksymilian"/>
    <s v="19"/>
    <s v="1"/>
    <b v="0"/>
    <s v="Lewita Maksymilian"/>
    <s v="018"/>
    <s v="26"/>
    <n v="6"/>
    <s v="M"/>
    <s v="Lew"/>
    <s v="9"/>
    <x v="11"/>
  </r>
  <r>
    <s v="08261804557"/>
    <s v="Lutczyk"/>
    <s v="Maciej"/>
    <s v="57"/>
    <s v="5"/>
    <b v="0"/>
    <s v="Lutczyk Maciej"/>
    <s v="045"/>
    <s v="26"/>
    <n v="6"/>
    <s v="M"/>
    <s v="Lut"/>
    <s v="7"/>
    <x v="12"/>
  </r>
  <r>
    <s v="08261804595"/>
    <s v="Laskowski"/>
    <s v="Maciej"/>
    <s v="95"/>
    <s v="9"/>
    <b v="0"/>
    <s v="Laskowski Maciej"/>
    <s v="045"/>
    <s v="26"/>
    <n v="6"/>
    <s v="M"/>
    <s v="Las"/>
    <s v="5"/>
    <x v="13"/>
  </r>
  <r>
    <s v="08262307035"/>
    <s v="Wolski"/>
    <s v="Aleksander"/>
    <s v="35"/>
    <s v="3"/>
    <b v="0"/>
    <s v="Wolski Aleksander"/>
    <s v="070"/>
    <s v="26"/>
    <n v="6"/>
    <s v="A"/>
    <s v="Wol"/>
    <s v="5"/>
    <x v="14"/>
  </r>
  <r>
    <s v="08262311957"/>
    <s v="Dabrowa"/>
    <s v="Szymon"/>
    <s v="57"/>
    <s v="5"/>
    <b v="0"/>
    <s v="Dabrowa Szymon"/>
    <s v="119"/>
    <s v="26"/>
    <n v="6"/>
    <s v="S"/>
    <s v="Dab"/>
    <s v="7"/>
    <x v="15"/>
  </r>
  <r>
    <s v="08270104291"/>
    <s v="Iwanowski"/>
    <s v="Olaf"/>
    <s v="91"/>
    <s v="9"/>
    <b v="0"/>
    <s v="Iwanowski Olaf"/>
    <s v="042"/>
    <s v="27"/>
    <n v="7"/>
    <s v="O"/>
    <s v="Iwa"/>
    <s v="1"/>
    <x v="16"/>
  </r>
  <r>
    <s v="08270412255"/>
    <s v="Arendt"/>
    <s v="Wojciech"/>
    <s v="55"/>
    <s v="5"/>
    <b v="0"/>
    <s v="Arendt Wojciech"/>
    <s v="122"/>
    <s v="27"/>
    <n v="7"/>
    <s v="W"/>
    <s v="Are"/>
    <s v="5"/>
    <x v="17"/>
  </r>
  <r>
    <s v="08272207404"/>
    <s v="Wieczerzak"/>
    <s v="Amelia"/>
    <s v="04"/>
    <s v="0"/>
    <b v="1"/>
    <s v="Wieczerzak Amelia"/>
    <s v="074"/>
    <s v="27"/>
    <n v="7"/>
    <s v="A"/>
    <s v="Wie"/>
    <s v="4"/>
    <x v="18"/>
  </r>
  <r>
    <s v="08272207572"/>
    <s v="Jakudczyk"/>
    <s v="Nikodem"/>
    <s v="72"/>
    <s v="7"/>
    <b v="0"/>
    <s v="Jakudczyk Nikodem"/>
    <s v="075"/>
    <s v="27"/>
    <n v="7"/>
    <s v="N"/>
    <s v="Jak"/>
    <s v="2"/>
    <x v="19"/>
  </r>
  <r>
    <s v="08272312577"/>
    <s v="Gryniewicz"/>
    <s v="Oliwier"/>
    <s v="77"/>
    <s v="7"/>
    <b v="0"/>
    <s v="Gryniewicz Oliwier"/>
    <s v="125"/>
    <s v="27"/>
    <n v="7"/>
    <s v="O"/>
    <s v="Gry"/>
    <s v="7"/>
    <x v="20"/>
  </r>
  <r>
    <s v="08272703658"/>
    <s v="Kaliszuk"/>
    <s v="Mikolaj"/>
    <s v="58"/>
    <s v="5"/>
    <b v="0"/>
    <s v="Kaliszuk Mikolaj"/>
    <s v="036"/>
    <s v="27"/>
    <n v="7"/>
    <s v="M"/>
    <s v="Kal"/>
    <s v="8"/>
    <x v="21"/>
  </r>
  <r>
    <s v="08272807246"/>
    <s v="Majtas"/>
    <s v="Lucja"/>
    <s v="46"/>
    <s v="4"/>
    <b v="1"/>
    <s v="Majtas Lucja"/>
    <s v="072"/>
    <s v="27"/>
    <n v="7"/>
    <s v="L"/>
    <s v="Maj"/>
    <s v="6"/>
    <x v="22"/>
  </r>
  <r>
    <s v="08272903041"/>
    <s v="Grzesiak"/>
    <s v="Nina"/>
    <s v="41"/>
    <s v="4"/>
    <b v="1"/>
    <s v="Grzesiak Nina"/>
    <s v="030"/>
    <s v="27"/>
    <n v="7"/>
    <s v="N"/>
    <s v="Grz"/>
    <s v="1"/>
    <x v="23"/>
  </r>
  <r>
    <s v="08272911356"/>
    <s v="Freda"/>
    <s v="Piotr"/>
    <s v="56"/>
    <s v="5"/>
    <b v="0"/>
    <s v="Freda Piotr"/>
    <s v="113"/>
    <s v="27"/>
    <n v="7"/>
    <s v="P"/>
    <s v="Fre"/>
    <s v="6"/>
    <x v="24"/>
  </r>
  <r>
    <s v="08280203076"/>
    <s v="Janczynski"/>
    <s v="Nikodem"/>
    <s v="76"/>
    <s v="7"/>
    <b v="0"/>
    <s v="Janczynski Nikodem"/>
    <s v="030"/>
    <s v="28"/>
    <n v="8"/>
    <s v="N"/>
    <s v="Jan"/>
    <s v="6"/>
    <x v="25"/>
  </r>
  <r>
    <s v="08280707488"/>
    <s v="Kossakowska"/>
    <s v="Martyna"/>
    <s v="88"/>
    <s v="8"/>
    <b v="1"/>
    <s v="Kossakowska Martyna"/>
    <s v="074"/>
    <s v="28"/>
    <n v="8"/>
    <s v="M"/>
    <s v="Kos"/>
    <s v="8"/>
    <x v="26"/>
  </r>
  <r>
    <s v="08281204694"/>
    <s v="Korda"/>
    <s v="Maciej"/>
    <s v="94"/>
    <s v="9"/>
    <b v="0"/>
    <s v="Korda Maciej"/>
    <s v="046"/>
    <s v="28"/>
    <n v="8"/>
    <s v="M"/>
    <s v="Kor"/>
    <s v="4"/>
    <x v="27"/>
  </r>
  <r>
    <s v="08281403420"/>
    <s v="Klukowska"/>
    <s v="Matylda"/>
    <s v="20"/>
    <s v="2"/>
    <b v="1"/>
    <s v="Klukowska Matylda"/>
    <s v="034"/>
    <s v="28"/>
    <n v="8"/>
    <s v="M"/>
    <s v="Klu"/>
    <s v="0"/>
    <x v="28"/>
  </r>
  <r>
    <s v="08281807682"/>
    <s v="Araucz"/>
    <s v="Zuzanna"/>
    <s v="82"/>
    <s v="8"/>
    <b v="1"/>
    <s v="Araucz Zuzanna"/>
    <s v="076"/>
    <s v="28"/>
    <n v="8"/>
    <s v="Z"/>
    <s v="Ara"/>
    <s v="2"/>
    <x v="29"/>
  </r>
  <r>
    <s v="08281903982"/>
    <s v="Kuban"/>
    <s v="Maja"/>
    <s v="82"/>
    <s v="8"/>
    <b v="1"/>
    <s v="Kuban Maja"/>
    <s v="039"/>
    <s v="28"/>
    <n v="8"/>
    <s v="M"/>
    <s v="Kub"/>
    <s v="2"/>
    <x v="30"/>
  </r>
  <r>
    <s v="08282001818"/>
    <s v="Rutkowski"/>
    <s v="Igor"/>
    <s v="18"/>
    <s v="1"/>
    <b v="0"/>
    <s v="Rutkowski Igor"/>
    <s v="018"/>
    <s v="28"/>
    <n v="8"/>
    <s v="I"/>
    <s v="Rut"/>
    <s v="8"/>
    <x v="31"/>
  </r>
  <r>
    <s v="08282003575"/>
    <s v="Mazniewski"/>
    <s v="Krzysztof"/>
    <s v="75"/>
    <s v="7"/>
    <b v="0"/>
    <s v="Mazniewski Krzysztof"/>
    <s v="035"/>
    <s v="28"/>
    <n v="8"/>
    <s v="K"/>
    <s v="Maz"/>
    <s v="5"/>
    <x v="32"/>
  </r>
  <r>
    <s v="08282108997"/>
    <s v="Pawlak"/>
    <s v="Jerzy"/>
    <s v="97"/>
    <s v="9"/>
    <b v="0"/>
    <s v="Pawlak Jerzy"/>
    <s v="089"/>
    <s v="28"/>
    <n v="8"/>
    <s v="J"/>
    <s v="Paw"/>
    <s v="7"/>
    <x v="33"/>
  </r>
  <r>
    <s v="08282712460"/>
    <s v="Zasowska"/>
    <s v="Agnieszka"/>
    <s v="60"/>
    <s v="6"/>
    <b v="1"/>
    <s v="Zasowska Agnieszka"/>
    <s v="124"/>
    <s v="28"/>
    <n v="8"/>
    <s v="A"/>
    <s v="Zas"/>
    <s v="0"/>
    <x v="34"/>
  </r>
  <r>
    <s v="08291104230"/>
    <s v="Korkosz"/>
    <s v="Mateusz"/>
    <s v="30"/>
    <s v="3"/>
    <b v="0"/>
    <s v="Korkosz Mateusz"/>
    <s v="042"/>
    <s v="29"/>
    <n v="9"/>
    <s v="M"/>
    <s v="Kor"/>
    <s v="0"/>
    <x v="35"/>
  </r>
  <r>
    <s v="08291402192"/>
    <s v="Olczak"/>
    <s v="Kacper"/>
    <s v="92"/>
    <s v="9"/>
    <b v="0"/>
    <s v="Olczak Kacper"/>
    <s v="021"/>
    <s v="29"/>
    <n v="9"/>
    <s v="K"/>
    <s v="Olc"/>
    <s v="2"/>
    <x v="36"/>
  </r>
  <r>
    <s v="08291402215"/>
    <s v="Kaminski"/>
    <s v="Michal"/>
    <s v="15"/>
    <s v="1"/>
    <b v="0"/>
    <s v="Kaminski Michal"/>
    <s v="022"/>
    <s v="29"/>
    <n v="9"/>
    <s v="M"/>
    <s v="Kam"/>
    <s v="5"/>
    <x v="37"/>
  </r>
  <r>
    <s v="08291801342"/>
    <s v="Wlodarczyk"/>
    <s v="Alicja"/>
    <s v="42"/>
    <s v="4"/>
    <b v="1"/>
    <s v="Wlodarczyk Alicja"/>
    <s v="013"/>
    <s v="29"/>
    <n v="9"/>
    <s v="A"/>
    <s v="Wlo"/>
    <s v="2"/>
    <x v="38"/>
  </r>
  <r>
    <s v="08292314397"/>
    <s v="Grubba"/>
    <s v="Oskar"/>
    <s v="97"/>
    <s v="9"/>
    <b v="0"/>
    <s v="Grubba Oskar"/>
    <s v="143"/>
    <s v="29"/>
    <n v="9"/>
    <s v="O"/>
    <s v="Gru"/>
    <s v="7"/>
    <x v="39"/>
  </r>
  <r>
    <s v="08292412637"/>
    <s v="Ligman"/>
    <s v="Maksymilian"/>
    <s v="37"/>
    <s v="3"/>
    <b v="0"/>
    <s v="Ligman Maksymilian"/>
    <s v="126"/>
    <s v="29"/>
    <n v="9"/>
    <s v="M"/>
    <s v="Lig"/>
    <s v="7"/>
    <x v="40"/>
  </r>
  <r>
    <s v="08292507414"/>
    <s v="Filbrandt"/>
    <s v="Piotr"/>
    <s v="14"/>
    <s v="1"/>
    <b v="0"/>
    <s v="Filbrandt Piotr"/>
    <s v="074"/>
    <s v="29"/>
    <n v="9"/>
    <s v="P"/>
    <s v="Fil"/>
    <s v="4"/>
    <x v="41"/>
  </r>
  <r>
    <s v="08292507452"/>
    <s v="Formela"/>
    <s v="Jan"/>
    <s v="52"/>
    <s v="5"/>
    <b v="0"/>
    <s v="Formela Jan"/>
    <s v="074"/>
    <s v="29"/>
    <n v="9"/>
    <s v="J"/>
    <s v="For"/>
    <s v="2"/>
    <x v="42"/>
  </r>
  <r>
    <s v="08292514056"/>
    <s v="Dabrowski"/>
    <s v="Szymon"/>
    <s v="56"/>
    <s v="5"/>
    <b v="0"/>
    <s v="Dabrowski Szymon"/>
    <s v="140"/>
    <s v="29"/>
    <n v="9"/>
    <s v="S"/>
    <s v="Dab"/>
    <s v="6"/>
    <x v="43"/>
  </r>
  <r>
    <s v="08292600995"/>
    <s v="Rowinski"/>
    <s v="Jacek"/>
    <s v="95"/>
    <s v="9"/>
    <b v="0"/>
    <s v="Rowinski Jacek"/>
    <s v="009"/>
    <s v="29"/>
    <n v="9"/>
    <s v="J"/>
    <s v="Row"/>
    <s v="5"/>
    <x v="44"/>
  </r>
  <r>
    <s v="08292701702"/>
    <s v="Szymanska"/>
    <s v="Ariuna"/>
    <s v="02"/>
    <s v="0"/>
    <b v="1"/>
    <s v="Szymanska Ariuna"/>
    <s v="017"/>
    <s v="29"/>
    <n v="9"/>
    <s v="A"/>
    <s v="Szy"/>
    <s v="2"/>
    <x v="45"/>
  </r>
  <r>
    <s v="08292800524"/>
    <s v="Gozdalik"/>
    <s v="Oliwia"/>
    <s v="24"/>
    <s v="2"/>
    <b v="1"/>
    <s v="Gozdalik Oliwia"/>
    <s v="005"/>
    <s v="29"/>
    <n v="9"/>
    <s v="O"/>
    <s v="Goz"/>
    <s v="4"/>
    <x v="46"/>
  </r>
  <r>
    <s v="08300104334"/>
    <s v="Pinker"/>
    <s v="Jan"/>
    <s v="34"/>
    <s v="3"/>
    <b v="0"/>
    <s v="Pinker Jan"/>
    <s v="043"/>
    <s v="30"/>
    <n v="10"/>
    <s v="J"/>
    <s v="Pin"/>
    <s v="4"/>
    <x v="47"/>
  </r>
  <r>
    <s v="08300502415"/>
    <s v="Jaglowski"/>
    <s v="Nikodem"/>
    <s v="15"/>
    <s v="1"/>
    <b v="0"/>
    <s v="Jaglowski Nikodem"/>
    <s v="024"/>
    <s v="30"/>
    <n v="10"/>
    <s v="N"/>
    <s v="Jag"/>
    <s v="5"/>
    <x v="48"/>
  </r>
  <r>
    <s v="08300705627"/>
    <s v="Kossakowska"/>
    <s v="Marika"/>
    <s v="27"/>
    <s v="2"/>
    <b v="1"/>
    <s v="Kossakowska Marika"/>
    <s v="056"/>
    <s v="30"/>
    <n v="10"/>
    <s v="M"/>
    <s v="Kos"/>
    <s v="7"/>
    <x v="49"/>
  </r>
  <r>
    <s v="08301300067"/>
    <s v="Wendt"/>
    <s v="Amelia"/>
    <s v="67"/>
    <s v="6"/>
    <b v="1"/>
    <s v="Wendt Amelia"/>
    <s v="000"/>
    <s v="30"/>
    <n v="10"/>
    <s v="A"/>
    <s v="Wen"/>
    <s v="7"/>
    <x v="50"/>
  </r>
  <r>
    <s v="08301402608"/>
    <s v="Obarowska"/>
    <s v="Kornelia"/>
    <s v="08"/>
    <s v="0"/>
    <b v="1"/>
    <s v="Obarowska Kornelia"/>
    <s v="026"/>
    <s v="30"/>
    <n v="10"/>
    <s v="K"/>
    <s v="Oba"/>
    <s v="8"/>
    <x v="51"/>
  </r>
  <r>
    <s v="08301702005"/>
    <s v="Baranowska"/>
    <s v="Zuzanna"/>
    <s v="05"/>
    <s v="0"/>
    <b v="1"/>
    <s v="Baranowska Zuzanna"/>
    <s v="020"/>
    <s v="30"/>
    <n v="10"/>
    <s v="Z"/>
    <s v="Bar"/>
    <s v="5"/>
    <x v="52"/>
  </r>
  <r>
    <s v="08302500640"/>
    <s v="Bonislawska"/>
    <s v="Monika"/>
    <s v="40"/>
    <s v="4"/>
    <b v="1"/>
    <s v="Bonislawska Monika"/>
    <s v="006"/>
    <s v="30"/>
    <n v="10"/>
    <s v="M"/>
    <s v="Bon"/>
    <s v="0"/>
    <x v="53"/>
  </r>
  <r>
    <s v="08302709032"/>
    <s v="Jozwiak"/>
    <s v="Mikolaj"/>
    <s v="32"/>
    <s v="3"/>
    <b v="0"/>
    <s v="Jozwiak Mikolaj"/>
    <s v="090"/>
    <s v="30"/>
    <n v="10"/>
    <s v="M"/>
    <s v="Joz"/>
    <s v="2"/>
    <x v="54"/>
  </r>
  <r>
    <s v="08303111102"/>
    <s v="Wejner"/>
    <s v="Amelia"/>
    <s v="02"/>
    <s v="0"/>
    <b v="1"/>
    <s v="Wejner Amelia"/>
    <s v="111"/>
    <s v="30"/>
    <n v="10"/>
    <s v="A"/>
    <s v="Wej"/>
    <s v="2"/>
    <x v="55"/>
  </r>
  <r>
    <s v="08310202460"/>
    <s v="Wojcicka"/>
    <s v="Alicja"/>
    <s v="60"/>
    <s v="6"/>
    <b v="1"/>
    <s v="Wojcicka Alicja"/>
    <s v="024"/>
    <s v="31"/>
    <n v="11"/>
    <s v="A"/>
    <s v="Woj"/>
    <s v="0"/>
    <x v="56"/>
  </r>
  <r>
    <s v="08310400776"/>
    <s v="Koprowski"/>
    <s v="Maurycy"/>
    <s v="76"/>
    <s v="7"/>
    <b v="0"/>
    <s v="Koprowski Maurycy"/>
    <s v="007"/>
    <s v="31"/>
    <n v="11"/>
    <s v="M"/>
    <s v="Kop"/>
    <s v="6"/>
    <x v="57"/>
  </r>
  <r>
    <s v="08310501576"/>
    <s v="Cicherski"/>
    <s v="Szymon"/>
    <s v="76"/>
    <s v="7"/>
    <b v="0"/>
    <s v="Cicherski Szymon"/>
    <s v="015"/>
    <s v="31"/>
    <n v="11"/>
    <s v="S"/>
    <s v="Cic"/>
    <s v="6"/>
    <x v="58"/>
  </r>
  <r>
    <s v="08310501583"/>
    <s v="Olitkowska"/>
    <s v="Klaudia"/>
    <s v="83"/>
    <s v="8"/>
    <b v="1"/>
    <s v="Olitkowska Klaudia"/>
    <s v="015"/>
    <s v="31"/>
    <n v="11"/>
    <s v="K"/>
    <s v="Oli"/>
    <s v="3"/>
    <x v="59"/>
  </r>
  <r>
    <s v="08310501637"/>
    <s v="Majewski"/>
    <s v="Maciej"/>
    <s v="37"/>
    <s v="3"/>
    <b v="0"/>
    <s v="Majewski Maciej"/>
    <s v="016"/>
    <s v="31"/>
    <n v="11"/>
    <s v="M"/>
    <s v="Maj"/>
    <s v="7"/>
    <x v="60"/>
  </r>
  <r>
    <s v="08310711054"/>
    <s v="Podbereski"/>
    <s v="Jakub"/>
    <s v="54"/>
    <s v="5"/>
    <b v="0"/>
    <s v="Podbereski Jakub"/>
    <s v="110"/>
    <s v="31"/>
    <n v="11"/>
    <s v="J"/>
    <s v="Pod"/>
    <s v="4"/>
    <x v="61"/>
  </r>
  <r>
    <s v="08311008492"/>
    <s v="Wojcik"/>
    <s v="Alan"/>
    <s v="92"/>
    <s v="9"/>
    <b v="0"/>
    <s v="Wojcik Alan"/>
    <s v="084"/>
    <s v="31"/>
    <n v="11"/>
    <s v="A"/>
    <s v="Woj"/>
    <s v="2"/>
    <x v="62"/>
  </r>
  <r>
    <s v="08311107443"/>
    <s v="Nowak"/>
    <s v="Latika"/>
    <s v="43"/>
    <s v="4"/>
    <b v="1"/>
    <s v="Nowak Latika"/>
    <s v="074"/>
    <s v="31"/>
    <n v="11"/>
    <s v="L"/>
    <s v="Now"/>
    <s v="3"/>
    <x v="63"/>
  </r>
  <r>
    <s v="08311206692"/>
    <s v="Piotrowski"/>
    <s v="Jacek"/>
    <s v="92"/>
    <s v="9"/>
    <b v="0"/>
    <s v="Piotrowski Jacek"/>
    <s v="066"/>
    <s v="31"/>
    <n v="11"/>
    <s v="J"/>
    <s v="Pio"/>
    <s v="2"/>
    <x v="64"/>
  </r>
  <r>
    <s v="08311506181"/>
    <s v="Bialek"/>
    <s v="Zuzanna"/>
    <s v="81"/>
    <s v="8"/>
    <b v="1"/>
    <s v="Bialek Zuzanna"/>
    <s v="061"/>
    <s v="31"/>
    <n v="11"/>
    <s v="Z"/>
    <s v="Bia"/>
    <s v="1"/>
    <x v="65"/>
  </r>
  <r>
    <s v="08311606225"/>
    <s v="Galla"/>
    <s v="Paulina"/>
    <s v="25"/>
    <s v="2"/>
    <b v="1"/>
    <s v="Galla Paulina"/>
    <s v="062"/>
    <s v="31"/>
    <n v="11"/>
    <s v="P"/>
    <s v="Gal"/>
    <s v="5"/>
    <x v="66"/>
  </r>
  <r>
    <s v="08311907241"/>
    <s v="Glasmann"/>
    <s v="Paula"/>
    <s v="41"/>
    <s v="4"/>
    <b v="1"/>
    <s v="Glasmann Paula"/>
    <s v="072"/>
    <s v="31"/>
    <n v="11"/>
    <s v="P"/>
    <s v="Gla"/>
    <s v="1"/>
    <x v="67"/>
  </r>
  <r>
    <s v="08312007919"/>
    <s v="Aniol"/>
    <s v="Wojciech"/>
    <s v="19"/>
    <s v="1"/>
    <b v="0"/>
    <s v="Aniol Wojciech"/>
    <s v="079"/>
    <s v="31"/>
    <n v="11"/>
    <s v="W"/>
    <s v="Ani"/>
    <s v="9"/>
    <x v="68"/>
  </r>
  <r>
    <s v="08312405724"/>
    <s v="Cuper"/>
    <s v="Olga"/>
    <s v="24"/>
    <s v="2"/>
    <b v="1"/>
    <s v="Cuper Olga"/>
    <s v="057"/>
    <s v="31"/>
    <n v="11"/>
    <s v="O"/>
    <s v="Cup"/>
    <s v="4"/>
    <x v="69"/>
  </r>
  <r>
    <s v="08312405830"/>
    <s v="Becla"/>
    <s v="Aleksander"/>
    <s v="30"/>
    <s v="3"/>
    <b v="0"/>
    <s v="Becla Aleksander"/>
    <s v="058"/>
    <s v="31"/>
    <n v="11"/>
    <s v="A"/>
    <s v="Bec"/>
    <s v="0"/>
    <x v="70"/>
  </r>
  <r>
    <s v="08312605179"/>
    <s v="Grodzki"/>
    <s v="Oskar"/>
    <s v="79"/>
    <s v="7"/>
    <b v="0"/>
    <s v="Grodzki Oskar"/>
    <s v="051"/>
    <s v="31"/>
    <n v="11"/>
    <s v="O"/>
    <s v="Gro"/>
    <s v="9"/>
    <x v="71"/>
  </r>
  <r>
    <s v="08312801124"/>
    <s v="Ulwan"/>
    <s v="Anna"/>
    <s v="24"/>
    <s v="2"/>
    <b v="1"/>
    <s v="Ulwan Anna"/>
    <s v="011"/>
    <s v="31"/>
    <n v="11"/>
    <s v="A"/>
    <s v="Ulw"/>
    <s v="4"/>
    <x v="72"/>
  </r>
  <r>
    <s v="08320100899"/>
    <s v="Goszczynski"/>
    <s v="Patryk"/>
    <s v="99"/>
    <s v="9"/>
    <b v="0"/>
    <s v="Goszczynski Patryk"/>
    <s v="008"/>
    <s v="32"/>
    <n v="12"/>
    <s v="P"/>
    <s v="Gos"/>
    <s v="9"/>
    <x v="73"/>
  </r>
  <r>
    <s v="08320301627"/>
    <s v="Bigos"/>
    <s v="Zosia"/>
    <s v="27"/>
    <s v="2"/>
    <b v="1"/>
    <s v="Bigos Zosia"/>
    <s v="016"/>
    <s v="32"/>
    <n v="12"/>
    <s v="Z"/>
    <s v="Big"/>
    <s v="7"/>
    <x v="74"/>
  </r>
  <r>
    <s v="08320411573"/>
    <s v="Waclawski"/>
    <s v="Bartosz"/>
    <s v="73"/>
    <s v="7"/>
    <b v="0"/>
    <s v="Waclawski Bartosz"/>
    <s v="115"/>
    <s v="32"/>
    <n v="12"/>
    <s v="B"/>
    <s v="Wac"/>
    <s v="3"/>
    <x v="75"/>
  </r>
  <r>
    <s v="08321100430"/>
    <s v="Wladyka"/>
    <s v="Alexander"/>
    <s v="30"/>
    <s v="3"/>
    <b v="0"/>
    <s v="Wladyka Alexander"/>
    <s v="004"/>
    <s v="32"/>
    <n v="12"/>
    <s v="A"/>
    <s v="Wla"/>
    <s v="0"/>
    <x v="76"/>
  </r>
  <r>
    <s v="08321103754"/>
    <s v="Wizniewski"/>
    <s v="Andrzej"/>
    <s v="54"/>
    <s v="5"/>
    <b v="0"/>
    <s v="Wizniewski Andrzej"/>
    <s v="037"/>
    <s v="32"/>
    <n v="12"/>
    <s v="A"/>
    <s v="Wiz"/>
    <s v="4"/>
    <x v="77"/>
  </r>
  <r>
    <s v="08321109460"/>
    <s v="Florek"/>
    <s v="Sandra"/>
    <s v="60"/>
    <s v="6"/>
    <b v="1"/>
    <s v="Florek Sandra"/>
    <s v="094"/>
    <s v="32"/>
    <n v="12"/>
    <s v="S"/>
    <s v="Flo"/>
    <s v="0"/>
    <x v="78"/>
  </r>
  <r>
    <s v="08321202705"/>
    <s v="Korbus"/>
    <s v="Marta"/>
    <s v="05"/>
    <s v="0"/>
    <b v="1"/>
    <s v="Korbus Marta"/>
    <s v="027"/>
    <s v="32"/>
    <n v="12"/>
    <s v="M"/>
    <s v="Kor"/>
    <s v="5"/>
    <x v="79"/>
  </r>
  <r>
    <s v="08321501774"/>
    <s v="Piechalski"/>
    <s v="Jan"/>
    <s v="74"/>
    <s v="7"/>
    <b v="0"/>
    <s v="Piechalski Jan"/>
    <s v="017"/>
    <s v="32"/>
    <n v="12"/>
    <s v="J"/>
    <s v="Pie"/>
    <s v="4"/>
    <x v="80"/>
  </r>
  <r>
    <s v="08321501798"/>
    <s v="Potocki"/>
    <s v="Mariusz"/>
    <s v="98"/>
    <s v="9"/>
    <b v="0"/>
    <s v="Potocki Mariusz"/>
    <s v="017"/>
    <s v="32"/>
    <n v="12"/>
    <s v="M"/>
    <s v="Pot"/>
    <s v="8"/>
    <x v="81"/>
  </r>
  <r>
    <s v="08321508733"/>
    <s v="Korda"/>
    <s v="Mateusz"/>
    <s v="33"/>
    <s v="3"/>
    <b v="0"/>
    <s v="Korda Mateusz"/>
    <s v="087"/>
    <s v="32"/>
    <n v="12"/>
    <s v="M"/>
    <s v="Kor"/>
    <s v="3"/>
    <x v="82"/>
  </r>
  <r>
    <s v="08321606950"/>
    <s v="Depczynski"/>
    <s v="Stanislaw"/>
    <s v="50"/>
    <s v="5"/>
    <b v="0"/>
    <s v="Depczynski Stanislaw"/>
    <s v="069"/>
    <s v="32"/>
    <n v="12"/>
    <s v="S"/>
    <s v="Dep"/>
    <s v="0"/>
    <x v="83"/>
  </r>
  <r>
    <s v="08321706346"/>
    <s v="Erbel"/>
    <s v="Urszula"/>
    <s v="46"/>
    <s v="4"/>
    <b v="1"/>
    <s v="Erbel Urszula"/>
    <s v="063"/>
    <s v="32"/>
    <n v="12"/>
    <s v="U"/>
    <s v="Erb"/>
    <s v="6"/>
    <x v="84"/>
  </r>
  <r>
    <s v="08321803937"/>
    <s v="Kutnik"/>
    <s v="Marcin"/>
    <s v="37"/>
    <s v="3"/>
    <b v="0"/>
    <s v="Kutnik Marcin"/>
    <s v="039"/>
    <s v="32"/>
    <n v="12"/>
    <s v="M"/>
    <s v="Kut"/>
    <s v="7"/>
    <x v="85"/>
  </r>
  <r>
    <s v="08321903095"/>
    <s v="Dabrowski"/>
    <s v="Szczepan"/>
    <s v="95"/>
    <s v="9"/>
    <b v="0"/>
    <s v="Dabrowski Szczepan"/>
    <s v="030"/>
    <s v="32"/>
    <n v="12"/>
    <s v="S"/>
    <s v="Dab"/>
    <s v="5"/>
    <x v="86"/>
  </r>
  <r>
    <s v="08322001464"/>
    <s v="Ciupa"/>
    <s v="Wiktoria"/>
    <s v="64"/>
    <s v="6"/>
    <b v="1"/>
    <s v="Ciupa Wiktoria"/>
    <s v="014"/>
    <s v="32"/>
    <n v="12"/>
    <s v="W"/>
    <s v="Ciu"/>
    <s v="4"/>
    <x v="87"/>
  </r>
  <r>
    <s v="08322201772"/>
    <s v="Michalak"/>
    <s v="Krzysztof"/>
    <s v="72"/>
    <s v="7"/>
    <b v="0"/>
    <s v="Michalak Krzysztof"/>
    <s v="017"/>
    <s v="32"/>
    <n v="12"/>
    <s v="K"/>
    <s v="Mic"/>
    <s v="2"/>
    <x v="88"/>
  </r>
  <r>
    <s v="08322303078"/>
    <s v="Mieczkowski"/>
    <s v="Krystian"/>
    <s v="78"/>
    <s v="7"/>
    <b v="0"/>
    <s v="Mieczkowski Krystian"/>
    <s v="030"/>
    <s v="32"/>
    <n v="12"/>
    <s v="K"/>
    <s v="Mie"/>
    <s v="8"/>
    <x v="89"/>
  </r>
  <r>
    <s v="08322802348"/>
    <s v="Jaglowska"/>
    <s v="Natalia"/>
    <s v="48"/>
    <s v="4"/>
    <b v="1"/>
    <s v="Jaglowska Natalia"/>
    <s v="023"/>
    <s v="32"/>
    <n v="12"/>
    <s v="N"/>
    <s v="Jag"/>
    <s v="8"/>
    <x v="90"/>
  </r>
  <r>
    <s v="08322806465"/>
    <s v="Czechowska"/>
    <s v="Wiktoria"/>
    <s v="65"/>
    <s v="6"/>
    <b v="1"/>
    <s v="Czechowska Wiktoria"/>
    <s v="064"/>
    <s v="32"/>
    <n v="12"/>
    <s v="W"/>
    <s v="Cze"/>
    <s v="5"/>
    <x v="91"/>
  </r>
  <r>
    <s v="08323009317"/>
    <s v="Domanski"/>
    <s v="Sebastian"/>
    <s v="17"/>
    <s v="1"/>
    <b v="0"/>
    <s v="Domanski Sebastian"/>
    <s v="093"/>
    <s v="32"/>
    <n v="12"/>
    <s v="S"/>
    <s v="Dom"/>
    <s v="7"/>
    <x v="92"/>
  </r>
  <r>
    <s v="08323101408"/>
    <s v="Kotowska"/>
    <s v="Marianna"/>
    <s v="08"/>
    <s v="0"/>
    <b v="1"/>
    <s v="Kotowska Marianna"/>
    <s v="014"/>
    <s v="32"/>
    <n v="12"/>
    <s v="M"/>
    <s v="Kot"/>
    <s v="8"/>
    <x v="93"/>
  </r>
  <r>
    <s v="09210102757"/>
    <s v="Nieradko"/>
    <s v="Kajetan"/>
    <s v="57"/>
    <s v="5"/>
    <b v="0"/>
    <s v="Nieradko Kajetan"/>
    <s v="027"/>
    <s v="21"/>
    <n v="1"/>
    <s v="K"/>
    <s v="Nie"/>
    <s v="7"/>
    <x v="94"/>
  </r>
  <r>
    <s v="09210111032"/>
    <s v="Mendrek"/>
    <s v="Krzysztof"/>
    <s v="32"/>
    <s v="3"/>
    <b v="0"/>
    <s v="Mendrek Krzysztof"/>
    <s v="110"/>
    <s v="21"/>
    <n v="1"/>
    <s v="K"/>
    <s v="Men"/>
    <s v="2"/>
    <x v="95"/>
  </r>
  <r>
    <s v="09210200851"/>
    <s v="Trawicki"/>
    <s v="Borys"/>
    <s v="51"/>
    <s v="5"/>
    <b v="0"/>
    <s v="Trawicki Borys"/>
    <s v="008"/>
    <s v="21"/>
    <n v="1"/>
    <s v="B"/>
    <s v="Tra"/>
    <s v="1"/>
    <x v="96"/>
  </r>
  <r>
    <s v="09210205672"/>
    <s v="Sobon"/>
    <s v="Filip"/>
    <s v="72"/>
    <s v="7"/>
    <b v="0"/>
    <s v="Sobon Filip"/>
    <s v="056"/>
    <s v="21"/>
    <n v="1"/>
    <s v="F"/>
    <s v="Sob"/>
    <s v="2"/>
    <x v="97"/>
  </r>
  <r>
    <s v="09210205924"/>
    <s v="Cejnog"/>
    <s v="Kamila"/>
    <s v="24"/>
    <s v="2"/>
    <b v="1"/>
    <s v="Cejnog Kamila"/>
    <s v="059"/>
    <s v="21"/>
    <n v="1"/>
    <s v="K"/>
    <s v="Cej"/>
    <s v="4"/>
    <x v="98"/>
  </r>
  <r>
    <s v="09210301460"/>
    <s v="Jazkowiec"/>
    <s v="Nadia"/>
    <s v="60"/>
    <s v="6"/>
    <b v="1"/>
    <s v="Jazkowiec Nadia"/>
    <s v="014"/>
    <s v="21"/>
    <n v="1"/>
    <s v="N"/>
    <s v="Jaz"/>
    <s v="0"/>
    <x v="99"/>
  </r>
  <r>
    <s v="09210406097"/>
    <s v="Jarosiewicz"/>
    <s v="Milosz"/>
    <s v="97"/>
    <s v="9"/>
    <b v="0"/>
    <s v="Jarosiewicz Milosz"/>
    <s v="060"/>
    <s v="21"/>
    <n v="1"/>
    <s v="M"/>
    <s v="Jar"/>
    <s v="7"/>
    <x v="100"/>
  </r>
  <r>
    <s v="09210409205"/>
    <s v="Kmiecik"/>
    <s v="Malwina"/>
    <s v="05"/>
    <s v="0"/>
    <b v="1"/>
    <s v="Kmiecik Malwina"/>
    <s v="092"/>
    <s v="21"/>
    <n v="1"/>
    <s v="M"/>
    <s v="Kmi"/>
    <s v="5"/>
    <x v="101"/>
  </r>
  <r>
    <s v="09210501167"/>
    <s v="Kilanowska"/>
    <s v="Michalina"/>
    <s v="67"/>
    <s v="6"/>
    <b v="1"/>
    <s v="Kilanowska Michalina"/>
    <s v="011"/>
    <s v="21"/>
    <n v="1"/>
    <s v="M"/>
    <s v="Kil"/>
    <s v="7"/>
    <x v="102"/>
  </r>
  <r>
    <s v="09210503817"/>
    <s v="Markowiak"/>
    <s v="Leon"/>
    <s v="17"/>
    <s v="1"/>
    <b v="0"/>
    <s v="Markowiak Leon"/>
    <s v="038"/>
    <s v="21"/>
    <n v="1"/>
    <s v="L"/>
    <s v="Mar"/>
    <s v="7"/>
    <x v="103"/>
  </r>
  <r>
    <s v="09210503831"/>
    <s v="Sikora"/>
    <s v="Hubert"/>
    <s v="31"/>
    <s v="3"/>
    <b v="0"/>
    <s v="Sikora Hubert"/>
    <s v="038"/>
    <s v="21"/>
    <n v="1"/>
    <s v="H"/>
    <s v="Sik"/>
    <s v="1"/>
    <x v="104"/>
  </r>
  <r>
    <s v="09210507040"/>
    <s v="Szczuplinska"/>
    <s v="Emilia"/>
    <s v="40"/>
    <s v="4"/>
    <b v="1"/>
    <s v="Szczuplinska Emilia"/>
    <s v="070"/>
    <s v="21"/>
    <n v="1"/>
    <s v="E"/>
    <s v="Szc"/>
    <s v="0"/>
    <x v="105"/>
  </r>
  <r>
    <s v="09210507477"/>
    <s v="Szubarczyk"/>
    <s v="Dawid"/>
    <s v="77"/>
    <s v="7"/>
    <b v="0"/>
    <s v="Szubarczyk Dawid"/>
    <s v="074"/>
    <s v="21"/>
    <n v="1"/>
    <s v="D"/>
    <s v="Szu"/>
    <s v="7"/>
    <x v="106"/>
  </r>
  <r>
    <s v="09210607412"/>
    <s v="Krefta"/>
    <s v="Mateusz"/>
    <s v="12"/>
    <s v="1"/>
    <b v="0"/>
    <s v="Krefta Mateusz"/>
    <s v="074"/>
    <s v="21"/>
    <n v="1"/>
    <s v="M"/>
    <s v="Kre"/>
    <s v="2"/>
    <x v="107"/>
  </r>
  <r>
    <s v="09210607436"/>
    <s v="Malinowski"/>
    <s v="Lukasz"/>
    <s v="36"/>
    <s v="3"/>
    <b v="0"/>
    <s v="Malinowski Lukasz"/>
    <s v="074"/>
    <s v="21"/>
    <n v="1"/>
    <s v="L"/>
    <s v="Mal"/>
    <s v="6"/>
    <x v="108"/>
  </r>
  <r>
    <s v="09210705127"/>
    <s v="Czerlonek"/>
    <s v="Weronika"/>
    <s v="27"/>
    <s v="2"/>
    <b v="1"/>
    <s v="Czerlonek Weronika"/>
    <s v="051"/>
    <s v="21"/>
    <n v="1"/>
    <s v="W"/>
    <s v="Cze"/>
    <s v="7"/>
    <x v="109"/>
  </r>
  <r>
    <s v="09210706548"/>
    <s v="Szostakowska"/>
    <s v="Dominika"/>
    <s v="48"/>
    <s v="4"/>
    <b v="1"/>
    <s v="Szostakowska Dominika"/>
    <s v="065"/>
    <s v="21"/>
    <n v="1"/>
    <s v="D"/>
    <s v="Szo"/>
    <s v="8"/>
    <x v="110"/>
  </r>
  <r>
    <s v="09210706999"/>
    <s v="Kaleta"/>
    <s v="Mikolaj"/>
    <s v="99"/>
    <s v="9"/>
    <b v="0"/>
    <s v="Kaleta Mikolaj"/>
    <s v="069"/>
    <s v="21"/>
    <n v="1"/>
    <s v="M"/>
    <s v="Kal"/>
    <s v="9"/>
    <x v="111"/>
  </r>
  <r>
    <s v="09210804949"/>
    <s v="Kocur"/>
    <s v="Martyna"/>
    <s v="49"/>
    <s v="4"/>
    <b v="1"/>
    <s v="Kocur Martyna"/>
    <s v="049"/>
    <s v="21"/>
    <n v="1"/>
    <s v="M"/>
    <s v="Koc"/>
    <s v="9"/>
    <x v="112"/>
  </r>
  <r>
    <s v="09210904274"/>
    <s v="Wit"/>
    <s v="Andrzej"/>
    <s v="74"/>
    <s v="7"/>
    <b v="0"/>
    <s v="Wit Andrzej"/>
    <s v="042"/>
    <s v="21"/>
    <n v="1"/>
    <s v="A"/>
    <s v="Wit"/>
    <s v="4"/>
    <x v="113"/>
  </r>
  <r>
    <s v="09210908216"/>
    <s v="Rybienik"/>
    <s v="Igor"/>
    <s v="16"/>
    <s v="1"/>
    <b v="0"/>
    <s v="Rybienik Igor"/>
    <s v="082"/>
    <s v="21"/>
    <n v="1"/>
    <s v="I"/>
    <s v="Ryb"/>
    <s v="6"/>
    <x v="114"/>
  </r>
  <r>
    <s v="09211003583"/>
    <s v="Puzlecka"/>
    <s v="Julia"/>
    <s v="83"/>
    <s v="8"/>
    <b v="1"/>
    <s v="Puzlecka Julia"/>
    <s v="035"/>
    <s v="21"/>
    <n v="1"/>
    <s v="J"/>
    <s v="Puz"/>
    <s v="3"/>
    <x v="115"/>
  </r>
  <r>
    <s v="09211005936"/>
    <s v="Juralewicz"/>
    <s v="Mikolaj"/>
    <s v="36"/>
    <s v="3"/>
    <b v="0"/>
    <s v="Juralewicz Mikolaj"/>
    <s v="059"/>
    <s v="21"/>
    <n v="1"/>
    <s v="M"/>
    <s v="Jur"/>
    <s v="6"/>
    <x v="116"/>
  </r>
  <r>
    <s v="09211005974"/>
    <s v="Piwowarek"/>
    <s v="Jan"/>
    <s v="74"/>
    <s v="7"/>
    <b v="0"/>
    <s v="Piwowarek Jan"/>
    <s v="059"/>
    <s v="21"/>
    <n v="1"/>
    <s v="J"/>
    <s v="Piw"/>
    <s v="4"/>
    <x v="117"/>
  </r>
  <r>
    <s v="09211010019"/>
    <s v="Jurczak"/>
    <s v="Mikolaj"/>
    <s v="19"/>
    <s v="1"/>
    <b v="0"/>
    <s v="Jurczak Mikolaj"/>
    <s v="100"/>
    <s v="21"/>
    <n v="1"/>
    <s v="M"/>
    <s v="Jur"/>
    <s v="9"/>
    <x v="118"/>
  </r>
  <r>
    <s v="09211104925"/>
    <s v="Ogrodowczyk"/>
    <s v="Konstancja"/>
    <s v="25"/>
    <s v="2"/>
    <b v="1"/>
    <s v="Ogrodowczyk Konstancja"/>
    <s v="049"/>
    <s v="21"/>
    <n v="1"/>
    <s v="K"/>
    <s v="Ogr"/>
    <s v="5"/>
    <x v="119"/>
  </r>
  <r>
    <s v="09211212916"/>
    <s v="Strojek"/>
    <s v="Filip"/>
    <s v="16"/>
    <s v="1"/>
    <b v="0"/>
    <s v="Strojek Filip"/>
    <s v="129"/>
    <s v="21"/>
    <n v="1"/>
    <s v="F"/>
    <s v="Str"/>
    <s v="6"/>
    <x v="120"/>
  </r>
  <r>
    <s v="09211302729"/>
    <s v="Zaremba"/>
    <s v="Aleksandra"/>
    <s v="29"/>
    <s v="2"/>
    <b v="1"/>
    <s v="Zaremba Aleksandra"/>
    <s v="027"/>
    <s v="21"/>
    <n v="1"/>
    <s v="A"/>
    <s v="Zar"/>
    <s v="9"/>
    <x v="121"/>
  </r>
  <r>
    <s v="09211305227"/>
    <s v="Gorska"/>
    <s v="Oliwia"/>
    <s v="27"/>
    <s v="2"/>
    <b v="1"/>
    <s v="Gorska Oliwia"/>
    <s v="052"/>
    <s v="21"/>
    <n v="1"/>
    <s v="O"/>
    <s v="Gor"/>
    <s v="7"/>
    <x v="122"/>
  </r>
  <r>
    <s v="09211402009"/>
    <s v="Kwidzinska"/>
    <s v="Paulina"/>
    <s v="09"/>
    <s v="0"/>
    <b v="1"/>
    <s v="Kwidzinska Paulina"/>
    <s v="020"/>
    <s v="21"/>
    <n v="1"/>
    <s v="P"/>
    <s v="Kwi"/>
    <s v="9"/>
    <x v="123"/>
  </r>
  <r>
    <s v="09211404100"/>
    <s v="Siemistkowska"/>
    <s v="Jagoda"/>
    <s v="00"/>
    <s v="0"/>
    <b v="1"/>
    <s v="Siemistkowska Jagoda"/>
    <s v="041"/>
    <s v="21"/>
    <n v="1"/>
    <s v="J"/>
    <s v="Sie"/>
    <s v="0"/>
    <x v="124"/>
  </r>
  <r>
    <s v="09211411278"/>
    <s v="Ulewicz"/>
    <s v="Bartosz"/>
    <s v="78"/>
    <s v="7"/>
    <b v="0"/>
    <s v="Ulewicz Bartosz"/>
    <s v="112"/>
    <s v="21"/>
    <n v="1"/>
    <s v="B"/>
    <s v="Ule"/>
    <s v="8"/>
    <x v="125"/>
  </r>
  <r>
    <s v="09211412248"/>
    <s v="Tokarska"/>
    <s v="Antonia"/>
    <s v="48"/>
    <s v="4"/>
    <b v="1"/>
    <s v="Tokarska Antonia"/>
    <s v="122"/>
    <s v="21"/>
    <n v="1"/>
    <s v="A"/>
    <s v="Tok"/>
    <s v="8"/>
    <x v="126"/>
  </r>
  <r>
    <s v="09211502310"/>
    <s v="Krupa"/>
    <s v="Mateusz"/>
    <s v="10"/>
    <s v="1"/>
    <b v="0"/>
    <s v="Krupa Mateusz"/>
    <s v="023"/>
    <s v="21"/>
    <n v="1"/>
    <s v="M"/>
    <s v="Kru"/>
    <s v="0"/>
    <x v="127"/>
  </r>
  <r>
    <s v="09211503908"/>
    <s v="Swirk"/>
    <s v="Antonina"/>
    <s v="08"/>
    <s v="0"/>
    <b v="1"/>
    <s v="Swirk Antonina"/>
    <s v="039"/>
    <s v="21"/>
    <n v="1"/>
    <s v="A"/>
    <s v="Swi"/>
    <s v="8"/>
    <x v="128"/>
  </r>
  <r>
    <s v="09211601354"/>
    <s v="Kizielewicz"/>
    <s v="Michal"/>
    <s v="54"/>
    <s v="5"/>
    <b v="0"/>
    <s v="Kizielewicz Michal"/>
    <s v="013"/>
    <s v="21"/>
    <n v="1"/>
    <s v="M"/>
    <s v="Kiz"/>
    <s v="4"/>
    <x v="129"/>
  </r>
  <r>
    <s v="09211601385"/>
    <s v="Kecler"/>
    <s v="Milena"/>
    <s v="85"/>
    <s v="8"/>
    <b v="1"/>
    <s v="Kecler Milena"/>
    <s v="013"/>
    <s v="21"/>
    <n v="1"/>
    <s v="M"/>
    <s v="Kec"/>
    <s v="5"/>
    <x v="130"/>
  </r>
  <r>
    <s v="09211601408"/>
    <s v="Zochowska"/>
    <s v="Adriana"/>
    <s v="08"/>
    <s v="0"/>
    <b v="1"/>
    <s v="Zochowska Adriana"/>
    <s v="014"/>
    <s v="21"/>
    <n v="1"/>
    <s v="A"/>
    <s v="Zoc"/>
    <s v="8"/>
    <x v="131"/>
  </r>
  <r>
    <s v="09211700664"/>
    <s v="Kozlowska"/>
    <s v="Malgorzata"/>
    <s v="64"/>
    <s v="6"/>
    <b v="1"/>
    <s v="Kozlowska Malgorzata"/>
    <s v="006"/>
    <s v="21"/>
    <n v="1"/>
    <s v="M"/>
    <s v="Koz"/>
    <s v="4"/>
    <x v="132"/>
  </r>
  <r>
    <s v="09211700701"/>
    <s v="Lewandowska"/>
    <s v="Maja"/>
    <s v="01"/>
    <s v="0"/>
    <b v="1"/>
    <s v="Lewandowska Maja"/>
    <s v="007"/>
    <s v="21"/>
    <n v="1"/>
    <s v="M"/>
    <s v="Lew"/>
    <s v="1"/>
    <x v="133"/>
  </r>
  <r>
    <s v="09211700855"/>
    <s v="Gorlikowski"/>
    <s v="Patrick"/>
    <s v="55"/>
    <s v="5"/>
    <b v="0"/>
    <s v="Gorlikowski Patrick"/>
    <s v="008"/>
    <s v="21"/>
    <n v="1"/>
    <s v="P"/>
    <s v="Gor"/>
    <s v="5"/>
    <x v="134"/>
  </r>
  <r>
    <s v="09211702024"/>
    <s v="Kowalska"/>
    <s v="Maria"/>
    <s v="24"/>
    <s v="2"/>
    <b v="1"/>
    <s v="Kowalska Maria"/>
    <s v="020"/>
    <s v="21"/>
    <n v="1"/>
    <s v="M"/>
    <s v="Kow"/>
    <s v="4"/>
    <x v="135"/>
  </r>
  <r>
    <s v="09211801440"/>
    <s v="Katende"/>
    <s v="Milena"/>
    <s v="40"/>
    <s v="4"/>
    <b v="1"/>
    <s v="Katende Milena"/>
    <s v="014"/>
    <s v="21"/>
    <n v="1"/>
    <s v="M"/>
    <s v="Kat"/>
    <s v="0"/>
    <x v="136"/>
  </r>
  <r>
    <s v="09211801464"/>
    <s v="Tokarz"/>
    <s v="Anna"/>
    <s v="64"/>
    <s v="6"/>
    <b v="1"/>
    <s v="Tokarz Anna"/>
    <s v="014"/>
    <s v="21"/>
    <n v="1"/>
    <s v="A"/>
    <s v="Tok"/>
    <s v="4"/>
    <x v="137"/>
  </r>
  <r>
    <s v="09211803947"/>
    <s v="Radosz"/>
    <s v="Julia"/>
    <s v="47"/>
    <s v="4"/>
    <b v="1"/>
    <s v="Radosz Julia"/>
    <s v="039"/>
    <s v="21"/>
    <n v="1"/>
    <s v="J"/>
    <s v="Rad"/>
    <s v="7"/>
    <x v="138"/>
  </r>
  <r>
    <s v="09211902011"/>
    <s v="Komorowska"/>
    <s v="Michal"/>
    <s v="11"/>
    <s v="1"/>
    <b v="0"/>
    <s v="Komorowska Michal"/>
    <s v="020"/>
    <s v="21"/>
    <n v="1"/>
    <s v="M"/>
    <s v="Kom"/>
    <s v="1"/>
    <x v="139"/>
  </r>
  <r>
    <s v="09211906282"/>
    <s v="Zakrzewska"/>
    <s v="Olga"/>
    <s v="82"/>
    <s v="8"/>
    <b v="1"/>
    <s v="Zakrzewska Olga"/>
    <s v="062"/>
    <s v="21"/>
    <n v="1"/>
    <s v="O"/>
    <s v="Zak"/>
    <s v="2"/>
    <x v="140"/>
  </r>
  <r>
    <s v="09211906305"/>
    <s v="Zakrzewska"/>
    <s v="Ewa"/>
    <s v="05"/>
    <s v="0"/>
    <b v="1"/>
    <s v="Zakrzewska Ewa"/>
    <s v="063"/>
    <s v="21"/>
    <n v="1"/>
    <s v="E"/>
    <s v="Zak"/>
    <s v="5"/>
    <x v="141"/>
  </r>
  <r>
    <s v="09211908451"/>
    <s v="Rohde"/>
    <s v="Jakub"/>
    <s v="51"/>
    <s v="5"/>
    <b v="0"/>
    <s v="Rohde Jakub"/>
    <s v="084"/>
    <s v="21"/>
    <n v="1"/>
    <s v="J"/>
    <s v="Roh"/>
    <s v="1"/>
    <x v="142"/>
  </r>
  <r>
    <s v="09211909674"/>
    <s v="Smoliniec"/>
    <s v="Franciszek"/>
    <s v="74"/>
    <s v="7"/>
    <b v="0"/>
    <s v="Smoliniec Franciszek"/>
    <s v="096"/>
    <s v="21"/>
    <n v="1"/>
    <s v="F"/>
    <s v="Smo"/>
    <s v="4"/>
    <x v="143"/>
  </r>
  <r>
    <s v="09212001092"/>
    <s v="Paluchowski"/>
    <s v="Julian"/>
    <s v="92"/>
    <s v="9"/>
    <b v="0"/>
    <s v="Paluchowski Julian"/>
    <s v="010"/>
    <s v="21"/>
    <n v="1"/>
    <s v="J"/>
    <s v="Pal"/>
    <s v="2"/>
    <x v="144"/>
  </r>
  <r>
    <s v="09212200408"/>
    <s v="Pawlun"/>
    <s v="Karolina"/>
    <s v="08"/>
    <s v="0"/>
    <b v="1"/>
    <s v="Pawlun Karolina"/>
    <s v="004"/>
    <s v="21"/>
    <n v="1"/>
    <s v="K"/>
    <s v="Paw"/>
    <s v="8"/>
    <x v="145"/>
  </r>
  <r>
    <s v="09212300184"/>
    <s v="Majchrzak"/>
    <s v="Lucja"/>
    <s v="84"/>
    <s v="8"/>
    <b v="1"/>
    <s v="Majchrzak Lucja"/>
    <s v="001"/>
    <s v="21"/>
    <n v="1"/>
    <s v="L"/>
    <s v="Maj"/>
    <s v="4"/>
    <x v="146"/>
  </r>
  <r>
    <s v="09212509149"/>
    <s v="Koczakowska"/>
    <s v="Marta"/>
    <s v="49"/>
    <s v="4"/>
    <b v="1"/>
    <s v="Koczakowska Marta"/>
    <s v="091"/>
    <s v="21"/>
    <n v="1"/>
    <s v="M"/>
    <s v="Koc"/>
    <s v="9"/>
    <x v="112"/>
  </r>
  <r>
    <s v="09212610942"/>
    <s v="Jakubczyk"/>
    <s v="Natalia"/>
    <s v="42"/>
    <s v="4"/>
    <b v="1"/>
    <s v="Jakubczyk Natalia"/>
    <s v="109"/>
    <s v="21"/>
    <n v="1"/>
    <s v="N"/>
    <s v="Jak"/>
    <s v="2"/>
    <x v="19"/>
  </r>
  <r>
    <s v="09212700984"/>
    <s v="Krol"/>
    <s v="Malgorzata"/>
    <s v="84"/>
    <s v="8"/>
    <b v="1"/>
    <s v="Krol Malgorzata"/>
    <s v="009"/>
    <s v="21"/>
    <n v="1"/>
    <s v="M"/>
    <s v="Kro"/>
    <s v="4"/>
    <x v="147"/>
  </r>
  <r>
    <s v="09212704926"/>
    <s v="Srokowska"/>
    <s v="Helena"/>
    <s v="26"/>
    <s v="2"/>
    <b v="1"/>
    <s v="Srokowska Helena"/>
    <s v="049"/>
    <s v="21"/>
    <n v="1"/>
    <s v="H"/>
    <s v="Sro"/>
    <s v="6"/>
    <x v="148"/>
  </r>
  <r>
    <s v="09212704964"/>
    <s v="Srokowska"/>
    <s v="Iga"/>
    <s v="64"/>
    <s v="6"/>
    <b v="1"/>
    <s v="Srokowska Iga"/>
    <s v="049"/>
    <s v="21"/>
    <n v="1"/>
    <s v="I"/>
    <s v="Sro"/>
    <s v="4"/>
    <x v="149"/>
  </r>
  <r>
    <s v="09213007141"/>
    <s v="Stambuldzys"/>
    <s v="Helena"/>
    <s v="41"/>
    <s v="4"/>
    <b v="1"/>
    <s v="Stambuldzys Helena"/>
    <s v="071"/>
    <s v="21"/>
    <n v="1"/>
    <s v="H"/>
    <s v="Sta"/>
    <s v="1"/>
    <x v="150"/>
  </r>
  <r>
    <s v="09220204047"/>
    <s v="Ostrowska"/>
    <s v="Beatrycze"/>
    <s v="47"/>
    <s v="4"/>
    <b v="1"/>
    <s v="Ostrowska Beatrycze"/>
    <s v="040"/>
    <s v="22"/>
    <n v="2"/>
    <s v="B"/>
    <s v="Ost"/>
    <s v="7"/>
    <x v="151"/>
  </r>
  <r>
    <s v="09220305687"/>
    <s v="Smiecinska"/>
    <s v="Antonina"/>
    <s v="87"/>
    <s v="8"/>
    <b v="1"/>
    <s v="Smiecinska Antonina"/>
    <s v="056"/>
    <s v="22"/>
    <n v="2"/>
    <s v="A"/>
    <s v="Smi"/>
    <s v="7"/>
    <x v="152"/>
  </r>
  <r>
    <s v="09220307788"/>
    <s v="Czechowska"/>
    <s v="Wanda"/>
    <s v="88"/>
    <s v="8"/>
    <b v="1"/>
    <s v="Czechowska Wanda"/>
    <s v="077"/>
    <s v="22"/>
    <n v="2"/>
    <s v="W"/>
    <s v="Cze"/>
    <s v="8"/>
    <x v="153"/>
  </r>
  <r>
    <s v="09220404607"/>
    <s v="Kmita"/>
    <s v="Martyna"/>
    <s v="07"/>
    <s v="0"/>
    <b v="1"/>
    <s v="Kmita Martyna"/>
    <s v="046"/>
    <s v="22"/>
    <n v="2"/>
    <s v="M"/>
    <s v="Kmi"/>
    <s v="7"/>
    <x v="154"/>
  </r>
  <r>
    <s v="09220404645"/>
    <s v="Gachewicz"/>
    <s v="Pola"/>
    <s v="45"/>
    <s v="4"/>
    <b v="1"/>
    <s v="Gachewicz Pola"/>
    <s v="046"/>
    <s v="22"/>
    <n v="2"/>
    <s v="P"/>
    <s v="Gac"/>
    <s v="5"/>
    <x v="155"/>
  </r>
  <r>
    <s v="09220504024"/>
    <s v="Lewandowska"/>
    <s v="Ewa"/>
    <s v="24"/>
    <s v="2"/>
    <b v="1"/>
    <s v="Lewandowska Ewa"/>
    <s v="040"/>
    <s v="22"/>
    <n v="2"/>
    <s v="E"/>
    <s v="Lew"/>
    <s v="4"/>
    <x v="156"/>
  </r>
  <r>
    <s v="09220504048"/>
    <s v="Paliniewicz"/>
    <s v="Katarzyna"/>
    <s v="48"/>
    <s v="4"/>
    <b v="1"/>
    <s v="Paliniewicz Katarzyna"/>
    <s v="040"/>
    <s v="22"/>
    <n v="2"/>
    <s v="K"/>
    <s v="Pal"/>
    <s v="8"/>
    <x v="157"/>
  </r>
  <r>
    <s v="09220704127"/>
    <s v="Lubinska"/>
    <s v="Magdalena"/>
    <s v="27"/>
    <s v="2"/>
    <b v="1"/>
    <s v="Lubinska Magdalena"/>
    <s v="041"/>
    <s v="22"/>
    <n v="2"/>
    <s v="M"/>
    <s v="Lub"/>
    <s v="7"/>
    <x v="158"/>
  </r>
  <r>
    <s v="09221103062"/>
    <s v="Mrozek"/>
    <s v="Lena"/>
    <s v="62"/>
    <s v="6"/>
    <b v="1"/>
    <s v="Mrozek Lena"/>
    <s v="030"/>
    <s v="22"/>
    <n v="2"/>
    <s v="L"/>
    <s v="Mro"/>
    <s v="2"/>
    <x v="159"/>
  </r>
  <r>
    <s v="09221200547"/>
    <s v="Drapinska"/>
    <s v="Weronika"/>
    <s v="47"/>
    <s v="4"/>
    <b v="1"/>
    <s v="Drapinska Weronika"/>
    <s v="005"/>
    <s v="22"/>
    <n v="2"/>
    <s v="W"/>
    <s v="Dra"/>
    <s v="7"/>
    <x v="160"/>
  </r>
  <r>
    <s v="09221202204"/>
    <s v="Dawidowska"/>
    <s v="Weronika"/>
    <s v="04"/>
    <s v="0"/>
    <b v="1"/>
    <s v="Dawidowska Weronika"/>
    <s v="022"/>
    <s v="22"/>
    <n v="2"/>
    <s v="W"/>
    <s v="Daw"/>
    <s v="4"/>
    <x v="161"/>
  </r>
  <r>
    <s v="09221205443"/>
    <s v="Szarmach"/>
    <s v="Ewa"/>
    <s v="43"/>
    <s v="4"/>
    <b v="1"/>
    <s v="Szarmach Ewa"/>
    <s v="054"/>
    <s v="22"/>
    <n v="2"/>
    <s v="E"/>
    <s v="Sza"/>
    <s v="3"/>
    <x v="162"/>
  </r>
  <r>
    <s v="09221205481"/>
    <s v="Burghard"/>
    <s v="Zofia"/>
    <s v="81"/>
    <s v="8"/>
    <b v="1"/>
    <s v="Burghard Zofia"/>
    <s v="054"/>
    <s v="22"/>
    <n v="2"/>
    <s v="Z"/>
    <s v="Bur"/>
    <s v="1"/>
    <x v="163"/>
  </r>
  <r>
    <s v="09221205504"/>
    <s v="Michalska"/>
    <s v="Lena"/>
    <s v="04"/>
    <s v="0"/>
    <b v="1"/>
    <s v="Michalska Lena"/>
    <s v="055"/>
    <s v="22"/>
    <n v="2"/>
    <s v="L"/>
    <s v="Mic"/>
    <s v="4"/>
    <x v="164"/>
  </r>
  <r>
    <s v="09221205528"/>
    <s v="Mezynska"/>
    <s v="Lena"/>
    <s v="28"/>
    <s v="2"/>
    <b v="1"/>
    <s v="Mezynska Lena"/>
    <s v="055"/>
    <s v="22"/>
    <n v="2"/>
    <s v="L"/>
    <s v="Mez"/>
    <s v="8"/>
    <x v="165"/>
  </r>
  <r>
    <s v="09221301682"/>
    <s v="Kaminska"/>
    <s v="Monika"/>
    <s v="82"/>
    <s v="8"/>
    <b v="1"/>
    <s v="Kaminska Monika"/>
    <s v="016"/>
    <s v="22"/>
    <n v="2"/>
    <s v="M"/>
    <s v="Kam"/>
    <s v="2"/>
    <x v="166"/>
  </r>
  <r>
    <s v="09221302980"/>
    <s v="Edel"/>
    <s v="Vanessa"/>
    <s v="80"/>
    <s v="8"/>
    <b v="1"/>
    <s v="Edel Vanessa"/>
    <s v="029"/>
    <s v="22"/>
    <n v="2"/>
    <s v="V"/>
    <s v="Ede"/>
    <s v="0"/>
    <x v="167"/>
  </r>
  <r>
    <s v="09221304623"/>
    <s v="Gadomska"/>
    <s v="Pola"/>
    <s v="23"/>
    <s v="2"/>
    <b v="1"/>
    <s v="Gadomska Pola"/>
    <s v="046"/>
    <s v="22"/>
    <n v="2"/>
    <s v="P"/>
    <s v="Gad"/>
    <s v="3"/>
    <x v="168"/>
  </r>
  <r>
    <s v="09221309963"/>
    <s v="Krzywiec"/>
    <s v="Zuzanna"/>
    <s v="63"/>
    <s v="6"/>
    <b v="1"/>
    <s v="Krzywiec Zuzanna"/>
    <s v="099"/>
    <s v="22"/>
    <n v="2"/>
    <s v="Z"/>
    <s v="Krz"/>
    <s v="3"/>
    <x v="169"/>
  </r>
  <r>
    <s v="09221402888"/>
    <s v="Mielcarz"/>
    <s v="Lena"/>
    <s v="88"/>
    <s v="8"/>
    <b v="1"/>
    <s v="Mielcarz Lena"/>
    <s v="028"/>
    <s v="22"/>
    <n v="2"/>
    <s v="L"/>
    <s v="Mie"/>
    <s v="8"/>
    <x v="170"/>
  </r>
  <r>
    <s v="09221601003"/>
    <s v="Janik"/>
    <s v="Natalia"/>
    <s v="03"/>
    <s v="0"/>
    <b v="1"/>
    <s v="Janik Natalia"/>
    <s v="010"/>
    <s v="22"/>
    <n v="2"/>
    <s v="N"/>
    <s v="Jan"/>
    <s v="3"/>
    <x v="171"/>
  </r>
  <r>
    <s v="09221608888"/>
    <s v="Stawirej"/>
    <s v="Hanna"/>
    <s v="88"/>
    <s v="8"/>
    <b v="1"/>
    <s v="Stawirej Hanna"/>
    <s v="088"/>
    <s v="22"/>
    <n v="2"/>
    <s v="H"/>
    <s v="Sta"/>
    <s v="8"/>
    <x v="172"/>
  </r>
  <r>
    <s v="09221702025"/>
    <s v="Brankiewicz"/>
    <s v="Anna"/>
    <s v="25"/>
    <s v="2"/>
    <b v="1"/>
    <s v="Brankiewicz Anna"/>
    <s v="020"/>
    <s v="22"/>
    <n v="2"/>
    <s v="A"/>
    <s v="Bra"/>
    <s v="5"/>
    <x v="173"/>
  </r>
  <r>
    <s v="09221804109"/>
    <s v="Kuszner"/>
    <s v="Maja"/>
    <s v="09"/>
    <s v="0"/>
    <b v="1"/>
    <s v="Kuszner Maja"/>
    <s v="041"/>
    <s v="22"/>
    <n v="2"/>
    <s v="M"/>
    <s v="Kus"/>
    <s v="9"/>
    <x v="174"/>
  </r>
  <r>
    <s v="09291901773"/>
    <s v="Luchowski"/>
    <s v="Maksymilian"/>
    <s v="73"/>
    <s v="7"/>
    <b v="0"/>
    <s v="Luchowski Maksymilian"/>
    <s v="017"/>
    <s v="29"/>
    <n v="9"/>
    <s v="M"/>
    <s v="Luc"/>
    <s v="3"/>
    <x v="175"/>
  </r>
  <r>
    <s v="09292008233"/>
    <s v="Janiak"/>
    <s v="Nico"/>
    <s v="33"/>
    <s v="3"/>
    <b v="0"/>
    <s v="Janiak Nico"/>
    <s v="082"/>
    <s v="29"/>
    <n v="9"/>
    <s v="N"/>
    <s v="Jan"/>
    <s v="3"/>
    <x v="171"/>
  </r>
  <r>
    <s v="09292105855"/>
    <s v="Pinkowski"/>
    <s v="Jan"/>
    <s v="55"/>
    <s v="5"/>
    <b v="0"/>
    <s v="Pinkowski Jan"/>
    <s v="058"/>
    <s v="29"/>
    <n v="9"/>
    <s v="J"/>
    <s v="Pin"/>
    <s v="5"/>
    <x v="176"/>
  </r>
  <r>
    <s v="09292105879"/>
    <s v="Prochniewicz"/>
    <s v="Jakub"/>
    <s v="79"/>
    <s v="7"/>
    <b v="0"/>
    <s v="Prochniewicz Jakub"/>
    <s v="058"/>
    <s v="29"/>
    <n v="9"/>
    <s v="J"/>
    <s v="Pro"/>
    <s v="9"/>
    <x v="177"/>
  </r>
  <r>
    <s v="09292213174"/>
    <s v="Zaleski"/>
    <s v="Adrian"/>
    <s v="74"/>
    <s v="7"/>
    <b v="0"/>
    <s v="Zaleski Adrian"/>
    <s v="131"/>
    <s v="29"/>
    <n v="9"/>
    <s v="A"/>
    <s v="Zal"/>
    <s v="4"/>
    <x v="178"/>
  </r>
  <r>
    <s v="09292314615"/>
    <s v="Pupp"/>
    <s v="Jakub"/>
    <s v="15"/>
    <s v="1"/>
    <b v="0"/>
    <s v="Pupp Jakub"/>
    <s v="146"/>
    <s v="29"/>
    <n v="9"/>
    <s v="J"/>
    <s v="Pup"/>
    <s v="5"/>
    <x v="179"/>
  </r>
  <r>
    <s v="09292509833"/>
    <s v="Gorazdowski"/>
    <s v="Patryk"/>
    <s v="33"/>
    <s v="3"/>
    <b v="0"/>
    <s v="Gorazdowski Patryk"/>
    <s v="098"/>
    <s v="29"/>
    <n v="9"/>
    <s v="P"/>
    <s v="Gor"/>
    <s v="3"/>
    <x v="180"/>
  </r>
  <r>
    <s v="09292604859"/>
    <s v="Rodak"/>
    <s v="Jakub"/>
    <s v="59"/>
    <s v="5"/>
    <b v="0"/>
    <s v="Rodak Jakub"/>
    <s v="048"/>
    <s v="29"/>
    <n v="9"/>
    <s v="J"/>
    <s v="Rod"/>
    <s v="9"/>
    <x v="181"/>
  </r>
  <r>
    <s v="09292604873"/>
    <s v="Ukomski"/>
    <s v="Bartosz"/>
    <s v="73"/>
    <s v="7"/>
    <b v="0"/>
    <s v="Ukomski Bartosz"/>
    <s v="048"/>
    <s v="29"/>
    <n v="9"/>
    <s v="B"/>
    <s v="Uko"/>
    <s v="3"/>
    <x v="182"/>
  </r>
  <r>
    <s v="09292704191"/>
    <s v="Janowski"/>
    <s v="Nataniel"/>
    <s v="91"/>
    <s v="9"/>
    <b v="0"/>
    <s v="Janowski Nataniel"/>
    <s v="041"/>
    <s v="29"/>
    <n v="9"/>
    <s v="N"/>
    <s v="Jan"/>
    <s v="1"/>
    <x v="183"/>
  </r>
  <r>
    <s v="09292707019"/>
    <s v="Panow"/>
    <s v="Julian"/>
    <s v="19"/>
    <s v="1"/>
    <b v="0"/>
    <s v="Panow Julian"/>
    <s v="070"/>
    <s v="29"/>
    <n v="9"/>
    <s v="J"/>
    <s v="Pan"/>
    <s v="9"/>
    <x v="184"/>
  </r>
  <r>
    <s v="09292809391"/>
    <s v="Muzyka"/>
    <s v="Karol"/>
    <s v="91"/>
    <s v="9"/>
    <b v="0"/>
    <s v="Muzyka Karol"/>
    <s v="093"/>
    <s v="29"/>
    <n v="9"/>
    <s v="K"/>
    <s v="Muz"/>
    <s v="1"/>
    <x v="185"/>
  </r>
  <r>
    <s v="09292810890"/>
    <s v="Plichta"/>
    <s v="Jakub"/>
    <s v="90"/>
    <s v="9"/>
    <b v="0"/>
    <s v="Plichta Jakub"/>
    <s v="108"/>
    <s v="29"/>
    <n v="9"/>
    <s v="J"/>
    <s v="Pli"/>
    <s v="0"/>
    <x v="186"/>
  </r>
  <r>
    <s v="09292909312"/>
    <s v="Zurawski"/>
    <s v="Adam"/>
    <s v="12"/>
    <s v="1"/>
    <b v="0"/>
    <s v="Zurawski Adam"/>
    <s v="093"/>
    <s v="29"/>
    <n v="9"/>
    <s v="A"/>
    <s v="Zur"/>
    <s v="2"/>
    <x v="187"/>
  </r>
  <r>
    <s v="09293002410"/>
    <s v="Bobel"/>
    <s v="Tymon"/>
    <s v="10"/>
    <s v="1"/>
    <b v="0"/>
    <s v="Bobel Tymon"/>
    <s v="024"/>
    <s v="29"/>
    <n v="9"/>
    <s v="T"/>
    <s v="Bob"/>
    <s v="0"/>
    <x v="188"/>
  </r>
  <r>
    <s v="09300109015"/>
    <s v="Sosnowski"/>
    <s v="Filip"/>
    <s v="15"/>
    <s v="1"/>
    <b v="0"/>
    <s v="Sosnowski Filip"/>
    <s v="090"/>
    <s v="30"/>
    <n v="10"/>
    <s v="F"/>
    <s v="Sos"/>
    <s v="5"/>
    <x v="189"/>
  </r>
  <r>
    <s v="09300205292"/>
    <s v="Degowski"/>
    <s v="Stanislaw"/>
    <s v="92"/>
    <s v="9"/>
    <b v="0"/>
    <s v="Degowski Stanislaw"/>
    <s v="052"/>
    <s v="30"/>
    <n v="10"/>
    <s v="S"/>
    <s v="Deg"/>
    <s v="2"/>
    <x v="190"/>
  </r>
  <r>
    <s v="09300608057"/>
    <s v="Snarski"/>
    <s v="Franciszek"/>
    <s v="57"/>
    <s v="5"/>
    <b v="0"/>
    <s v="Snarski Franciszek"/>
    <s v="080"/>
    <s v="30"/>
    <n v="10"/>
    <s v="F"/>
    <s v="Sna"/>
    <s v="7"/>
    <x v="191"/>
  </r>
  <r>
    <s v="09300710196"/>
    <s v="Paciorek"/>
    <s v="Julian"/>
    <s v="96"/>
    <s v="9"/>
    <b v="0"/>
    <s v="Paciorek Julian"/>
    <s v="101"/>
    <s v="30"/>
    <n v="10"/>
    <s v="J"/>
    <s v="Pac"/>
    <s v="6"/>
    <x v="192"/>
  </r>
  <r>
    <s v="09300804514"/>
    <s v="Brzoskowski"/>
    <s v="Tomasz"/>
    <s v="14"/>
    <s v="1"/>
    <b v="0"/>
    <s v="Brzoskowski Tomasz"/>
    <s v="045"/>
    <s v="30"/>
    <n v="10"/>
    <s v="T"/>
    <s v="Brz"/>
    <s v="4"/>
    <x v="193"/>
  </r>
  <r>
    <s v="09301004012"/>
    <s v="Laskowski"/>
    <s v="Mariusz"/>
    <s v="12"/>
    <s v="1"/>
    <b v="0"/>
    <s v="Laskowski Mariusz"/>
    <s v="040"/>
    <s v="30"/>
    <n v="10"/>
    <s v="M"/>
    <s v="Las"/>
    <s v="2"/>
    <x v="194"/>
  </r>
  <r>
    <s v="09301206759"/>
    <s v="Mystkowski"/>
    <s v="Karol"/>
    <s v="59"/>
    <s v="5"/>
    <b v="0"/>
    <s v="Mystkowski Karol"/>
    <s v="067"/>
    <s v="30"/>
    <n v="10"/>
    <s v="K"/>
    <s v="Mys"/>
    <s v="9"/>
    <x v="195"/>
  </r>
  <r>
    <s v="09301206797"/>
    <s v="Nagorski"/>
    <s v="Kamil"/>
    <s v="97"/>
    <s v="9"/>
    <b v="0"/>
    <s v="Nagorski Kamil"/>
    <s v="067"/>
    <s v="30"/>
    <n v="10"/>
    <s v="K"/>
    <s v="Nag"/>
    <s v="7"/>
    <x v="196"/>
  </r>
  <r>
    <s v="09301303371"/>
    <s v="Sykus"/>
    <s v="Fabian"/>
    <s v="71"/>
    <s v="7"/>
    <b v="0"/>
    <s v="Sykus Fabian"/>
    <s v="033"/>
    <s v="30"/>
    <n v="10"/>
    <s v="F"/>
    <s v="Syk"/>
    <s v="1"/>
    <x v="197"/>
  </r>
  <r>
    <s v="09301402414"/>
    <s v="Baranowski"/>
    <s v="Witold"/>
    <s v="14"/>
    <s v="1"/>
    <b v="0"/>
    <s v="Baranowski Witold"/>
    <s v="024"/>
    <s v="30"/>
    <n v="10"/>
    <s v="W"/>
    <s v="Bar"/>
    <s v="4"/>
    <x v="198"/>
  </r>
  <r>
    <s v="09301405172"/>
    <s v="Trwoga"/>
    <s v="Bartosz"/>
    <s v="72"/>
    <s v="7"/>
    <b v="0"/>
    <s v="Trwoga Bartosz"/>
    <s v="051"/>
    <s v="30"/>
    <n v="10"/>
    <s v="B"/>
    <s v="Trw"/>
    <s v="2"/>
    <x v="199"/>
  </r>
  <r>
    <s v="09301500334"/>
    <s v="Magulski"/>
    <s v="Maciej"/>
    <s v="34"/>
    <s v="3"/>
    <b v="0"/>
    <s v="Magulski Maciej"/>
    <s v="003"/>
    <s v="30"/>
    <n v="10"/>
    <s v="M"/>
    <s v="Mag"/>
    <s v="4"/>
    <x v="200"/>
  </r>
  <r>
    <s v="09301601097"/>
    <s v="Langiewicz"/>
    <s v="Marcel"/>
    <s v="97"/>
    <s v="9"/>
    <b v="0"/>
    <s v="Langiewicz Marcel"/>
    <s v="010"/>
    <s v="30"/>
    <n v="10"/>
    <s v="M"/>
    <s v="Lan"/>
    <s v="7"/>
    <x v="201"/>
  </r>
  <r>
    <s v="09302001353"/>
    <s v="Polonski"/>
    <s v="Jakub"/>
    <s v="53"/>
    <s v="5"/>
    <b v="0"/>
    <s v="Polonski Jakub"/>
    <s v="013"/>
    <s v="30"/>
    <n v="10"/>
    <s v="J"/>
    <s v="Pol"/>
    <s v="3"/>
    <x v="202"/>
  </r>
  <r>
    <s v="09302011011"/>
    <s v="Kubisiak"/>
    <s v="Mariusz"/>
    <s v="11"/>
    <s v="1"/>
    <b v="0"/>
    <s v="Kubisiak Mariusz"/>
    <s v="110"/>
    <s v="30"/>
    <n v="10"/>
    <s v="M"/>
    <s v="Kub"/>
    <s v="1"/>
    <x v="203"/>
  </r>
  <r>
    <s v="09302100793"/>
    <s v="Kubisiak"/>
    <s v="Mateusz"/>
    <s v="93"/>
    <s v="9"/>
    <b v="0"/>
    <s v="Kubisiak Mateusz"/>
    <s v="007"/>
    <s v="30"/>
    <n v="10"/>
    <s v="M"/>
    <s v="Kub"/>
    <s v="3"/>
    <x v="204"/>
  </r>
  <r>
    <s v="09302201333"/>
    <s v="Duraj"/>
    <s v="Piotr"/>
    <s v="33"/>
    <s v="3"/>
    <b v="0"/>
    <s v="Duraj Piotr"/>
    <s v="013"/>
    <s v="30"/>
    <n v="10"/>
    <s v="P"/>
    <s v="Dur"/>
    <s v="3"/>
    <x v="205"/>
  </r>
  <r>
    <s v="09302304838"/>
    <s v="Grabek"/>
    <s v="Oskar"/>
    <s v="38"/>
    <s v="3"/>
    <b v="0"/>
    <s v="Grabek Oskar"/>
    <s v="048"/>
    <s v="30"/>
    <n v="10"/>
    <s v="O"/>
    <s v="Gra"/>
    <s v="8"/>
    <x v="206"/>
  </r>
  <r>
    <s v="09302308382"/>
    <s v="Tarnacka"/>
    <s v="Antonina"/>
    <s v="82"/>
    <s v="8"/>
    <b v="1"/>
    <s v="Tarnacka Antonina"/>
    <s v="083"/>
    <s v="30"/>
    <n v="10"/>
    <s v="A"/>
    <s v="Tar"/>
    <s v="2"/>
    <x v="207"/>
  </r>
  <r>
    <s v="09302400657"/>
    <s v="Lunkiewicz"/>
    <s v="Maciej"/>
    <s v="57"/>
    <s v="5"/>
    <b v="0"/>
    <s v="Lunkiewicz Maciej"/>
    <s v="006"/>
    <s v="30"/>
    <n v="10"/>
    <s v="M"/>
    <s v="Lun"/>
    <s v="7"/>
    <x v="208"/>
  </r>
  <r>
    <s v="09302502274"/>
    <s v="Wojciechowski"/>
    <s v="Aleksander"/>
    <s v="74"/>
    <s v="7"/>
    <b v="0"/>
    <s v="Wojciechowski Aleksander"/>
    <s v="022"/>
    <s v="30"/>
    <n v="10"/>
    <s v="A"/>
    <s v="Woj"/>
    <s v="4"/>
    <x v="209"/>
  </r>
  <r>
    <s v="09302602400"/>
    <s v="Pochmara"/>
    <s v="Kaja"/>
    <s v="00"/>
    <s v="0"/>
    <b v="1"/>
    <s v="Pochmara Kaja"/>
    <s v="024"/>
    <s v="30"/>
    <n v="10"/>
    <s v="K"/>
    <s v="Poc"/>
    <s v="0"/>
    <x v="210"/>
  </r>
  <r>
    <s v="09302609421"/>
    <s v="Leszczynska"/>
    <s v="Maja"/>
    <s v="21"/>
    <s v="2"/>
    <b v="1"/>
    <s v="Leszczynska Maja"/>
    <s v="094"/>
    <s v="30"/>
    <n v="10"/>
    <s v="M"/>
    <s v="Les"/>
    <s v="1"/>
    <x v="211"/>
  </r>
  <r>
    <s v="09302702421"/>
    <s v="Lorenc"/>
    <s v="Magdalena"/>
    <s v="21"/>
    <s v="2"/>
    <b v="1"/>
    <s v="Lorenc Magdalena"/>
    <s v="024"/>
    <s v="30"/>
    <n v="10"/>
    <s v="M"/>
    <s v="Lor"/>
    <s v="1"/>
    <x v="212"/>
  </r>
  <r>
    <s v="09302711423"/>
    <s v="Zalewska"/>
    <s v="Aleksandra"/>
    <s v="23"/>
    <s v="2"/>
    <b v="1"/>
    <s v="Zalewska Aleksandra"/>
    <s v="114"/>
    <s v="30"/>
    <n v="10"/>
    <s v="A"/>
    <s v="Zal"/>
    <s v="3"/>
    <x v="213"/>
  </r>
  <r>
    <s v="09302801182"/>
    <s v="Gosiewska"/>
    <s v="Paulina"/>
    <s v="82"/>
    <s v="8"/>
    <b v="1"/>
    <s v="Gosiewska Paulina"/>
    <s v="011"/>
    <s v="30"/>
    <n v="10"/>
    <s v="P"/>
    <s v="Gos"/>
    <s v="2"/>
    <x v="214"/>
  </r>
  <r>
    <s v="09302806088"/>
    <s v="Mauruszewicz"/>
    <s v="Lena"/>
    <s v="88"/>
    <s v="8"/>
    <b v="1"/>
    <s v="Mauruszewicz Lena"/>
    <s v="060"/>
    <s v="30"/>
    <n v="10"/>
    <s v="L"/>
    <s v="Mau"/>
    <s v="8"/>
    <x v="215"/>
  </r>
  <r>
    <s v="09302806613"/>
    <s v="Buczkowski"/>
    <s v="Mateusz"/>
    <s v="13"/>
    <s v="1"/>
    <b v="0"/>
    <s v="Buczkowski Mateusz"/>
    <s v="066"/>
    <s v="30"/>
    <n v="10"/>
    <s v="M"/>
    <s v="Buc"/>
    <s v="3"/>
    <x v="216"/>
  </r>
  <r>
    <s v="09302809661"/>
    <s v="Mielewczyk"/>
    <s v="Lena"/>
    <s v="61"/>
    <s v="6"/>
    <b v="1"/>
    <s v="Mielewczyk Lena"/>
    <s v="096"/>
    <s v="30"/>
    <n v="10"/>
    <s v="L"/>
    <s v="Mie"/>
    <s v="1"/>
    <x v="217"/>
  </r>
  <r>
    <s v="09302909729"/>
    <s v="Ramlo"/>
    <s v="Julia"/>
    <s v="29"/>
    <s v="2"/>
    <b v="1"/>
    <s v="Ramlo Julia"/>
    <s v="097"/>
    <s v="30"/>
    <n v="10"/>
    <s v="J"/>
    <s v="Ram"/>
    <s v="9"/>
    <x v="218"/>
  </r>
  <r>
    <s v="09302909767"/>
    <s v="Rafinska"/>
    <s v="Julia"/>
    <s v="67"/>
    <s v="6"/>
    <b v="1"/>
    <s v="Rafinska Julia"/>
    <s v="097"/>
    <s v="30"/>
    <n v="10"/>
    <s v="J"/>
    <s v="Raf"/>
    <s v="7"/>
    <x v="219"/>
  </r>
  <r>
    <s v="09303003200"/>
    <s v="Broszczak"/>
    <s v="Olga"/>
    <s v="00"/>
    <s v="0"/>
    <b v="1"/>
    <s v="Broszczak Olga"/>
    <s v="032"/>
    <s v="30"/>
    <n v="10"/>
    <s v="O"/>
    <s v="Bro"/>
    <s v="0"/>
    <x v="220"/>
  </r>
  <r>
    <s v="09303005042"/>
    <s v="Bikonis"/>
    <s v="Zofia"/>
    <s v="42"/>
    <s v="4"/>
    <b v="1"/>
    <s v="Bikonis Zofia"/>
    <s v="050"/>
    <s v="30"/>
    <n v="10"/>
    <s v="Z"/>
    <s v="Bik"/>
    <s v="2"/>
    <x v="221"/>
  </r>
  <r>
    <s v="09303005066"/>
    <s v="Marczynska"/>
    <s v="Liliana"/>
    <s v="66"/>
    <s v="6"/>
    <b v="1"/>
    <s v="Marczynska Liliana"/>
    <s v="050"/>
    <s v="30"/>
    <n v="10"/>
    <s v="L"/>
    <s v="Mar"/>
    <s v="6"/>
    <x v="222"/>
  </r>
  <r>
    <s v="09303005080"/>
    <s v="Krainska"/>
    <s v="Malgorzata"/>
    <s v="80"/>
    <s v="8"/>
    <b v="1"/>
    <s v="Krainska Malgorzata"/>
    <s v="050"/>
    <s v="30"/>
    <n v="10"/>
    <s v="M"/>
    <s v="Kra"/>
    <s v="0"/>
    <x v="223"/>
  </r>
  <r>
    <s v="09303005141"/>
    <s v="Oldakowska"/>
    <s v="Kinga"/>
    <s v="41"/>
    <s v="4"/>
    <b v="1"/>
    <s v="Oldakowska Kinga"/>
    <s v="051"/>
    <s v="30"/>
    <n v="10"/>
    <s v="K"/>
    <s v="Old"/>
    <s v="1"/>
    <x v="224"/>
  </r>
  <r>
    <s v="09303009855"/>
    <s v="Gdaniec"/>
    <s v="Pawel"/>
    <s v="55"/>
    <s v="5"/>
    <b v="0"/>
    <s v="Gdaniec Pawel"/>
    <s v="098"/>
    <s v="30"/>
    <n v="10"/>
    <s v="P"/>
    <s v="Gda"/>
    <s v="5"/>
    <x v="225"/>
  </r>
  <r>
    <s v="09310202696"/>
    <s v="Skaluba"/>
    <s v="Gabriel"/>
    <s v="96"/>
    <s v="9"/>
    <b v="0"/>
    <s v="Skaluba Gabriel"/>
    <s v="026"/>
    <s v="31"/>
    <n v="11"/>
    <s v="G"/>
    <s v="Ska"/>
    <s v="6"/>
    <x v="226"/>
  </r>
  <r>
    <s v="09310208166"/>
    <s v="Klaus"/>
    <s v="Michalina"/>
    <s v="66"/>
    <s v="6"/>
    <b v="1"/>
    <s v="Klaus Michalina"/>
    <s v="081"/>
    <s v="31"/>
    <n v="11"/>
    <s v="M"/>
    <s v="Kla"/>
    <s v="6"/>
    <x v="227"/>
  </r>
  <r>
    <s v="09310208432"/>
    <s v="Kiryk"/>
    <s v="Michal"/>
    <s v="32"/>
    <s v="3"/>
    <b v="0"/>
    <s v="Kiryk Michal"/>
    <s v="084"/>
    <s v="31"/>
    <n v="11"/>
    <s v="M"/>
    <s v="Kir"/>
    <s v="2"/>
    <x v="228"/>
  </r>
  <r>
    <s v="09310302570"/>
    <s v="Kowalski"/>
    <s v="Mateusz"/>
    <s v="70"/>
    <s v="7"/>
    <b v="0"/>
    <s v="Kowalski Mateusz"/>
    <s v="025"/>
    <s v="31"/>
    <n v="11"/>
    <s v="M"/>
    <s v="Kow"/>
    <s v="0"/>
    <x v="229"/>
  </r>
  <r>
    <s v="09310302617"/>
    <s v="Wysokinski"/>
    <s v="Adrian"/>
    <s v="17"/>
    <s v="1"/>
    <b v="0"/>
    <s v="Wysokinski Adrian"/>
    <s v="026"/>
    <s v="31"/>
    <n v="11"/>
    <s v="A"/>
    <s v="Wys"/>
    <s v="7"/>
    <x v="230"/>
  </r>
  <r>
    <s v="09310310236"/>
    <s v="Szpak"/>
    <s v="Dawid"/>
    <s v="36"/>
    <s v="3"/>
    <b v="0"/>
    <s v="Szpak Dawid"/>
    <s v="102"/>
    <s v="31"/>
    <n v="11"/>
    <s v="D"/>
    <s v="Szp"/>
    <s v="6"/>
    <x v="231"/>
  </r>
  <r>
    <s v="09310403981"/>
    <s v="Madej"/>
    <s v="Lucja"/>
    <s v="81"/>
    <s v="8"/>
    <b v="1"/>
    <s v="Madej Lucja"/>
    <s v="039"/>
    <s v="31"/>
    <n v="11"/>
    <s v="L"/>
    <s v="Mad"/>
    <s v="1"/>
    <x v="232"/>
  </r>
  <r>
    <s v="09310407886"/>
    <s v="Symoszyn"/>
    <s v="Emilia"/>
    <s v="86"/>
    <s v="8"/>
    <b v="1"/>
    <s v="Symoszyn Emilia"/>
    <s v="078"/>
    <s v="31"/>
    <n v="11"/>
    <s v="E"/>
    <s v="Sym"/>
    <s v="6"/>
    <x v="233"/>
  </r>
  <r>
    <s v="09310408399"/>
    <s v="Cieslik"/>
    <s v="Szymon"/>
    <s v="99"/>
    <s v="9"/>
    <b v="0"/>
    <s v="Cieslik Szymon"/>
    <s v="083"/>
    <s v="31"/>
    <n v="11"/>
    <s v="S"/>
    <s v="Cie"/>
    <s v="9"/>
    <x v="234"/>
  </r>
  <r>
    <s v="09310500954"/>
    <s v="Pawlak"/>
    <s v="Jan"/>
    <s v="54"/>
    <s v="5"/>
    <b v="0"/>
    <s v="Pawlak Jan"/>
    <s v="009"/>
    <s v="31"/>
    <n v="11"/>
    <s v="J"/>
    <s v="Paw"/>
    <s v="4"/>
    <x v="235"/>
  </r>
  <r>
    <s v="09310503841"/>
    <s v="Sznejder"/>
    <s v="Dominika"/>
    <s v="41"/>
    <s v="4"/>
    <b v="1"/>
    <s v="Sznejder Dominika"/>
    <s v="038"/>
    <s v="31"/>
    <n v="11"/>
    <s v="D"/>
    <s v="Szn"/>
    <s v="1"/>
    <x v="236"/>
  </r>
  <r>
    <s v="09310600579"/>
    <s v="Chmielewski"/>
    <s v="Jakub"/>
    <s v="79"/>
    <s v="7"/>
    <b v="0"/>
    <s v="Chmielewski Jakub"/>
    <s v="005"/>
    <s v="31"/>
    <n v="11"/>
    <s v="J"/>
    <s v="Chm"/>
    <s v="9"/>
    <x v="237"/>
  </r>
  <r>
    <s v="09310705410"/>
    <s v="Rysak"/>
    <s v="Igor"/>
    <s v="10"/>
    <s v="1"/>
    <b v="0"/>
    <s v="Rysak Igor"/>
    <s v="054"/>
    <s v="31"/>
    <n v="11"/>
    <s v="I"/>
    <s v="Rys"/>
    <s v="0"/>
    <x v="238"/>
  </r>
  <r>
    <s v="09310804898"/>
    <s v="Szumilewicz"/>
    <s v="Dariusz"/>
    <s v="98"/>
    <s v="9"/>
    <b v="0"/>
    <s v="Szumilewicz Dariusz"/>
    <s v="048"/>
    <s v="31"/>
    <n v="11"/>
    <s v="D"/>
    <s v="Szu"/>
    <s v="8"/>
    <x v="239"/>
  </r>
  <r>
    <s v="09310901731"/>
    <s v="Krosnowski"/>
    <s v="Mateusz"/>
    <s v="31"/>
    <s v="3"/>
    <b v="0"/>
    <s v="Krosnowski Mateusz"/>
    <s v="017"/>
    <s v="31"/>
    <n v="11"/>
    <s v="M"/>
    <s v="Kro"/>
    <s v="1"/>
    <x v="240"/>
  </r>
  <r>
    <s v="09310906101"/>
    <s v="Harris"/>
    <s v="Nina"/>
    <s v="01"/>
    <s v="0"/>
    <b v="1"/>
    <s v="Harris Nina"/>
    <s v="061"/>
    <s v="31"/>
    <n v="11"/>
    <s v="N"/>
    <s v="Har"/>
    <s v="1"/>
    <x v="241"/>
  </r>
  <r>
    <s v="09310906125"/>
    <s v="Koszucka"/>
    <s v="Marika"/>
    <s v="25"/>
    <s v="2"/>
    <b v="1"/>
    <s v="Koszucka Marika"/>
    <s v="061"/>
    <s v="31"/>
    <n v="11"/>
    <s v="M"/>
    <s v="Kos"/>
    <s v="5"/>
    <x v="242"/>
  </r>
  <r>
    <s v="09311000965"/>
    <s v="Chmielewska"/>
    <s v="Wiktoria"/>
    <s v="65"/>
    <s v="6"/>
    <b v="1"/>
    <s v="Chmielewska Wiktoria"/>
    <s v="009"/>
    <s v="31"/>
    <n v="11"/>
    <s v="W"/>
    <s v="Chm"/>
    <s v="5"/>
    <x v="243"/>
  </r>
  <r>
    <s v="09311005144"/>
    <s v="Seredynska"/>
    <s v="Joanna"/>
    <s v="44"/>
    <s v="4"/>
    <b v="1"/>
    <s v="Seredynska Joanna"/>
    <s v="051"/>
    <s v="31"/>
    <n v="11"/>
    <s v="J"/>
    <s v="Ser"/>
    <s v="4"/>
    <x v="244"/>
  </r>
  <r>
    <s v="09311005632"/>
    <s v="Afeltowicz"/>
    <s v="Wojciech"/>
    <s v="32"/>
    <s v="3"/>
    <b v="0"/>
    <s v="Afeltowicz Wojciech"/>
    <s v="056"/>
    <s v="31"/>
    <n v="11"/>
    <s v="W"/>
    <s v="Afe"/>
    <s v="2"/>
    <x v="245"/>
  </r>
  <r>
    <s v="09311009704"/>
    <s v="Jakubowska"/>
    <s v="Natalia"/>
    <s v="04"/>
    <s v="0"/>
    <b v="1"/>
    <s v="Jakubowska Natalia"/>
    <s v="097"/>
    <s v="31"/>
    <n v="11"/>
    <s v="N"/>
    <s v="Jak"/>
    <s v="4"/>
    <x v="246"/>
  </r>
  <r>
    <s v="09311103163"/>
    <s v="Lewandowska"/>
    <s v="Olga"/>
    <s v="63"/>
    <s v="6"/>
    <b v="1"/>
    <s v="Lewandowska Olga"/>
    <s v="031"/>
    <s v="31"/>
    <n v="11"/>
    <s v="O"/>
    <s v="Lew"/>
    <s v="3"/>
    <x v="247"/>
  </r>
  <r>
    <s v="09311103484"/>
    <s v="Derosas"/>
    <s v="Weronika"/>
    <s v="84"/>
    <s v="8"/>
    <b v="1"/>
    <s v="Derosas Weronika"/>
    <s v="034"/>
    <s v="31"/>
    <n v="11"/>
    <s v="W"/>
    <s v="Der"/>
    <s v="4"/>
    <x v="248"/>
  </r>
  <r>
    <s v="09311204208"/>
    <s v="Mucha"/>
    <s v="Laura"/>
    <s v="08"/>
    <s v="0"/>
    <b v="1"/>
    <s v="Mucha Laura"/>
    <s v="042"/>
    <s v="31"/>
    <n v="11"/>
    <s v="L"/>
    <s v="Muc"/>
    <s v="8"/>
    <x v="249"/>
  </r>
  <r>
    <s v="09311204284"/>
    <s v="Szymichowska"/>
    <s v="Antonina"/>
    <s v="84"/>
    <s v="8"/>
    <b v="1"/>
    <s v="Szymichowska Antonina"/>
    <s v="042"/>
    <s v="31"/>
    <n v="11"/>
    <s v="A"/>
    <s v="Szy"/>
    <s v="4"/>
    <x v="250"/>
  </r>
  <r>
    <s v="09311303426"/>
    <s v="Janiszek"/>
    <s v="Natalia"/>
    <s v="26"/>
    <s v="2"/>
    <b v="1"/>
    <s v="Janiszek Natalia"/>
    <s v="034"/>
    <s v="31"/>
    <n v="11"/>
    <s v="N"/>
    <s v="Jan"/>
    <s v="6"/>
    <x v="25"/>
  </r>
  <r>
    <s v="09311303679"/>
    <s v="Dombrowski"/>
    <s v="Sambor"/>
    <s v="79"/>
    <s v="7"/>
    <b v="0"/>
    <s v="Dombrowski Sambor"/>
    <s v="036"/>
    <s v="31"/>
    <n v="11"/>
    <s v="S"/>
    <s v="Dom"/>
    <s v="9"/>
    <x v="251"/>
  </r>
  <r>
    <s v="09311303693"/>
    <s v="Wieniarski"/>
    <s v="Arkadiusz"/>
    <s v="93"/>
    <s v="9"/>
    <b v="0"/>
    <s v="Wieniarski Arkadiusz"/>
    <s v="036"/>
    <s v="31"/>
    <n v="11"/>
    <s v="A"/>
    <s v="Wie"/>
    <s v="3"/>
    <x v="252"/>
  </r>
  <r>
    <s v="09311308469"/>
    <s v="Marszalek"/>
    <s v="Lidia"/>
    <s v="69"/>
    <s v="6"/>
    <b v="1"/>
    <s v="Marszalek Lidia"/>
    <s v="084"/>
    <s v="31"/>
    <n v="11"/>
    <s v="L"/>
    <s v="Mar"/>
    <s v="9"/>
    <x v="253"/>
  </r>
  <r>
    <s v="09311310792"/>
    <s v="Michalak"/>
    <s v="Krzysztof"/>
    <s v="92"/>
    <s v="9"/>
    <b v="0"/>
    <s v="Michalak Krzysztof"/>
    <s v="107"/>
    <s v="31"/>
    <n v="11"/>
    <s v="K"/>
    <s v="Mic"/>
    <s v="2"/>
    <x v="88"/>
  </r>
  <r>
    <s v="09311505163"/>
    <s v="Czartoryjska"/>
    <s v="Wiktoria"/>
    <s v="63"/>
    <s v="6"/>
    <b v="1"/>
    <s v="Czartoryjska Wiktoria"/>
    <s v="051"/>
    <s v="31"/>
    <n v="11"/>
    <s v="W"/>
    <s v="Cza"/>
    <s v="3"/>
    <x v="254"/>
  </r>
  <r>
    <s v="09311601388"/>
    <s v="Tomanek"/>
    <s v="Anna"/>
    <s v="88"/>
    <s v="8"/>
    <b v="1"/>
    <s v="Tomanek Anna"/>
    <s v="013"/>
    <s v="31"/>
    <n v="11"/>
    <s v="A"/>
    <s v="Tom"/>
    <s v="8"/>
    <x v="255"/>
  </r>
  <r>
    <s v="09311601425"/>
    <s v="Pawlowicz"/>
    <s v="Karolina"/>
    <s v="25"/>
    <s v="2"/>
    <b v="1"/>
    <s v="Pawlowicz Karolina"/>
    <s v="014"/>
    <s v="31"/>
    <n v="11"/>
    <s v="K"/>
    <s v="Paw"/>
    <s v="5"/>
    <x v="256"/>
  </r>
  <r>
    <s v="09311701118"/>
    <s v="Szwast"/>
    <s v="Daniel"/>
    <s v="18"/>
    <s v="1"/>
    <b v="0"/>
    <s v="Szwast Daniel"/>
    <s v="011"/>
    <s v="31"/>
    <n v="11"/>
    <s v="D"/>
    <s v="Szw"/>
    <s v="8"/>
    <x v="257"/>
  </r>
  <r>
    <s v="09311706359"/>
    <s v="Zawizlak"/>
    <s v="Adam"/>
    <s v="59"/>
    <s v="5"/>
    <b v="0"/>
    <s v="Zawizlak Adam"/>
    <s v="063"/>
    <s v="31"/>
    <n v="11"/>
    <s v="A"/>
    <s v="Zaw"/>
    <s v="9"/>
    <x v="258"/>
  </r>
  <r>
    <s v="09311711463"/>
    <s v="Wierzbicka"/>
    <s v="Amelia"/>
    <s v="63"/>
    <s v="6"/>
    <b v="1"/>
    <s v="Wierzbicka Amelia"/>
    <s v="114"/>
    <s v="31"/>
    <n v="11"/>
    <s v="A"/>
    <s v="Wie"/>
    <s v="3"/>
    <x v="252"/>
  </r>
  <r>
    <s v="09311806622"/>
    <s v="Kielbowicz"/>
    <s v="Milena"/>
    <s v="22"/>
    <s v="2"/>
    <b v="1"/>
    <s v="Kielbowicz Milena"/>
    <s v="066"/>
    <s v="31"/>
    <n v="11"/>
    <s v="M"/>
    <s v="Kie"/>
    <s v="2"/>
    <x v="259"/>
  </r>
  <r>
    <s v="09311907224"/>
    <s v="Steinhardt"/>
    <s v="Hanna"/>
    <s v="24"/>
    <s v="2"/>
    <b v="1"/>
    <s v="Steinhardt Hanna"/>
    <s v="072"/>
    <s v="31"/>
    <n v="11"/>
    <s v="H"/>
    <s v="Ste"/>
    <s v="4"/>
    <x v="260"/>
  </r>
  <r>
    <s v="09311908720"/>
    <s v="Forjasz"/>
    <s v="Roxana"/>
    <s v="20"/>
    <s v="2"/>
    <b v="1"/>
    <s v="Forjasz Roxana"/>
    <s v="087"/>
    <s v="31"/>
    <n v="11"/>
    <s v="R"/>
    <s v="For"/>
    <s v="0"/>
    <x v="261"/>
  </r>
  <r>
    <s v="09312003684"/>
    <s v="Karwik"/>
    <s v="Milena"/>
    <s v="84"/>
    <s v="8"/>
    <b v="1"/>
    <s v="Karwik Milena"/>
    <s v="036"/>
    <s v="31"/>
    <n v="11"/>
    <s v="M"/>
    <s v="Kar"/>
    <s v="4"/>
    <x v="262"/>
  </r>
  <r>
    <s v="09312003707"/>
    <s v="Lupinska"/>
    <s v="Magdalena"/>
    <s v="07"/>
    <s v="0"/>
    <b v="1"/>
    <s v="Lupinska Magdalena"/>
    <s v="037"/>
    <s v="31"/>
    <n v="11"/>
    <s v="M"/>
    <s v="Lup"/>
    <s v="7"/>
    <x v="263"/>
  </r>
  <r>
    <s v="09312008337"/>
    <s v="Pengiel"/>
    <s v="Jan"/>
    <s v="37"/>
    <s v="3"/>
    <b v="0"/>
    <s v="Pengiel Jan"/>
    <s v="083"/>
    <s v="31"/>
    <n v="11"/>
    <s v="J"/>
    <s v="Pen"/>
    <s v="7"/>
    <x v="264"/>
  </r>
  <r>
    <s v="09312103018"/>
    <s v="Wojtaszewski"/>
    <s v="Aleksander"/>
    <s v="18"/>
    <s v="1"/>
    <b v="0"/>
    <s v="Wojtaszewski Aleksander"/>
    <s v="030"/>
    <s v="31"/>
    <n v="11"/>
    <s v="A"/>
    <s v="Woj"/>
    <s v="8"/>
    <x v="9"/>
  </r>
  <r>
    <s v="09312104743"/>
    <s v="Czarkowska"/>
    <s v="Katarzyna"/>
    <s v="43"/>
    <s v="4"/>
    <b v="1"/>
    <s v="Czarkowska Katarzyna"/>
    <s v="047"/>
    <s v="31"/>
    <n v="11"/>
    <s v="K"/>
    <s v="Cza"/>
    <s v="3"/>
    <x v="265"/>
  </r>
  <r>
    <s v="09312106127"/>
    <s v="Zacharska"/>
    <s v="Aleksandra"/>
    <s v="27"/>
    <s v="2"/>
    <b v="1"/>
    <s v="Zacharska Aleksandra"/>
    <s v="061"/>
    <s v="31"/>
    <n v="11"/>
    <s v="A"/>
    <s v="Zac"/>
    <s v="7"/>
    <x v="266"/>
  </r>
  <r>
    <s v="09312201877"/>
    <s v="Bilmon"/>
    <s v="Tymoteusz"/>
    <s v="77"/>
    <s v="7"/>
    <b v="0"/>
    <s v="Bilmon Tymoteusz"/>
    <s v="018"/>
    <s v="31"/>
    <n v="11"/>
    <s v="T"/>
    <s v="Bil"/>
    <s v="7"/>
    <x v="267"/>
  </r>
  <r>
    <s v="09312304525"/>
    <s v="Gorczynska"/>
    <s v="Oliwia"/>
    <s v="25"/>
    <s v="2"/>
    <b v="1"/>
    <s v="Gorczynska Oliwia"/>
    <s v="045"/>
    <s v="31"/>
    <n v="11"/>
    <s v="O"/>
    <s v="Gor"/>
    <s v="5"/>
    <x v="268"/>
  </r>
  <r>
    <s v="09312307276"/>
    <s v="Budkowski"/>
    <s v="Marek"/>
    <s v="76"/>
    <s v="7"/>
    <b v="0"/>
    <s v="Budkowski Marek"/>
    <s v="072"/>
    <s v="31"/>
    <n v="11"/>
    <s v="M"/>
    <s v="Bud"/>
    <s v="6"/>
    <x v="269"/>
  </r>
  <r>
    <s v="09312408236"/>
    <s v="Dulak"/>
    <s v="Piotr"/>
    <s v="36"/>
    <s v="3"/>
    <b v="0"/>
    <s v="Dulak Piotr"/>
    <s v="082"/>
    <s v="31"/>
    <n v="11"/>
    <s v="P"/>
    <s v="Dul"/>
    <s v="6"/>
    <x v="270"/>
  </r>
  <r>
    <s v="09312503412"/>
    <s v="Kaczor"/>
    <s v="Mikolaj"/>
    <s v="12"/>
    <s v="1"/>
    <b v="0"/>
    <s v="Kaczor Mikolaj"/>
    <s v="034"/>
    <s v="31"/>
    <n v="11"/>
    <s v="M"/>
    <s v="Kac"/>
    <s v="2"/>
    <x v="271"/>
  </r>
  <r>
    <s v="09312505797"/>
    <s v="Olszewski"/>
    <s v="Kacper"/>
    <s v="97"/>
    <s v="9"/>
    <b v="0"/>
    <s v="Olszewski Kacper"/>
    <s v="057"/>
    <s v="31"/>
    <n v="11"/>
    <s v="K"/>
    <s v="Ols"/>
    <s v="7"/>
    <x v="272"/>
  </r>
  <r>
    <s v="09312505810"/>
    <s v="Polubinski"/>
    <s v="Piotr"/>
    <s v="10"/>
    <s v="1"/>
    <b v="0"/>
    <s v="Polubinski Piotr"/>
    <s v="058"/>
    <s v="31"/>
    <n v="11"/>
    <s v="P"/>
    <s v="Pol"/>
    <s v="0"/>
    <x v="273"/>
  </r>
  <r>
    <s v="09312605138"/>
    <s v="Budny"/>
    <s v="Tomasz"/>
    <s v="38"/>
    <s v="3"/>
    <b v="0"/>
    <s v="Budny Tomasz"/>
    <s v="051"/>
    <s v="31"/>
    <n v="11"/>
    <s v="T"/>
    <s v="Bud"/>
    <s v="8"/>
    <x v="274"/>
  </r>
  <r>
    <s v="09312605176"/>
    <s v="Fiebig"/>
    <s v="Piotr"/>
    <s v="76"/>
    <s v="7"/>
    <b v="0"/>
    <s v="Fiebig Piotr"/>
    <s v="051"/>
    <s v="31"/>
    <n v="11"/>
    <s v="P"/>
    <s v="Fie"/>
    <s v="6"/>
    <x v="275"/>
  </r>
  <r>
    <s v="09312704714"/>
    <s v="Ziolkowski"/>
    <s v="Adam"/>
    <s v="14"/>
    <s v="1"/>
    <b v="0"/>
    <s v="Ziolkowski Adam"/>
    <s v="047"/>
    <s v="31"/>
    <n v="11"/>
    <s v="A"/>
    <s v="Zio"/>
    <s v="4"/>
    <x v="276"/>
  </r>
  <r>
    <s v="09312808395"/>
    <s v="Rys"/>
    <s v="Igor"/>
    <s v="95"/>
    <s v="9"/>
    <b v="0"/>
    <s v="Rys Igor"/>
    <s v="083"/>
    <s v="31"/>
    <n v="11"/>
    <s v="I"/>
    <s v="Rys"/>
    <s v="5"/>
    <x v="277"/>
  </r>
  <r>
    <s v="09312902686"/>
    <s v="Orczyk"/>
    <s v="Kinga"/>
    <s v="86"/>
    <s v="8"/>
    <b v="1"/>
    <s v="Orczyk Kinga"/>
    <s v="026"/>
    <s v="31"/>
    <n v="11"/>
    <s v="K"/>
    <s v="Orc"/>
    <s v="6"/>
    <x v="278"/>
  </r>
  <r>
    <s v="09313002170"/>
    <s v="Modzelewski"/>
    <s v="Konrad"/>
    <s v="70"/>
    <s v="7"/>
    <b v="0"/>
    <s v="Modzelewski Konrad"/>
    <s v="021"/>
    <s v="31"/>
    <n v="11"/>
    <s v="K"/>
    <s v="Mod"/>
    <s v="0"/>
    <x v="279"/>
  </r>
  <r>
    <s v="09313003584"/>
    <s v="Cichowlas"/>
    <s v="Marta"/>
    <s v="84"/>
    <s v="8"/>
    <b v="1"/>
    <s v="Cichowlas Marta"/>
    <s v="035"/>
    <s v="31"/>
    <n v="11"/>
    <s v="M"/>
    <s v="Cic"/>
    <s v="4"/>
    <x v="280"/>
  </r>
  <r>
    <s v="09313003607"/>
    <s v="Kozlowska"/>
    <s v="Malgorzata"/>
    <s v="07"/>
    <s v="0"/>
    <b v="1"/>
    <s v="Kozlowska Malgorzata"/>
    <s v="036"/>
    <s v="31"/>
    <n v="11"/>
    <s v="M"/>
    <s v="Koz"/>
    <s v="7"/>
    <x v="281"/>
  </r>
  <r>
    <s v="09313008381"/>
    <s v="Wrona"/>
    <s v="Alicja"/>
    <s v="81"/>
    <s v="8"/>
    <b v="1"/>
    <s v="Wrona Alicja"/>
    <s v="083"/>
    <s v="31"/>
    <n v="11"/>
    <s v="A"/>
    <s v="Wro"/>
    <s v="1"/>
    <x v="282"/>
  </r>
  <r>
    <s v="09313010294"/>
    <s v="Podolszynski"/>
    <s v="Jakub"/>
    <s v="94"/>
    <s v="9"/>
    <b v="0"/>
    <s v="Podolszynski Jakub"/>
    <s v="102"/>
    <s v="31"/>
    <n v="11"/>
    <s v="J"/>
    <s v="Pod"/>
    <s v="4"/>
    <x v="61"/>
  </r>
  <r>
    <s v="09320105440"/>
    <s v="Piorkowska"/>
    <s v="Kalina"/>
    <s v="40"/>
    <s v="4"/>
    <b v="1"/>
    <s v="Piorkowska Kalina"/>
    <s v="054"/>
    <s v="32"/>
    <n v="12"/>
    <s v="K"/>
    <s v="Pio"/>
    <s v="0"/>
    <x v="283"/>
  </r>
  <r>
    <s v="09320200961"/>
    <s v="Mlodzianowska"/>
    <s v="Lena"/>
    <s v="61"/>
    <s v="6"/>
    <b v="1"/>
    <s v="Mlodzianowska Lena"/>
    <s v="009"/>
    <s v="32"/>
    <n v="12"/>
    <s v="L"/>
    <s v="Mlo"/>
    <s v="1"/>
    <x v="284"/>
  </r>
  <r>
    <s v="09320300586"/>
    <s v="Kmiecik"/>
    <s v="Martyna"/>
    <s v="86"/>
    <s v="8"/>
    <b v="1"/>
    <s v="Kmiecik Martyna"/>
    <s v="005"/>
    <s v="32"/>
    <n v="12"/>
    <s v="M"/>
    <s v="Kmi"/>
    <s v="6"/>
    <x v="285"/>
  </r>
  <r>
    <s v="09320311214"/>
    <s v="Kisiel"/>
    <s v="Michal"/>
    <s v="14"/>
    <s v="1"/>
    <b v="0"/>
    <s v="Kisiel Michal"/>
    <s v="112"/>
    <s v="32"/>
    <n v="12"/>
    <s v="M"/>
    <s v="Kis"/>
    <s v="4"/>
    <x v="286"/>
  </r>
  <r>
    <s v="09320401737"/>
    <s v="Dolny"/>
    <s v="Sebastian"/>
    <s v="37"/>
    <s v="3"/>
    <b v="0"/>
    <s v="Dolny Sebastian"/>
    <s v="017"/>
    <s v="32"/>
    <n v="12"/>
    <s v="S"/>
    <s v="Dol"/>
    <s v="7"/>
    <x v="287"/>
  </r>
  <r>
    <s v="09320408093"/>
    <s v="Kisiela"/>
    <s v="Michal"/>
    <s v="93"/>
    <s v="9"/>
    <b v="0"/>
    <s v="Kisiela Michal"/>
    <s v="080"/>
    <s v="32"/>
    <n v="12"/>
    <s v="M"/>
    <s v="Kis"/>
    <s v="3"/>
    <x v="288"/>
  </r>
  <r>
    <s v="09320505837"/>
    <s v="Piotrowski"/>
    <s v="Mariusz"/>
    <s v="37"/>
    <s v="3"/>
    <b v="0"/>
    <s v="Piotrowski Mariusz"/>
    <s v="058"/>
    <s v="32"/>
    <n v="12"/>
    <s v="M"/>
    <s v="Pio"/>
    <s v="7"/>
    <x v="289"/>
  </r>
  <r>
    <s v="09320509077"/>
    <s v="Kopiejc"/>
    <s v="Maurycy"/>
    <s v="77"/>
    <s v="7"/>
    <b v="0"/>
    <s v="Kopiejc Maurycy"/>
    <s v="090"/>
    <s v="32"/>
    <n v="12"/>
    <s v="M"/>
    <s v="Kop"/>
    <s v="7"/>
    <x v="290"/>
  </r>
  <r>
    <s v="09320605025"/>
    <s v="Oszmana"/>
    <s v="Katarzyna"/>
    <s v="25"/>
    <s v="2"/>
    <b v="1"/>
    <s v="Oszmana Katarzyna"/>
    <s v="050"/>
    <s v="32"/>
    <n v="12"/>
    <s v="K"/>
    <s v="Osz"/>
    <s v="5"/>
    <x v="291"/>
  </r>
  <r>
    <s v="09320805814"/>
    <s v="Rozek"/>
    <s v="Jacek"/>
    <s v="14"/>
    <s v="1"/>
    <b v="0"/>
    <s v="Rozek Jacek"/>
    <s v="058"/>
    <s v="32"/>
    <n v="12"/>
    <s v="J"/>
    <s v="Roz"/>
    <s v="4"/>
    <x v="292"/>
  </r>
  <r>
    <s v="09320905187"/>
    <s v="Bajer"/>
    <s v="Jadwiga"/>
    <s v="87"/>
    <s v="8"/>
    <b v="1"/>
    <s v="Bajer Jadwiga"/>
    <s v="051"/>
    <s v="32"/>
    <n v="12"/>
    <s v="J"/>
    <s v="Baj"/>
    <s v="7"/>
    <x v="293"/>
  </r>
  <r>
    <s v="09321008971"/>
    <s v="Czapiewski"/>
    <s v="Szymon"/>
    <s v="71"/>
    <s v="7"/>
    <b v="0"/>
    <s v="Czapiewski Szymon"/>
    <s v="089"/>
    <s v="32"/>
    <n v="12"/>
    <s v="S"/>
    <s v="Cza"/>
    <s v="1"/>
    <x v="294"/>
  </r>
  <r>
    <s v="09321103584"/>
    <s v="Marynowska"/>
    <s v="Lena"/>
    <s v="84"/>
    <s v="8"/>
    <b v="1"/>
    <s v="Marynowska Lena"/>
    <s v="035"/>
    <s v="32"/>
    <n v="12"/>
    <s v="L"/>
    <s v="Mar"/>
    <s v="4"/>
    <x v="295"/>
  </r>
  <r>
    <s v="09321103607"/>
    <s v="Lubinska"/>
    <s v="Marta"/>
    <s v="07"/>
    <s v="0"/>
    <b v="1"/>
    <s v="Lubinska Marta"/>
    <s v="036"/>
    <s v="32"/>
    <n v="12"/>
    <s v="M"/>
    <s v="Lub"/>
    <s v="7"/>
    <x v="158"/>
  </r>
  <r>
    <s v="09321202085"/>
    <s v="Horbaczewska"/>
    <s v="Nicola"/>
    <s v="85"/>
    <s v="8"/>
    <b v="1"/>
    <s v="Horbaczewska Nicola"/>
    <s v="020"/>
    <s v="32"/>
    <n v="12"/>
    <s v="N"/>
    <s v="Hor"/>
    <s v="5"/>
    <x v="296"/>
  </r>
  <r>
    <s v="09321202160"/>
    <s v="Wroblewska"/>
    <s v="Alicja"/>
    <s v="60"/>
    <s v="6"/>
    <b v="1"/>
    <s v="Wroblewska Alicja"/>
    <s v="021"/>
    <s v="32"/>
    <n v="12"/>
    <s v="A"/>
    <s v="Wro"/>
    <s v="0"/>
    <x v="297"/>
  </r>
  <r>
    <s v="09321202375"/>
    <s v="Skabara"/>
    <s v="Grzegorz"/>
    <s v="75"/>
    <s v="7"/>
    <b v="0"/>
    <s v="Skabara Grzegorz"/>
    <s v="023"/>
    <s v="32"/>
    <n v="12"/>
    <s v="G"/>
    <s v="Ska"/>
    <s v="5"/>
    <x v="298"/>
  </r>
  <r>
    <s v="09321202436"/>
    <s v="Formela"/>
    <s v="Piotr"/>
    <s v="36"/>
    <s v="3"/>
    <b v="0"/>
    <s v="Formela Piotr"/>
    <s v="024"/>
    <s v="32"/>
    <n v="12"/>
    <s v="P"/>
    <s v="For"/>
    <s v="6"/>
    <x v="299"/>
  </r>
  <r>
    <s v="09321208296"/>
    <s v="Ziolkowski"/>
    <s v="Mariusz"/>
    <s v="96"/>
    <s v="9"/>
    <b v="0"/>
    <s v="Ziolkowski Mariusz"/>
    <s v="082"/>
    <s v="32"/>
    <n v="12"/>
    <s v="M"/>
    <s v="Zio"/>
    <s v="6"/>
    <x v="300"/>
  </r>
  <r>
    <s v="09321301401"/>
    <s v="Trocha"/>
    <s v="Anna"/>
    <s v="01"/>
    <s v="0"/>
    <b v="1"/>
    <s v="Trocha Anna"/>
    <s v="014"/>
    <s v="32"/>
    <n v="12"/>
    <s v="A"/>
    <s v="Tro"/>
    <s v="1"/>
    <x v="301"/>
  </r>
  <r>
    <s v="09321305122"/>
    <s v="Greszczuk"/>
    <s v="Oliwia"/>
    <s v="22"/>
    <s v="2"/>
    <b v="1"/>
    <s v="Greszczuk Oliwia"/>
    <s v="051"/>
    <s v="32"/>
    <n v="12"/>
    <s v="O"/>
    <s v="Gre"/>
    <s v="2"/>
    <x v="302"/>
  </r>
  <r>
    <s v="09321401422"/>
    <s v="Krupop"/>
    <s v="Maja"/>
    <s v="22"/>
    <s v="2"/>
    <b v="1"/>
    <s v="Krupop Maja"/>
    <s v="014"/>
    <s v="32"/>
    <n v="12"/>
    <s v="M"/>
    <s v="Kru"/>
    <s v="2"/>
    <x v="303"/>
  </r>
  <r>
    <s v="09321407220"/>
    <s v="Janiczek"/>
    <s v="Natalia"/>
    <s v="20"/>
    <s v="2"/>
    <b v="1"/>
    <s v="Janiczek Natalia"/>
    <s v="072"/>
    <s v="32"/>
    <n v="12"/>
    <s v="N"/>
    <s v="Jan"/>
    <s v="0"/>
    <x v="304"/>
  </r>
  <r>
    <s v="09321501160"/>
    <s v="Kempka"/>
    <s v="Milena"/>
    <s v="60"/>
    <s v="6"/>
    <b v="1"/>
    <s v="Kempka Milena"/>
    <s v="011"/>
    <s v="32"/>
    <n v="12"/>
    <s v="M"/>
    <s v="Kem"/>
    <s v="0"/>
    <x v="305"/>
  </r>
  <r>
    <s v="09321501177"/>
    <s v="Wizniewski"/>
    <s v="Andrzej"/>
    <s v="77"/>
    <s v="7"/>
    <b v="0"/>
    <s v="Wizniewski Andrzej"/>
    <s v="011"/>
    <s v="32"/>
    <n v="12"/>
    <s v="A"/>
    <s v="Wiz"/>
    <s v="7"/>
    <x v="306"/>
  </r>
  <r>
    <s v="09321607125"/>
    <s v="Pajsk"/>
    <s v="Katarzyna"/>
    <s v="25"/>
    <s v="2"/>
    <b v="1"/>
    <s v="Pajsk Katarzyna"/>
    <s v="071"/>
    <s v="32"/>
    <n v="12"/>
    <s v="K"/>
    <s v="Paj"/>
    <s v="5"/>
    <x v="307"/>
  </r>
  <r>
    <s v="09321611788"/>
    <s v="Lewicka"/>
    <s v="Magdalena"/>
    <s v="88"/>
    <s v="8"/>
    <b v="1"/>
    <s v="Lewicka Magdalena"/>
    <s v="117"/>
    <s v="32"/>
    <n v="12"/>
    <s v="M"/>
    <s v="Lew"/>
    <s v="8"/>
    <x v="308"/>
  </r>
  <r>
    <s v="09321706992"/>
    <s v="Swinianski"/>
    <s v="Cyprian"/>
    <s v="92"/>
    <s v="9"/>
    <b v="0"/>
    <s v="Swinianski Cyprian"/>
    <s v="069"/>
    <s v="32"/>
    <n v="12"/>
    <s v="C"/>
    <s v="Swi"/>
    <s v="2"/>
    <x v="309"/>
  </r>
  <r>
    <s v="09321805936"/>
    <s v="Kaminski"/>
    <s v="Mikolaj"/>
    <s v="36"/>
    <s v="3"/>
    <b v="0"/>
    <s v="Kaminski Mikolaj"/>
    <s v="059"/>
    <s v="32"/>
    <n v="12"/>
    <s v="M"/>
    <s v="Kam"/>
    <s v="6"/>
    <x v="310"/>
  </r>
  <r>
    <s v="09321903900"/>
    <s v="Kirwiel"/>
    <s v="Michalina"/>
    <s v="00"/>
    <s v="0"/>
    <b v="1"/>
    <s v="Kirwiel Michalina"/>
    <s v="039"/>
    <s v="32"/>
    <n v="12"/>
    <s v="M"/>
    <s v="Kir"/>
    <s v="0"/>
    <x v="311"/>
  </r>
  <r>
    <s v="09321903917"/>
    <s v="Werbowy"/>
    <s v="Artur"/>
    <s v="17"/>
    <s v="1"/>
    <b v="0"/>
    <s v="Werbowy Artur"/>
    <s v="039"/>
    <s v="32"/>
    <n v="12"/>
    <s v="A"/>
    <s v="Wer"/>
    <s v="7"/>
    <x v="312"/>
  </r>
  <r>
    <s v="09321905469"/>
    <s v="Bajurska"/>
    <s v="Zuzanna"/>
    <s v="69"/>
    <s v="6"/>
    <b v="1"/>
    <s v="Bajurska Zuzanna"/>
    <s v="054"/>
    <s v="32"/>
    <n v="12"/>
    <s v="Z"/>
    <s v="Baj"/>
    <s v="9"/>
    <x v="313"/>
  </r>
  <r>
    <s v="09322003265"/>
    <s v="Zaborowska"/>
    <s v="Aleksandra"/>
    <s v="65"/>
    <s v="6"/>
    <b v="1"/>
    <s v="Zaborowska Aleksandra"/>
    <s v="032"/>
    <s v="32"/>
    <n v="12"/>
    <s v="A"/>
    <s v="Zab"/>
    <s v="5"/>
    <x v="314"/>
  </r>
  <r>
    <s v="09322103743"/>
    <s v="Dunislawska"/>
    <s v="Victoria"/>
    <s v="43"/>
    <s v="4"/>
    <b v="1"/>
    <s v="Dunislawska Victoria"/>
    <s v="037"/>
    <s v="32"/>
    <n v="12"/>
    <s v="V"/>
    <s v="Dun"/>
    <s v="3"/>
    <x v="315"/>
  </r>
  <r>
    <s v="09322103842"/>
    <s v="Stachurska"/>
    <s v="Helena"/>
    <s v="42"/>
    <s v="4"/>
    <b v="1"/>
    <s v="Stachurska Helena"/>
    <s v="038"/>
    <s v="32"/>
    <n v="12"/>
    <s v="H"/>
    <s v="Sta"/>
    <s v="2"/>
    <x v="316"/>
  </r>
  <r>
    <s v="09322106333"/>
    <s v="Kirwiel"/>
    <s v="Michal"/>
    <s v="33"/>
    <s v="3"/>
    <b v="0"/>
    <s v="Kirwiel Michal"/>
    <s v="063"/>
    <s v="32"/>
    <n v="12"/>
    <s v="M"/>
    <s v="Kir"/>
    <s v="3"/>
    <x v="317"/>
  </r>
  <r>
    <s v="09322106357"/>
    <s v="Zega"/>
    <s v="Adam"/>
    <s v="57"/>
    <s v="5"/>
    <b v="0"/>
    <s v="Zega Adam"/>
    <s v="063"/>
    <s v="32"/>
    <n v="12"/>
    <s v="A"/>
    <s v="Zeg"/>
    <s v="7"/>
    <x v="318"/>
  </r>
  <r>
    <s v="09322109039"/>
    <s v="Lukowski"/>
    <s v="Maciej"/>
    <s v="39"/>
    <s v="3"/>
    <b v="0"/>
    <s v="Lukowski Maciej"/>
    <s v="090"/>
    <s v="32"/>
    <n v="12"/>
    <s v="M"/>
    <s v="Luk"/>
    <s v="9"/>
    <x v="319"/>
  </r>
  <r>
    <s v="09322202879"/>
    <s v="Pietraszczyk"/>
    <s v="Jan"/>
    <s v="79"/>
    <s v="7"/>
    <b v="0"/>
    <s v="Pietraszczyk Jan"/>
    <s v="028"/>
    <s v="32"/>
    <n v="12"/>
    <s v="J"/>
    <s v="Pie"/>
    <s v="9"/>
    <x v="320"/>
  </r>
  <r>
    <s v="09322302180"/>
    <s v="Jędrzejczak"/>
    <s v="Nadia"/>
    <s v="80"/>
    <s v="8"/>
    <b v="1"/>
    <s v="Jędrzejczak Nadia"/>
    <s v="021"/>
    <s v="32"/>
    <n v="12"/>
    <s v="N"/>
    <s v="Jęd"/>
    <s v="0"/>
    <x v="321"/>
  </r>
  <r>
    <s v="09322306528"/>
    <s v="Wymyslowska"/>
    <s v="Alicja"/>
    <s v="28"/>
    <s v="2"/>
    <b v="1"/>
    <s v="Wymyslowska Alicja"/>
    <s v="065"/>
    <s v="32"/>
    <n v="12"/>
    <s v="A"/>
    <s v="Wym"/>
    <s v="8"/>
    <x v="322"/>
  </r>
  <r>
    <s v="09322402767"/>
    <s v="Wicher"/>
    <s v="Amelia"/>
    <s v="67"/>
    <s v="6"/>
    <b v="1"/>
    <s v="Wicher Amelia"/>
    <s v="027"/>
    <s v="32"/>
    <n v="12"/>
    <s v="A"/>
    <s v="Wic"/>
    <s v="7"/>
    <x v="323"/>
  </r>
  <r>
    <s v="09322501336"/>
    <s v="Tusinski"/>
    <s v="Bartosz"/>
    <s v="36"/>
    <s v="3"/>
    <b v="0"/>
    <s v="Tusinski Bartosz"/>
    <s v="013"/>
    <s v="32"/>
    <n v="12"/>
    <s v="B"/>
    <s v="Tus"/>
    <s v="6"/>
    <x v="324"/>
  </r>
  <r>
    <s v="09322505941"/>
    <s v="Walaszek"/>
    <s v="Angelika"/>
    <s v="41"/>
    <s v="4"/>
    <b v="1"/>
    <s v="Walaszek Angelika"/>
    <s v="059"/>
    <s v="32"/>
    <n v="12"/>
    <s v="A"/>
    <s v="Wal"/>
    <s v="1"/>
    <x v="325"/>
  </r>
  <r>
    <s v="09322602686"/>
    <s v="Karolewska"/>
    <s v="Milena"/>
    <s v="86"/>
    <s v="8"/>
    <b v="1"/>
    <s v="Karolewska Milena"/>
    <s v="026"/>
    <s v="32"/>
    <n v="12"/>
    <s v="M"/>
    <s v="Kar"/>
    <s v="6"/>
    <x v="326"/>
  </r>
  <r>
    <s v="09322702454"/>
    <s v="Stanulewicz"/>
    <s v="Filip"/>
    <s v="54"/>
    <s v="5"/>
    <b v="0"/>
    <s v="Stanulewicz Filip"/>
    <s v="024"/>
    <s v="32"/>
    <n v="12"/>
    <s v="F"/>
    <s v="Sta"/>
    <s v="4"/>
    <x v="327"/>
  </r>
  <r>
    <s v="09322705310"/>
    <s v="Marszalek"/>
    <s v="Kuba"/>
    <s v="10"/>
    <s v="1"/>
    <b v="0"/>
    <s v="Marszalek Kuba"/>
    <s v="053"/>
    <s v="32"/>
    <n v="12"/>
    <s v="K"/>
    <s v="Mar"/>
    <s v="0"/>
    <x v="328"/>
  </r>
  <r>
    <s v="09322705358"/>
    <s v="Kieloch"/>
    <s v="Michal"/>
    <s v="58"/>
    <s v="5"/>
    <b v="0"/>
    <s v="Kieloch Michal"/>
    <s v="053"/>
    <s v="32"/>
    <n v="12"/>
    <s v="M"/>
    <s v="Kie"/>
    <s v="8"/>
    <x v="329"/>
  </r>
  <r>
    <s v="09322802260"/>
    <s v="Marmelowska"/>
    <s v="Martyna"/>
    <s v="60"/>
    <s v="6"/>
    <b v="1"/>
    <s v="Marmelowska Martyna"/>
    <s v="022"/>
    <s v="32"/>
    <n v="12"/>
    <s v="M"/>
    <s v="Mar"/>
    <s v="0"/>
    <x v="330"/>
  </r>
  <r>
    <s v="09322805690"/>
    <s v="Nikolajew"/>
    <s v="Kacper"/>
    <s v="90"/>
    <s v="9"/>
    <b v="0"/>
    <s v="Nikolajew Kacper"/>
    <s v="056"/>
    <s v="32"/>
    <n v="12"/>
    <s v="K"/>
    <s v="Nik"/>
    <s v="0"/>
    <x v="331"/>
  </r>
  <r>
    <s v="09322905758"/>
    <s v="Okla"/>
    <s v="Kacper"/>
    <s v="58"/>
    <s v="5"/>
    <b v="0"/>
    <s v="Okla Kacper"/>
    <s v="057"/>
    <s v="32"/>
    <n v="12"/>
    <s v="K"/>
    <s v="Okl"/>
    <s v="8"/>
    <x v="332"/>
  </r>
  <r>
    <s v="09322907675"/>
    <s v="Lademann"/>
    <s v="Marcel"/>
    <s v="75"/>
    <s v="7"/>
    <b v="0"/>
    <s v="Lademann Marcel"/>
    <s v="076"/>
    <s v="32"/>
    <n v="12"/>
    <s v="M"/>
    <s v="Lad"/>
    <s v="5"/>
    <x v="333"/>
  </r>
  <r>
    <s v="09322909004"/>
    <s v="Kowakczyk"/>
    <s v="Maria"/>
    <s v="04"/>
    <s v="0"/>
    <b v="1"/>
    <s v="Kowakczyk Maria"/>
    <s v="090"/>
    <s v="32"/>
    <n v="12"/>
    <s v="M"/>
    <s v="Kow"/>
    <s v="4"/>
    <x v="135"/>
  </r>
  <r>
    <s v="09323004647"/>
    <s v="Pawelska"/>
    <s v="Karolina"/>
    <s v="47"/>
    <s v="4"/>
    <b v="1"/>
    <s v="Pawelska Karolina"/>
    <s v="046"/>
    <s v="32"/>
    <n v="12"/>
    <s v="K"/>
    <s v="Paw"/>
    <s v="7"/>
    <x v="334"/>
  </r>
  <r>
    <s v="09323004692"/>
    <s v="Niemczyk"/>
    <s v="Kamil"/>
    <s v="92"/>
    <s v="9"/>
    <b v="0"/>
    <s v="Niemczyk Kamil"/>
    <s v="046"/>
    <s v="32"/>
    <n v="12"/>
    <s v="K"/>
    <s v="Nie"/>
    <s v="2"/>
    <x v="335"/>
  </r>
  <r>
    <s v="09323004715"/>
    <s v="Hazubski"/>
    <s v="Olgierd"/>
    <s v="15"/>
    <s v="1"/>
    <b v="0"/>
    <s v="Hazubski Olgierd"/>
    <s v="047"/>
    <s v="32"/>
    <n v="12"/>
    <s v="O"/>
    <s v="Haz"/>
    <s v="5"/>
    <x v="336"/>
  </r>
  <r>
    <s v="09323004753"/>
    <s v="Ryngwelski"/>
    <s v="Igor"/>
    <s v="53"/>
    <s v="5"/>
    <b v="0"/>
    <s v="Ryngwelski Igor"/>
    <s v="047"/>
    <s v="32"/>
    <n v="12"/>
    <s v="I"/>
    <s v="Ryn"/>
    <s v="3"/>
    <x v="337"/>
  </r>
  <r>
    <s v="09323004777"/>
    <s v="Ropiak"/>
    <s v="Jakub"/>
    <s v="77"/>
    <s v="7"/>
    <b v="0"/>
    <s v="Ropiak Jakub"/>
    <s v="047"/>
    <s v="32"/>
    <n v="12"/>
    <s v="J"/>
    <s v="Rop"/>
    <s v="7"/>
    <x v="338"/>
  </r>
  <r>
    <s v="09323004791"/>
    <s v="Giemza"/>
    <s v="Patryk"/>
    <s v="91"/>
    <s v="9"/>
    <b v="0"/>
    <s v="Giemza Patryk"/>
    <s v="047"/>
    <s v="32"/>
    <n v="12"/>
    <s v="P"/>
    <s v="Gie"/>
    <s v="1"/>
    <x v="339"/>
  </r>
  <r>
    <s v="09323103810"/>
    <s v="Domzala"/>
    <s v="Ryszard"/>
    <s v="10"/>
    <s v="1"/>
    <b v="0"/>
    <s v="Domzala Ryszard"/>
    <s v="038"/>
    <s v="32"/>
    <n v="12"/>
    <s v="R"/>
    <s v="Dom"/>
    <s v="0"/>
    <x v="340"/>
  </r>
  <r>
    <s v="09323105621"/>
    <s v="Pozarzycka"/>
    <s v="Justyna"/>
    <s v="21"/>
    <s v="2"/>
    <b v="1"/>
    <s v="Pozarzycka Justyna"/>
    <s v="056"/>
    <s v="32"/>
    <n v="12"/>
    <s v="J"/>
    <s v="Poz"/>
    <s v="1"/>
    <x v="341"/>
  </r>
  <r>
    <s v="50021011352"/>
    <s v="Kowalik"/>
    <s v="Mateusz"/>
    <s v="52"/>
    <s v="5"/>
    <b v="0"/>
    <s v="Kowalik Mateusz"/>
    <s v="113"/>
    <s v="02"/>
    <s v="02"/>
    <s v="M"/>
    <s v="Kow"/>
    <s v="2"/>
    <x v="342"/>
  </r>
  <r>
    <s v="50101111305"/>
    <s v="Hintzke"/>
    <s v="Nikola"/>
    <s v="05"/>
    <s v="0"/>
    <b v="1"/>
    <s v="Hintzke Nikola"/>
    <s v="113"/>
    <s v="10"/>
    <s v="10"/>
    <s v="N"/>
    <s v="Hin"/>
    <s v="5"/>
    <x v="343"/>
  </r>
  <r>
    <s v="50102636355"/>
    <s v="Swistek"/>
    <s v="Damian"/>
    <s v="55"/>
    <s v="5"/>
    <b v="0"/>
    <s v="Swistek Damian"/>
    <s v="363"/>
    <s v="10"/>
    <s v="10"/>
    <s v="D"/>
    <s v="Swi"/>
    <s v="5"/>
    <x v="344"/>
  </r>
  <r>
    <s v="51011153311"/>
    <s v="Grzelecki"/>
    <s v="Oliwier"/>
    <s v="11"/>
    <s v="1"/>
    <b v="0"/>
    <s v="Grzelecki Oliwier"/>
    <s v="533"/>
    <s v="01"/>
    <s v="01"/>
    <s v="O"/>
    <s v="Grz"/>
    <s v="1"/>
    <x v="345"/>
  </r>
  <r>
    <s v="51102573842"/>
    <s v="Hinz"/>
    <s v="Nikola"/>
    <s v="42"/>
    <s v="4"/>
    <b v="1"/>
    <s v="Hinz Nikola"/>
    <s v="738"/>
    <s v="10"/>
    <s v="10"/>
    <s v="N"/>
    <s v="Hin"/>
    <s v="2"/>
    <x v="346"/>
  </r>
  <r>
    <s v="52101156863"/>
    <s v="Kaftan"/>
    <s v="Monika"/>
    <s v="63"/>
    <s v="6"/>
    <b v="1"/>
    <s v="Kaftan Monika"/>
    <s v="568"/>
    <s v="10"/>
    <s v="10"/>
    <s v="M"/>
    <s v="Kaf"/>
    <s v="3"/>
    <x v="347"/>
  </r>
  <r>
    <s v="52110446139"/>
    <s v="Wasiluk"/>
    <s v="Bartlomiej"/>
    <s v="39"/>
    <s v="3"/>
    <b v="0"/>
    <s v="Wasiluk Bartlomiej"/>
    <s v="461"/>
    <s v="11"/>
    <s v="11"/>
    <s v="B"/>
    <s v="Was"/>
    <s v="9"/>
    <x v="348"/>
  </r>
  <r>
    <s v="53082806059"/>
    <s v="Wasilewski"/>
    <s v="Bartlomiej"/>
    <s v="59"/>
    <s v="5"/>
    <b v="0"/>
    <s v="Wasilewski Bartlomiej"/>
    <s v="060"/>
    <s v="08"/>
    <s v="08"/>
    <s v="B"/>
    <s v="Was"/>
    <s v="9"/>
    <x v="348"/>
  </r>
  <r>
    <s v="53122299122"/>
    <s v="Lukasik"/>
    <s v="Magdalena"/>
    <s v="22"/>
    <s v="2"/>
    <b v="1"/>
    <s v="Lukasik Magdalena"/>
    <s v="991"/>
    <s v="12"/>
    <s v="12"/>
    <s v="M"/>
    <s v="Luk"/>
    <s v="2"/>
    <x v="349"/>
  </r>
  <r>
    <s v="54020837137"/>
    <s v="Silakowski"/>
    <s v="Henryk"/>
    <s v="37"/>
    <s v="3"/>
    <b v="0"/>
    <s v="Silakowski Henryk"/>
    <s v="371"/>
    <s v="02"/>
    <s v="02"/>
    <s v="H"/>
    <s v="Sil"/>
    <s v="7"/>
    <x v="350"/>
  </r>
  <r>
    <s v="55022153432"/>
    <s v="Zygmunt"/>
    <s v="Adam"/>
    <s v="32"/>
    <s v="3"/>
    <b v="0"/>
    <s v="Zygmunt Adam"/>
    <s v="534"/>
    <s v="02"/>
    <s v="02"/>
    <s v="A"/>
    <s v="Zyg"/>
    <s v="2"/>
    <x v="351"/>
  </r>
  <r>
    <s v="55110906690"/>
    <s v="Pettka"/>
    <s v="Jan"/>
    <s v="90"/>
    <s v="9"/>
    <b v="0"/>
    <s v="Pettka Jan"/>
    <s v="066"/>
    <s v="11"/>
    <s v="11"/>
    <s v="J"/>
    <s v="Pet"/>
    <s v="0"/>
    <x v="352"/>
  </r>
  <r>
    <s v="55123128973"/>
    <s v="Hanczarek"/>
    <s v="Olivier"/>
    <s v="73"/>
    <s v="7"/>
    <b v="0"/>
    <s v="Hanczarek Olivier"/>
    <s v="289"/>
    <s v="12"/>
    <s v="12"/>
    <s v="O"/>
    <s v="Han"/>
    <s v="3"/>
    <x v="353"/>
  </r>
  <r>
    <s v="56111161549"/>
    <s v="Samulczyk"/>
    <s v="Julia"/>
    <s v="49"/>
    <s v="4"/>
    <b v="1"/>
    <s v="Samulczyk Julia"/>
    <s v="615"/>
    <s v="11"/>
    <s v="11"/>
    <s v="J"/>
    <s v="Sam"/>
    <s v="9"/>
    <x v="354"/>
  </r>
  <r>
    <s v="57073163051"/>
    <s v="Berezniewicz"/>
    <s v="Wiktor"/>
    <s v="51"/>
    <s v="5"/>
    <b v="0"/>
    <s v="Berezniewicz Wiktor"/>
    <s v="630"/>
    <s v="07"/>
    <s v="07"/>
    <s v="W"/>
    <s v="Ber"/>
    <s v="1"/>
    <x v="355"/>
  </r>
  <r>
    <s v="57102202414"/>
    <s v="Bialaszewski"/>
    <s v="Piotr"/>
    <s v="14"/>
    <s v="1"/>
    <b v="0"/>
    <s v="Bialaszewski Piotr"/>
    <s v="024"/>
    <s v="10"/>
    <s v="10"/>
    <s v="P"/>
    <s v="Bia"/>
    <s v="4"/>
    <x v="356"/>
  </r>
  <r>
    <s v="58122188027"/>
    <s v="Rutkiewicz"/>
    <s v="Julia"/>
    <s v="27"/>
    <s v="2"/>
    <b v="1"/>
    <s v="Rutkiewicz Julia"/>
    <s v="880"/>
    <s v="12"/>
    <s v="12"/>
    <s v="J"/>
    <s v="Rut"/>
    <s v="7"/>
    <x v="357"/>
  </r>
  <r>
    <s v="59031152059"/>
    <s v="Kowalczyk"/>
    <s v="Mateusz"/>
    <s v="59"/>
    <s v="5"/>
    <b v="0"/>
    <s v="Kowalczyk Mateusz"/>
    <s v="520"/>
    <s v="03"/>
    <s v="03"/>
    <s v="M"/>
    <s v="Kow"/>
    <s v="9"/>
    <x v="358"/>
  </r>
  <r>
    <s v="59042989686"/>
    <s v="Sadowska"/>
    <s v="Julia"/>
    <s v="86"/>
    <s v="8"/>
    <b v="1"/>
    <s v="Sadowska Julia"/>
    <s v="896"/>
    <s v="04"/>
    <s v="04"/>
    <s v="J"/>
    <s v="Sad"/>
    <s v="6"/>
    <x v="359"/>
  </r>
  <r>
    <s v="59083036077"/>
    <s v="Sobol"/>
    <s v="Filip"/>
    <s v="77"/>
    <s v="7"/>
    <b v="0"/>
    <s v="Sobol Filip"/>
    <s v="360"/>
    <s v="08"/>
    <s v="08"/>
    <s v="F"/>
    <s v="Sob"/>
    <s v="7"/>
    <x v="360"/>
  </r>
  <r>
    <s v="59110570565"/>
    <s v="Senger"/>
    <s v="Joanna"/>
    <s v="65"/>
    <s v="6"/>
    <b v="1"/>
    <s v="Senger Joanna"/>
    <s v="705"/>
    <s v="11"/>
    <s v="11"/>
    <s v="J"/>
    <s v="Sen"/>
    <s v="5"/>
    <x v="361"/>
  </r>
  <r>
    <s v="60102890107"/>
    <s v="Stanislawska"/>
    <s v="Hanna"/>
    <s v="07"/>
    <s v="0"/>
    <b v="1"/>
    <s v="Stanislawska Hanna"/>
    <s v="901"/>
    <s v="10"/>
    <s v="10"/>
    <s v="H"/>
    <s v="Sta"/>
    <s v="7"/>
    <x v="362"/>
  </r>
  <r>
    <s v="61032479116"/>
    <s v="Szczepkowski"/>
    <s v="Dorian"/>
    <s v="16"/>
    <s v="1"/>
    <b v="0"/>
    <s v="Szczepkowski Dorian"/>
    <s v="791"/>
    <s v="03"/>
    <s v="03"/>
    <s v="D"/>
    <s v="Szc"/>
    <s v="6"/>
    <x v="363"/>
  </r>
  <r>
    <s v="61100157652"/>
    <s v="Wojcicki"/>
    <s v="Aleks"/>
    <s v="52"/>
    <s v="5"/>
    <b v="0"/>
    <s v="Wojcicki Aleks"/>
    <s v="576"/>
    <s v="10"/>
    <s v="10"/>
    <s v="A"/>
    <s v="Woj"/>
    <s v="2"/>
    <x v="62"/>
  </r>
  <r>
    <s v="61121020469"/>
    <s v="Salanowska"/>
    <s v="Julia"/>
    <s v="69"/>
    <s v="6"/>
    <b v="1"/>
    <s v="Salanowska Julia"/>
    <s v="204"/>
    <s v="12"/>
    <s v="12"/>
    <s v="J"/>
    <s v="Sal"/>
    <s v="9"/>
    <x v="364"/>
  </r>
  <r>
    <s v="62033089803"/>
    <s v="Skrzydlak"/>
    <s v="Izabela"/>
    <s v="03"/>
    <s v="0"/>
    <b v="1"/>
    <s v="Skrzydlak Izabela"/>
    <s v="898"/>
    <s v="03"/>
    <s v="03"/>
    <s v="I"/>
    <s v="Skr"/>
    <s v="3"/>
    <x v="365"/>
  </r>
  <r>
    <s v="62092569090"/>
    <s v="Koszlaga"/>
    <s v="Mateusz"/>
    <s v="90"/>
    <s v="9"/>
    <b v="0"/>
    <s v="Koszlaga Mateusz"/>
    <s v="690"/>
    <s v="09"/>
    <s v="09"/>
    <s v="M"/>
    <s v="Kos"/>
    <s v="0"/>
    <x v="366"/>
  </r>
  <r>
    <s v="63092608644"/>
    <s v="Kowalczuk"/>
    <s v="Maria"/>
    <s v="44"/>
    <s v="4"/>
    <b v="1"/>
    <s v="Kowalczuk Maria"/>
    <s v="086"/>
    <s v="09"/>
    <s v="09"/>
    <s v="M"/>
    <s v="Kow"/>
    <s v="4"/>
    <x v="135"/>
  </r>
  <r>
    <s v="63102092944"/>
    <s v="Glowinska"/>
    <s v="Patrycja"/>
    <s v="44"/>
    <s v="4"/>
    <b v="1"/>
    <s v="Glowinska Patrycja"/>
    <s v="929"/>
    <s v="10"/>
    <s v="10"/>
    <s v="P"/>
    <s v="Glo"/>
    <s v="4"/>
    <x v="367"/>
  </r>
  <r>
    <s v="63122755182"/>
    <s v="Sautycz"/>
    <s v="Julia"/>
    <s v="82"/>
    <s v="8"/>
    <b v="1"/>
    <s v="Sautycz Julia"/>
    <s v="551"/>
    <s v="12"/>
    <s v="12"/>
    <s v="J"/>
    <s v="Sau"/>
    <s v="2"/>
    <x v="368"/>
  </r>
  <r>
    <s v="64022301455"/>
    <s v="Jakubowski"/>
    <s v="Nikodem"/>
    <s v="55"/>
    <s v="5"/>
    <b v="0"/>
    <s v="Jakubowski Nikodem"/>
    <s v="014"/>
    <s v="02"/>
    <s v="02"/>
    <s v="N"/>
    <s v="Jak"/>
    <s v="5"/>
    <x v="369"/>
  </r>
  <r>
    <s v="64040919575"/>
    <s v="Labuda"/>
    <s v="Marcel"/>
    <s v="75"/>
    <s v="7"/>
    <b v="0"/>
    <s v="Labuda Marcel"/>
    <s v="195"/>
    <s v="04"/>
    <s v="04"/>
    <s v="M"/>
    <s v="Lab"/>
    <s v="5"/>
    <x v="370"/>
  </r>
  <r>
    <s v="64063159211"/>
    <s v="Przestrzelski"/>
    <s v="Jakub"/>
    <s v="11"/>
    <s v="1"/>
    <b v="0"/>
    <s v="Przestrzelski Jakub"/>
    <s v="592"/>
    <s v="06"/>
    <s v="06"/>
    <s v="J"/>
    <s v="Prz"/>
    <s v="1"/>
    <x v="371"/>
  </r>
  <r>
    <s v="65062892381"/>
    <s v="Sochacka"/>
    <s v="Inka"/>
    <s v="81"/>
    <s v="8"/>
    <b v="1"/>
    <s v="Sochacka Inka"/>
    <s v="923"/>
    <s v="06"/>
    <s v="06"/>
    <s v="I"/>
    <s v="Soc"/>
    <s v="1"/>
    <x v="372"/>
  </r>
  <r>
    <s v="65092056892"/>
    <s v="Wierzbicki"/>
    <s v="Antoni"/>
    <s v="92"/>
    <s v="9"/>
    <b v="0"/>
    <s v="Wierzbicki Antoni"/>
    <s v="568"/>
    <s v="09"/>
    <s v="09"/>
    <s v="A"/>
    <s v="Wie"/>
    <s v="2"/>
    <x v="373"/>
  </r>
  <r>
    <s v="65102086116"/>
    <s v="Sarnowski"/>
    <s v="Ignacy"/>
    <s v="16"/>
    <s v="1"/>
    <b v="0"/>
    <s v="Sarnowski Ignacy"/>
    <s v="861"/>
    <s v="10"/>
    <s v="10"/>
    <s v="I"/>
    <s v="Sar"/>
    <s v="6"/>
    <x v="374"/>
  </r>
  <r>
    <s v="66063014631"/>
    <s v="Machalski"/>
    <s v="Maciej"/>
    <s v="31"/>
    <s v="3"/>
    <b v="0"/>
    <s v="Machalski Maciej"/>
    <s v="146"/>
    <s v="06"/>
    <s v="06"/>
    <s v="M"/>
    <s v="Mac"/>
    <s v="1"/>
    <x v="375"/>
  </r>
  <r>
    <s v="66100294134"/>
    <s v="Kowalczyk"/>
    <s v="Mateusz"/>
    <s v="34"/>
    <s v="3"/>
    <b v="0"/>
    <s v="Kowalczyk Mateusz"/>
    <s v="941"/>
    <s v="10"/>
    <s v="10"/>
    <s v="M"/>
    <s v="Kow"/>
    <s v="4"/>
    <x v="135"/>
  </r>
  <r>
    <s v="66100651663"/>
    <s v="Broukin"/>
    <s v="Zofia"/>
    <s v="63"/>
    <s v="6"/>
    <b v="1"/>
    <s v="Broukin Zofia"/>
    <s v="516"/>
    <s v="10"/>
    <s v="10"/>
    <s v="Z"/>
    <s v="Bro"/>
    <s v="3"/>
    <x v="376"/>
  </r>
  <r>
    <s v="66111176164"/>
    <s v="Filarska"/>
    <s v="Sandra"/>
    <s v="64"/>
    <s v="6"/>
    <b v="1"/>
    <s v="Filarska Sandra"/>
    <s v="761"/>
    <s v="11"/>
    <s v="11"/>
    <s v="S"/>
    <s v="Fil"/>
    <s v="4"/>
    <x v="377"/>
  </r>
  <r>
    <s v="66113183995"/>
    <s v="Siminski"/>
    <s v="Henryk"/>
    <s v="95"/>
    <s v="9"/>
    <b v="0"/>
    <s v="Siminski Henryk"/>
    <s v="839"/>
    <s v="11"/>
    <s v="11"/>
    <s v="H"/>
    <s v="Sim"/>
    <s v="5"/>
    <x v="378"/>
  </r>
  <r>
    <s v="67103111042"/>
    <s v="Riegel"/>
    <s v="Julia"/>
    <s v="42"/>
    <s v="4"/>
    <b v="1"/>
    <s v="Riegel Julia"/>
    <s v="110"/>
    <s v="10"/>
    <s v="10"/>
    <s v="J"/>
    <s v="Rie"/>
    <s v="2"/>
    <x v="379"/>
  </r>
  <r>
    <s v="67112966668"/>
    <s v="Kozlowska"/>
    <s v="Malgorzata"/>
    <s v="68"/>
    <s v="6"/>
    <b v="1"/>
    <s v="Kozlowska Malgorzata"/>
    <s v="666"/>
    <s v="11"/>
    <s v="11"/>
    <s v="M"/>
    <s v="Koz"/>
    <s v="8"/>
    <x v="380"/>
  </r>
  <r>
    <s v="67113048790"/>
    <s v="Porydzaj"/>
    <s v="Jakub"/>
    <s v="90"/>
    <s v="9"/>
    <b v="0"/>
    <s v="Porydzaj Jakub"/>
    <s v="487"/>
    <s v="11"/>
    <s v="11"/>
    <s v="J"/>
    <s v="Por"/>
    <s v="0"/>
    <x v="381"/>
  </r>
  <r>
    <s v="67120749923"/>
    <s v="Sachse"/>
    <s v="Julia"/>
    <s v="23"/>
    <s v="2"/>
    <b v="1"/>
    <s v="Sachse Julia"/>
    <s v="499"/>
    <s v="12"/>
    <s v="12"/>
    <s v="J"/>
    <s v="Sac"/>
    <s v="3"/>
    <x v="382"/>
  </r>
  <r>
    <s v="68112117597"/>
    <s v="Spanowski"/>
    <s v="Filip"/>
    <s v="97"/>
    <s v="9"/>
    <b v="0"/>
    <s v="Spanowski Filip"/>
    <s v="175"/>
    <s v="11"/>
    <s v="11"/>
    <s v="F"/>
    <s v="Spa"/>
    <s v="7"/>
    <x v="383"/>
  </r>
  <r>
    <s v="69030626134"/>
    <s v="Machol"/>
    <s v="Maciej"/>
    <s v="34"/>
    <s v="3"/>
    <b v="0"/>
    <s v="Machol Maciej"/>
    <s v="261"/>
    <s v="03"/>
    <s v="03"/>
    <s v="M"/>
    <s v="Mac"/>
    <s v="4"/>
    <x v="384"/>
  </r>
  <r>
    <s v="69122174118"/>
    <s v="Zmurko"/>
    <s v="Adam"/>
    <s v="18"/>
    <s v="1"/>
    <b v="0"/>
    <s v="Zmurko Adam"/>
    <s v="741"/>
    <s v="12"/>
    <s v="12"/>
    <s v="A"/>
    <s v="Zmu"/>
    <s v="8"/>
    <x v="385"/>
  </r>
  <r>
    <s v="70032057433"/>
    <s v="Rembisz"/>
    <s v="Jakub"/>
    <s v="33"/>
    <s v="3"/>
    <b v="0"/>
    <s v="Rembisz Jakub"/>
    <s v="574"/>
    <s v="03"/>
    <s v="03"/>
    <s v="J"/>
    <s v="Rem"/>
    <s v="3"/>
    <x v="386"/>
  </r>
  <r>
    <s v="70053179170"/>
    <s v="Szmitko"/>
    <s v="Dominik"/>
    <s v="70"/>
    <s v="7"/>
    <b v="0"/>
    <s v="Szmitko Dominik"/>
    <s v="791"/>
    <s v="05"/>
    <s v="05"/>
    <s v="D"/>
    <s v="Szm"/>
    <s v="0"/>
    <x v="387"/>
  </r>
  <r>
    <s v="70101195486"/>
    <s v="Jurewicz"/>
    <s v="Nadia"/>
    <s v="86"/>
    <s v="8"/>
    <b v="1"/>
    <s v="Jurewicz Nadia"/>
    <s v="954"/>
    <s v="10"/>
    <s v="10"/>
    <s v="N"/>
    <s v="Jur"/>
    <s v="6"/>
    <x v="388"/>
  </r>
  <r>
    <s v="70120794633"/>
    <s v="Zurek"/>
    <s v="Adam"/>
    <s v="33"/>
    <s v="3"/>
    <b v="0"/>
    <s v="Zurek Adam"/>
    <s v="946"/>
    <s v="12"/>
    <s v="12"/>
    <s v="A"/>
    <s v="Zur"/>
    <s v="3"/>
    <x v="389"/>
  </r>
  <r>
    <s v="71093058856"/>
    <s v="Ręczmin"/>
    <s v="Jakub"/>
    <s v="56"/>
    <s v="5"/>
    <b v="0"/>
    <s v="Ręczmin Jakub"/>
    <s v="588"/>
    <s v="09"/>
    <s v="09"/>
    <s v="J"/>
    <s v="Ręc"/>
    <s v="6"/>
    <x v="390"/>
  </r>
  <r>
    <s v="71110410883"/>
    <s v="Steinborn"/>
    <s v="Hanna"/>
    <s v="83"/>
    <s v="8"/>
    <b v="1"/>
    <s v="Steinborn Hanna"/>
    <s v="108"/>
    <s v="11"/>
    <s v="11"/>
    <s v="H"/>
    <s v="Ste"/>
    <s v="3"/>
    <x v="391"/>
  </r>
  <r>
    <s v="71112677514"/>
    <s v="Swierszcz"/>
    <s v="Cyprian"/>
    <s v="14"/>
    <s v="1"/>
    <b v="0"/>
    <s v="Swierszcz Cyprian"/>
    <s v="775"/>
    <s v="11"/>
    <s v="11"/>
    <s v="C"/>
    <s v="Swi"/>
    <s v="4"/>
    <x v="392"/>
  </r>
  <r>
    <s v="71123061643"/>
    <s v="Sibiga"/>
    <s v="Joanna"/>
    <s v="43"/>
    <s v="4"/>
    <b v="1"/>
    <s v="Sibiga Joanna"/>
    <s v="616"/>
    <s v="12"/>
    <s v="12"/>
    <s v="J"/>
    <s v="Sib"/>
    <s v="3"/>
    <x v="393"/>
  </r>
  <r>
    <s v="72031096705"/>
    <s v="Makowska"/>
    <s v="Luiza"/>
    <s v="05"/>
    <s v="0"/>
    <b v="1"/>
    <s v="Makowska Luiza"/>
    <s v="967"/>
    <s v="03"/>
    <s v="03"/>
    <s v="L"/>
    <s v="Mak"/>
    <s v="5"/>
    <x v="394"/>
  </r>
  <r>
    <s v="73010399576"/>
    <s v="Dzierzak"/>
    <s v="Piotr"/>
    <s v="76"/>
    <s v="7"/>
    <b v="0"/>
    <s v="Dzierzak Piotr"/>
    <s v="995"/>
    <s v="01"/>
    <s v="01"/>
    <s v="P"/>
    <s v="Dzi"/>
    <s v="6"/>
    <x v="395"/>
  </r>
  <r>
    <s v="73070871368"/>
    <s v="Leman"/>
    <s v="Maja"/>
    <s v="68"/>
    <s v="6"/>
    <b v="1"/>
    <s v="Leman Maja"/>
    <s v="713"/>
    <s v="07"/>
    <s v="07"/>
    <s v="M"/>
    <s v="Lem"/>
    <s v="8"/>
    <x v="396"/>
  </r>
  <r>
    <s v="73103000844"/>
    <s v="Stankiewicz"/>
    <s v="Hanna"/>
    <s v="44"/>
    <s v="4"/>
    <b v="1"/>
    <s v="Stankiewicz Hanna"/>
    <s v="008"/>
    <s v="10"/>
    <s v="10"/>
    <s v="H"/>
    <s v="Sta"/>
    <s v="4"/>
    <x v="397"/>
  </r>
  <r>
    <s v="73112328551"/>
    <s v="Wizniewski"/>
    <s v="Antoni"/>
    <s v="51"/>
    <s v="5"/>
    <b v="0"/>
    <s v="Wizniewski Antoni"/>
    <s v="285"/>
    <s v="11"/>
    <s v="11"/>
    <s v="A"/>
    <s v="Wiz"/>
    <s v="1"/>
    <x v="398"/>
  </r>
  <r>
    <s v="74040249598"/>
    <s v="Zawisza"/>
    <s v="Adrian"/>
    <s v="98"/>
    <s v="9"/>
    <b v="0"/>
    <s v="Zawisza Adrian"/>
    <s v="495"/>
    <s v="04"/>
    <s v="04"/>
    <s v="A"/>
    <s v="Zaw"/>
    <s v="8"/>
    <x v="399"/>
  </r>
  <r>
    <s v="74120284541"/>
    <s v="Adamiak"/>
    <s v="Zofia"/>
    <s v="41"/>
    <s v="4"/>
    <b v="1"/>
    <s v="Adamiak Zofia"/>
    <s v="845"/>
    <s v="12"/>
    <s v="12"/>
    <s v="Z"/>
    <s v="Ada"/>
    <s v="1"/>
    <x v="400"/>
  </r>
  <r>
    <s v="74121108598"/>
    <s v="Yuksek"/>
    <s v="Adrian"/>
    <s v="98"/>
    <s v="9"/>
    <b v="0"/>
    <s v="Yuksek Adrian"/>
    <s v="085"/>
    <s v="12"/>
    <s v="12"/>
    <s v="A"/>
    <s v="Yuk"/>
    <s v="8"/>
    <x v="401"/>
  </r>
  <r>
    <s v="74123184206"/>
    <s v="Perez"/>
    <s v="Karolina"/>
    <s v="06"/>
    <s v="0"/>
    <b v="1"/>
    <s v="Perez Karolina"/>
    <s v="842"/>
    <s v="12"/>
    <s v="12"/>
    <s v="K"/>
    <s v="Per"/>
    <s v="6"/>
    <x v="402"/>
  </r>
  <r>
    <s v="75032006098"/>
    <s v="Duszota"/>
    <s v="Piotr"/>
    <s v="98"/>
    <s v="9"/>
    <b v="0"/>
    <s v="Duszota Piotr"/>
    <s v="060"/>
    <s v="03"/>
    <s v="03"/>
    <s v="P"/>
    <s v="Dus"/>
    <s v="8"/>
    <x v="403"/>
  </r>
  <r>
    <s v="75113162747"/>
    <s v="Kulkowska"/>
    <s v="Maja"/>
    <s v="47"/>
    <s v="4"/>
    <b v="1"/>
    <s v="Kulkowska Maja"/>
    <s v="627"/>
    <s v="11"/>
    <s v="11"/>
    <s v="M"/>
    <s v="Kul"/>
    <s v="7"/>
    <x v="404"/>
  </r>
  <r>
    <s v="75121005045"/>
    <s v="Zylinska"/>
    <s v="Adelajda"/>
    <s v="45"/>
    <s v="4"/>
    <b v="1"/>
    <s v="Zylinska Adelajda"/>
    <s v="050"/>
    <s v="12"/>
    <s v="12"/>
    <s v="A"/>
    <s v="Zyl"/>
    <s v="5"/>
    <x v="405"/>
  </r>
  <r>
    <s v="75123199317"/>
    <s v="Nowak"/>
    <s v="Kacper"/>
    <s v="17"/>
    <s v="1"/>
    <b v="0"/>
    <s v="Nowak Kacper"/>
    <s v="993"/>
    <s v="12"/>
    <s v="12"/>
    <s v="K"/>
    <s v="Now"/>
    <s v="7"/>
    <x v="406"/>
  </r>
  <r>
    <s v="76043054555"/>
    <s v="Lyszcz"/>
    <s v="Maciej"/>
    <s v="55"/>
    <s v="5"/>
    <b v="0"/>
    <s v="Lyszcz Maciej"/>
    <s v="545"/>
    <s v="04"/>
    <s v="04"/>
    <s v="M"/>
    <s v="Lys"/>
    <s v="5"/>
    <x v="407"/>
  </r>
  <r>
    <s v="76043169949"/>
    <s v="Zdrojewska"/>
    <s v="Agata"/>
    <s v="49"/>
    <s v="4"/>
    <b v="1"/>
    <s v="Zdrojewska Agata"/>
    <s v="699"/>
    <s v="04"/>
    <s v="04"/>
    <s v="A"/>
    <s v="Zdr"/>
    <s v="9"/>
    <x v="408"/>
  </r>
  <r>
    <s v="76121186303"/>
    <s v="Engel"/>
    <s v="Urszula"/>
    <s v="03"/>
    <s v="0"/>
    <b v="1"/>
    <s v="Engel Urszula"/>
    <s v="863"/>
    <s v="12"/>
    <s v="12"/>
    <s v="U"/>
    <s v="Eng"/>
    <s v="3"/>
    <x v="409"/>
  </r>
  <r>
    <s v="76122752028"/>
    <s v="Zgadzaj"/>
    <s v="Agata"/>
    <s v="28"/>
    <s v="2"/>
    <b v="1"/>
    <s v="Zgadzaj Agata"/>
    <s v="520"/>
    <s v="12"/>
    <s v="12"/>
    <s v="A"/>
    <s v="Zga"/>
    <s v="8"/>
    <x v="410"/>
  </r>
  <r>
    <s v="77111084850"/>
    <s v="Strack"/>
    <s v="Filip"/>
    <s v="50"/>
    <s v="5"/>
    <b v="0"/>
    <s v="Strack Filip"/>
    <s v="848"/>
    <s v="11"/>
    <s v="11"/>
    <s v="F"/>
    <s v="Str"/>
    <s v="0"/>
    <x v="411"/>
  </r>
  <r>
    <s v="78011115028"/>
    <s v="Reclaw"/>
    <s v="Julia"/>
    <s v="28"/>
    <s v="2"/>
    <b v="1"/>
    <s v="Reclaw Julia"/>
    <s v="150"/>
    <s v="01"/>
    <s v="01"/>
    <s v="J"/>
    <s v="Rec"/>
    <s v="8"/>
    <x v="412"/>
  </r>
  <r>
    <s v="78102945963"/>
    <s v="Mazurkiewicz"/>
    <s v="Lena"/>
    <s v="63"/>
    <s v="6"/>
    <b v="1"/>
    <s v="Mazurkiewicz Lena"/>
    <s v="459"/>
    <s v="10"/>
    <s v="10"/>
    <s v="L"/>
    <s v="Maz"/>
    <s v="3"/>
    <x v="413"/>
  </r>
  <r>
    <s v="78103188695"/>
    <s v="Potocki"/>
    <s v="Jakub"/>
    <s v="95"/>
    <s v="9"/>
    <b v="0"/>
    <s v="Potocki Jakub"/>
    <s v="886"/>
    <s v="10"/>
    <s v="10"/>
    <s v="J"/>
    <s v="Pot"/>
    <s v="5"/>
    <x v="414"/>
  </r>
  <r>
    <s v="78123189018"/>
    <s v="Furmaniak"/>
    <s v="Pawel"/>
    <s v="18"/>
    <s v="1"/>
    <b v="0"/>
    <s v="Furmaniak Pawel"/>
    <s v="890"/>
    <s v="12"/>
    <s v="12"/>
    <s v="P"/>
    <s v="Fur"/>
    <s v="8"/>
    <x v="415"/>
  </r>
  <r>
    <s v="79012564484"/>
    <s v="Marzec"/>
    <s v="Lena"/>
    <s v="84"/>
    <s v="8"/>
    <b v="1"/>
    <s v="Marzec Lena"/>
    <s v="644"/>
    <s v="01"/>
    <s v="01"/>
    <s v="L"/>
    <s v="Mar"/>
    <s v="4"/>
    <x v="295"/>
  </r>
  <r>
    <s v="79070627831"/>
    <s v="Tomaszewski"/>
    <s v="Bruno"/>
    <s v="31"/>
    <s v="3"/>
    <b v="0"/>
    <s v="Tomaszewski Bruno"/>
    <s v="278"/>
    <s v="07"/>
    <s v="07"/>
    <s v="B"/>
    <s v="Tom"/>
    <s v="1"/>
    <x v="416"/>
  </r>
  <r>
    <s v="79101146737"/>
    <s v="Strupiechowski"/>
    <s v="Filip"/>
    <s v="37"/>
    <s v="3"/>
    <b v="0"/>
    <s v="Strupiechowski Filip"/>
    <s v="467"/>
    <s v="10"/>
    <s v="10"/>
    <s v="F"/>
    <s v="Str"/>
    <s v="7"/>
    <x v="417"/>
  </r>
  <r>
    <s v="79110673709"/>
    <s v="Szczepanska"/>
    <s v="Emilia"/>
    <s v="09"/>
    <s v="0"/>
    <b v="1"/>
    <s v="Szczepanska Emilia"/>
    <s v="737"/>
    <s v="11"/>
    <s v="11"/>
    <s v="E"/>
    <s v="Szc"/>
    <s v="9"/>
    <x v="418"/>
  </r>
  <r>
    <s v="81081010863"/>
    <s v="Wamka"/>
    <s v="Anastazja"/>
    <s v="63"/>
    <s v="6"/>
    <b v="1"/>
    <s v="Wamka Anastazja"/>
    <s v="108"/>
    <s v="08"/>
    <s v="08"/>
    <s v="A"/>
    <s v="Wam"/>
    <s v="3"/>
    <x v="419"/>
  </r>
  <r>
    <s v="81101148770"/>
    <s v="Spychala"/>
    <s v="Filip"/>
    <s v="70"/>
    <s v="7"/>
    <b v="0"/>
    <s v="Spychala Filip"/>
    <s v="487"/>
    <s v="10"/>
    <s v="10"/>
    <s v="F"/>
    <s v="Spy"/>
    <s v="0"/>
    <x v="420"/>
  </r>
  <r>
    <s v="82072219267"/>
    <s v="Bialkowska"/>
    <s v="Kamila"/>
    <s v="67"/>
    <s v="6"/>
    <b v="1"/>
    <s v="Bialkowska Kamila"/>
    <s v="192"/>
    <s v="07"/>
    <s v="07"/>
    <s v="K"/>
    <s v="Bia"/>
    <s v="7"/>
    <x v="421"/>
  </r>
  <r>
    <s v="83041947282"/>
    <s v="Bsk"/>
    <s v="Arleta"/>
    <s v="82"/>
    <s v="8"/>
    <b v="1"/>
    <s v="Bsk Arleta"/>
    <s v="472"/>
    <s v="04"/>
    <s v="04"/>
    <s v="A"/>
    <s v="Bsk"/>
    <s v="2"/>
    <x v="422"/>
  </r>
  <r>
    <s v="84050694367"/>
    <s v="Wojciechowska"/>
    <s v="Alicja"/>
    <s v="67"/>
    <s v="6"/>
    <b v="1"/>
    <s v="Wojciechowska Alicja"/>
    <s v="943"/>
    <s v="05"/>
    <s v="05"/>
    <s v="A"/>
    <s v="Woj"/>
    <s v="7"/>
    <x v="423"/>
  </r>
  <r>
    <s v="84051294894"/>
    <s v="Szczucki"/>
    <s v="Dominik"/>
    <s v="94"/>
    <s v="9"/>
    <b v="0"/>
    <s v="Szczucki Dominik"/>
    <s v="948"/>
    <s v="05"/>
    <s v="05"/>
    <s v="D"/>
    <s v="Szc"/>
    <s v="4"/>
    <x v="424"/>
  </r>
  <r>
    <s v="84051840149"/>
    <s v="Helinska"/>
    <s v="Ines"/>
    <s v="49"/>
    <s v="4"/>
    <b v="1"/>
    <s v="Helinska Ines"/>
    <s v="401"/>
    <s v="05"/>
    <s v="05"/>
    <s v="I"/>
    <s v="Hel"/>
    <s v="9"/>
    <x v="425"/>
  </r>
  <r>
    <s v="84112185145"/>
    <s v="Felisiak"/>
    <s v="Doris"/>
    <s v="45"/>
    <s v="4"/>
    <b v="1"/>
    <s v="Felisiak Doris"/>
    <s v="851"/>
    <s v="11"/>
    <s v="11"/>
    <s v="D"/>
    <s v="Fel"/>
    <s v="5"/>
    <x v="426"/>
  </r>
  <r>
    <s v="85031079443"/>
    <s v="Mrozik"/>
    <s v="Lena"/>
    <s v="43"/>
    <s v="4"/>
    <b v="1"/>
    <s v="Mrozik Lena"/>
    <s v="794"/>
    <s v="03"/>
    <s v="03"/>
    <s v="L"/>
    <s v="Mro"/>
    <s v="3"/>
    <x v="427"/>
  </r>
  <r>
    <s v="85052135674"/>
    <s v="Rembiewski"/>
    <s v="Jakub"/>
    <s v="74"/>
    <s v="7"/>
    <b v="0"/>
    <s v="Rembiewski Jakub"/>
    <s v="356"/>
    <s v="05"/>
    <s v="05"/>
    <s v="J"/>
    <s v="Rem"/>
    <s v="4"/>
    <x v="428"/>
  </r>
  <r>
    <s v="85052568643"/>
    <s v="Klein"/>
    <s v="Michalina"/>
    <s v="43"/>
    <s v="4"/>
    <b v="1"/>
    <s v="Klein Michalina"/>
    <s v="686"/>
    <s v="05"/>
    <s v="05"/>
    <s v="M"/>
    <s v="Kle"/>
    <s v="3"/>
    <x v="429"/>
  </r>
  <r>
    <s v="85052605175"/>
    <s v="Geszczynski"/>
    <s v="Patryk"/>
    <s v="75"/>
    <s v="7"/>
    <b v="0"/>
    <s v="Geszczynski Patryk"/>
    <s v="051"/>
    <s v="05"/>
    <s v="05"/>
    <s v="P"/>
    <s v="Ges"/>
    <s v="5"/>
    <x v="430"/>
  </r>
  <r>
    <s v="85111779283"/>
    <s v="Frankowska"/>
    <s v="Roksana"/>
    <s v="83"/>
    <s v="8"/>
    <b v="1"/>
    <s v="Frankowska Roksana"/>
    <s v="792"/>
    <s v="11"/>
    <s v="11"/>
    <s v="R"/>
    <s v="Fra"/>
    <s v="3"/>
    <x v="431"/>
  </r>
  <r>
    <s v="86061995325"/>
    <s v="Jurczyk"/>
    <s v="Nadia"/>
    <s v="25"/>
    <s v="2"/>
    <b v="1"/>
    <s v="Jurczyk Nadia"/>
    <s v="953"/>
    <s v="06"/>
    <s v="06"/>
    <s v="N"/>
    <s v="Jur"/>
    <s v="5"/>
    <x v="432"/>
  </r>
  <r>
    <s v="86070511185"/>
    <s v="Bialkowska"/>
    <s v="Katarzyna"/>
    <s v="85"/>
    <s v="8"/>
    <b v="1"/>
    <s v="Bialkowska Katarzyna"/>
    <s v="111"/>
    <s v="07"/>
    <s v="07"/>
    <s v="K"/>
    <s v="Bia"/>
    <s v="5"/>
    <x v="433"/>
  </r>
  <r>
    <s v="86070630583"/>
    <s v="Kolodziejczyk"/>
    <s v="Marta"/>
    <s v="83"/>
    <s v="8"/>
    <b v="1"/>
    <s v="Kolodziejczyk Marta"/>
    <s v="305"/>
    <s v="07"/>
    <s v="07"/>
    <s v="M"/>
    <s v="Kol"/>
    <s v="3"/>
    <x v="434"/>
  </r>
  <r>
    <s v="86072032543"/>
    <s v="Procinska"/>
    <s v="Julianna"/>
    <s v="43"/>
    <s v="4"/>
    <b v="1"/>
    <s v="Procinska Julianna"/>
    <s v="325"/>
    <s v="07"/>
    <s v="07"/>
    <s v="J"/>
    <s v="Pro"/>
    <s v="3"/>
    <x v="435"/>
  </r>
  <r>
    <s v="86080941169"/>
    <s v="Ciesielska"/>
    <s v="Wiktoria"/>
    <s v="69"/>
    <s v="6"/>
    <b v="1"/>
    <s v="Ciesielska Wiktoria"/>
    <s v="411"/>
    <s v="08"/>
    <s v="08"/>
    <s v="W"/>
    <s v="Cie"/>
    <s v="9"/>
    <x v="436"/>
  </r>
  <r>
    <s v="86081443325"/>
    <s v="Lange"/>
    <s v="Maja"/>
    <s v="25"/>
    <s v="2"/>
    <b v="1"/>
    <s v="Lange Maja"/>
    <s v="433"/>
    <s v="08"/>
    <s v="08"/>
    <s v="M"/>
    <s v="Lan"/>
    <s v="5"/>
    <x v="437"/>
  </r>
  <r>
    <s v="87070895372"/>
    <s v="Kulakowski"/>
    <s v="Marcjusz"/>
    <s v="72"/>
    <s v="7"/>
    <b v="0"/>
    <s v="Kulakowski Marcjusz"/>
    <s v="953"/>
    <s v="07"/>
    <s v="07"/>
    <s v="M"/>
    <s v="Kul"/>
    <s v="2"/>
    <x v="438"/>
  </r>
  <r>
    <s v="87071164662"/>
    <s v="Kluziak"/>
    <s v="Matylda"/>
    <s v="62"/>
    <s v="6"/>
    <b v="1"/>
    <s v="Kluziak Matylda"/>
    <s v="646"/>
    <s v="07"/>
    <s v="07"/>
    <s v="M"/>
    <s v="Klu"/>
    <s v="2"/>
    <x v="439"/>
  </r>
  <r>
    <s v="87072724289"/>
    <s v="Trzebiatowska"/>
    <s v="Anna"/>
    <s v="89"/>
    <s v="8"/>
    <b v="1"/>
    <s v="Trzebiatowska Anna"/>
    <s v="242"/>
    <s v="07"/>
    <s v="07"/>
    <s v="A"/>
    <s v="Trz"/>
    <s v="9"/>
    <x v="440"/>
  </r>
  <r>
    <s v="88080204509"/>
    <s v="Tomaszewska"/>
    <s v="Anna"/>
    <s v="09"/>
    <s v="0"/>
    <b v="1"/>
    <s v="Tomaszewska Anna"/>
    <s v="045"/>
    <s v="08"/>
    <s v="08"/>
    <s v="A"/>
    <s v="Tom"/>
    <s v="9"/>
    <x v="441"/>
  </r>
  <r>
    <s v="88080416256"/>
    <s v="Przytula"/>
    <s v="Jakub"/>
    <s v="56"/>
    <s v="5"/>
    <b v="0"/>
    <s v="Przytula Jakub"/>
    <s v="162"/>
    <s v="08"/>
    <s v="08"/>
    <s v="J"/>
    <s v="Prz"/>
    <s v="6"/>
    <x v="442"/>
  </r>
  <r>
    <s v="88080601948"/>
    <s v="Grzedzielska"/>
    <s v="Nina"/>
    <s v="48"/>
    <s v="4"/>
    <b v="1"/>
    <s v="Grzedzielska Nina"/>
    <s v="019"/>
    <s v="08"/>
    <s v="08"/>
    <s v="N"/>
    <s v="Grz"/>
    <s v="8"/>
    <x v="443"/>
  </r>
  <r>
    <s v="88103032931"/>
    <s v="Derek"/>
    <s v="Stanislaw"/>
    <s v="31"/>
    <s v="3"/>
    <b v="0"/>
    <s v="Derek Stanislaw"/>
    <s v="329"/>
    <s v="10"/>
    <s v="10"/>
    <s v="S"/>
    <s v="Der"/>
    <s v="1"/>
    <x v="444"/>
  </r>
  <r>
    <s v="88111094545"/>
    <s v="Miszkin"/>
    <s v="Lena"/>
    <s v="45"/>
    <s v="4"/>
    <b v="1"/>
    <s v="Miszkin Lena"/>
    <s v="945"/>
    <s v="11"/>
    <s v="11"/>
    <s v="L"/>
    <s v="Mis"/>
    <s v="5"/>
    <x v="445"/>
  </r>
  <r>
    <s v="88120262427"/>
    <s v="Kwidczynska"/>
    <s v="Maja"/>
    <s v="27"/>
    <s v="2"/>
    <b v="1"/>
    <s v="Kwidczynska Maja"/>
    <s v="624"/>
    <s v="12"/>
    <s v="12"/>
    <s v="M"/>
    <s v="Kwi"/>
    <s v="7"/>
    <x v="446"/>
  </r>
  <r>
    <s v="89010293604"/>
    <s v="Kado"/>
    <s v="Monika"/>
    <s v="04"/>
    <s v="0"/>
    <b v="1"/>
    <s v="Kado Monika"/>
    <s v="936"/>
    <s v="01"/>
    <s v="01"/>
    <s v="M"/>
    <s v="Kad"/>
    <s v="4"/>
    <x v="447"/>
  </r>
  <r>
    <s v="89010737704"/>
    <s v="Nowakowska"/>
    <s v="Kornelia"/>
    <s v="04"/>
    <s v="0"/>
    <b v="1"/>
    <s v="Nowakowska Kornelia"/>
    <s v="377"/>
    <s v="01"/>
    <s v="01"/>
    <s v="K"/>
    <s v="Now"/>
    <s v="4"/>
    <x v="448"/>
  </r>
  <r>
    <s v="89011129700"/>
    <s v="Wilk"/>
    <s v="Amelia"/>
    <s v="00"/>
    <s v="0"/>
    <b v="1"/>
    <s v="Wilk Amelia"/>
    <s v="297"/>
    <s v="01"/>
    <s v="01"/>
    <s v="A"/>
    <s v="Wil"/>
    <s v="0"/>
    <x v="449"/>
  </r>
  <r>
    <s v="89011581319"/>
    <s v="Strehlke"/>
    <s v="Filip"/>
    <s v="19"/>
    <s v="1"/>
    <b v="0"/>
    <s v="Strehlke Filip"/>
    <s v="813"/>
    <s v="01"/>
    <s v="01"/>
    <s v="F"/>
    <s v="Str"/>
    <s v="9"/>
    <x v="450"/>
  </r>
  <r>
    <s v="89012630357"/>
    <s v="Pistek"/>
    <s v="Jan"/>
    <s v="57"/>
    <s v="5"/>
    <b v="0"/>
    <s v="Pistek Jan"/>
    <s v="303"/>
    <s v="01"/>
    <s v="01"/>
    <s v="J"/>
    <s v="Pis"/>
    <s v="7"/>
    <x v="451"/>
  </r>
  <r>
    <s v="89020265394"/>
    <s v="Radomski"/>
    <s v="Jakub"/>
    <s v="94"/>
    <s v="9"/>
    <b v="0"/>
    <s v="Radomski Jakub"/>
    <s v="653"/>
    <s v="02"/>
    <s v="02"/>
    <s v="J"/>
    <s v="Rad"/>
    <s v="4"/>
    <x v="452"/>
  </r>
  <r>
    <s v="89021468413"/>
    <s v="Pieterson"/>
    <s v="Jan"/>
    <s v="13"/>
    <s v="1"/>
    <b v="0"/>
    <s v="Pieterson Jan"/>
    <s v="684"/>
    <s v="02"/>
    <s v="02"/>
    <s v="J"/>
    <s v="Pie"/>
    <s v="3"/>
    <x v="453"/>
  </r>
  <r>
    <s v="89021697637"/>
    <s v="Dabrowski"/>
    <s v="Stanislaw"/>
    <s v="37"/>
    <s v="3"/>
    <b v="0"/>
    <s v="Dabrowski Stanislaw"/>
    <s v="976"/>
    <s v="02"/>
    <s v="02"/>
    <s v="S"/>
    <s v="Dab"/>
    <s v="7"/>
    <x v="15"/>
  </r>
  <r>
    <s v="89022379914"/>
    <s v="Beniuszys"/>
    <s v="Mikolaj"/>
    <s v="14"/>
    <s v="1"/>
    <b v="0"/>
    <s v="Beniuszys Mikolaj"/>
    <s v="799"/>
    <s v="02"/>
    <s v="02"/>
    <s v="M"/>
    <s v="Ben"/>
    <s v="4"/>
    <x v="454"/>
  </r>
  <r>
    <s v="89032143350"/>
    <s v="Kornatowski"/>
    <s v="Mateusz"/>
    <s v="50"/>
    <s v="5"/>
    <b v="0"/>
    <s v="Kornatowski Mateusz"/>
    <s v="433"/>
    <s v="03"/>
    <s v="03"/>
    <s v="M"/>
    <s v="Kor"/>
    <s v="0"/>
    <x v="35"/>
  </r>
  <r>
    <s v="89040185241"/>
    <s v="Jackowska"/>
    <s v="Natasza"/>
    <s v="41"/>
    <s v="4"/>
    <b v="1"/>
    <s v="Jackowska Natasza"/>
    <s v="852"/>
    <s v="04"/>
    <s v="04"/>
    <s v="N"/>
    <s v="Jac"/>
    <s v="1"/>
    <x v="455"/>
  </r>
  <r>
    <s v="89040205480"/>
    <s v="Broszkow"/>
    <s v="Zofia"/>
    <s v="80"/>
    <s v="8"/>
    <b v="1"/>
    <s v="Broszkow Zofia"/>
    <s v="054"/>
    <s v="04"/>
    <s v="04"/>
    <s v="Z"/>
    <s v="Bro"/>
    <s v="0"/>
    <x v="456"/>
  </r>
  <r>
    <s v="89040633348"/>
    <s v="Klebba"/>
    <s v="Michalina"/>
    <s v="48"/>
    <s v="4"/>
    <b v="1"/>
    <s v="Klebba Michalina"/>
    <s v="333"/>
    <s v="04"/>
    <s v="04"/>
    <s v="M"/>
    <s v="Kle"/>
    <s v="8"/>
    <x v="457"/>
  </r>
  <r>
    <s v="89040876453"/>
    <s v="Ciosinski"/>
    <s v="Jacek"/>
    <s v="53"/>
    <s v="5"/>
    <b v="0"/>
    <s v="Ciosinski Jacek"/>
    <s v="764"/>
    <s v="04"/>
    <s v="04"/>
    <s v="J"/>
    <s v="Cio"/>
    <s v="3"/>
    <x v="458"/>
  </r>
  <r>
    <s v="89041133472"/>
    <s v="Brydzinski"/>
    <s v="Mariusz"/>
    <s v="72"/>
    <s v="7"/>
    <b v="0"/>
    <s v="Brydzinski Mariusz"/>
    <s v="334"/>
    <s v="04"/>
    <s v="04"/>
    <s v="M"/>
    <s v="Bry"/>
    <s v="2"/>
    <x v="459"/>
  </r>
  <r>
    <s v="89042620494"/>
    <s v="Witkowski"/>
    <s v="Andrea"/>
    <s v="94"/>
    <s v="9"/>
    <b v="0"/>
    <s v="Witkowski Andrea"/>
    <s v="204"/>
    <s v="04"/>
    <s v="04"/>
    <s v="A"/>
    <s v="Wit"/>
    <s v="4"/>
    <x v="113"/>
  </r>
  <r>
    <s v="89042750933"/>
    <s v="Radziszewski"/>
    <s v="Jakub"/>
    <s v="33"/>
    <s v="3"/>
    <b v="0"/>
    <s v="Radziszewski Jakub"/>
    <s v="509"/>
    <s v="04"/>
    <s v="04"/>
    <s v="J"/>
    <s v="Rad"/>
    <s v="3"/>
    <x v="460"/>
  </r>
  <r>
    <s v="89052085069"/>
    <s v="Korenkiewicz"/>
    <s v="Marika"/>
    <s v="69"/>
    <s v="6"/>
    <b v="1"/>
    <s v="Korenkiewicz Marika"/>
    <s v="850"/>
    <s v="05"/>
    <s v="05"/>
    <s v="M"/>
    <s v="Kor"/>
    <s v="9"/>
    <x v="461"/>
  </r>
  <r>
    <s v="89052295172"/>
    <s v="Szreder"/>
    <s v="Dawid"/>
    <s v="72"/>
    <s v="7"/>
    <b v="0"/>
    <s v="Szreder Dawid"/>
    <s v="951"/>
    <s v="05"/>
    <s v="05"/>
    <s v="D"/>
    <s v="Szr"/>
    <s v="2"/>
    <x v="462"/>
  </r>
  <r>
    <s v="89062644823"/>
    <s v="Murczynska"/>
    <s v="Laura"/>
    <s v="23"/>
    <s v="2"/>
    <b v="1"/>
    <s v="Murczynska Laura"/>
    <s v="448"/>
    <s v="06"/>
    <s v="06"/>
    <s v="L"/>
    <s v="Mur"/>
    <s v="3"/>
    <x v="463"/>
  </r>
  <r>
    <s v="89081519801"/>
    <s v="Kurowska"/>
    <s v="Maja"/>
    <s v="01"/>
    <s v="0"/>
    <b v="1"/>
    <s v="Kurowska Maja"/>
    <s v="198"/>
    <s v="08"/>
    <s v="08"/>
    <s v="M"/>
    <s v="Kur"/>
    <s v="1"/>
    <x v="464"/>
  </r>
  <r>
    <s v="89082179879"/>
    <s v="Hrywniak"/>
    <s v="Olaf"/>
    <s v="79"/>
    <s v="7"/>
    <b v="0"/>
    <s v="Hrywniak Olaf"/>
    <s v="798"/>
    <s v="08"/>
    <s v="08"/>
    <s v="O"/>
    <s v="Hry"/>
    <s v="9"/>
    <x v="465"/>
  </r>
  <r>
    <s v="89082608599"/>
    <s v="Cieslik"/>
    <s v="Stanislaw"/>
    <s v="99"/>
    <s v="9"/>
    <b v="0"/>
    <s v="Cieslik Stanislaw"/>
    <s v="085"/>
    <s v="08"/>
    <s v="08"/>
    <s v="S"/>
    <s v="Cie"/>
    <s v="9"/>
    <x v="234"/>
  </r>
  <r>
    <s v="89091482250"/>
    <s v="Mierzejewski"/>
    <s v="Kornel"/>
    <s v="50"/>
    <s v="5"/>
    <b v="0"/>
    <s v="Mierzejewski Kornel"/>
    <s v="822"/>
    <s v="09"/>
    <s v="09"/>
    <s v="K"/>
    <s v="Mie"/>
    <s v="0"/>
    <x v="466"/>
  </r>
  <r>
    <s v="89100192752"/>
    <s v="Lupa"/>
    <s v="Maksymilian"/>
    <s v="52"/>
    <s v="5"/>
    <b v="0"/>
    <s v="Lupa Maksymilian"/>
    <s v="927"/>
    <s v="10"/>
    <s v="10"/>
    <s v="M"/>
    <s v="Lup"/>
    <s v="2"/>
    <x v="467"/>
  </r>
  <r>
    <s v="89102588171"/>
    <s v="Wydrzynski"/>
    <s v="Adrian"/>
    <s v="71"/>
    <s v="7"/>
    <b v="0"/>
    <s v="Wydrzynski Adrian"/>
    <s v="881"/>
    <s v="10"/>
    <s v="10"/>
    <s v="A"/>
    <s v="Wyd"/>
    <s v="1"/>
    <x v="468"/>
  </r>
  <r>
    <s v="89112466825"/>
    <s v="Tarkowska"/>
    <s v="Antonina"/>
    <s v="25"/>
    <s v="2"/>
    <b v="1"/>
    <s v="Tarkowska Antonina"/>
    <s v="668"/>
    <s v="11"/>
    <s v="11"/>
    <s v="A"/>
    <s v="Tar"/>
    <s v="5"/>
    <x v="469"/>
  </r>
  <r>
    <s v="89120952161"/>
    <s v="Adamczyk"/>
    <s v="Zuzanna"/>
    <s v="61"/>
    <s v="6"/>
    <b v="1"/>
    <s v="Adamczyk Zuzanna"/>
    <s v="521"/>
    <s v="12"/>
    <s v="12"/>
    <s v="Z"/>
    <s v="Ada"/>
    <s v="1"/>
    <x v="400"/>
  </r>
  <r>
    <s v="90053120136"/>
    <s v="Burza"/>
    <s v="Stanislaw"/>
    <s v="36"/>
    <s v="3"/>
    <b v="0"/>
    <s v="Burza Stanislaw"/>
    <s v="201"/>
    <s v="05"/>
    <s v="05"/>
    <s v="S"/>
    <s v="Bur"/>
    <s v="6"/>
    <x v="470"/>
  </r>
  <r>
    <s v="90112004373"/>
    <s v="Rybinski"/>
    <s v="Igor"/>
    <s v="73"/>
    <s v="7"/>
    <b v="0"/>
    <s v="Rybinski Igor"/>
    <s v="043"/>
    <s v="11"/>
    <s v="11"/>
    <s v="I"/>
    <s v="Ryb"/>
    <s v="3"/>
    <x v="471"/>
  </r>
  <r>
    <s v="91023191330"/>
    <s v="Wojcik"/>
    <s v="Aleks"/>
    <s v="30"/>
    <s v="3"/>
    <b v="0"/>
    <s v="Wojcik Aleks"/>
    <s v="913"/>
    <s v="02"/>
    <s v="02"/>
    <s v="A"/>
    <s v="Woj"/>
    <s v="0"/>
    <x v="56"/>
  </r>
  <r>
    <s v="92080709353"/>
    <s v="Pawelec"/>
    <s v="Jan"/>
    <s v="53"/>
    <s v="5"/>
    <b v="0"/>
    <s v="Pawelec Jan"/>
    <s v="093"/>
    <s v="08"/>
    <s v="08"/>
    <s v="J"/>
    <s v="Paw"/>
    <s v="3"/>
    <x v="472"/>
  </r>
  <r>
    <m/>
    <m/>
    <m/>
    <m/>
    <m/>
    <m/>
    <m/>
    <m/>
    <m/>
    <m/>
    <m/>
    <m/>
    <m/>
    <x v="4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9DB98-9948-4862-8445-89279B01E750}" name="Tabela przestawna2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494" firstHeaderRow="1" firstDataRow="1" firstDataCol="1"/>
  <pivotFields count="7">
    <pivotField dataField="1" showAll="0">
      <items count="4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91">
        <item x="484"/>
        <item x="409"/>
        <item x="248"/>
        <item x="68"/>
        <item x="29"/>
        <item x="17"/>
        <item x="299"/>
        <item x="319"/>
        <item x="52"/>
        <item x="201"/>
        <item x="70"/>
        <item x="465"/>
        <item x="363"/>
        <item x="364"/>
        <item x="65"/>
        <item x="431"/>
        <item x="443"/>
        <item x="74"/>
        <item x="224"/>
        <item x="273"/>
        <item x="191"/>
        <item x="53"/>
        <item x="175"/>
        <item x="223"/>
        <item x="468"/>
        <item x="386"/>
        <item x="471"/>
        <item x="196"/>
        <item x="432"/>
        <item x="219"/>
        <item x="275"/>
        <item x="280"/>
        <item x="165"/>
        <item x="485"/>
        <item x="98"/>
        <item x="246"/>
        <item x="240"/>
        <item x="7"/>
        <item x="58"/>
        <item x="286"/>
        <item x="446"/>
        <item x="479"/>
        <item x="237"/>
        <item x="470"/>
        <item x="87"/>
        <item x="69"/>
        <item x="300"/>
        <item x="271"/>
        <item x="258"/>
        <item x="155"/>
        <item x="91"/>
        <item x="109"/>
        <item x="15"/>
        <item x="464"/>
        <item x="86"/>
        <item x="43"/>
        <item x="163"/>
        <item x="193"/>
        <item x="83"/>
        <item x="454"/>
        <item x="251"/>
        <item x="293"/>
        <item x="92"/>
        <item x="255"/>
        <item x="347"/>
        <item x="162"/>
        <item x="276"/>
        <item x="321"/>
        <item x="208"/>
        <item x="412"/>
        <item x="404"/>
        <item x="169"/>
        <item x="418"/>
        <item x="84"/>
        <item x="436"/>
        <item x="281"/>
        <item x="387"/>
        <item x="41"/>
        <item x="78"/>
        <item x="266"/>
        <item x="42"/>
        <item x="306"/>
        <item x="441"/>
        <item x="24"/>
        <item x="424"/>
        <item x="157"/>
        <item x="170"/>
        <item x="66"/>
        <item x="228"/>
        <item x="440"/>
        <item x="5"/>
        <item x="346"/>
        <item x="10"/>
        <item x="67"/>
        <item x="377"/>
        <item x="183"/>
        <item x="274"/>
        <item x="134"/>
        <item x="122"/>
        <item x="217"/>
        <item x="73"/>
        <item x="46"/>
        <item x="209"/>
        <item x="309"/>
        <item x="71"/>
        <item x="39"/>
        <item x="20"/>
        <item x="453"/>
        <item x="352"/>
        <item x="23"/>
        <item x="361"/>
        <item x="244"/>
        <item x="343"/>
        <item x="435"/>
        <item x="350"/>
        <item x="353"/>
        <item x="303"/>
        <item x="478"/>
        <item x="16"/>
        <item x="1"/>
        <item x="467"/>
        <item x="90"/>
        <item x="48"/>
        <item x="148"/>
        <item x="249"/>
        <item x="379"/>
        <item x="19"/>
        <item x="6"/>
        <item x="25"/>
        <item x="178"/>
        <item x="311"/>
        <item x="173"/>
        <item x="254"/>
        <item x="186"/>
        <item x="100"/>
        <item x="99"/>
        <item x="327"/>
        <item x="54"/>
        <item x="116"/>
        <item x="118"/>
        <item x="442"/>
        <item x="397"/>
        <item x="277"/>
        <item x="457"/>
        <item x="354"/>
        <item x="111"/>
        <item x="21"/>
        <item x="168"/>
        <item x="37"/>
        <item x="316"/>
        <item x="332"/>
        <item x="267"/>
        <item x="136"/>
        <item x="130"/>
        <item x="312"/>
        <item x="264"/>
        <item x="335"/>
        <item x="102"/>
        <item x="323"/>
        <item x="317"/>
        <item x="231"/>
        <item x="292"/>
        <item x="294"/>
        <item x="129"/>
        <item x="230"/>
        <item x="469"/>
        <item x="439"/>
        <item x="28"/>
        <item x="449"/>
        <item x="101"/>
        <item x="291"/>
        <item x="156"/>
        <item x="112"/>
        <item x="147"/>
        <item x="444"/>
        <item x="139"/>
        <item x="296"/>
        <item x="57"/>
        <item x="79"/>
        <item x="27"/>
        <item x="82"/>
        <item x="474"/>
        <item x="35"/>
        <item x="466"/>
        <item x="49"/>
        <item x="26"/>
        <item x="375"/>
        <item x="245"/>
        <item x="93"/>
        <item x="340"/>
        <item x="376"/>
        <item x="366"/>
        <item x="349"/>
        <item x="135"/>
        <item x="232"/>
        <item x="132"/>
        <item x="226"/>
        <item x="107"/>
        <item x="149"/>
        <item x="243"/>
        <item x="127"/>
        <item x="310"/>
        <item x="4"/>
        <item x="171"/>
        <item x="30"/>
        <item x="206"/>
        <item x="207"/>
        <item x="448"/>
        <item x="413"/>
        <item x="3"/>
        <item x="477"/>
        <item x="176"/>
        <item x="85"/>
        <item x="456"/>
        <item x="123"/>
        <item x="380"/>
        <item x="339"/>
        <item x="447"/>
        <item x="204"/>
        <item x="13"/>
        <item x="197"/>
        <item x="405"/>
        <item x="2"/>
        <item x="214"/>
        <item x="158"/>
        <item x="133"/>
        <item x="250"/>
        <item x="314"/>
        <item x="11"/>
        <item x="40"/>
        <item x="215"/>
        <item x="160"/>
        <item x="302"/>
        <item x="177"/>
        <item x="357"/>
        <item x="325"/>
        <item x="211"/>
        <item x="481"/>
        <item x="268"/>
        <item x="12"/>
        <item x="416"/>
        <item x="385"/>
        <item x="393"/>
        <item x="235"/>
        <item x="203"/>
        <item x="146"/>
        <item x="60"/>
        <item x="22"/>
        <item x="403"/>
        <item x="108"/>
        <item x="225"/>
        <item x="103"/>
        <item x="336"/>
        <item x="334"/>
        <item x="257"/>
        <item x="301"/>
        <item x="425"/>
        <item x="218"/>
        <item x="32"/>
        <item x="422"/>
        <item x="95"/>
        <item x="167"/>
        <item x="88"/>
        <item x="166"/>
        <item x="0"/>
        <item x="89"/>
        <item x="172"/>
        <item x="220"/>
        <item x="480"/>
        <item x="455"/>
        <item x="290"/>
        <item x="285"/>
        <item x="161"/>
        <item x="437"/>
        <item x="252"/>
        <item x="476"/>
        <item x="188"/>
        <item x="198"/>
        <item x="199"/>
        <item x="342"/>
        <item x="94"/>
        <item x="337"/>
        <item x="415"/>
        <item x="63"/>
        <item x="458"/>
        <item x="51"/>
        <item x="119"/>
        <item x="338"/>
        <item x="36"/>
        <item x="227"/>
        <item x="59"/>
        <item x="278"/>
        <item x="284"/>
        <item x="153"/>
        <item x="297"/>
        <item x="195"/>
        <item x="313"/>
        <item x="159"/>
        <item x="144"/>
        <item x="187"/>
        <item x="488"/>
        <item x="341"/>
        <item x="238"/>
        <item x="33"/>
        <item x="260"/>
        <item x="145"/>
        <item x="269"/>
        <item x="411"/>
        <item x="360"/>
        <item x="80"/>
        <item x="463"/>
        <item x="326"/>
        <item x="47"/>
        <item x="179"/>
        <item x="289"/>
        <item x="64"/>
        <item x="295"/>
        <item x="461"/>
        <item x="117"/>
        <item x="189"/>
        <item x="213"/>
        <item x="61"/>
        <item x="288"/>
        <item x="205"/>
        <item x="279"/>
        <item x="390"/>
        <item x="423"/>
        <item x="81"/>
        <item x="348"/>
        <item x="180"/>
        <item x="445"/>
        <item x="381"/>
        <item x="452"/>
        <item x="182"/>
        <item x="115"/>
        <item x="462"/>
        <item x="138"/>
        <item x="473"/>
        <item x="222"/>
        <item x="221"/>
        <item x="421"/>
        <item x="438"/>
        <item x="395"/>
        <item x="399"/>
        <item x="389"/>
        <item x="184"/>
        <item x="142"/>
        <item x="345"/>
        <item x="44"/>
        <item x="298"/>
        <item x="365"/>
        <item x="31"/>
        <item x="114"/>
        <item x="486"/>
        <item x="344"/>
        <item x="283"/>
        <item x="241"/>
        <item x="391"/>
        <item x="367"/>
        <item x="373"/>
        <item x="362"/>
        <item x="384"/>
        <item x="378"/>
        <item x="369"/>
        <item x="247"/>
        <item x="402"/>
        <item x="124"/>
        <item x="104"/>
        <item x="358"/>
        <item x="388"/>
        <item x="305"/>
        <item x="229"/>
        <item x="374"/>
        <item x="154"/>
        <item x="143"/>
        <item x="194"/>
        <item x="368"/>
        <item x="97"/>
        <item x="382"/>
        <item x="192"/>
        <item x="392"/>
        <item x="430"/>
        <item x="150"/>
        <item x="151"/>
        <item x="322"/>
        <item x="152"/>
        <item x="370"/>
        <item x="406"/>
        <item x="333"/>
        <item x="174"/>
        <item x="400"/>
        <item x="265"/>
        <item x="420"/>
        <item x="460"/>
        <item x="120"/>
        <item x="427"/>
        <item x="401"/>
        <item x="315"/>
        <item x="128"/>
        <item x="351"/>
        <item x="200"/>
        <item x="236"/>
        <item x="164"/>
        <item x="428"/>
        <item x="371"/>
        <item x="434"/>
        <item x="105"/>
        <item x="396"/>
        <item x="239"/>
        <item x="110"/>
        <item x="234"/>
        <item x="475"/>
        <item x="106"/>
        <item x="242"/>
        <item x="261"/>
        <item x="45"/>
        <item x="253"/>
        <item x="483"/>
        <item x="210"/>
        <item x="126"/>
        <item x="137"/>
        <item x="259"/>
        <item x="451"/>
        <item x="426"/>
        <item x="8"/>
        <item x="96"/>
        <item x="308"/>
        <item x="202"/>
        <item x="450"/>
        <item x="330"/>
        <item x="185"/>
        <item x="125"/>
        <item x="72"/>
        <item x="75"/>
        <item x="331"/>
        <item x="429"/>
        <item x="356"/>
        <item x="355"/>
        <item x="55"/>
        <item x="50"/>
        <item x="318"/>
        <item x="329"/>
        <item x="18"/>
        <item x="256"/>
        <item x="263"/>
        <item x="383"/>
        <item x="459"/>
        <item x="113"/>
        <item x="472"/>
        <item x="77"/>
        <item x="407"/>
        <item x="76"/>
        <item x="38"/>
        <item x="56"/>
        <item x="372"/>
        <item x="433"/>
        <item x="212"/>
        <item x="9"/>
        <item x="62"/>
        <item x="487"/>
        <item x="270"/>
        <item x="14"/>
        <item x="304"/>
        <item x="287"/>
        <item x="482"/>
        <item x="328"/>
        <item x="233"/>
        <item x="410"/>
        <item x="320"/>
        <item x="272"/>
        <item x="141"/>
        <item x="140"/>
        <item x="181"/>
        <item x="216"/>
        <item x="121"/>
        <item x="34"/>
        <item x="408"/>
        <item x="262"/>
        <item x="417"/>
        <item x="324"/>
        <item x="419"/>
        <item x="282"/>
        <item x="307"/>
        <item x="394"/>
        <item x="131"/>
        <item x="190"/>
        <item x="398"/>
        <item x="359"/>
        <item x="414"/>
        <item x="489"/>
        <item t="default"/>
      </items>
    </pivotField>
  </pivotFields>
  <rowFields count="1">
    <field x="6"/>
  </rowFields>
  <rowItems count="4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 t="grand">
      <x/>
    </i>
  </rowItems>
  <colItems count="1">
    <i/>
  </colItems>
  <dataFields count="1">
    <dataField name="Liczba z PESEL" fld="0" subtotal="countNums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82833-2828-4307-868C-6B75313EA4EC}" name="Tabela przestawna7" cacheId="2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478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75">
        <item x="70"/>
        <item x="173"/>
        <item x="422"/>
        <item x="152"/>
        <item x="128"/>
        <item x="45"/>
        <item x="250"/>
        <item x="207"/>
        <item x="469"/>
        <item x="137"/>
        <item x="126"/>
        <item x="255"/>
        <item x="441"/>
        <item x="301"/>
        <item x="440"/>
        <item x="72"/>
        <item x="325"/>
        <item x="419"/>
        <item x="55"/>
        <item x="50"/>
        <item x="312"/>
        <item x="323"/>
        <item x="373"/>
        <item x="252"/>
        <item x="18"/>
        <item x="449"/>
        <item x="113"/>
        <item x="398"/>
        <item x="77"/>
        <item x="306"/>
        <item x="76"/>
        <item x="38"/>
        <item x="56"/>
        <item x="62"/>
        <item x="209"/>
        <item x="423"/>
        <item x="9"/>
        <item x="14"/>
        <item x="297"/>
        <item x="282"/>
        <item x="468"/>
        <item x="322"/>
        <item x="230"/>
        <item x="401"/>
        <item x="314"/>
        <item x="266"/>
        <item x="213"/>
        <item x="178"/>
        <item x="121"/>
        <item x="34"/>
        <item x="399"/>
        <item x="258"/>
        <item x="408"/>
        <item x="318"/>
        <item x="410"/>
        <item x="276"/>
        <item x="385"/>
        <item x="131"/>
        <item x="187"/>
        <item x="389"/>
        <item x="351"/>
        <item x="405"/>
        <item x="151"/>
        <item x="416"/>
        <item x="8"/>
        <item x="96"/>
        <item x="199"/>
        <item x="324"/>
        <item x="182"/>
        <item x="125"/>
        <item x="75"/>
        <item x="348"/>
        <item x="309"/>
        <item x="392"/>
        <item x="426"/>
        <item x="344"/>
        <item x="424"/>
        <item x="363"/>
        <item x="387"/>
        <item x="236"/>
        <item x="110"/>
        <item x="231"/>
        <item x="462"/>
        <item x="106"/>
        <item x="239"/>
        <item x="257"/>
        <item x="156"/>
        <item x="233"/>
        <item x="162"/>
        <item x="105"/>
        <item x="418"/>
        <item x="141"/>
        <item x="143"/>
        <item x="191"/>
        <item x="97"/>
        <item x="360"/>
        <item x="189"/>
        <item x="383"/>
        <item x="420"/>
        <item x="327"/>
        <item x="411"/>
        <item x="120"/>
        <item x="417"/>
        <item x="450"/>
        <item x="197"/>
        <item x="298"/>
        <item x="226"/>
        <item x="104"/>
        <item x="350"/>
        <item x="378"/>
        <item x="148"/>
        <item x="150"/>
        <item x="316"/>
        <item x="397"/>
        <item x="362"/>
        <item x="172"/>
        <item x="391"/>
        <item x="260"/>
        <item x="425"/>
        <item x="31"/>
        <item x="471"/>
        <item x="114"/>
        <item x="337"/>
        <item x="238"/>
        <item x="277"/>
        <item x="374"/>
        <item x="365"/>
        <item x="372"/>
        <item x="149"/>
        <item x="293"/>
        <item x="237"/>
        <item x="7"/>
        <item x="458"/>
        <item x="42"/>
        <item x="192"/>
        <item x="144"/>
        <item x="184"/>
        <item x="472"/>
        <item x="235"/>
        <item x="33"/>
        <item x="264"/>
        <item x="352"/>
        <item x="453"/>
        <item x="80"/>
        <item x="320"/>
        <item x="47"/>
        <item x="176"/>
        <item x="64"/>
        <item x="451"/>
        <item x="117"/>
        <item x="186"/>
        <item x="61"/>
        <item x="202"/>
        <item x="381"/>
        <item x="414"/>
        <item x="341"/>
        <item x="435"/>
        <item x="177"/>
        <item x="371"/>
        <item x="442"/>
        <item x="179"/>
        <item x="115"/>
        <item x="460"/>
        <item x="452"/>
        <item x="138"/>
        <item x="219"/>
        <item x="218"/>
        <item x="412"/>
        <item x="386"/>
        <item x="428"/>
        <item x="390"/>
        <item x="379"/>
        <item x="181"/>
        <item x="142"/>
        <item x="338"/>
        <item x="44"/>
        <item x="292"/>
        <item x="357"/>
        <item x="382"/>
        <item x="359"/>
        <item x="364"/>
        <item x="354"/>
        <item x="368"/>
        <item x="361"/>
        <item x="244"/>
        <item x="393"/>
        <item x="124"/>
        <item x="433"/>
        <item x="421"/>
        <item x="98"/>
        <item x="265"/>
        <item x="328"/>
        <item x="32"/>
        <item x="95"/>
        <item x="88"/>
        <item x="0"/>
        <item x="466"/>
        <item x="89"/>
        <item x="279"/>
        <item x="185"/>
        <item x="195"/>
        <item x="196"/>
        <item x="335"/>
        <item x="94"/>
        <item x="331"/>
        <item x="448"/>
        <item x="406"/>
        <item x="51"/>
        <item x="119"/>
        <item x="332"/>
        <item x="36"/>
        <item x="224"/>
        <item x="59"/>
        <item x="272"/>
        <item x="278"/>
        <item x="291"/>
        <item x="307"/>
        <item x="157"/>
        <item x="256"/>
        <item x="334"/>
        <item x="145"/>
        <item x="402"/>
        <item x="283"/>
        <item x="210"/>
        <item x="232"/>
        <item x="146"/>
        <item x="22"/>
        <item x="394"/>
        <item x="108"/>
        <item x="295"/>
        <item x="222"/>
        <item x="103"/>
        <item x="253"/>
        <item x="215"/>
        <item x="413"/>
        <item x="165"/>
        <item x="164"/>
        <item x="217"/>
        <item x="170"/>
        <item x="445"/>
        <item x="284"/>
        <item x="159"/>
        <item x="427"/>
        <item x="249"/>
        <item x="463"/>
        <item x="63"/>
        <item x="454"/>
        <item x="53"/>
        <item x="459"/>
        <item x="216"/>
        <item x="269"/>
        <item x="280"/>
        <item x="100"/>
        <item x="54"/>
        <item x="116"/>
        <item x="118"/>
        <item x="271"/>
        <item x="447"/>
        <item x="347"/>
        <item x="21"/>
        <item x="111"/>
        <item x="166"/>
        <item x="37"/>
        <item x="310"/>
        <item x="262"/>
        <item x="326"/>
        <item x="136"/>
        <item x="130"/>
        <item x="305"/>
        <item x="259"/>
        <item x="329"/>
        <item x="102"/>
        <item x="311"/>
        <item x="228"/>
        <item x="317"/>
        <item x="288"/>
        <item x="286"/>
        <item x="129"/>
        <item x="227"/>
        <item x="429"/>
        <item x="457"/>
        <item x="28"/>
        <item x="439"/>
        <item x="101"/>
        <item x="285"/>
        <item x="154"/>
        <item x="112"/>
        <item x="434"/>
        <item x="139"/>
        <item x="57"/>
        <item x="290"/>
        <item x="35"/>
        <item x="82"/>
        <item x="27"/>
        <item x="79"/>
        <item x="461"/>
        <item x="366"/>
        <item x="242"/>
        <item x="49"/>
        <item x="26"/>
        <item x="93"/>
        <item x="229"/>
        <item x="342"/>
        <item x="135"/>
        <item x="358"/>
        <item x="132"/>
        <item x="281"/>
        <item x="380"/>
        <item x="223"/>
        <item x="107"/>
        <item x="240"/>
        <item x="147"/>
        <item x="127"/>
        <item x="303"/>
        <item x="4"/>
        <item x="203"/>
        <item x="30"/>
        <item x="204"/>
        <item x="438"/>
        <item x="404"/>
        <item x="464"/>
        <item x="3"/>
        <item x="174"/>
        <item x="85"/>
        <item x="446"/>
        <item x="370"/>
        <item x="333"/>
        <item x="437"/>
        <item x="201"/>
        <item x="194"/>
        <item x="13"/>
        <item x="396"/>
        <item x="2"/>
        <item x="211"/>
        <item x="133"/>
        <item x="308"/>
        <item x="11"/>
        <item x="40"/>
        <item x="212"/>
        <item x="158"/>
        <item x="175"/>
        <item x="349"/>
        <item x="319"/>
        <item x="208"/>
        <item x="467"/>
        <item x="263"/>
        <item x="12"/>
        <item x="407"/>
        <item x="375"/>
        <item x="384"/>
        <item x="200"/>
        <item x="60"/>
        <item x="330"/>
        <item x="289"/>
        <item x="81"/>
        <item x="300"/>
        <item x="23"/>
        <item x="443"/>
        <item x="241"/>
        <item x="346"/>
        <item x="343"/>
        <item x="296"/>
        <item x="1"/>
        <item x="455"/>
        <item x="48"/>
        <item x="90"/>
        <item x="19"/>
        <item x="246"/>
        <item x="369"/>
        <item x="6"/>
        <item x="304"/>
        <item x="183"/>
        <item x="171"/>
        <item x="25"/>
        <item x="99"/>
        <item x="321"/>
        <item x="432"/>
        <item x="388"/>
        <item x="220"/>
        <item x="69"/>
        <item x="268"/>
        <item x="122"/>
        <item x="46"/>
        <item x="206"/>
        <item x="302"/>
        <item x="71"/>
        <item x="39"/>
        <item x="20"/>
        <item x="345"/>
        <item x="353"/>
        <item x="336"/>
        <item x="465"/>
        <item x="16"/>
        <item x="247"/>
        <item x="140"/>
        <item x="356"/>
        <item x="270"/>
        <item x="205"/>
        <item x="403"/>
        <item x="395"/>
        <item x="275"/>
        <item x="41"/>
        <item x="299"/>
        <item x="24"/>
        <item x="415"/>
        <item x="155"/>
        <item x="168"/>
        <item x="66"/>
        <item x="225"/>
        <item x="430"/>
        <item x="5"/>
        <item x="339"/>
        <item x="67"/>
        <item x="10"/>
        <item x="367"/>
        <item x="180"/>
        <item x="134"/>
        <item x="214"/>
        <item x="73"/>
        <item x="123"/>
        <item x="273"/>
        <item x="340"/>
        <item x="261"/>
        <item x="431"/>
        <item x="470"/>
        <item x="58"/>
        <item x="234"/>
        <item x="294"/>
        <item x="86"/>
        <item x="43"/>
        <item x="15"/>
        <item x="190"/>
        <item x="83"/>
        <item x="444"/>
        <item x="287"/>
        <item x="92"/>
        <item x="251"/>
        <item x="377"/>
        <item x="78"/>
        <item x="267"/>
        <item x="188"/>
        <item x="193"/>
        <item x="274"/>
        <item x="409"/>
        <item x="84"/>
        <item x="315"/>
        <item x="167"/>
        <item x="245"/>
        <item x="68"/>
        <item x="17"/>
        <item x="198"/>
        <item x="355"/>
        <item x="243"/>
        <item x="436"/>
        <item x="87"/>
        <item x="254"/>
        <item x="91"/>
        <item x="109"/>
        <item x="153"/>
        <item x="161"/>
        <item x="248"/>
        <item x="160"/>
        <item x="400"/>
        <item x="29"/>
        <item x="313"/>
        <item x="52"/>
        <item x="65"/>
        <item x="74"/>
        <item x="221"/>
        <item x="456"/>
        <item x="376"/>
        <item x="163"/>
        <item x="169"/>
        <item x="473"/>
        <item t="default"/>
      </items>
    </pivotField>
  </pivotFields>
  <rowFields count="1">
    <field x="13"/>
  </rowFields>
  <rowItems count="4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 t="grand">
      <x/>
    </i>
  </rowItems>
  <colItems count="1">
    <i/>
  </colItems>
  <dataFields count="1">
    <dataField name="Liczba z PES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46C8F5BB-EF2F-4ABC-8DD0-AB2A385E9CC9}" autoFormatId="16" applyNumberFormats="0" applyBorderFormats="0" applyFontFormats="0" applyPatternFormats="0" applyAlignmentFormats="0" applyWidthHeightFormats="0">
  <queryTableRefresh nextId="4">
    <queryTableFields count="3">
      <queryTableField id="1" name="PESEL" tableColumnId="1"/>
      <queryTableField id="2" name="Nazwisko" tableColumnId="2"/>
      <queryTableField id="3" name="Imi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38B3A5-4A9A-43D0-BE17-E4946B3B18A6}" name="pesele__2" displayName="pesele__2" ref="A1:C495" tableType="queryTable" totalsRowShown="0">
  <autoFilter ref="A1:C495" xr:uid="{61B8AC79-6C6F-4E97-BB65-483895E03364}"/>
  <tableColumns count="3">
    <tableColumn id="1" xr3:uid="{5D8BCA0E-BA82-4366-99B6-2D8D5F505C54}" uniqueName="1" name="PESEL" queryTableFieldId="1" dataDxfId="2"/>
    <tableColumn id="2" xr3:uid="{DC6D73D6-FE38-4953-8D1B-FC679BDC6142}" uniqueName="2" name="Nazwisko" queryTableFieldId="2" dataDxfId="1"/>
    <tableColumn id="3" xr3:uid="{0AE62517-D612-4BB4-93A6-B46F26DFD9F8}" uniqueName="3" name="Imi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61C5-9EE6-4DDF-AD70-F33E65037B33}">
  <dimension ref="A3:E494"/>
  <sheetViews>
    <sheetView workbookViewId="0">
      <selection activeCell="G4" sqref="G4"/>
    </sheetView>
  </sheetViews>
  <sheetFormatPr defaultRowHeight="15" x14ac:dyDescent="0.25"/>
  <cols>
    <col min="1" max="1" width="25.140625" bestFit="1" customWidth="1"/>
    <col min="2" max="2" width="13.140625" bestFit="1" customWidth="1"/>
    <col min="3" max="3" width="12.5703125" bestFit="1" customWidth="1"/>
    <col min="4" max="4" width="19.7109375" customWidth="1"/>
  </cols>
  <sheetData>
    <row r="3" spans="1:5" x14ac:dyDescent="0.25">
      <c r="A3" s="8" t="s">
        <v>695</v>
      </c>
      <c r="B3" t="s">
        <v>698</v>
      </c>
    </row>
    <row r="4" spans="1:5" x14ac:dyDescent="0.25">
      <c r="A4" s="9" t="s">
        <v>700</v>
      </c>
      <c r="B4" s="1">
        <v>1</v>
      </c>
      <c r="D4" s="9" t="s">
        <v>700</v>
      </c>
      <c r="E4" s="1">
        <v>1</v>
      </c>
    </row>
    <row r="5" spans="1:5" x14ac:dyDescent="0.25">
      <c r="A5" s="9" t="s">
        <v>701</v>
      </c>
      <c r="B5" s="1">
        <v>1</v>
      </c>
      <c r="D5" s="9" t="s">
        <v>701</v>
      </c>
      <c r="E5" s="1">
        <v>1</v>
      </c>
    </row>
    <row r="6" spans="1:5" x14ac:dyDescent="0.25">
      <c r="A6" s="9" t="s">
        <v>702</v>
      </c>
      <c r="B6" s="1">
        <v>1</v>
      </c>
      <c r="D6" s="9" t="s">
        <v>702</v>
      </c>
      <c r="E6" s="1">
        <v>1</v>
      </c>
    </row>
    <row r="7" spans="1:5" x14ac:dyDescent="0.25">
      <c r="A7" s="9" t="s">
        <v>703</v>
      </c>
      <c r="B7" s="1">
        <v>1</v>
      </c>
      <c r="D7" s="9" t="s">
        <v>703</v>
      </c>
      <c r="E7" s="1">
        <v>1</v>
      </c>
    </row>
    <row r="8" spans="1:5" x14ac:dyDescent="0.25">
      <c r="A8" s="9" t="s">
        <v>704</v>
      </c>
      <c r="B8" s="1">
        <v>1</v>
      </c>
      <c r="D8" s="9" t="s">
        <v>704</v>
      </c>
      <c r="E8" s="1">
        <v>1</v>
      </c>
    </row>
    <row r="9" spans="1:5" x14ac:dyDescent="0.25">
      <c r="A9" s="9" t="s">
        <v>705</v>
      </c>
      <c r="B9" s="1">
        <v>1</v>
      </c>
      <c r="D9" s="9" t="s">
        <v>705</v>
      </c>
      <c r="E9" s="1">
        <v>1</v>
      </c>
    </row>
    <row r="10" spans="1:5" x14ac:dyDescent="0.25">
      <c r="A10" s="9" t="s">
        <v>706</v>
      </c>
      <c r="B10" s="1">
        <v>1</v>
      </c>
      <c r="D10" s="9" t="s">
        <v>706</v>
      </c>
      <c r="E10" s="1">
        <v>1</v>
      </c>
    </row>
    <row r="11" spans="1:5" x14ac:dyDescent="0.25">
      <c r="A11" s="9" t="s">
        <v>707</v>
      </c>
      <c r="B11" s="1">
        <v>1</v>
      </c>
      <c r="D11" s="9" t="s">
        <v>707</v>
      </c>
      <c r="E11" s="1">
        <v>1</v>
      </c>
    </row>
    <row r="12" spans="1:5" x14ac:dyDescent="0.25">
      <c r="A12" s="9" t="s">
        <v>708</v>
      </c>
      <c r="B12" s="1">
        <v>1</v>
      </c>
      <c r="D12" s="9" t="s">
        <v>708</v>
      </c>
      <c r="E12" s="1">
        <v>1</v>
      </c>
    </row>
    <row r="13" spans="1:5" x14ac:dyDescent="0.25">
      <c r="A13" s="9" t="s">
        <v>709</v>
      </c>
      <c r="B13" s="1">
        <v>1</v>
      </c>
      <c r="D13" s="9" t="s">
        <v>709</v>
      </c>
      <c r="E13" s="1">
        <v>1</v>
      </c>
    </row>
    <row r="14" spans="1:5" x14ac:dyDescent="0.25">
      <c r="A14" s="9" t="s">
        <v>710</v>
      </c>
      <c r="B14" s="1">
        <v>1</v>
      </c>
      <c r="D14" s="9" t="s">
        <v>710</v>
      </c>
      <c r="E14" s="1">
        <v>1</v>
      </c>
    </row>
    <row r="15" spans="1:5" x14ac:dyDescent="0.25">
      <c r="A15" s="9" t="s">
        <v>711</v>
      </c>
      <c r="B15" s="1">
        <v>1</v>
      </c>
      <c r="D15" s="9" t="s">
        <v>711</v>
      </c>
      <c r="E15" s="1">
        <v>1</v>
      </c>
    </row>
    <row r="16" spans="1:5" x14ac:dyDescent="0.25">
      <c r="A16" s="9" t="s">
        <v>712</v>
      </c>
      <c r="B16" s="1">
        <v>1</v>
      </c>
      <c r="D16" s="9" t="s">
        <v>712</v>
      </c>
      <c r="E16" s="1">
        <v>1</v>
      </c>
    </row>
    <row r="17" spans="1:5" x14ac:dyDescent="0.25">
      <c r="A17" s="9" t="s">
        <v>713</v>
      </c>
      <c r="B17" s="1">
        <v>1</v>
      </c>
      <c r="D17" s="9" t="s">
        <v>713</v>
      </c>
      <c r="E17" s="1">
        <v>1</v>
      </c>
    </row>
    <row r="18" spans="1:5" x14ac:dyDescent="0.25">
      <c r="A18" s="9" t="s">
        <v>714</v>
      </c>
      <c r="B18" s="1">
        <v>1</v>
      </c>
      <c r="D18" s="9" t="s">
        <v>714</v>
      </c>
      <c r="E18" s="1">
        <v>1</v>
      </c>
    </row>
    <row r="19" spans="1:5" x14ac:dyDescent="0.25">
      <c r="A19" s="9" t="s">
        <v>715</v>
      </c>
      <c r="B19" s="1">
        <v>1</v>
      </c>
      <c r="D19" s="9" t="s">
        <v>715</v>
      </c>
      <c r="E19" s="1">
        <v>1</v>
      </c>
    </row>
    <row r="20" spans="1:5" x14ac:dyDescent="0.25">
      <c r="A20" s="9" t="s">
        <v>716</v>
      </c>
      <c r="B20" s="1">
        <v>1</v>
      </c>
      <c r="D20" s="9" t="s">
        <v>716</v>
      </c>
      <c r="E20" s="1">
        <v>1</v>
      </c>
    </row>
    <row r="21" spans="1:5" x14ac:dyDescent="0.25">
      <c r="A21" s="9" t="s">
        <v>717</v>
      </c>
      <c r="B21" s="1">
        <v>1</v>
      </c>
      <c r="D21" s="9" t="s">
        <v>717</v>
      </c>
      <c r="E21" s="1">
        <v>1</v>
      </c>
    </row>
    <row r="22" spans="1:5" x14ac:dyDescent="0.25">
      <c r="A22" s="9" t="s">
        <v>718</v>
      </c>
      <c r="B22" s="1">
        <v>1</v>
      </c>
      <c r="D22" s="9" t="s">
        <v>718</v>
      </c>
      <c r="E22" s="1">
        <v>1</v>
      </c>
    </row>
    <row r="23" spans="1:5" x14ac:dyDescent="0.25">
      <c r="A23" s="9" t="s">
        <v>719</v>
      </c>
      <c r="B23" s="1">
        <v>1</v>
      </c>
      <c r="D23" s="9" t="s">
        <v>719</v>
      </c>
      <c r="E23" s="1">
        <v>1</v>
      </c>
    </row>
    <row r="24" spans="1:5" x14ac:dyDescent="0.25">
      <c r="A24" s="9" t="s">
        <v>720</v>
      </c>
      <c r="B24" s="1">
        <v>1</v>
      </c>
      <c r="D24" s="9" t="s">
        <v>720</v>
      </c>
      <c r="E24" s="1">
        <v>1</v>
      </c>
    </row>
    <row r="25" spans="1:5" x14ac:dyDescent="0.25">
      <c r="A25" s="9" t="s">
        <v>721</v>
      </c>
      <c r="B25" s="1">
        <v>1</v>
      </c>
      <c r="D25" s="9" t="s">
        <v>721</v>
      </c>
      <c r="E25" s="1">
        <v>1</v>
      </c>
    </row>
    <row r="26" spans="1:5" x14ac:dyDescent="0.25">
      <c r="A26" s="9" t="s">
        <v>722</v>
      </c>
      <c r="B26" s="1">
        <v>1</v>
      </c>
      <c r="D26" s="9" t="s">
        <v>722</v>
      </c>
      <c r="E26" s="1">
        <v>1</v>
      </c>
    </row>
    <row r="27" spans="1:5" x14ac:dyDescent="0.25">
      <c r="A27" s="9" t="s">
        <v>723</v>
      </c>
      <c r="B27" s="1">
        <v>1</v>
      </c>
      <c r="D27" s="9" t="s">
        <v>723</v>
      </c>
      <c r="E27" s="1">
        <v>1</v>
      </c>
    </row>
    <row r="28" spans="1:5" x14ac:dyDescent="0.25">
      <c r="A28" s="9" t="s">
        <v>724</v>
      </c>
      <c r="B28" s="1">
        <v>1</v>
      </c>
      <c r="D28" s="9" t="s">
        <v>724</v>
      </c>
      <c r="E28" s="1">
        <v>1</v>
      </c>
    </row>
    <row r="29" spans="1:5" x14ac:dyDescent="0.25">
      <c r="A29" s="9" t="s">
        <v>725</v>
      </c>
      <c r="B29" s="1">
        <v>1</v>
      </c>
      <c r="D29" s="9" t="s">
        <v>725</v>
      </c>
      <c r="E29" s="1">
        <v>1</v>
      </c>
    </row>
    <row r="30" spans="1:5" x14ac:dyDescent="0.25">
      <c r="A30" s="9" t="s">
        <v>726</v>
      </c>
      <c r="B30" s="1">
        <v>1</v>
      </c>
      <c r="D30" s="9" t="s">
        <v>726</v>
      </c>
      <c r="E30" s="1">
        <v>1</v>
      </c>
    </row>
    <row r="31" spans="1:5" x14ac:dyDescent="0.25">
      <c r="A31" s="9" t="s">
        <v>727</v>
      </c>
      <c r="B31" s="1">
        <v>1</v>
      </c>
      <c r="D31" s="9" t="s">
        <v>727</v>
      </c>
      <c r="E31" s="1">
        <v>1</v>
      </c>
    </row>
    <row r="32" spans="1:5" x14ac:dyDescent="0.25">
      <c r="A32" s="9" t="s">
        <v>728</v>
      </c>
      <c r="B32" s="1">
        <v>1</v>
      </c>
      <c r="D32" s="9" t="s">
        <v>728</v>
      </c>
      <c r="E32" s="1">
        <v>1</v>
      </c>
    </row>
    <row r="33" spans="1:5" x14ac:dyDescent="0.25">
      <c r="A33" s="9" t="s">
        <v>729</v>
      </c>
      <c r="B33" s="1">
        <v>1</v>
      </c>
      <c r="D33" s="9" t="s">
        <v>729</v>
      </c>
      <c r="E33" s="1">
        <v>1</v>
      </c>
    </row>
    <row r="34" spans="1:5" x14ac:dyDescent="0.25">
      <c r="A34" s="9" t="s">
        <v>730</v>
      </c>
      <c r="B34" s="1">
        <v>1</v>
      </c>
      <c r="D34" s="9" t="s">
        <v>730</v>
      </c>
      <c r="E34" s="1">
        <v>1</v>
      </c>
    </row>
    <row r="35" spans="1:5" x14ac:dyDescent="0.25">
      <c r="A35" s="9" t="s">
        <v>731</v>
      </c>
      <c r="B35" s="1">
        <v>1</v>
      </c>
      <c r="D35" s="9" t="s">
        <v>731</v>
      </c>
      <c r="E35" s="1">
        <v>1</v>
      </c>
    </row>
    <row r="36" spans="1:5" x14ac:dyDescent="0.25">
      <c r="A36" s="9" t="s">
        <v>732</v>
      </c>
      <c r="B36" s="1">
        <v>1</v>
      </c>
      <c r="D36" s="9" t="s">
        <v>732</v>
      </c>
      <c r="E36" s="1">
        <v>1</v>
      </c>
    </row>
    <row r="37" spans="1:5" x14ac:dyDescent="0.25">
      <c r="A37" s="9" t="s">
        <v>733</v>
      </c>
      <c r="B37" s="1">
        <v>1</v>
      </c>
      <c r="D37" s="9" t="s">
        <v>733</v>
      </c>
      <c r="E37" s="1">
        <v>1</v>
      </c>
    </row>
    <row r="38" spans="1:5" x14ac:dyDescent="0.25">
      <c r="A38" s="9" t="s">
        <v>734</v>
      </c>
      <c r="B38" s="1">
        <v>1</v>
      </c>
      <c r="D38" s="9" t="s">
        <v>734</v>
      </c>
      <c r="E38" s="1">
        <v>1</v>
      </c>
    </row>
    <row r="39" spans="1:5" x14ac:dyDescent="0.25">
      <c r="A39" s="9" t="s">
        <v>735</v>
      </c>
      <c r="B39" s="1">
        <v>1</v>
      </c>
      <c r="D39" s="9" t="s">
        <v>735</v>
      </c>
      <c r="E39" s="1">
        <v>1</v>
      </c>
    </row>
    <row r="40" spans="1:5" x14ac:dyDescent="0.25">
      <c r="A40" s="9" t="s">
        <v>736</v>
      </c>
      <c r="B40" s="1">
        <v>1</v>
      </c>
      <c r="D40" s="9" t="s">
        <v>736</v>
      </c>
      <c r="E40" s="1">
        <v>1</v>
      </c>
    </row>
    <row r="41" spans="1:5" x14ac:dyDescent="0.25">
      <c r="A41" s="9" t="s">
        <v>737</v>
      </c>
      <c r="B41" s="1">
        <v>1</v>
      </c>
      <c r="D41" s="9" t="s">
        <v>737</v>
      </c>
      <c r="E41" s="1">
        <v>1</v>
      </c>
    </row>
    <row r="42" spans="1:5" x14ac:dyDescent="0.25">
      <c r="A42" s="9" t="s">
        <v>738</v>
      </c>
      <c r="B42" s="1">
        <v>1</v>
      </c>
      <c r="D42" s="9" t="s">
        <v>738</v>
      </c>
      <c r="E42" s="1">
        <v>1</v>
      </c>
    </row>
    <row r="43" spans="1:5" x14ac:dyDescent="0.25">
      <c r="A43" s="9" t="s">
        <v>739</v>
      </c>
      <c r="B43" s="1">
        <v>1</v>
      </c>
      <c r="D43" s="9" t="s">
        <v>739</v>
      </c>
      <c r="E43" s="1">
        <v>1</v>
      </c>
    </row>
    <row r="44" spans="1:5" x14ac:dyDescent="0.25">
      <c r="A44" s="9" t="s">
        <v>740</v>
      </c>
      <c r="B44" s="1">
        <v>1</v>
      </c>
      <c r="D44" s="9" t="s">
        <v>740</v>
      </c>
      <c r="E44" s="1">
        <v>1</v>
      </c>
    </row>
    <row r="45" spans="1:5" x14ac:dyDescent="0.25">
      <c r="A45" s="9" t="s">
        <v>741</v>
      </c>
      <c r="B45" s="1">
        <v>1</v>
      </c>
      <c r="D45" s="9" t="s">
        <v>741</v>
      </c>
      <c r="E45" s="1">
        <v>1</v>
      </c>
    </row>
    <row r="46" spans="1:5" x14ac:dyDescent="0.25">
      <c r="A46" s="9" t="s">
        <v>742</v>
      </c>
      <c r="B46" s="1">
        <v>1</v>
      </c>
      <c r="D46" s="9" t="s">
        <v>742</v>
      </c>
      <c r="E46" s="1">
        <v>1</v>
      </c>
    </row>
    <row r="47" spans="1:5" x14ac:dyDescent="0.25">
      <c r="A47" s="9" t="s">
        <v>743</v>
      </c>
      <c r="B47" s="1">
        <v>1</v>
      </c>
      <c r="D47" s="9" t="s">
        <v>743</v>
      </c>
      <c r="E47" s="1">
        <v>1</v>
      </c>
    </row>
    <row r="48" spans="1:5" x14ac:dyDescent="0.25">
      <c r="A48" s="9" t="s">
        <v>744</v>
      </c>
      <c r="B48" s="1">
        <v>1</v>
      </c>
      <c r="D48" s="9" t="s">
        <v>744</v>
      </c>
      <c r="E48" s="1">
        <v>1</v>
      </c>
    </row>
    <row r="49" spans="1:5" x14ac:dyDescent="0.25">
      <c r="A49" s="9" t="s">
        <v>745</v>
      </c>
      <c r="B49" s="1">
        <v>1</v>
      </c>
      <c r="D49" s="9" t="s">
        <v>745</v>
      </c>
      <c r="E49" s="1">
        <v>1</v>
      </c>
    </row>
    <row r="50" spans="1:5" x14ac:dyDescent="0.25">
      <c r="A50" s="9" t="s">
        <v>746</v>
      </c>
      <c r="B50" s="1">
        <v>1</v>
      </c>
      <c r="D50" s="9" t="s">
        <v>746</v>
      </c>
      <c r="E50" s="1">
        <v>1</v>
      </c>
    </row>
    <row r="51" spans="1:5" x14ac:dyDescent="0.25">
      <c r="A51" s="9" t="s">
        <v>747</v>
      </c>
      <c r="B51" s="1">
        <v>1</v>
      </c>
      <c r="D51" s="9" t="s">
        <v>747</v>
      </c>
      <c r="E51" s="1">
        <v>1</v>
      </c>
    </row>
    <row r="52" spans="1:5" x14ac:dyDescent="0.25">
      <c r="A52" s="9" t="s">
        <v>748</v>
      </c>
      <c r="B52" s="1">
        <v>1</v>
      </c>
      <c r="D52" s="9" t="s">
        <v>748</v>
      </c>
      <c r="E52" s="1">
        <v>1</v>
      </c>
    </row>
    <row r="53" spans="1:5" x14ac:dyDescent="0.25">
      <c r="A53" s="9" t="s">
        <v>749</v>
      </c>
      <c r="B53" s="1">
        <v>1</v>
      </c>
      <c r="D53" s="9" t="s">
        <v>749</v>
      </c>
      <c r="E53" s="1">
        <v>1</v>
      </c>
    </row>
    <row r="54" spans="1:5" x14ac:dyDescent="0.25">
      <c r="A54" s="9" t="s">
        <v>750</v>
      </c>
      <c r="B54" s="1">
        <v>1</v>
      </c>
      <c r="D54" s="9" t="s">
        <v>750</v>
      </c>
      <c r="E54" s="1">
        <v>1</v>
      </c>
    </row>
    <row r="55" spans="1:5" x14ac:dyDescent="0.25">
      <c r="A55" s="9" t="s">
        <v>751</v>
      </c>
      <c r="B55" s="1">
        <v>1</v>
      </c>
      <c r="D55" s="9" t="s">
        <v>751</v>
      </c>
      <c r="E55" s="1">
        <v>1</v>
      </c>
    </row>
    <row r="56" spans="1:5" x14ac:dyDescent="0.25">
      <c r="A56" s="9" t="s">
        <v>752</v>
      </c>
      <c r="B56" s="1">
        <v>1</v>
      </c>
      <c r="D56" s="9" t="s">
        <v>752</v>
      </c>
      <c r="E56" s="1">
        <v>1</v>
      </c>
    </row>
    <row r="57" spans="1:5" x14ac:dyDescent="0.25">
      <c r="A57" s="9" t="s">
        <v>753</v>
      </c>
      <c r="B57" s="1">
        <v>1</v>
      </c>
      <c r="D57" s="9" t="s">
        <v>753</v>
      </c>
      <c r="E57" s="1">
        <v>1</v>
      </c>
    </row>
    <row r="58" spans="1:5" x14ac:dyDescent="0.25">
      <c r="A58" s="9" t="s">
        <v>754</v>
      </c>
      <c r="B58" s="1">
        <v>1</v>
      </c>
      <c r="D58" s="9" t="s">
        <v>754</v>
      </c>
      <c r="E58" s="1">
        <v>1</v>
      </c>
    </row>
    <row r="59" spans="1:5" x14ac:dyDescent="0.25">
      <c r="A59" s="9" t="s">
        <v>755</v>
      </c>
      <c r="B59" s="1">
        <v>1</v>
      </c>
      <c r="D59" s="9" t="s">
        <v>755</v>
      </c>
      <c r="E59" s="1">
        <v>1</v>
      </c>
    </row>
    <row r="60" spans="1:5" x14ac:dyDescent="0.25">
      <c r="A60" s="9" t="s">
        <v>756</v>
      </c>
      <c r="B60" s="1">
        <v>1</v>
      </c>
      <c r="D60" s="9" t="s">
        <v>756</v>
      </c>
      <c r="E60" s="1">
        <v>1</v>
      </c>
    </row>
    <row r="61" spans="1:5" x14ac:dyDescent="0.25">
      <c r="A61" s="9" t="s">
        <v>757</v>
      </c>
      <c r="B61" s="1">
        <v>1</v>
      </c>
      <c r="D61" s="9" t="s">
        <v>757</v>
      </c>
      <c r="E61" s="1">
        <v>1</v>
      </c>
    </row>
    <row r="62" spans="1:5" x14ac:dyDescent="0.25">
      <c r="A62" s="9" t="s">
        <v>758</v>
      </c>
      <c r="B62" s="1">
        <v>1</v>
      </c>
      <c r="D62" s="9" t="s">
        <v>758</v>
      </c>
      <c r="E62" s="1">
        <v>1</v>
      </c>
    </row>
    <row r="63" spans="1:5" x14ac:dyDescent="0.25">
      <c r="A63" s="9" t="s">
        <v>759</v>
      </c>
      <c r="B63" s="1">
        <v>1</v>
      </c>
      <c r="D63" s="9" t="s">
        <v>759</v>
      </c>
      <c r="E63" s="1">
        <v>1</v>
      </c>
    </row>
    <row r="64" spans="1:5" x14ac:dyDescent="0.25">
      <c r="A64" s="9" t="s">
        <v>760</v>
      </c>
      <c r="B64" s="1">
        <v>1</v>
      </c>
      <c r="D64" s="9" t="s">
        <v>760</v>
      </c>
      <c r="E64" s="1">
        <v>1</v>
      </c>
    </row>
    <row r="65" spans="1:5" x14ac:dyDescent="0.25">
      <c r="A65" s="9" t="s">
        <v>761</v>
      </c>
      <c r="B65" s="1">
        <v>1</v>
      </c>
      <c r="D65" s="9" t="s">
        <v>761</v>
      </c>
      <c r="E65" s="1">
        <v>1</v>
      </c>
    </row>
    <row r="66" spans="1:5" x14ac:dyDescent="0.25">
      <c r="A66" s="9" t="s">
        <v>762</v>
      </c>
      <c r="B66" s="1">
        <v>1</v>
      </c>
      <c r="D66" s="9" t="s">
        <v>762</v>
      </c>
      <c r="E66" s="1">
        <v>1</v>
      </c>
    </row>
    <row r="67" spans="1:5" x14ac:dyDescent="0.25">
      <c r="A67" s="9" t="s">
        <v>763</v>
      </c>
      <c r="B67" s="1">
        <v>1</v>
      </c>
      <c r="D67" s="9" t="s">
        <v>763</v>
      </c>
      <c r="E67" s="1">
        <v>1</v>
      </c>
    </row>
    <row r="68" spans="1:5" x14ac:dyDescent="0.25">
      <c r="A68" s="9" t="s">
        <v>764</v>
      </c>
      <c r="B68" s="1">
        <v>1</v>
      </c>
      <c r="D68" s="9" t="s">
        <v>764</v>
      </c>
      <c r="E68" s="1">
        <v>1</v>
      </c>
    </row>
    <row r="69" spans="1:5" x14ac:dyDescent="0.25">
      <c r="A69" s="9" t="s">
        <v>765</v>
      </c>
      <c r="B69" s="1">
        <v>1</v>
      </c>
      <c r="D69" s="9" t="s">
        <v>765</v>
      </c>
      <c r="E69" s="1">
        <v>1</v>
      </c>
    </row>
    <row r="70" spans="1:5" x14ac:dyDescent="0.25">
      <c r="A70" s="9" t="s">
        <v>766</v>
      </c>
      <c r="B70" s="1">
        <v>1</v>
      </c>
      <c r="D70" s="9" t="s">
        <v>766</v>
      </c>
      <c r="E70" s="1">
        <v>1</v>
      </c>
    </row>
    <row r="71" spans="1:5" x14ac:dyDescent="0.25">
      <c r="A71" s="9" t="s">
        <v>767</v>
      </c>
      <c r="B71" s="1">
        <v>1</v>
      </c>
      <c r="D71" s="9" t="s">
        <v>767</v>
      </c>
      <c r="E71" s="1">
        <v>1</v>
      </c>
    </row>
    <row r="72" spans="1:5" x14ac:dyDescent="0.25">
      <c r="A72" s="9" t="s">
        <v>768</v>
      </c>
      <c r="B72" s="1">
        <v>1</v>
      </c>
      <c r="D72" s="9" t="s">
        <v>768</v>
      </c>
      <c r="E72" s="1">
        <v>1</v>
      </c>
    </row>
    <row r="73" spans="1:5" x14ac:dyDescent="0.25">
      <c r="A73" s="9" t="s">
        <v>769</v>
      </c>
      <c r="B73" s="1">
        <v>1</v>
      </c>
      <c r="D73" s="9" t="s">
        <v>769</v>
      </c>
      <c r="E73" s="1">
        <v>1</v>
      </c>
    </row>
    <row r="74" spans="1:5" x14ac:dyDescent="0.25">
      <c r="A74" s="9" t="s">
        <v>770</v>
      </c>
      <c r="B74" s="1">
        <v>1</v>
      </c>
      <c r="D74" s="9" t="s">
        <v>770</v>
      </c>
      <c r="E74" s="1">
        <v>1</v>
      </c>
    </row>
    <row r="75" spans="1:5" x14ac:dyDescent="0.25">
      <c r="A75" s="9" t="s">
        <v>771</v>
      </c>
      <c r="B75" s="1">
        <v>1</v>
      </c>
      <c r="D75" s="9" t="s">
        <v>771</v>
      </c>
      <c r="E75" s="1">
        <v>1</v>
      </c>
    </row>
    <row r="76" spans="1:5" x14ac:dyDescent="0.25">
      <c r="A76" s="9" t="s">
        <v>772</v>
      </c>
      <c r="B76" s="1">
        <v>1</v>
      </c>
      <c r="D76" s="9" t="s">
        <v>772</v>
      </c>
      <c r="E76" s="1">
        <v>1</v>
      </c>
    </row>
    <row r="77" spans="1:5" x14ac:dyDescent="0.25">
      <c r="A77" s="9" t="s">
        <v>773</v>
      </c>
      <c r="B77" s="1">
        <v>1</v>
      </c>
      <c r="D77" s="9" t="s">
        <v>773</v>
      </c>
      <c r="E77" s="1">
        <v>1</v>
      </c>
    </row>
    <row r="78" spans="1:5" x14ac:dyDescent="0.25">
      <c r="A78" s="9" t="s">
        <v>774</v>
      </c>
      <c r="B78" s="1">
        <v>1</v>
      </c>
      <c r="D78" s="9" t="s">
        <v>774</v>
      </c>
      <c r="E78" s="1">
        <v>1</v>
      </c>
    </row>
    <row r="79" spans="1:5" x14ac:dyDescent="0.25">
      <c r="A79" s="9" t="s">
        <v>775</v>
      </c>
      <c r="B79" s="1">
        <v>1</v>
      </c>
      <c r="D79" s="9" t="s">
        <v>775</v>
      </c>
      <c r="E79" s="1">
        <v>1</v>
      </c>
    </row>
    <row r="80" spans="1:5" x14ac:dyDescent="0.25">
      <c r="A80" s="9" t="s">
        <v>776</v>
      </c>
      <c r="B80" s="1">
        <v>1</v>
      </c>
      <c r="D80" s="9" t="s">
        <v>776</v>
      </c>
      <c r="E80" s="1">
        <v>1</v>
      </c>
    </row>
    <row r="81" spans="1:5" x14ac:dyDescent="0.25">
      <c r="A81" s="9" t="s">
        <v>777</v>
      </c>
      <c r="B81" s="1">
        <v>1</v>
      </c>
      <c r="D81" s="9" t="s">
        <v>777</v>
      </c>
      <c r="E81" s="1">
        <v>1</v>
      </c>
    </row>
    <row r="82" spans="1:5" x14ac:dyDescent="0.25">
      <c r="A82" s="9" t="s">
        <v>778</v>
      </c>
      <c r="B82" s="1">
        <v>1</v>
      </c>
      <c r="D82" s="9" t="s">
        <v>778</v>
      </c>
      <c r="E82" s="1">
        <v>1</v>
      </c>
    </row>
    <row r="83" spans="1:5" x14ac:dyDescent="0.25">
      <c r="A83" s="9" t="s">
        <v>779</v>
      </c>
      <c r="B83" s="1">
        <v>1</v>
      </c>
      <c r="D83" s="9" t="s">
        <v>779</v>
      </c>
      <c r="E83" s="1">
        <v>1</v>
      </c>
    </row>
    <row r="84" spans="1:5" x14ac:dyDescent="0.25">
      <c r="A84" s="9" t="s">
        <v>780</v>
      </c>
      <c r="B84" s="1">
        <v>1</v>
      </c>
      <c r="D84" s="9" t="s">
        <v>780</v>
      </c>
      <c r="E84" s="1">
        <v>1</v>
      </c>
    </row>
    <row r="85" spans="1:5" x14ac:dyDescent="0.25">
      <c r="A85" s="9" t="s">
        <v>781</v>
      </c>
      <c r="B85" s="1">
        <v>1</v>
      </c>
      <c r="D85" s="9" t="s">
        <v>781</v>
      </c>
      <c r="E85" s="1">
        <v>1</v>
      </c>
    </row>
    <row r="86" spans="1:5" x14ac:dyDescent="0.25">
      <c r="A86" s="9" t="s">
        <v>782</v>
      </c>
      <c r="B86" s="1">
        <v>1</v>
      </c>
      <c r="D86" s="9" t="s">
        <v>782</v>
      </c>
      <c r="E86" s="1">
        <v>1</v>
      </c>
    </row>
    <row r="87" spans="1:5" x14ac:dyDescent="0.25">
      <c r="A87" s="9" t="s">
        <v>783</v>
      </c>
      <c r="B87" s="1">
        <v>1</v>
      </c>
      <c r="D87" s="9" t="s">
        <v>783</v>
      </c>
      <c r="E87" s="1">
        <v>1</v>
      </c>
    </row>
    <row r="88" spans="1:5" x14ac:dyDescent="0.25">
      <c r="A88" s="9" t="s">
        <v>784</v>
      </c>
      <c r="B88" s="1">
        <v>1</v>
      </c>
      <c r="D88" s="9" t="s">
        <v>784</v>
      </c>
      <c r="E88" s="1">
        <v>1</v>
      </c>
    </row>
    <row r="89" spans="1:5" x14ac:dyDescent="0.25">
      <c r="A89" s="9" t="s">
        <v>785</v>
      </c>
      <c r="B89" s="1">
        <v>1</v>
      </c>
      <c r="D89" s="9" t="s">
        <v>785</v>
      </c>
      <c r="E89" s="1">
        <v>1</v>
      </c>
    </row>
    <row r="90" spans="1:5" x14ac:dyDescent="0.25">
      <c r="A90" s="9" t="s">
        <v>786</v>
      </c>
      <c r="B90" s="1">
        <v>1</v>
      </c>
      <c r="D90" s="9" t="s">
        <v>786</v>
      </c>
      <c r="E90" s="1">
        <v>1</v>
      </c>
    </row>
    <row r="91" spans="1:5" x14ac:dyDescent="0.25">
      <c r="A91" s="9" t="s">
        <v>787</v>
      </c>
      <c r="B91" s="1">
        <v>1</v>
      </c>
      <c r="D91" s="9" t="s">
        <v>787</v>
      </c>
      <c r="E91" s="1">
        <v>1</v>
      </c>
    </row>
    <row r="92" spans="1:5" x14ac:dyDescent="0.25">
      <c r="A92" s="9" t="s">
        <v>788</v>
      </c>
      <c r="B92" s="1">
        <v>1</v>
      </c>
      <c r="D92" s="9" t="s">
        <v>788</v>
      </c>
      <c r="E92" s="1">
        <v>1</v>
      </c>
    </row>
    <row r="93" spans="1:5" x14ac:dyDescent="0.25">
      <c r="A93" s="9" t="s">
        <v>789</v>
      </c>
      <c r="B93" s="1">
        <v>1</v>
      </c>
      <c r="D93" s="9" t="s">
        <v>789</v>
      </c>
      <c r="E93" s="1">
        <v>1</v>
      </c>
    </row>
    <row r="94" spans="1:5" x14ac:dyDescent="0.25">
      <c r="A94" s="9" t="s">
        <v>790</v>
      </c>
      <c r="B94" s="1">
        <v>1</v>
      </c>
      <c r="D94" s="9" t="s">
        <v>790</v>
      </c>
      <c r="E94" s="1">
        <v>1</v>
      </c>
    </row>
    <row r="95" spans="1:5" x14ac:dyDescent="0.25">
      <c r="A95" s="9" t="s">
        <v>791</v>
      </c>
      <c r="B95" s="1">
        <v>1</v>
      </c>
      <c r="D95" s="9" t="s">
        <v>791</v>
      </c>
      <c r="E95" s="1">
        <v>1</v>
      </c>
    </row>
    <row r="96" spans="1:5" x14ac:dyDescent="0.25">
      <c r="A96" s="9" t="s">
        <v>792</v>
      </c>
      <c r="B96" s="1">
        <v>1</v>
      </c>
      <c r="D96" s="9" t="s">
        <v>792</v>
      </c>
      <c r="E96" s="1">
        <v>1</v>
      </c>
    </row>
    <row r="97" spans="1:5" x14ac:dyDescent="0.25">
      <c r="A97" s="9" t="s">
        <v>793</v>
      </c>
      <c r="B97" s="1">
        <v>1</v>
      </c>
      <c r="D97" s="9" t="s">
        <v>793</v>
      </c>
      <c r="E97" s="1">
        <v>1</v>
      </c>
    </row>
    <row r="98" spans="1:5" x14ac:dyDescent="0.25">
      <c r="A98" s="9" t="s">
        <v>794</v>
      </c>
      <c r="B98" s="1">
        <v>1</v>
      </c>
      <c r="D98" s="9" t="s">
        <v>794</v>
      </c>
      <c r="E98" s="1">
        <v>1</v>
      </c>
    </row>
    <row r="99" spans="1:5" x14ac:dyDescent="0.25">
      <c r="A99" s="9" t="s">
        <v>795</v>
      </c>
      <c r="B99" s="1">
        <v>1</v>
      </c>
      <c r="D99" s="9" t="s">
        <v>795</v>
      </c>
      <c r="E99" s="1">
        <v>1</v>
      </c>
    </row>
    <row r="100" spans="1:5" x14ac:dyDescent="0.25">
      <c r="A100" s="9" t="s">
        <v>796</v>
      </c>
      <c r="B100" s="1">
        <v>1</v>
      </c>
      <c r="D100" s="9" t="s">
        <v>796</v>
      </c>
      <c r="E100" s="1">
        <v>1</v>
      </c>
    </row>
    <row r="101" spans="1:5" x14ac:dyDescent="0.25">
      <c r="A101" s="9" t="s">
        <v>797</v>
      </c>
      <c r="B101" s="1">
        <v>1</v>
      </c>
      <c r="D101" s="9" t="s">
        <v>797</v>
      </c>
      <c r="E101" s="1">
        <v>1</v>
      </c>
    </row>
    <row r="102" spans="1:5" x14ac:dyDescent="0.25">
      <c r="A102" s="9" t="s">
        <v>798</v>
      </c>
      <c r="B102" s="1">
        <v>1</v>
      </c>
      <c r="D102" s="9" t="s">
        <v>798</v>
      </c>
      <c r="E102" s="1">
        <v>1</v>
      </c>
    </row>
    <row r="103" spans="1:5" x14ac:dyDescent="0.25">
      <c r="A103" s="9" t="s">
        <v>799</v>
      </c>
      <c r="B103" s="1">
        <v>1</v>
      </c>
      <c r="D103" s="9" t="s">
        <v>799</v>
      </c>
      <c r="E103" s="1">
        <v>1</v>
      </c>
    </row>
    <row r="104" spans="1:5" x14ac:dyDescent="0.25">
      <c r="A104" s="9" t="s">
        <v>800</v>
      </c>
      <c r="B104" s="1">
        <v>1</v>
      </c>
      <c r="D104" s="9" t="s">
        <v>800</v>
      </c>
      <c r="E104" s="1">
        <v>1</v>
      </c>
    </row>
    <row r="105" spans="1:5" x14ac:dyDescent="0.25">
      <c r="A105" s="9" t="s">
        <v>801</v>
      </c>
      <c r="B105" s="1">
        <v>1</v>
      </c>
      <c r="D105" s="9" t="s">
        <v>801</v>
      </c>
      <c r="E105" s="1">
        <v>1</v>
      </c>
    </row>
    <row r="106" spans="1:5" x14ac:dyDescent="0.25">
      <c r="A106" s="9" t="s">
        <v>802</v>
      </c>
      <c r="B106" s="1">
        <v>1</v>
      </c>
      <c r="D106" s="9" t="s">
        <v>802</v>
      </c>
      <c r="E106" s="1">
        <v>1</v>
      </c>
    </row>
    <row r="107" spans="1:5" x14ac:dyDescent="0.25">
      <c r="A107" s="9" t="s">
        <v>803</v>
      </c>
      <c r="B107" s="1">
        <v>1</v>
      </c>
      <c r="D107" s="9" t="s">
        <v>803</v>
      </c>
      <c r="E107" s="1">
        <v>1</v>
      </c>
    </row>
    <row r="108" spans="1:5" x14ac:dyDescent="0.25">
      <c r="A108" s="9" t="s">
        <v>804</v>
      </c>
      <c r="B108" s="1">
        <v>1</v>
      </c>
      <c r="D108" s="9" t="s">
        <v>804</v>
      </c>
      <c r="E108" s="1">
        <v>1</v>
      </c>
    </row>
    <row r="109" spans="1:5" x14ac:dyDescent="0.25">
      <c r="A109" s="9" t="s">
        <v>805</v>
      </c>
      <c r="B109" s="1">
        <v>1</v>
      </c>
      <c r="D109" s="9" t="s">
        <v>805</v>
      </c>
      <c r="E109" s="1">
        <v>1</v>
      </c>
    </row>
    <row r="110" spans="1:5" x14ac:dyDescent="0.25">
      <c r="A110" s="9" t="s">
        <v>806</v>
      </c>
      <c r="B110" s="1">
        <v>1</v>
      </c>
      <c r="D110" s="9" t="s">
        <v>806</v>
      </c>
      <c r="E110" s="1">
        <v>1</v>
      </c>
    </row>
    <row r="111" spans="1:5" x14ac:dyDescent="0.25">
      <c r="A111" s="9" t="s">
        <v>807</v>
      </c>
      <c r="B111" s="1">
        <v>1</v>
      </c>
      <c r="D111" s="9" t="s">
        <v>807</v>
      </c>
      <c r="E111" s="1">
        <v>1</v>
      </c>
    </row>
    <row r="112" spans="1:5" x14ac:dyDescent="0.25">
      <c r="A112" s="9" t="s">
        <v>808</v>
      </c>
      <c r="B112" s="1">
        <v>1</v>
      </c>
      <c r="D112" s="9" t="s">
        <v>808</v>
      </c>
      <c r="E112" s="1">
        <v>1</v>
      </c>
    </row>
    <row r="113" spans="1:5" x14ac:dyDescent="0.25">
      <c r="A113" s="9" t="s">
        <v>809</v>
      </c>
      <c r="B113" s="1">
        <v>1</v>
      </c>
      <c r="D113" s="9" t="s">
        <v>809</v>
      </c>
      <c r="E113" s="1">
        <v>1</v>
      </c>
    </row>
    <row r="114" spans="1:5" x14ac:dyDescent="0.25">
      <c r="A114" s="9" t="s">
        <v>810</v>
      </c>
      <c r="B114" s="1">
        <v>1</v>
      </c>
      <c r="D114" s="9" t="s">
        <v>810</v>
      </c>
      <c r="E114" s="1">
        <v>1</v>
      </c>
    </row>
    <row r="115" spans="1:5" x14ac:dyDescent="0.25">
      <c r="A115" s="9" t="s">
        <v>811</v>
      </c>
      <c r="B115" s="1">
        <v>1</v>
      </c>
      <c r="D115" s="9" t="s">
        <v>811</v>
      </c>
      <c r="E115" s="1">
        <v>1</v>
      </c>
    </row>
    <row r="116" spans="1:5" x14ac:dyDescent="0.25">
      <c r="A116" s="9" t="s">
        <v>812</v>
      </c>
      <c r="B116" s="1">
        <v>1</v>
      </c>
      <c r="D116" s="9" t="s">
        <v>812</v>
      </c>
      <c r="E116" s="1">
        <v>1</v>
      </c>
    </row>
    <row r="117" spans="1:5" x14ac:dyDescent="0.25">
      <c r="A117" s="9" t="s">
        <v>813</v>
      </c>
      <c r="B117" s="1">
        <v>1</v>
      </c>
      <c r="D117" s="9" t="s">
        <v>813</v>
      </c>
      <c r="E117" s="1">
        <v>1</v>
      </c>
    </row>
    <row r="118" spans="1:5" x14ac:dyDescent="0.25">
      <c r="A118" s="9" t="s">
        <v>814</v>
      </c>
      <c r="B118" s="1">
        <v>1</v>
      </c>
      <c r="D118" s="9" t="s">
        <v>814</v>
      </c>
      <c r="E118" s="1">
        <v>1</v>
      </c>
    </row>
    <row r="119" spans="1:5" x14ac:dyDescent="0.25">
      <c r="A119" s="9" t="s">
        <v>815</v>
      </c>
      <c r="B119" s="1">
        <v>1</v>
      </c>
      <c r="D119" s="9" t="s">
        <v>815</v>
      </c>
      <c r="E119" s="1">
        <v>1</v>
      </c>
    </row>
    <row r="120" spans="1:5" x14ac:dyDescent="0.25">
      <c r="A120" s="9" t="s">
        <v>816</v>
      </c>
      <c r="B120" s="1">
        <v>1</v>
      </c>
      <c r="D120" s="9" t="s">
        <v>816</v>
      </c>
      <c r="E120" s="1">
        <v>1</v>
      </c>
    </row>
    <row r="121" spans="1:5" x14ac:dyDescent="0.25">
      <c r="A121" s="9" t="s">
        <v>817</v>
      </c>
      <c r="B121" s="1">
        <v>1</v>
      </c>
      <c r="D121" s="9" t="s">
        <v>817</v>
      </c>
      <c r="E121" s="1">
        <v>1</v>
      </c>
    </row>
    <row r="122" spans="1:5" x14ac:dyDescent="0.25">
      <c r="A122" s="9" t="s">
        <v>818</v>
      </c>
      <c r="B122" s="1">
        <v>1</v>
      </c>
      <c r="D122" s="9" t="s">
        <v>818</v>
      </c>
      <c r="E122" s="1">
        <v>1</v>
      </c>
    </row>
    <row r="123" spans="1:5" x14ac:dyDescent="0.25">
      <c r="A123" s="9" t="s">
        <v>819</v>
      </c>
      <c r="B123" s="1">
        <v>1</v>
      </c>
      <c r="D123" s="9" t="s">
        <v>819</v>
      </c>
      <c r="E123" s="1">
        <v>1</v>
      </c>
    </row>
    <row r="124" spans="1:5" x14ac:dyDescent="0.25">
      <c r="A124" s="9" t="s">
        <v>820</v>
      </c>
      <c r="B124" s="1">
        <v>1</v>
      </c>
      <c r="D124" s="9" t="s">
        <v>820</v>
      </c>
      <c r="E124" s="1">
        <v>1</v>
      </c>
    </row>
    <row r="125" spans="1:5" x14ac:dyDescent="0.25">
      <c r="A125" s="9" t="s">
        <v>821</v>
      </c>
      <c r="B125" s="1">
        <v>1</v>
      </c>
      <c r="D125" s="9" t="s">
        <v>821</v>
      </c>
      <c r="E125" s="1">
        <v>1</v>
      </c>
    </row>
    <row r="126" spans="1:5" x14ac:dyDescent="0.25">
      <c r="A126" s="9" t="s">
        <v>822</v>
      </c>
      <c r="B126" s="1">
        <v>1</v>
      </c>
      <c r="D126" s="9" t="s">
        <v>822</v>
      </c>
      <c r="E126" s="1">
        <v>1</v>
      </c>
    </row>
    <row r="127" spans="1:5" x14ac:dyDescent="0.25">
      <c r="A127" s="9" t="s">
        <v>823</v>
      </c>
      <c r="B127" s="1">
        <v>1</v>
      </c>
      <c r="D127" s="9" t="s">
        <v>823</v>
      </c>
      <c r="E127" s="1">
        <v>1</v>
      </c>
    </row>
    <row r="128" spans="1:5" x14ac:dyDescent="0.25">
      <c r="A128" s="9" t="s">
        <v>824</v>
      </c>
      <c r="B128" s="1">
        <v>1</v>
      </c>
      <c r="D128" s="9" t="s">
        <v>824</v>
      </c>
      <c r="E128" s="1">
        <v>1</v>
      </c>
    </row>
    <row r="129" spans="1:5" x14ac:dyDescent="0.25">
      <c r="A129" s="9" t="s">
        <v>825</v>
      </c>
      <c r="B129" s="1">
        <v>1</v>
      </c>
      <c r="D129" s="9" t="s">
        <v>825</v>
      </c>
      <c r="E129" s="1">
        <v>1</v>
      </c>
    </row>
    <row r="130" spans="1:5" x14ac:dyDescent="0.25">
      <c r="A130" s="9" t="s">
        <v>826</v>
      </c>
      <c r="B130" s="1">
        <v>1</v>
      </c>
      <c r="D130" s="9" t="s">
        <v>826</v>
      </c>
      <c r="E130" s="1">
        <v>1</v>
      </c>
    </row>
    <row r="131" spans="1:5" x14ac:dyDescent="0.25">
      <c r="A131" s="9" t="s">
        <v>827</v>
      </c>
      <c r="B131" s="1">
        <v>1</v>
      </c>
      <c r="D131" s="9" t="s">
        <v>827</v>
      </c>
      <c r="E131" s="1">
        <v>1</v>
      </c>
    </row>
    <row r="132" spans="1:5" x14ac:dyDescent="0.25">
      <c r="A132" s="9" t="s">
        <v>828</v>
      </c>
      <c r="B132" s="1">
        <v>1</v>
      </c>
      <c r="D132" s="9" t="s">
        <v>828</v>
      </c>
      <c r="E132" s="1">
        <v>1</v>
      </c>
    </row>
    <row r="133" spans="1:5" x14ac:dyDescent="0.25">
      <c r="A133" s="9" t="s">
        <v>829</v>
      </c>
      <c r="B133" s="1">
        <v>1</v>
      </c>
      <c r="D133" s="9" t="s">
        <v>829</v>
      </c>
      <c r="E133" s="1">
        <v>1</v>
      </c>
    </row>
    <row r="134" spans="1:5" x14ac:dyDescent="0.25">
      <c r="A134" s="9" t="s">
        <v>830</v>
      </c>
      <c r="B134" s="1">
        <v>1</v>
      </c>
      <c r="D134" s="9" t="s">
        <v>830</v>
      </c>
      <c r="E134" s="1">
        <v>1</v>
      </c>
    </row>
    <row r="135" spans="1:5" x14ac:dyDescent="0.25">
      <c r="A135" s="9" t="s">
        <v>831</v>
      </c>
      <c r="B135" s="1">
        <v>1</v>
      </c>
      <c r="D135" s="9" t="s">
        <v>831</v>
      </c>
      <c r="E135" s="1">
        <v>1</v>
      </c>
    </row>
    <row r="136" spans="1:5" x14ac:dyDescent="0.25">
      <c r="A136" s="9" t="s">
        <v>832</v>
      </c>
      <c r="B136" s="1">
        <v>1</v>
      </c>
      <c r="D136" s="9" t="s">
        <v>832</v>
      </c>
      <c r="E136" s="1">
        <v>1</v>
      </c>
    </row>
    <row r="137" spans="1:5" x14ac:dyDescent="0.25">
      <c r="A137" s="9" t="s">
        <v>833</v>
      </c>
      <c r="B137" s="1">
        <v>1</v>
      </c>
      <c r="D137" s="9" t="s">
        <v>833</v>
      </c>
      <c r="E137" s="1">
        <v>1</v>
      </c>
    </row>
    <row r="138" spans="1:5" x14ac:dyDescent="0.25">
      <c r="A138" s="9" t="s">
        <v>834</v>
      </c>
      <c r="B138" s="1">
        <v>1</v>
      </c>
      <c r="D138" s="9" t="s">
        <v>834</v>
      </c>
      <c r="E138" s="1">
        <v>1</v>
      </c>
    </row>
    <row r="139" spans="1:5" x14ac:dyDescent="0.25">
      <c r="A139" s="9" t="s">
        <v>835</v>
      </c>
      <c r="B139" s="1">
        <v>1</v>
      </c>
      <c r="D139" s="9" t="s">
        <v>835</v>
      </c>
      <c r="E139" s="1">
        <v>1</v>
      </c>
    </row>
    <row r="140" spans="1:5" x14ac:dyDescent="0.25">
      <c r="A140" s="9" t="s">
        <v>836</v>
      </c>
      <c r="B140" s="1">
        <v>1</v>
      </c>
      <c r="D140" s="9" t="s">
        <v>836</v>
      </c>
      <c r="E140" s="1">
        <v>1</v>
      </c>
    </row>
    <row r="141" spans="1:5" x14ac:dyDescent="0.25">
      <c r="A141" s="9" t="s">
        <v>837</v>
      </c>
      <c r="B141" s="1">
        <v>1</v>
      </c>
      <c r="D141" s="9" t="s">
        <v>837</v>
      </c>
      <c r="E141" s="1">
        <v>1</v>
      </c>
    </row>
    <row r="142" spans="1:5" x14ac:dyDescent="0.25">
      <c r="A142" s="9" t="s">
        <v>838</v>
      </c>
      <c r="B142" s="1">
        <v>1</v>
      </c>
      <c r="D142" s="9" t="s">
        <v>838</v>
      </c>
      <c r="E142" s="1">
        <v>1</v>
      </c>
    </row>
    <row r="143" spans="1:5" x14ac:dyDescent="0.25">
      <c r="A143" s="9" t="s">
        <v>839</v>
      </c>
      <c r="B143" s="1">
        <v>1</v>
      </c>
      <c r="D143" s="9" t="s">
        <v>839</v>
      </c>
      <c r="E143" s="1">
        <v>1</v>
      </c>
    </row>
    <row r="144" spans="1:5" x14ac:dyDescent="0.25">
      <c r="A144" s="9" t="s">
        <v>840</v>
      </c>
      <c r="B144" s="1">
        <v>1</v>
      </c>
      <c r="D144" s="9" t="s">
        <v>840</v>
      </c>
      <c r="E144" s="1">
        <v>1</v>
      </c>
    </row>
    <row r="145" spans="1:5" x14ac:dyDescent="0.25">
      <c r="A145" s="9" t="s">
        <v>841</v>
      </c>
      <c r="B145" s="1">
        <v>1</v>
      </c>
      <c r="D145" s="9" t="s">
        <v>841</v>
      </c>
      <c r="E145" s="1">
        <v>1</v>
      </c>
    </row>
    <row r="146" spans="1:5" x14ac:dyDescent="0.25">
      <c r="A146" s="9" t="s">
        <v>842</v>
      </c>
      <c r="B146" s="1">
        <v>1</v>
      </c>
      <c r="D146" s="9" t="s">
        <v>842</v>
      </c>
      <c r="E146" s="1">
        <v>1</v>
      </c>
    </row>
    <row r="147" spans="1:5" x14ac:dyDescent="0.25">
      <c r="A147" s="9" t="s">
        <v>843</v>
      </c>
      <c r="B147" s="1">
        <v>1</v>
      </c>
      <c r="D147" s="9" t="s">
        <v>843</v>
      </c>
      <c r="E147" s="1">
        <v>1</v>
      </c>
    </row>
    <row r="148" spans="1:5" x14ac:dyDescent="0.25">
      <c r="A148" s="9" t="s">
        <v>844</v>
      </c>
      <c r="B148" s="1">
        <v>1</v>
      </c>
      <c r="D148" s="9" t="s">
        <v>844</v>
      </c>
      <c r="E148" s="1">
        <v>1</v>
      </c>
    </row>
    <row r="149" spans="1:5" x14ac:dyDescent="0.25">
      <c r="A149" s="9" t="s">
        <v>845</v>
      </c>
      <c r="B149" s="1">
        <v>1</v>
      </c>
      <c r="D149" s="9" t="s">
        <v>845</v>
      </c>
      <c r="E149" s="1">
        <v>1</v>
      </c>
    </row>
    <row r="150" spans="1:5" x14ac:dyDescent="0.25">
      <c r="A150" s="9" t="s">
        <v>846</v>
      </c>
      <c r="B150" s="1">
        <v>1</v>
      </c>
      <c r="D150" s="9" t="s">
        <v>846</v>
      </c>
      <c r="E150" s="1">
        <v>1</v>
      </c>
    </row>
    <row r="151" spans="1:5" x14ac:dyDescent="0.25">
      <c r="A151" s="9" t="s">
        <v>847</v>
      </c>
      <c r="B151" s="1">
        <v>1</v>
      </c>
      <c r="D151" s="9" t="s">
        <v>847</v>
      </c>
      <c r="E151" s="1">
        <v>1</v>
      </c>
    </row>
    <row r="152" spans="1:5" x14ac:dyDescent="0.25">
      <c r="A152" s="9" t="s">
        <v>848</v>
      </c>
      <c r="B152" s="1">
        <v>1</v>
      </c>
      <c r="D152" s="9" t="s">
        <v>848</v>
      </c>
      <c r="E152" s="1">
        <v>1</v>
      </c>
    </row>
    <row r="153" spans="1:5" x14ac:dyDescent="0.25">
      <c r="A153" s="9" t="s">
        <v>849</v>
      </c>
      <c r="B153" s="1">
        <v>1</v>
      </c>
      <c r="D153" s="9" t="s">
        <v>849</v>
      </c>
      <c r="E153" s="1">
        <v>1</v>
      </c>
    </row>
    <row r="154" spans="1:5" x14ac:dyDescent="0.25">
      <c r="A154" s="9" t="s">
        <v>850</v>
      </c>
      <c r="B154" s="1">
        <v>1</v>
      </c>
      <c r="D154" s="9" t="s">
        <v>850</v>
      </c>
      <c r="E154" s="1">
        <v>1</v>
      </c>
    </row>
    <row r="155" spans="1:5" x14ac:dyDescent="0.25">
      <c r="A155" s="9" t="s">
        <v>851</v>
      </c>
      <c r="B155" s="1">
        <v>1</v>
      </c>
      <c r="D155" s="9" t="s">
        <v>851</v>
      </c>
      <c r="E155" s="1">
        <v>1</v>
      </c>
    </row>
    <row r="156" spans="1:5" x14ac:dyDescent="0.25">
      <c r="A156" s="9" t="s">
        <v>852</v>
      </c>
      <c r="B156" s="1">
        <v>1</v>
      </c>
      <c r="D156" s="9" t="s">
        <v>852</v>
      </c>
      <c r="E156" s="1">
        <v>1</v>
      </c>
    </row>
    <row r="157" spans="1:5" x14ac:dyDescent="0.25">
      <c r="A157" s="9" t="s">
        <v>853</v>
      </c>
      <c r="B157" s="1">
        <v>1</v>
      </c>
      <c r="D157" s="9" t="s">
        <v>853</v>
      </c>
      <c r="E157" s="1">
        <v>1</v>
      </c>
    </row>
    <row r="158" spans="1:5" x14ac:dyDescent="0.25">
      <c r="A158" s="9" t="s">
        <v>854</v>
      </c>
      <c r="B158" s="1">
        <v>1</v>
      </c>
      <c r="D158" s="9" t="s">
        <v>854</v>
      </c>
      <c r="E158" s="1">
        <v>1</v>
      </c>
    </row>
    <row r="159" spans="1:5" x14ac:dyDescent="0.25">
      <c r="A159" s="9" t="s">
        <v>855</v>
      </c>
      <c r="B159" s="1">
        <v>1</v>
      </c>
      <c r="D159" s="9" t="s">
        <v>855</v>
      </c>
      <c r="E159" s="1">
        <v>1</v>
      </c>
    </row>
    <row r="160" spans="1:5" x14ac:dyDescent="0.25">
      <c r="A160" s="9" t="s">
        <v>856</v>
      </c>
      <c r="B160" s="1">
        <v>1</v>
      </c>
      <c r="D160" s="9" t="s">
        <v>856</v>
      </c>
      <c r="E160" s="1">
        <v>1</v>
      </c>
    </row>
    <row r="161" spans="1:5" x14ac:dyDescent="0.25">
      <c r="A161" s="9" t="s">
        <v>857</v>
      </c>
      <c r="B161" s="1">
        <v>1</v>
      </c>
      <c r="D161" s="9" t="s">
        <v>857</v>
      </c>
      <c r="E161" s="1">
        <v>1</v>
      </c>
    </row>
    <row r="162" spans="1:5" x14ac:dyDescent="0.25">
      <c r="A162" s="9" t="s">
        <v>858</v>
      </c>
      <c r="B162" s="1">
        <v>1</v>
      </c>
      <c r="D162" s="9" t="s">
        <v>858</v>
      </c>
      <c r="E162" s="1">
        <v>1</v>
      </c>
    </row>
    <row r="163" spans="1:5" x14ac:dyDescent="0.25">
      <c r="A163" s="9" t="s">
        <v>859</v>
      </c>
      <c r="B163" s="1">
        <v>1</v>
      </c>
      <c r="D163" s="9" t="s">
        <v>859</v>
      </c>
      <c r="E163" s="1">
        <v>1</v>
      </c>
    </row>
    <row r="164" spans="1:5" x14ac:dyDescent="0.25">
      <c r="A164" s="9" t="s">
        <v>860</v>
      </c>
      <c r="B164" s="1">
        <v>1</v>
      </c>
      <c r="D164" s="9" t="s">
        <v>860</v>
      </c>
      <c r="E164" s="1">
        <v>1</v>
      </c>
    </row>
    <row r="165" spans="1:5" x14ac:dyDescent="0.25">
      <c r="A165" s="9" t="s">
        <v>861</v>
      </c>
      <c r="B165" s="1">
        <v>1</v>
      </c>
      <c r="D165" s="9" t="s">
        <v>861</v>
      </c>
      <c r="E165" s="1">
        <v>1</v>
      </c>
    </row>
    <row r="166" spans="1:5" x14ac:dyDescent="0.25">
      <c r="A166" s="9" t="s">
        <v>862</v>
      </c>
      <c r="B166" s="1">
        <v>1</v>
      </c>
      <c r="D166" s="9" t="s">
        <v>862</v>
      </c>
      <c r="E166" s="1">
        <v>1</v>
      </c>
    </row>
    <row r="167" spans="1:5" x14ac:dyDescent="0.25">
      <c r="A167" s="9" t="s">
        <v>863</v>
      </c>
      <c r="B167" s="1">
        <v>1</v>
      </c>
      <c r="D167" s="9" t="s">
        <v>863</v>
      </c>
      <c r="E167" s="1">
        <v>1</v>
      </c>
    </row>
    <row r="168" spans="1:5" x14ac:dyDescent="0.25">
      <c r="A168" s="9" t="s">
        <v>864</v>
      </c>
      <c r="B168" s="1">
        <v>1</v>
      </c>
      <c r="D168" s="9" t="s">
        <v>864</v>
      </c>
      <c r="E168" s="1">
        <v>1</v>
      </c>
    </row>
    <row r="169" spans="1:5" x14ac:dyDescent="0.25">
      <c r="A169" s="9" t="s">
        <v>865</v>
      </c>
      <c r="B169" s="1">
        <v>1</v>
      </c>
      <c r="D169" s="9" t="s">
        <v>865</v>
      </c>
      <c r="E169" s="1">
        <v>1</v>
      </c>
    </row>
    <row r="170" spans="1:5" x14ac:dyDescent="0.25">
      <c r="A170" s="9" t="s">
        <v>866</v>
      </c>
      <c r="B170" s="1">
        <v>1</v>
      </c>
      <c r="D170" s="9" t="s">
        <v>866</v>
      </c>
      <c r="E170" s="1">
        <v>1</v>
      </c>
    </row>
    <row r="171" spans="1:5" x14ac:dyDescent="0.25">
      <c r="A171" s="9" t="s">
        <v>867</v>
      </c>
      <c r="B171" s="1">
        <v>1</v>
      </c>
      <c r="D171" s="9" t="s">
        <v>867</v>
      </c>
      <c r="E171" s="1">
        <v>1</v>
      </c>
    </row>
    <row r="172" spans="1:5" x14ac:dyDescent="0.25">
      <c r="A172" s="9" t="s">
        <v>868</v>
      </c>
      <c r="B172" s="1">
        <v>1</v>
      </c>
      <c r="D172" s="9" t="s">
        <v>868</v>
      </c>
      <c r="E172" s="1">
        <v>1</v>
      </c>
    </row>
    <row r="173" spans="1:5" x14ac:dyDescent="0.25">
      <c r="A173" s="9" t="s">
        <v>869</v>
      </c>
      <c r="B173" s="1">
        <v>1</v>
      </c>
      <c r="D173" s="9" t="s">
        <v>869</v>
      </c>
      <c r="E173" s="1">
        <v>1</v>
      </c>
    </row>
    <row r="174" spans="1:5" x14ac:dyDescent="0.25">
      <c r="A174" s="9" t="s">
        <v>870</v>
      </c>
      <c r="B174" s="1">
        <v>1</v>
      </c>
      <c r="D174" s="9" t="s">
        <v>870</v>
      </c>
      <c r="E174" s="1">
        <v>1</v>
      </c>
    </row>
    <row r="175" spans="1:5" x14ac:dyDescent="0.25">
      <c r="A175" s="9" t="s">
        <v>871</v>
      </c>
      <c r="B175" s="1">
        <v>1</v>
      </c>
      <c r="D175" s="9" t="s">
        <v>871</v>
      </c>
      <c r="E175" s="1">
        <v>1</v>
      </c>
    </row>
    <row r="176" spans="1:5" x14ac:dyDescent="0.25">
      <c r="A176" s="9" t="s">
        <v>872</v>
      </c>
      <c r="B176" s="1">
        <v>1</v>
      </c>
      <c r="D176" s="9" t="s">
        <v>872</v>
      </c>
      <c r="E176" s="1">
        <v>1</v>
      </c>
    </row>
    <row r="177" spans="1:5" x14ac:dyDescent="0.25">
      <c r="A177" s="9" t="s">
        <v>873</v>
      </c>
      <c r="B177" s="1">
        <v>1</v>
      </c>
      <c r="D177" s="9" t="s">
        <v>873</v>
      </c>
      <c r="E177" s="1">
        <v>1</v>
      </c>
    </row>
    <row r="178" spans="1:5" x14ac:dyDescent="0.25">
      <c r="A178" s="9" t="s">
        <v>874</v>
      </c>
      <c r="B178" s="1">
        <v>1</v>
      </c>
      <c r="D178" s="9" t="s">
        <v>874</v>
      </c>
      <c r="E178" s="1">
        <v>1</v>
      </c>
    </row>
    <row r="179" spans="1:5" x14ac:dyDescent="0.25">
      <c r="A179" s="9" t="s">
        <v>875</v>
      </c>
      <c r="B179" s="1">
        <v>1</v>
      </c>
      <c r="D179" s="9" t="s">
        <v>875</v>
      </c>
      <c r="E179" s="1">
        <v>1</v>
      </c>
    </row>
    <row r="180" spans="1:5" x14ac:dyDescent="0.25">
      <c r="A180" s="9" t="s">
        <v>876</v>
      </c>
      <c r="B180" s="1">
        <v>1</v>
      </c>
      <c r="D180" s="9" t="s">
        <v>876</v>
      </c>
      <c r="E180" s="1">
        <v>1</v>
      </c>
    </row>
    <row r="181" spans="1:5" x14ac:dyDescent="0.25">
      <c r="A181" s="9" t="s">
        <v>877</v>
      </c>
      <c r="B181" s="1">
        <v>1</v>
      </c>
      <c r="D181" s="9" t="s">
        <v>877</v>
      </c>
      <c r="E181" s="1">
        <v>1</v>
      </c>
    </row>
    <row r="182" spans="1:5" x14ac:dyDescent="0.25">
      <c r="A182" s="9" t="s">
        <v>878</v>
      </c>
      <c r="B182" s="1">
        <v>1</v>
      </c>
      <c r="D182" s="9" t="s">
        <v>878</v>
      </c>
      <c r="E182" s="1">
        <v>1</v>
      </c>
    </row>
    <row r="183" spans="1:5" x14ac:dyDescent="0.25">
      <c r="A183" s="9" t="s">
        <v>879</v>
      </c>
      <c r="B183" s="1">
        <v>1</v>
      </c>
      <c r="D183" s="9" t="s">
        <v>879</v>
      </c>
      <c r="E183" s="1">
        <v>1</v>
      </c>
    </row>
    <row r="184" spans="1:5" x14ac:dyDescent="0.25">
      <c r="A184" s="9" t="s">
        <v>880</v>
      </c>
      <c r="B184" s="1">
        <v>1</v>
      </c>
      <c r="D184" s="9" t="s">
        <v>880</v>
      </c>
      <c r="E184" s="1">
        <v>1</v>
      </c>
    </row>
    <row r="185" spans="1:5" x14ac:dyDescent="0.25">
      <c r="A185" s="9" t="s">
        <v>881</v>
      </c>
      <c r="B185" s="1">
        <v>1</v>
      </c>
      <c r="D185" s="9" t="s">
        <v>881</v>
      </c>
      <c r="E185" s="1">
        <v>1</v>
      </c>
    </row>
    <row r="186" spans="1:5" x14ac:dyDescent="0.25">
      <c r="A186" s="9" t="s">
        <v>882</v>
      </c>
      <c r="B186" s="1">
        <v>1</v>
      </c>
      <c r="D186" s="9" t="s">
        <v>882</v>
      </c>
      <c r="E186" s="1">
        <v>1</v>
      </c>
    </row>
    <row r="187" spans="1:5" x14ac:dyDescent="0.25">
      <c r="A187" s="9" t="s">
        <v>883</v>
      </c>
      <c r="B187" s="1">
        <v>1</v>
      </c>
      <c r="D187" s="9" t="s">
        <v>883</v>
      </c>
      <c r="E187" s="1">
        <v>1</v>
      </c>
    </row>
    <row r="188" spans="1:5" x14ac:dyDescent="0.25">
      <c r="A188" s="9" t="s">
        <v>884</v>
      </c>
      <c r="B188" s="1">
        <v>1</v>
      </c>
      <c r="D188" s="9" t="s">
        <v>884</v>
      </c>
      <c r="E188" s="1">
        <v>1</v>
      </c>
    </row>
    <row r="189" spans="1:5" x14ac:dyDescent="0.25">
      <c r="A189" s="9" t="s">
        <v>885</v>
      </c>
      <c r="B189" s="1">
        <v>1</v>
      </c>
      <c r="D189" s="9" t="s">
        <v>885</v>
      </c>
      <c r="E189" s="1">
        <v>1</v>
      </c>
    </row>
    <row r="190" spans="1:5" x14ac:dyDescent="0.25">
      <c r="A190" s="9" t="s">
        <v>886</v>
      </c>
      <c r="B190" s="1">
        <v>1</v>
      </c>
      <c r="D190" s="9" t="s">
        <v>886</v>
      </c>
      <c r="E190" s="1">
        <v>1</v>
      </c>
    </row>
    <row r="191" spans="1:5" x14ac:dyDescent="0.25">
      <c r="A191" s="9" t="s">
        <v>887</v>
      </c>
      <c r="B191" s="1">
        <v>1</v>
      </c>
      <c r="D191" s="9" t="s">
        <v>887</v>
      </c>
      <c r="E191" s="1">
        <v>1</v>
      </c>
    </row>
    <row r="192" spans="1:5" x14ac:dyDescent="0.25">
      <c r="A192" s="9" t="s">
        <v>888</v>
      </c>
      <c r="B192" s="1">
        <v>1</v>
      </c>
      <c r="D192" s="9" t="s">
        <v>888</v>
      </c>
      <c r="E192" s="1">
        <v>1</v>
      </c>
    </row>
    <row r="193" spans="1:5" x14ac:dyDescent="0.25">
      <c r="A193" s="9" t="s">
        <v>889</v>
      </c>
      <c r="B193" s="1">
        <v>1</v>
      </c>
      <c r="D193" s="9" t="s">
        <v>889</v>
      </c>
      <c r="E193" s="1">
        <v>1</v>
      </c>
    </row>
    <row r="194" spans="1:5" x14ac:dyDescent="0.25">
      <c r="A194" s="9" t="s">
        <v>890</v>
      </c>
      <c r="B194" s="1">
        <v>1</v>
      </c>
      <c r="D194" s="9" t="s">
        <v>890</v>
      </c>
      <c r="E194" s="1">
        <v>1</v>
      </c>
    </row>
    <row r="195" spans="1:5" x14ac:dyDescent="0.25">
      <c r="A195" s="9" t="s">
        <v>891</v>
      </c>
      <c r="B195" s="1">
        <v>2</v>
      </c>
      <c r="D195" s="9" t="s">
        <v>891</v>
      </c>
      <c r="E195" s="1">
        <v>2</v>
      </c>
    </row>
    <row r="196" spans="1:5" x14ac:dyDescent="0.25">
      <c r="A196" s="9" t="s">
        <v>892</v>
      </c>
      <c r="B196" s="1">
        <v>1</v>
      </c>
      <c r="D196" s="9" t="s">
        <v>892</v>
      </c>
      <c r="E196" s="1">
        <v>1</v>
      </c>
    </row>
    <row r="197" spans="1:5" x14ac:dyDescent="0.25">
      <c r="A197" s="9" t="s">
        <v>893</v>
      </c>
      <c r="B197" s="1">
        <v>1</v>
      </c>
      <c r="D197" s="9" t="s">
        <v>893</v>
      </c>
      <c r="E197" s="1">
        <v>1</v>
      </c>
    </row>
    <row r="198" spans="1:5" x14ac:dyDescent="0.25">
      <c r="A198" s="9" t="s">
        <v>894</v>
      </c>
      <c r="B198" s="1">
        <v>1</v>
      </c>
      <c r="D198" s="9" t="s">
        <v>894</v>
      </c>
      <c r="E198" s="1">
        <v>1</v>
      </c>
    </row>
    <row r="199" spans="1:5" x14ac:dyDescent="0.25">
      <c r="A199" s="9" t="s">
        <v>895</v>
      </c>
      <c r="B199" s="1">
        <v>3</v>
      </c>
      <c r="D199" s="9" t="s">
        <v>895</v>
      </c>
      <c r="E199" s="1">
        <v>3</v>
      </c>
    </row>
    <row r="200" spans="1:5" x14ac:dyDescent="0.25">
      <c r="A200" s="9" t="s">
        <v>896</v>
      </c>
      <c r="B200" s="1">
        <v>1</v>
      </c>
      <c r="D200" s="9" t="s">
        <v>896</v>
      </c>
      <c r="E200" s="1">
        <v>1</v>
      </c>
    </row>
    <row r="201" spans="1:5" x14ac:dyDescent="0.25">
      <c r="A201" s="9" t="s">
        <v>897</v>
      </c>
      <c r="B201" s="1">
        <v>1</v>
      </c>
      <c r="D201" s="9" t="s">
        <v>897</v>
      </c>
      <c r="E201" s="1">
        <v>1</v>
      </c>
    </row>
    <row r="202" spans="1:5" x14ac:dyDescent="0.25">
      <c r="A202" s="9" t="s">
        <v>898</v>
      </c>
      <c r="B202" s="1">
        <v>1</v>
      </c>
      <c r="D202" s="9" t="s">
        <v>898</v>
      </c>
      <c r="E202" s="1">
        <v>1</v>
      </c>
    </row>
    <row r="203" spans="1:5" x14ac:dyDescent="0.25">
      <c r="A203" s="9" t="s">
        <v>899</v>
      </c>
      <c r="B203" s="1">
        <v>1</v>
      </c>
      <c r="D203" s="9" t="s">
        <v>899</v>
      </c>
      <c r="E203" s="1">
        <v>1</v>
      </c>
    </row>
    <row r="204" spans="1:5" x14ac:dyDescent="0.25">
      <c r="A204" s="9" t="s">
        <v>900</v>
      </c>
      <c r="B204" s="1">
        <v>1</v>
      </c>
      <c r="D204" s="9" t="s">
        <v>900</v>
      </c>
      <c r="E204" s="1">
        <v>1</v>
      </c>
    </row>
    <row r="205" spans="1:5" x14ac:dyDescent="0.25">
      <c r="A205" s="9" t="s">
        <v>901</v>
      </c>
      <c r="B205" s="1">
        <v>1</v>
      </c>
      <c r="D205" s="9" t="s">
        <v>901</v>
      </c>
      <c r="E205" s="1">
        <v>1</v>
      </c>
    </row>
    <row r="206" spans="1:5" x14ac:dyDescent="0.25">
      <c r="A206" s="9" t="s">
        <v>902</v>
      </c>
      <c r="B206" s="1">
        <v>1</v>
      </c>
      <c r="D206" s="9" t="s">
        <v>902</v>
      </c>
      <c r="E206" s="1">
        <v>1</v>
      </c>
    </row>
    <row r="207" spans="1:5" x14ac:dyDescent="0.25">
      <c r="A207" s="9" t="s">
        <v>903</v>
      </c>
      <c r="B207" s="1">
        <v>1</v>
      </c>
      <c r="D207" s="9" t="s">
        <v>903</v>
      </c>
      <c r="E207" s="1">
        <v>1</v>
      </c>
    </row>
    <row r="208" spans="1:5" x14ac:dyDescent="0.25">
      <c r="A208" s="9" t="s">
        <v>904</v>
      </c>
      <c r="B208" s="1">
        <v>1</v>
      </c>
      <c r="D208" s="9" t="s">
        <v>904</v>
      </c>
      <c r="E208" s="1">
        <v>1</v>
      </c>
    </row>
    <row r="209" spans="1:5" x14ac:dyDescent="0.25">
      <c r="A209" s="9" t="s">
        <v>905</v>
      </c>
      <c r="B209" s="1">
        <v>1</v>
      </c>
      <c r="D209" s="9" t="s">
        <v>905</v>
      </c>
      <c r="E209" s="1">
        <v>1</v>
      </c>
    </row>
    <row r="210" spans="1:5" x14ac:dyDescent="0.25">
      <c r="A210" s="9" t="s">
        <v>906</v>
      </c>
      <c r="B210" s="1">
        <v>1</v>
      </c>
      <c r="D210" s="9" t="s">
        <v>906</v>
      </c>
      <c r="E210" s="1">
        <v>1</v>
      </c>
    </row>
    <row r="211" spans="1:5" x14ac:dyDescent="0.25">
      <c r="A211" s="9" t="s">
        <v>907</v>
      </c>
      <c r="B211" s="1">
        <v>1</v>
      </c>
      <c r="D211" s="9" t="s">
        <v>907</v>
      </c>
      <c r="E211" s="1">
        <v>1</v>
      </c>
    </row>
    <row r="212" spans="1:5" x14ac:dyDescent="0.25">
      <c r="A212" s="9" t="s">
        <v>908</v>
      </c>
      <c r="B212" s="1">
        <v>1</v>
      </c>
      <c r="D212" s="9" t="s">
        <v>908</v>
      </c>
      <c r="E212" s="1">
        <v>1</v>
      </c>
    </row>
    <row r="213" spans="1:5" x14ac:dyDescent="0.25">
      <c r="A213" s="9" t="s">
        <v>909</v>
      </c>
      <c r="B213" s="1">
        <v>1</v>
      </c>
      <c r="D213" s="9" t="s">
        <v>909</v>
      </c>
      <c r="E213" s="1">
        <v>1</v>
      </c>
    </row>
    <row r="214" spans="1:5" x14ac:dyDescent="0.25">
      <c r="A214" s="9" t="s">
        <v>910</v>
      </c>
      <c r="B214" s="1">
        <v>1</v>
      </c>
      <c r="D214" s="9" t="s">
        <v>910</v>
      </c>
      <c r="E214" s="1">
        <v>1</v>
      </c>
    </row>
    <row r="215" spans="1:5" x14ac:dyDescent="0.25">
      <c r="A215" s="9" t="s">
        <v>911</v>
      </c>
      <c r="B215" s="1">
        <v>1</v>
      </c>
      <c r="D215" s="9" t="s">
        <v>911</v>
      </c>
      <c r="E215" s="1">
        <v>1</v>
      </c>
    </row>
    <row r="216" spans="1:5" x14ac:dyDescent="0.25">
      <c r="A216" s="9" t="s">
        <v>912</v>
      </c>
      <c r="B216" s="1">
        <v>1</v>
      </c>
      <c r="D216" s="9" t="s">
        <v>912</v>
      </c>
      <c r="E216" s="1">
        <v>1</v>
      </c>
    </row>
    <row r="217" spans="1:5" x14ac:dyDescent="0.25">
      <c r="A217" s="9" t="s">
        <v>913</v>
      </c>
      <c r="B217" s="1">
        <v>1</v>
      </c>
      <c r="D217" s="9" t="s">
        <v>913</v>
      </c>
      <c r="E217" s="1">
        <v>1</v>
      </c>
    </row>
    <row r="218" spans="1:5" x14ac:dyDescent="0.25">
      <c r="A218" s="9" t="s">
        <v>914</v>
      </c>
      <c r="B218" s="1">
        <v>1</v>
      </c>
      <c r="D218" s="9" t="s">
        <v>914</v>
      </c>
      <c r="E218" s="1">
        <v>1</v>
      </c>
    </row>
    <row r="219" spans="1:5" x14ac:dyDescent="0.25">
      <c r="A219" s="9" t="s">
        <v>915</v>
      </c>
      <c r="B219" s="1">
        <v>1</v>
      </c>
      <c r="D219" s="9" t="s">
        <v>915</v>
      </c>
      <c r="E219" s="1">
        <v>1</v>
      </c>
    </row>
    <row r="220" spans="1:5" x14ac:dyDescent="0.25">
      <c r="A220" s="9" t="s">
        <v>916</v>
      </c>
      <c r="B220" s="1">
        <v>1</v>
      </c>
      <c r="D220" s="9" t="s">
        <v>916</v>
      </c>
      <c r="E220" s="1">
        <v>1</v>
      </c>
    </row>
    <row r="221" spans="1:5" x14ac:dyDescent="0.25">
      <c r="A221" s="9" t="s">
        <v>917</v>
      </c>
      <c r="B221" s="1">
        <v>1</v>
      </c>
      <c r="D221" s="9" t="s">
        <v>917</v>
      </c>
      <c r="E221" s="1">
        <v>1</v>
      </c>
    </row>
    <row r="222" spans="1:5" x14ac:dyDescent="0.25">
      <c r="A222" s="9" t="s">
        <v>918</v>
      </c>
      <c r="B222" s="1">
        <v>1</v>
      </c>
      <c r="D222" s="9" t="s">
        <v>918</v>
      </c>
      <c r="E222" s="1">
        <v>1</v>
      </c>
    </row>
    <row r="223" spans="1:5" x14ac:dyDescent="0.25">
      <c r="A223" s="9" t="s">
        <v>919</v>
      </c>
      <c r="B223" s="1">
        <v>1</v>
      </c>
      <c r="D223" s="9" t="s">
        <v>919</v>
      </c>
      <c r="E223" s="1">
        <v>1</v>
      </c>
    </row>
    <row r="224" spans="1:5" x14ac:dyDescent="0.25">
      <c r="A224" s="9" t="s">
        <v>920</v>
      </c>
      <c r="B224" s="1">
        <v>1</v>
      </c>
      <c r="D224" s="9" t="s">
        <v>920</v>
      </c>
      <c r="E224" s="1">
        <v>1</v>
      </c>
    </row>
    <row r="225" spans="1:5" x14ac:dyDescent="0.25">
      <c r="A225" s="9" t="s">
        <v>921</v>
      </c>
      <c r="B225" s="1">
        <v>1</v>
      </c>
      <c r="D225" s="9" t="s">
        <v>921</v>
      </c>
      <c r="E225" s="1">
        <v>1</v>
      </c>
    </row>
    <row r="226" spans="1:5" x14ac:dyDescent="0.25">
      <c r="A226" s="9" t="s">
        <v>922</v>
      </c>
      <c r="B226" s="1">
        <v>1</v>
      </c>
      <c r="D226" s="9" t="s">
        <v>922</v>
      </c>
      <c r="E226" s="1">
        <v>1</v>
      </c>
    </row>
    <row r="227" spans="1:5" x14ac:dyDescent="0.25">
      <c r="A227" s="9" t="s">
        <v>923</v>
      </c>
      <c r="B227" s="1">
        <v>1</v>
      </c>
      <c r="D227" s="9" t="s">
        <v>923</v>
      </c>
      <c r="E227" s="1">
        <v>1</v>
      </c>
    </row>
    <row r="228" spans="1:5" x14ac:dyDescent="0.25">
      <c r="A228" s="9" t="s">
        <v>924</v>
      </c>
      <c r="B228" s="1">
        <v>1</v>
      </c>
      <c r="D228" s="9" t="s">
        <v>924</v>
      </c>
      <c r="E228" s="1">
        <v>1</v>
      </c>
    </row>
    <row r="229" spans="1:5" x14ac:dyDescent="0.25">
      <c r="A229" s="9" t="s">
        <v>925</v>
      </c>
      <c r="B229" s="1">
        <v>1</v>
      </c>
      <c r="D229" s="9" t="s">
        <v>925</v>
      </c>
      <c r="E229" s="1">
        <v>1</v>
      </c>
    </row>
    <row r="230" spans="1:5" x14ac:dyDescent="0.25">
      <c r="A230" s="9" t="s">
        <v>926</v>
      </c>
      <c r="B230" s="1">
        <v>1</v>
      </c>
      <c r="D230" s="9" t="s">
        <v>926</v>
      </c>
      <c r="E230" s="1">
        <v>1</v>
      </c>
    </row>
    <row r="231" spans="1:5" x14ac:dyDescent="0.25">
      <c r="A231" s="9" t="s">
        <v>927</v>
      </c>
      <c r="B231" s="1">
        <v>1</v>
      </c>
      <c r="D231" s="9" t="s">
        <v>927</v>
      </c>
      <c r="E231" s="1">
        <v>1</v>
      </c>
    </row>
    <row r="232" spans="1:5" x14ac:dyDescent="0.25">
      <c r="A232" s="9" t="s">
        <v>928</v>
      </c>
      <c r="B232" s="1">
        <v>1</v>
      </c>
      <c r="D232" s="9" t="s">
        <v>928</v>
      </c>
      <c r="E232" s="1">
        <v>1</v>
      </c>
    </row>
    <row r="233" spans="1:5" x14ac:dyDescent="0.25">
      <c r="A233" s="9" t="s">
        <v>929</v>
      </c>
      <c r="B233" s="1">
        <v>1</v>
      </c>
      <c r="D233" s="9" t="s">
        <v>929</v>
      </c>
      <c r="E233" s="1">
        <v>1</v>
      </c>
    </row>
    <row r="234" spans="1:5" x14ac:dyDescent="0.25">
      <c r="A234" s="9" t="s">
        <v>930</v>
      </c>
      <c r="B234" s="1">
        <v>1</v>
      </c>
      <c r="D234" s="9" t="s">
        <v>930</v>
      </c>
      <c r="E234" s="1">
        <v>1</v>
      </c>
    </row>
    <row r="235" spans="1:5" x14ac:dyDescent="0.25">
      <c r="A235" s="9" t="s">
        <v>931</v>
      </c>
      <c r="B235" s="1">
        <v>1</v>
      </c>
      <c r="D235" s="9" t="s">
        <v>931</v>
      </c>
      <c r="E235" s="1">
        <v>1</v>
      </c>
    </row>
    <row r="236" spans="1:5" x14ac:dyDescent="0.25">
      <c r="A236" s="9" t="s">
        <v>932</v>
      </c>
      <c r="B236" s="1">
        <v>1</v>
      </c>
      <c r="D236" s="9" t="s">
        <v>932</v>
      </c>
      <c r="E236" s="1">
        <v>1</v>
      </c>
    </row>
    <row r="237" spans="1:5" x14ac:dyDescent="0.25">
      <c r="A237" s="9" t="s">
        <v>933</v>
      </c>
      <c r="B237" s="1">
        <v>1</v>
      </c>
      <c r="D237" s="9" t="s">
        <v>933</v>
      </c>
      <c r="E237" s="1">
        <v>1</v>
      </c>
    </row>
    <row r="238" spans="1:5" x14ac:dyDescent="0.25">
      <c r="A238" s="9" t="s">
        <v>934</v>
      </c>
      <c r="B238" s="1">
        <v>1</v>
      </c>
      <c r="D238" s="9" t="s">
        <v>934</v>
      </c>
      <c r="E238" s="1">
        <v>1</v>
      </c>
    </row>
    <row r="239" spans="1:5" x14ac:dyDescent="0.25">
      <c r="A239" s="9" t="s">
        <v>935</v>
      </c>
      <c r="B239" s="1">
        <v>1</v>
      </c>
      <c r="D239" s="9" t="s">
        <v>935</v>
      </c>
      <c r="E239" s="1">
        <v>1</v>
      </c>
    </row>
    <row r="240" spans="1:5" x14ac:dyDescent="0.25">
      <c r="A240" s="9" t="s">
        <v>936</v>
      </c>
      <c r="B240" s="1">
        <v>1</v>
      </c>
      <c r="D240" s="9" t="s">
        <v>936</v>
      </c>
      <c r="E240" s="1">
        <v>1</v>
      </c>
    </row>
    <row r="241" spans="1:5" x14ac:dyDescent="0.25">
      <c r="A241" s="9" t="s">
        <v>937</v>
      </c>
      <c r="B241" s="1">
        <v>1</v>
      </c>
      <c r="D241" s="9" t="s">
        <v>937</v>
      </c>
      <c r="E241" s="1">
        <v>1</v>
      </c>
    </row>
    <row r="242" spans="1:5" x14ac:dyDescent="0.25">
      <c r="A242" s="9" t="s">
        <v>938</v>
      </c>
      <c r="B242" s="1">
        <v>1</v>
      </c>
      <c r="D242" s="9" t="s">
        <v>938</v>
      </c>
      <c r="E242" s="1">
        <v>1</v>
      </c>
    </row>
    <row r="243" spans="1:5" x14ac:dyDescent="0.25">
      <c r="A243" s="9" t="s">
        <v>939</v>
      </c>
      <c r="B243" s="1">
        <v>1</v>
      </c>
      <c r="D243" s="9" t="s">
        <v>939</v>
      </c>
      <c r="E243" s="1">
        <v>1</v>
      </c>
    </row>
    <row r="244" spans="1:5" x14ac:dyDescent="0.25">
      <c r="A244" s="9" t="s">
        <v>940</v>
      </c>
      <c r="B244" s="1">
        <v>1</v>
      </c>
      <c r="D244" s="9" t="s">
        <v>940</v>
      </c>
      <c r="E244" s="1">
        <v>1</v>
      </c>
    </row>
    <row r="245" spans="1:5" x14ac:dyDescent="0.25">
      <c r="A245" s="9" t="s">
        <v>941</v>
      </c>
      <c r="B245" s="1">
        <v>1</v>
      </c>
      <c r="D245" s="9" t="s">
        <v>941</v>
      </c>
      <c r="E245" s="1">
        <v>1</v>
      </c>
    </row>
    <row r="246" spans="1:5" x14ac:dyDescent="0.25">
      <c r="A246" s="9" t="s">
        <v>942</v>
      </c>
      <c r="B246" s="1">
        <v>1</v>
      </c>
      <c r="D246" s="9" t="s">
        <v>942</v>
      </c>
      <c r="E246" s="1">
        <v>1</v>
      </c>
    </row>
    <row r="247" spans="1:5" x14ac:dyDescent="0.25">
      <c r="A247" s="9" t="s">
        <v>943</v>
      </c>
      <c r="B247" s="1">
        <v>1</v>
      </c>
      <c r="D247" s="9" t="s">
        <v>943</v>
      </c>
      <c r="E247" s="1">
        <v>1</v>
      </c>
    </row>
    <row r="248" spans="1:5" x14ac:dyDescent="0.25">
      <c r="A248" s="9" t="s">
        <v>944</v>
      </c>
      <c r="B248" s="1">
        <v>1</v>
      </c>
      <c r="D248" s="9" t="s">
        <v>944</v>
      </c>
      <c r="E248" s="1">
        <v>1</v>
      </c>
    </row>
    <row r="249" spans="1:5" x14ac:dyDescent="0.25">
      <c r="A249" s="9" t="s">
        <v>945</v>
      </c>
      <c r="B249" s="1">
        <v>1</v>
      </c>
      <c r="D249" s="9" t="s">
        <v>945</v>
      </c>
      <c r="E249" s="1">
        <v>1</v>
      </c>
    </row>
    <row r="250" spans="1:5" x14ac:dyDescent="0.25">
      <c r="A250" s="9" t="s">
        <v>946</v>
      </c>
      <c r="B250" s="1">
        <v>1</v>
      </c>
      <c r="D250" s="9" t="s">
        <v>946</v>
      </c>
      <c r="E250" s="1">
        <v>1</v>
      </c>
    </row>
    <row r="251" spans="1:5" x14ac:dyDescent="0.25">
      <c r="A251" s="9" t="s">
        <v>947</v>
      </c>
      <c r="B251" s="1">
        <v>1</v>
      </c>
      <c r="D251" s="9" t="s">
        <v>947</v>
      </c>
      <c r="E251" s="1">
        <v>1</v>
      </c>
    </row>
    <row r="252" spans="1:5" x14ac:dyDescent="0.25">
      <c r="A252" s="9" t="s">
        <v>948</v>
      </c>
      <c r="B252" s="1">
        <v>1</v>
      </c>
      <c r="D252" s="9" t="s">
        <v>948</v>
      </c>
      <c r="E252" s="1">
        <v>1</v>
      </c>
    </row>
    <row r="253" spans="1:5" x14ac:dyDescent="0.25">
      <c r="A253" s="9" t="s">
        <v>949</v>
      </c>
      <c r="B253" s="1">
        <v>1</v>
      </c>
      <c r="D253" s="9" t="s">
        <v>949</v>
      </c>
      <c r="E253" s="1">
        <v>1</v>
      </c>
    </row>
    <row r="254" spans="1:5" x14ac:dyDescent="0.25">
      <c r="A254" s="9" t="s">
        <v>950</v>
      </c>
      <c r="B254" s="1">
        <v>1</v>
      </c>
      <c r="D254" s="9" t="s">
        <v>950</v>
      </c>
      <c r="E254" s="1">
        <v>1</v>
      </c>
    </row>
    <row r="255" spans="1:5" x14ac:dyDescent="0.25">
      <c r="A255" s="9" t="s">
        <v>951</v>
      </c>
      <c r="B255" s="1">
        <v>1</v>
      </c>
      <c r="D255" s="9" t="s">
        <v>951</v>
      </c>
      <c r="E255" s="1">
        <v>1</v>
      </c>
    </row>
    <row r="256" spans="1:5" x14ac:dyDescent="0.25">
      <c r="A256" s="9" t="s">
        <v>952</v>
      </c>
      <c r="B256" s="1">
        <v>1</v>
      </c>
      <c r="D256" s="9" t="s">
        <v>952</v>
      </c>
      <c r="E256" s="1">
        <v>1</v>
      </c>
    </row>
    <row r="257" spans="1:5" x14ac:dyDescent="0.25">
      <c r="A257" s="9" t="s">
        <v>953</v>
      </c>
      <c r="B257" s="1">
        <v>1</v>
      </c>
      <c r="D257" s="9" t="s">
        <v>953</v>
      </c>
      <c r="E257" s="1">
        <v>1</v>
      </c>
    </row>
    <row r="258" spans="1:5" x14ac:dyDescent="0.25">
      <c r="A258" s="9" t="s">
        <v>954</v>
      </c>
      <c r="B258" s="1">
        <v>1</v>
      </c>
      <c r="D258" s="9" t="s">
        <v>954</v>
      </c>
      <c r="E258" s="1">
        <v>1</v>
      </c>
    </row>
    <row r="259" spans="1:5" x14ac:dyDescent="0.25">
      <c r="A259" s="9" t="s">
        <v>955</v>
      </c>
      <c r="B259" s="1">
        <v>1</v>
      </c>
      <c r="D259" s="9" t="s">
        <v>955</v>
      </c>
      <c r="E259" s="1">
        <v>1</v>
      </c>
    </row>
    <row r="260" spans="1:5" x14ac:dyDescent="0.25">
      <c r="A260" s="9" t="s">
        <v>956</v>
      </c>
      <c r="B260" s="1">
        <v>1</v>
      </c>
      <c r="D260" s="9" t="s">
        <v>956</v>
      </c>
      <c r="E260" s="1">
        <v>1</v>
      </c>
    </row>
    <row r="261" spans="1:5" x14ac:dyDescent="0.25">
      <c r="A261" s="9" t="s">
        <v>957</v>
      </c>
      <c r="B261" s="1">
        <v>1</v>
      </c>
      <c r="D261" s="9" t="s">
        <v>957</v>
      </c>
      <c r="E261" s="1">
        <v>1</v>
      </c>
    </row>
    <row r="262" spans="1:5" x14ac:dyDescent="0.25">
      <c r="A262" s="9" t="s">
        <v>958</v>
      </c>
      <c r="B262" s="1">
        <v>1</v>
      </c>
      <c r="D262" s="9" t="s">
        <v>958</v>
      </c>
      <c r="E262" s="1">
        <v>1</v>
      </c>
    </row>
    <row r="263" spans="1:5" x14ac:dyDescent="0.25">
      <c r="A263" s="9" t="s">
        <v>959</v>
      </c>
      <c r="B263" s="1">
        <v>1</v>
      </c>
      <c r="D263" s="9" t="s">
        <v>959</v>
      </c>
      <c r="E263" s="1">
        <v>1</v>
      </c>
    </row>
    <row r="264" spans="1:5" x14ac:dyDescent="0.25">
      <c r="A264" s="9" t="s">
        <v>960</v>
      </c>
      <c r="B264" s="1">
        <v>1</v>
      </c>
      <c r="D264" s="9" t="s">
        <v>960</v>
      </c>
      <c r="E264" s="1">
        <v>1</v>
      </c>
    </row>
    <row r="265" spans="1:5" x14ac:dyDescent="0.25">
      <c r="A265" s="9" t="s">
        <v>961</v>
      </c>
      <c r="B265" s="1">
        <v>1</v>
      </c>
      <c r="D265" s="9" t="s">
        <v>961</v>
      </c>
      <c r="E265" s="1">
        <v>1</v>
      </c>
    </row>
    <row r="266" spans="1:5" x14ac:dyDescent="0.25">
      <c r="A266" s="9" t="s">
        <v>962</v>
      </c>
      <c r="B266" s="1">
        <v>2</v>
      </c>
      <c r="D266" s="9" t="s">
        <v>962</v>
      </c>
      <c r="E266" s="1">
        <v>2</v>
      </c>
    </row>
    <row r="267" spans="1:5" x14ac:dyDescent="0.25">
      <c r="A267" s="9" t="s">
        <v>963</v>
      </c>
      <c r="B267" s="1">
        <v>1</v>
      </c>
      <c r="D267" s="9" t="s">
        <v>963</v>
      </c>
      <c r="E267" s="1">
        <v>1</v>
      </c>
    </row>
    <row r="268" spans="1:5" x14ac:dyDescent="0.25">
      <c r="A268" s="9" t="s">
        <v>964</v>
      </c>
      <c r="B268" s="1">
        <v>1</v>
      </c>
      <c r="D268" s="9" t="s">
        <v>964</v>
      </c>
      <c r="E268" s="1">
        <v>1</v>
      </c>
    </row>
    <row r="269" spans="1:5" x14ac:dyDescent="0.25">
      <c r="A269" s="9" t="s">
        <v>965</v>
      </c>
      <c r="B269" s="1">
        <v>1</v>
      </c>
      <c r="D269" s="9" t="s">
        <v>965</v>
      </c>
      <c r="E269" s="1">
        <v>1</v>
      </c>
    </row>
    <row r="270" spans="1:5" x14ac:dyDescent="0.25">
      <c r="A270" s="9" t="s">
        <v>966</v>
      </c>
      <c r="B270" s="1">
        <v>1</v>
      </c>
      <c r="D270" s="9" t="s">
        <v>966</v>
      </c>
      <c r="E270" s="1">
        <v>1</v>
      </c>
    </row>
    <row r="271" spans="1:5" x14ac:dyDescent="0.25">
      <c r="A271" s="9" t="s">
        <v>967</v>
      </c>
      <c r="B271" s="1">
        <v>1</v>
      </c>
      <c r="D271" s="9" t="s">
        <v>967</v>
      </c>
      <c r="E271" s="1">
        <v>1</v>
      </c>
    </row>
    <row r="272" spans="1:5" x14ac:dyDescent="0.25">
      <c r="A272" s="9" t="s">
        <v>968</v>
      </c>
      <c r="B272" s="1">
        <v>1</v>
      </c>
      <c r="D272" s="9" t="s">
        <v>968</v>
      </c>
      <c r="E272" s="1">
        <v>1</v>
      </c>
    </row>
    <row r="273" spans="1:5" x14ac:dyDescent="0.25">
      <c r="A273" s="9" t="s">
        <v>969</v>
      </c>
      <c r="B273" s="1">
        <v>1</v>
      </c>
      <c r="D273" s="9" t="s">
        <v>969</v>
      </c>
      <c r="E273" s="1">
        <v>1</v>
      </c>
    </row>
    <row r="274" spans="1:5" x14ac:dyDescent="0.25">
      <c r="A274" s="9" t="s">
        <v>970</v>
      </c>
      <c r="B274" s="1">
        <v>1</v>
      </c>
      <c r="D274" s="9" t="s">
        <v>970</v>
      </c>
      <c r="E274" s="1">
        <v>1</v>
      </c>
    </row>
    <row r="275" spans="1:5" x14ac:dyDescent="0.25">
      <c r="A275" s="9" t="s">
        <v>971</v>
      </c>
      <c r="B275" s="1">
        <v>1</v>
      </c>
      <c r="D275" s="9" t="s">
        <v>971</v>
      </c>
      <c r="E275" s="1">
        <v>1</v>
      </c>
    </row>
    <row r="276" spans="1:5" x14ac:dyDescent="0.25">
      <c r="A276" s="9" t="s">
        <v>972</v>
      </c>
      <c r="B276" s="1">
        <v>1</v>
      </c>
      <c r="D276" s="9" t="s">
        <v>972</v>
      </c>
      <c r="E276" s="1">
        <v>1</v>
      </c>
    </row>
    <row r="277" spans="1:5" x14ac:dyDescent="0.25">
      <c r="A277" s="9" t="s">
        <v>973</v>
      </c>
      <c r="B277" s="1">
        <v>1</v>
      </c>
      <c r="D277" s="9" t="s">
        <v>973</v>
      </c>
      <c r="E277" s="1">
        <v>1</v>
      </c>
    </row>
    <row r="278" spans="1:5" x14ac:dyDescent="0.25">
      <c r="A278" s="9" t="s">
        <v>974</v>
      </c>
      <c r="B278" s="1">
        <v>1</v>
      </c>
      <c r="D278" s="9" t="s">
        <v>974</v>
      </c>
      <c r="E278" s="1">
        <v>1</v>
      </c>
    </row>
    <row r="279" spans="1:5" x14ac:dyDescent="0.25">
      <c r="A279" s="9" t="s">
        <v>975</v>
      </c>
      <c r="B279" s="1">
        <v>1</v>
      </c>
      <c r="D279" s="9" t="s">
        <v>975</v>
      </c>
      <c r="E279" s="1">
        <v>1</v>
      </c>
    </row>
    <row r="280" spans="1:5" x14ac:dyDescent="0.25">
      <c r="A280" s="9" t="s">
        <v>976</v>
      </c>
      <c r="B280" s="1">
        <v>1</v>
      </c>
      <c r="D280" s="9" t="s">
        <v>976</v>
      </c>
      <c r="E280" s="1">
        <v>1</v>
      </c>
    </row>
    <row r="281" spans="1:5" x14ac:dyDescent="0.25">
      <c r="A281" s="9" t="s">
        <v>977</v>
      </c>
      <c r="B281" s="1">
        <v>1</v>
      </c>
      <c r="D281" s="9" t="s">
        <v>977</v>
      </c>
      <c r="E281" s="1">
        <v>1</v>
      </c>
    </row>
    <row r="282" spans="1:5" x14ac:dyDescent="0.25">
      <c r="A282" s="9" t="s">
        <v>978</v>
      </c>
      <c r="B282" s="1">
        <v>1</v>
      </c>
      <c r="D282" s="9" t="s">
        <v>978</v>
      </c>
      <c r="E282" s="1">
        <v>1</v>
      </c>
    </row>
    <row r="283" spans="1:5" x14ac:dyDescent="0.25">
      <c r="A283" s="9" t="s">
        <v>979</v>
      </c>
      <c r="B283" s="1">
        <v>1</v>
      </c>
      <c r="D283" s="9" t="s">
        <v>979</v>
      </c>
      <c r="E283" s="1">
        <v>1</v>
      </c>
    </row>
    <row r="284" spans="1:5" x14ac:dyDescent="0.25">
      <c r="A284" s="9" t="s">
        <v>980</v>
      </c>
      <c r="B284" s="1">
        <v>1</v>
      </c>
      <c r="D284" s="9" t="s">
        <v>980</v>
      </c>
      <c r="E284" s="1">
        <v>1</v>
      </c>
    </row>
    <row r="285" spans="1:5" x14ac:dyDescent="0.25">
      <c r="A285" s="9" t="s">
        <v>981</v>
      </c>
      <c r="B285" s="1">
        <v>1</v>
      </c>
      <c r="D285" s="9" t="s">
        <v>981</v>
      </c>
      <c r="E285" s="1">
        <v>1</v>
      </c>
    </row>
    <row r="286" spans="1:5" x14ac:dyDescent="0.25">
      <c r="A286" s="9" t="s">
        <v>982</v>
      </c>
      <c r="B286" s="1">
        <v>1</v>
      </c>
      <c r="D286" s="9" t="s">
        <v>982</v>
      </c>
      <c r="E286" s="1">
        <v>1</v>
      </c>
    </row>
    <row r="287" spans="1:5" x14ac:dyDescent="0.25">
      <c r="A287" s="9" t="s">
        <v>983</v>
      </c>
      <c r="B287" s="1">
        <v>1</v>
      </c>
      <c r="D287" s="9" t="s">
        <v>983</v>
      </c>
      <c r="E287" s="1">
        <v>1</v>
      </c>
    </row>
    <row r="288" spans="1:5" x14ac:dyDescent="0.25">
      <c r="A288" s="9" t="s">
        <v>984</v>
      </c>
      <c r="B288" s="1">
        <v>1</v>
      </c>
      <c r="D288" s="9" t="s">
        <v>984</v>
      </c>
      <c r="E288" s="1">
        <v>1</v>
      </c>
    </row>
    <row r="289" spans="1:5" x14ac:dyDescent="0.25">
      <c r="A289" s="9" t="s">
        <v>985</v>
      </c>
      <c r="B289" s="1">
        <v>1</v>
      </c>
      <c r="D289" s="9" t="s">
        <v>985</v>
      </c>
      <c r="E289" s="1">
        <v>1</v>
      </c>
    </row>
    <row r="290" spans="1:5" x14ac:dyDescent="0.25">
      <c r="A290" s="9" t="s">
        <v>986</v>
      </c>
      <c r="B290" s="1">
        <v>1</v>
      </c>
      <c r="D290" s="9" t="s">
        <v>986</v>
      </c>
      <c r="E290" s="1">
        <v>1</v>
      </c>
    </row>
    <row r="291" spans="1:5" x14ac:dyDescent="0.25">
      <c r="A291" s="9" t="s">
        <v>987</v>
      </c>
      <c r="B291" s="1">
        <v>1</v>
      </c>
      <c r="D291" s="9" t="s">
        <v>987</v>
      </c>
      <c r="E291" s="1">
        <v>1</v>
      </c>
    </row>
    <row r="292" spans="1:5" x14ac:dyDescent="0.25">
      <c r="A292" s="9" t="s">
        <v>988</v>
      </c>
      <c r="B292" s="1">
        <v>1</v>
      </c>
      <c r="D292" s="9" t="s">
        <v>988</v>
      </c>
      <c r="E292" s="1">
        <v>1</v>
      </c>
    </row>
    <row r="293" spans="1:5" x14ac:dyDescent="0.25">
      <c r="A293" s="9" t="s">
        <v>989</v>
      </c>
      <c r="B293" s="1">
        <v>1</v>
      </c>
      <c r="D293" s="9" t="s">
        <v>989</v>
      </c>
      <c r="E293" s="1">
        <v>1</v>
      </c>
    </row>
    <row r="294" spans="1:5" x14ac:dyDescent="0.25">
      <c r="A294" s="9" t="s">
        <v>990</v>
      </c>
      <c r="B294" s="1">
        <v>1</v>
      </c>
      <c r="D294" s="9" t="s">
        <v>990</v>
      </c>
      <c r="E294" s="1">
        <v>1</v>
      </c>
    </row>
    <row r="295" spans="1:5" x14ac:dyDescent="0.25">
      <c r="A295" s="9" t="s">
        <v>991</v>
      </c>
      <c r="B295" s="1">
        <v>1</v>
      </c>
      <c r="D295" s="9" t="s">
        <v>991</v>
      </c>
      <c r="E295" s="1">
        <v>1</v>
      </c>
    </row>
    <row r="296" spans="1:5" x14ac:dyDescent="0.25">
      <c r="A296" s="9" t="s">
        <v>992</v>
      </c>
      <c r="B296" s="1">
        <v>1</v>
      </c>
      <c r="D296" s="9" t="s">
        <v>992</v>
      </c>
      <c r="E296" s="1">
        <v>1</v>
      </c>
    </row>
    <row r="297" spans="1:5" x14ac:dyDescent="0.25">
      <c r="A297" s="9" t="s">
        <v>993</v>
      </c>
      <c r="B297" s="1">
        <v>1</v>
      </c>
      <c r="D297" s="9" t="s">
        <v>993</v>
      </c>
      <c r="E297" s="1">
        <v>1</v>
      </c>
    </row>
    <row r="298" spans="1:5" x14ac:dyDescent="0.25">
      <c r="A298" s="9" t="s">
        <v>994</v>
      </c>
      <c r="B298" s="1">
        <v>1</v>
      </c>
      <c r="D298" s="9" t="s">
        <v>994</v>
      </c>
      <c r="E298" s="1">
        <v>1</v>
      </c>
    </row>
    <row r="299" spans="1:5" x14ac:dyDescent="0.25">
      <c r="A299" s="9" t="s">
        <v>995</v>
      </c>
      <c r="B299" s="1">
        <v>1</v>
      </c>
      <c r="D299" s="9" t="s">
        <v>995</v>
      </c>
      <c r="E299" s="1">
        <v>1</v>
      </c>
    </row>
    <row r="300" spans="1:5" x14ac:dyDescent="0.25">
      <c r="A300" s="9" t="s">
        <v>996</v>
      </c>
      <c r="B300" s="1">
        <v>1</v>
      </c>
      <c r="D300" s="9" t="s">
        <v>996</v>
      </c>
      <c r="E300" s="1">
        <v>1</v>
      </c>
    </row>
    <row r="301" spans="1:5" x14ac:dyDescent="0.25">
      <c r="A301" s="9" t="s">
        <v>997</v>
      </c>
      <c r="B301" s="1">
        <v>1</v>
      </c>
      <c r="D301" s="9" t="s">
        <v>997</v>
      </c>
      <c r="E301" s="1">
        <v>1</v>
      </c>
    </row>
    <row r="302" spans="1:5" x14ac:dyDescent="0.25">
      <c r="A302" s="9" t="s">
        <v>998</v>
      </c>
      <c r="B302" s="1">
        <v>1</v>
      </c>
      <c r="D302" s="9" t="s">
        <v>998</v>
      </c>
      <c r="E302" s="1">
        <v>1</v>
      </c>
    </row>
    <row r="303" spans="1:5" x14ac:dyDescent="0.25">
      <c r="A303" s="9" t="s">
        <v>999</v>
      </c>
      <c r="B303" s="1">
        <v>1</v>
      </c>
      <c r="D303" s="9" t="s">
        <v>999</v>
      </c>
      <c r="E303" s="1">
        <v>1</v>
      </c>
    </row>
    <row r="304" spans="1:5" x14ac:dyDescent="0.25">
      <c r="A304" s="9" t="s">
        <v>1000</v>
      </c>
      <c r="B304" s="1">
        <v>1</v>
      </c>
      <c r="D304" s="9" t="s">
        <v>1000</v>
      </c>
      <c r="E304" s="1">
        <v>1</v>
      </c>
    </row>
    <row r="305" spans="1:5" x14ac:dyDescent="0.25">
      <c r="A305" s="9" t="s">
        <v>1001</v>
      </c>
      <c r="B305" s="1">
        <v>1</v>
      </c>
      <c r="D305" s="9" t="s">
        <v>1001</v>
      </c>
      <c r="E305" s="1">
        <v>1</v>
      </c>
    </row>
    <row r="306" spans="1:5" x14ac:dyDescent="0.25">
      <c r="A306" s="9" t="s">
        <v>1002</v>
      </c>
      <c r="B306" s="1">
        <v>1</v>
      </c>
      <c r="D306" s="9" t="s">
        <v>1002</v>
      </c>
      <c r="E306" s="1">
        <v>1</v>
      </c>
    </row>
    <row r="307" spans="1:5" x14ac:dyDescent="0.25">
      <c r="A307" s="9" t="s">
        <v>1003</v>
      </c>
      <c r="B307" s="1">
        <v>1</v>
      </c>
      <c r="D307" s="9" t="s">
        <v>1003</v>
      </c>
      <c r="E307" s="1">
        <v>1</v>
      </c>
    </row>
    <row r="308" spans="1:5" x14ac:dyDescent="0.25">
      <c r="A308" s="9" t="s">
        <v>1004</v>
      </c>
      <c r="B308" s="1">
        <v>1</v>
      </c>
      <c r="D308" s="9" t="s">
        <v>1004</v>
      </c>
      <c r="E308" s="1">
        <v>1</v>
      </c>
    </row>
    <row r="309" spans="1:5" x14ac:dyDescent="0.25">
      <c r="A309" s="9" t="s">
        <v>1005</v>
      </c>
      <c r="B309" s="1">
        <v>1</v>
      </c>
      <c r="D309" s="9" t="s">
        <v>1005</v>
      </c>
      <c r="E309" s="1">
        <v>1</v>
      </c>
    </row>
    <row r="310" spans="1:5" x14ac:dyDescent="0.25">
      <c r="A310" s="9" t="s">
        <v>1006</v>
      </c>
      <c r="B310" s="1">
        <v>1</v>
      </c>
      <c r="D310" s="9" t="s">
        <v>1006</v>
      </c>
      <c r="E310" s="1">
        <v>1</v>
      </c>
    </row>
    <row r="311" spans="1:5" x14ac:dyDescent="0.25">
      <c r="A311" s="9" t="s">
        <v>1007</v>
      </c>
      <c r="B311" s="1">
        <v>1</v>
      </c>
      <c r="D311" s="9" t="s">
        <v>1007</v>
      </c>
      <c r="E311" s="1">
        <v>1</v>
      </c>
    </row>
    <row r="312" spans="1:5" x14ac:dyDescent="0.25">
      <c r="A312" s="9" t="s">
        <v>1008</v>
      </c>
      <c r="B312" s="1">
        <v>1</v>
      </c>
      <c r="D312" s="9" t="s">
        <v>1008</v>
      </c>
      <c r="E312" s="1">
        <v>1</v>
      </c>
    </row>
    <row r="313" spans="1:5" x14ac:dyDescent="0.25">
      <c r="A313" s="9" t="s">
        <v>1009</v>
      </c>
      <c r="B313" s="1">
        <v>1</v>
      </c>
      <c r="D313" s="9" t="s">
        <v>1009</v>
      </c>
      <c r="E313" s="1">
        <v>1</v>
      </c>
    </row>
    <row r="314" spans="1:5" x14ac:dyDescent="0.25">
      <c r="A314" s="9" t="s">
        <v>1010</v>
      </c>
      <c r="B314" s="1">
        <v>1</v>
      </c>
      <c r="D314" s="9" t="s">
        <v>1010</v>
      </c>
      <c r="E314" s="1">
        <v>1</v>
      </c>
    </row>
    <row r="315" spans="1:5" x14ac:dyDescent="0.25">
      <c r="A315" s="9" t="s">
        <v>1011</v>
      </c>
      <c r="B315" s="1">
        <v>1</v>
      </c>
      <c r="D315" s="9" t="s">
        <v>1011</v>
      </c>
      <c r="E315" s="1">
        <v>1</v>
      </c>
    </row>
    <row r="316" spans="1:5" x14ac:dyDescent="0.25">
      <c r="A316" s="9" t="s">
        <v>1012</v>
      </c>
      <c r="B316" s="1">
        <v>1</v>
      </c>
      <c r="D316" s="9" t="s">
        <v>1012</v>
      </c>
      <c r="E316" s="1">
        <v>1</v>
      </c>
    </row>
    <row r="317" spans="1:5" x14ac:dyDescent="0.25">
      <c r="A317" s="9" t="s">
        <v>1013</v>
      </c>
      <c r="B317" s="1">
        <v>1</v>
      </c>
      <c r="D317" s="9" t="s">
        <v>1013</v>
      </c>
      <c r="E317" s="1">
        <v>1</v>
      </c>
    </row>
    <row r="318" spans="1:5" x14ac:dyDescent="0.25">
      <c r="A318" s="9" t="s">
        <v>1014</v>
      </c>
      <c r="B318" s="1">
        <v>1</v>
      </c>
      <c r="D318" s="9" t="s">
        <v>1014</v>
      </c>
      <c r="E318" s="1">
        <v>1</v>
      </c>
    </row>
    <row r="319" spans="1:5" x14ac:dyDescent="0.25">
      <c r="A319" s="9" t="s">
        <v>1015</v>
      </c>
      <c r="B319" s="1">
        <v>1</v>
      </c>
      <c r="D319" s="9" t="s">
        <v>1015</v>
      </c>
      <c r="E319" s="1">
        <v>1</v>
      </c>
    </row>
    <row r="320" spans="1:5" x14ac:dyDescent="0.25">
      <c r="A320" s="9" t="s">
        <v>1016</v>
      </c>
      <c r="B320" s="1">
        <v>1</v>
      </c>
      <c r="D320" s="9" t="s">
        <v>1016</v>
      </c>
      <c r="E320" s="1">
        <v>1</v>
      </c>
    </row>
    <row r="321" spans="1:5" x14ac:dyDescent="0.25">
      <c r="A321" s="9" t="s">
        <v>1017</v>
      </c>
      <c r="B321" s="1">
        <v>1</v>
      </c>
      <c r="D321" s="9" t="s">
        <v>1017</v>
      </c>
      <c r="E321" s="1">
        <v>1</v>
      </c>
    </row>
    <row r="322" spans="1:5" x14ac:dyDescent="0.25">
      <c r="A322" s="9" t="s">
        <v>1018</v>
      </c>
      <c r="B322" s="1">
        <v>1</v>
      </c>
      <c r="D322" s="9" t="s">
        <v>1018</v>
      </c>
      <c r="E322" s="1">
        <v>1</v>
      </c>
    </row>
    <row r="323" spans="1:5" x14ac:dyDescent="0.25">
      <c r="A323" s="9" t="s">
        <v>1019</v>
      </c>
      <c r="B323" s="1">
        <v>1</v>
      </c>
      <c r="D323" s="9" t="s">
        <v>1019</v>
      </c>
      <c r="E323" s="1">
        <v>1</v>
      </c>
    </row>
    <row r="324" spans="1:5" x14ac:dyDescent="0.25">
      <c r="A324" s="9" t="s">
        <v>1020</v>
      </c>
      <c r="B324" s="1">
        <v>1</v>
      </c>
      <c r="D324" s="9" t="s">
        <v>1020</v>
      </c>
      <c r="E324" s="1">
        <v>1</v>
      </c>
    </row>
    <row r="325" spans="1:5" x14ac:dyDescent="0.25">
      <c r="A325" s="9" t="s">
        <v>1021</v>
      </c>
      <c r="B325" s="1">
        <v>1</v>
      </c>
      <c r="D325" s="9" t="s">
        <v>1021</v>
      </c>
      <c r="E325" s="1">
        <v>1</v>
      </c>
    </row>
    <row r="326" spans="1:5" x14ac:dyDescent="0.25">
      <c r="A326" s="9" t="s">
        <v>1022</v>
      </c>
      <c r="B326" s="1">
        <v>1</v>
      </c>
      <c r="D326" s="9" t="s">
        <v>1022</v>
      </c>
      <c r="E326" s="1">
        <v>1</v>
      </c>
    </row>
    <row r="327" spans="1:5" x14ac:dyDescent="0.25">
      <c r="A327" s="9" t="s">
        <v>1023</v>
      </c>
      <c r="B327" s="1">
        <v>1</v>
      </c>
      <c r="D327" s="9" t="s">
        <v>1023</v>
      </c>
      <c r="E327" s="1">
        <v>1</v>
      </c>
    </row>
    <row r="328" spans="1:5" x14ac:dyDescent="0.25">
      <c r="A328" s="9" t="s">
        <v>1024</v>
      </c>
      <c r="B328" s="1">
        <v>1</v>
      </c>
      <c r="D328" s="9" t="s">
        <v>1024</v>
      </c>
      <c r="E328" s="1">
        <v>1</v>
      </c>
    </row>
    <row r="329" spans="1:5" x14ac:dyDescent="0.25">
      <c r="A329" s="9" t="s">
        <v>1025</v>
      </c>
      <c r="B329" s="1">
        <v>1</v>
      </c>
      <c r="D329" s="9" t="s">
        <v>1025</v>
      </c>
      <c r="E329" s="1">
        <v>1</v>
      </c>
    </row>
    <row r="330" spans="1:5" x14ac:dyDescent="0.25">
      <c r="A330" s="9" t="s">
        <v>1026</v>
      </c>
      <c r="B330" s="1">
        <v>1</v>
      </c>
      <c r="D330" s="9" t="s">
        <v>1026</v>
      </c>
      <c r="E330" s="1">
        <v>1</v>
      </c>
    </row>
    <row r="331" spans="1:5" x14ac:dyDescent="0.25">
      <c r="A331" s="9" t="s">
        <v>1027</v>
      </c>
      <c r="B331" s="1">
        <v>1</v>
      </c>
      <c r="D331" s="9" t="s">
        <v>1027</v>
      </c>
      <c r="E331" s="1">
        <v>1</v>
      </c>
    </row>
    <row r="332" spans="1:5" x14ac:dyDescent="0.25">
      <c r="A332" s="9" t="s">
        <v>1028</v>
      </c>
      <c r="B332" s="1">
        <v>1</v>
      </c>
      <c r="D332" s="9" t="s">
        <v>1028</v>
      </c>
      <c r="E332" s="1">
        <v>1</v>
      </c>
    </row>
    <row r="333" spans="1:5" x14ac:dyDescent="0.25">
      <c r="A333" s="9" t="s">
        <v>1029</v>
      </c>
      <c r="B333" s="1">
        <v>1</v>
      </c>
      <c r="D333" s="9" t="s">
        <v>1029</v>
      </c>
      <c r="E333" s="1">
        <v>1</v>
      </c>
    </row>
    <row r="334" spans="1:5" x14ac:dyDescent="0.25">
      <c r="A334" s="9" t="s">
        <v>1030</v>
      </c>
      <c r="B334" s="1">
        <v>1</v>
      </c>
      <c r="D334" s="9" t="s">
        <v>1030</v>
      </c>
      <c r="E334" s="1">
        <v>1</v>
      </c>
    </row>
    <row r="335" spans="1:5" x14ac:dyDescent="0.25">
      <c r="A335" s="9" t="s">
        <v>1031</v>
      </c>
      <c r="B335" s="1">
        <v>1</v>
      </c>
      <c r="D335" s="9" t="s">
        <v>1031</v>
      </c>
      <c r="E335" s="1">
        <v>1</v>
      </c>
    </row>
    <row r="336" spans="1:5" x14ac:dyDescent="0.25">
      <c r="A336" s="9" t="s">
        <v>1032</v>
      </c>
      <c r="B336" s="1">
        <v>1</v>
      </c>
      <c r="D336" s="9" t="s">
        <v>1032</v>
      </c>
      <c r="E336" s="1">
        <v>1</v>
      </c>
    </row>
    <row r="337" spans="1:5" x14ac:dyDescent="0.25">
      <c r="A337" s="9" t="s">
        <v>1033</v>
      </c>
      <c r="B337" s="1">
        <v>1</v>
      </c>
      <c r="D337" s="9" t="s">
        <v>1033</v>
      </c>
      <c r="E337" s="1">
        <v>1</v>
      </c>
    </row>
    <row r="338" spans="1:5" x14ac:dyDescent="0.25">
      <c r="A338" s="9" t="s">
        <v>1034</v>
      </c>
      <c r="B338" s="1">
        <v>1</v>
      </c>
      <c r="D338" s="9" t="s">
        <v>1034</v>
      </c>
      <c r="E338" s="1">
        <v>1</v>
      </c>
    </row>
    <row r="339" spans="1:5" x14ac:dyDescent="0.25">
      <c r="A339" s="9" t="s">
        <v>1035</v>
      </c>
      <c r="B339" s="1">
        <v>1</v>
      </c>
      <c r="D339" s="9" t="s">
        <v>1035</v>
      </c>
      <c r="E339" s="1">
        <v>1</v>
      </c>
    </row>
    <row r="340" spans="1:5" x14ac:dyDescent="0.25">
      <c r="A340" s="9" t="s">
        <v>1036</v>
      </c>
      <c r="B340" s="1">
        <v>1</v>
      </c>
      <c r="D340" s="9" t="s">
        <v>1036</v>
      </c>
      <c r="E340" s="1">
        <v>1</v>
      </c>
    </row>
    <row r="341" spans="1:5" x14ac:dyDescent="0.25">
      <c r="A341" s="9" t="s">
        <v>1037</v>
      </c>
      <c r="B341" s="1">
        <v>1</v>
      </c>
      <c r="D341" s="9" t="s">
        <v>1037</v>
      </c>
      <c r="E341" s="1">
        <v>1</v>
      </c>
    </row>
    <row r="342" spans="1:5" x14ac:dyDescent="0.25">
      <c r="A342" s="9" t="s">
        <v>1038</v>
      </c>
      <c r="B342" s="1">
        <v>1</v>
      </c>
      <c r="D342" s="9" t="s">
        <v>1038</v>
      </c>
      <c r="E342" s="1">
        <v>1</v>
      </c>
    </row>
    <row r="343" spans="1:5" x14ac:dyDescent="0.25">
      <c r="A343" s="9" t="s">
        <v>1039</v>
      </c>
      <c r="B343" s="1">
        <v>1</v>
      </c>
      <c r="D343" s="9" t="s">
        <v>1039</v>
      </c>
      <c r="E343" s="1">
        <v>1</v>
      </c>
    </row>
    <row r="344" spans="1:5" x14ac:dyDescent="0.25">
      <c r="A344" s="9" t="s">
        <v>1040</v>
      </c>
      <c r="B344" s="1">
        <v>1</v>
      </c>
      <c r="D344" s="9" t="s">
        <v>1040</v>
      </c>
      <c r="E344" s="1">
        <v>1</v>
      </c>
    </row>
    <row r="345" spans="1:5" x14ac:dyDescent="0.25">
      <c r="A345" s="9" t="s">
        <v>1041</v>
      </c>
      <c r="B345" s="1">
        <v>1</v>
      </c>
      <c r="D345" s="9" t="s">
        <v>1041</v>
      </c>
      <c r="E345" s="1">
        <v>1</v>
      </c>
    </row>
    <row r="346" spans="1:5" x14ac:dyDescent="0.25">
      <c r="A346" s="9" t="s">
        <v>1042</v>
      </c>
      <c r="B346" s="1">
        <v>1</v>
      </c>
      <c r="D346" s="9" t="s">
        <v>1042</v>
      </c>
      <c r="E346" s="1">
        <v>1</v>
      </c>
    </row>
    <row r="347" spans="1:5" x14ac:dyDescent="0.25">
      <c r="A347" s="9" t="s">
        <v>1043</v>
      </c>
      <c r="B347" s="1">
        <v>1</v>
      </c>
      <c r="D347" s="9" t="s">
        <v>1043</v>
      </c>
      <c r="E347" s="1">
        <v>1</v>
      </c>
    </row>
    <row r="348" spans="1:5" x14ac:dyDescent="0.25">
      <c r="A348" s="9" t="s">
        <v>1044</v>
      </c>
      <c r="B348" s="1">
        <v>1</v>
      </c>
      <c r="D348" s="9" t="s">
        <v>1044</v>
      </c>
      <c r="E348" s="1">
        <v>1</v>
      </c>
    </row>
    <row r="349" spans="1:5" x14ac:dyDescent="0.25">
      <c r="A349" s="9" t="s">
        <v>1045</v>
      </c>
      <c r="B349" s="1">
        <v>1</v>
      </c>
      <c r="D349" s="9" t="s">
        <v>1045</v>
      </c>
      <c r="E349" s="1">
        <v>1</v>
      </c>
    </row>
    <row r="350" spans="1:5" x14ac:dyDescent="0.25">
      <c r="A350" s="9" t="s">
        <v>1046</v>
      </c>
      <c r="B350" s="1">
        <v>1</v>
      </c>
      <c r="D350" s="9" t="s">
        <v>1046</v>
      </c>
      <c r="E350" s="1">
        <v>1</v>
      </c>
    </row>
    <row r="351" spans="1:5" x14ac:dyDescent="0.25">
      <c r="A351" s="9" t="s">
        <v>1047</v>
      </c>
      <c r="B351" s="1">
        <v>1</v>
      </c>
      <c r="D351" s="9" t="s">
        <v>1047</v>
      </c>
      <c r="E351" s="1">
        <v>1</v>
      </c>
    </row>
    <row r="352" spans="1:5" x14ac:dyDescent="0.25">
      <c r="A352" s="9" t="s">
        <v>1048</v>
      </c>
      <c r="B352" s="1">
        <v>1</v>
      </c>
      <c r="D352" s="9" t="s">
        <v>1048</v>
      </c>
      <c r="E352" s="1">
        <v>1</v>
      </c>
    </row>
    <row r="353" spans="1:5" x14ac:dyDescent="0.25">
      <c r="A353" s="9" t="s">
        <v>1049</v>
      </c>
      <c r="B353" s="1">
        <v>1</v>
      </c>
      <c r="D353" s="9" t="s">
        <v>1049</v>
      </c>
      <c r="E353" s="1">
        <v>1</v>
      </c>
    </row>
    <row r="354" spans="1:5" x14ac:dyDescent="0.25">
      <c r="A354" s="9" t="s">
        <v>1050</v>
      </c>
      <c r="B354" s="1">
        <v>1</v>
      </c>
      <c r="D354" s="9" t="s">
        <v>1050</v>
      </c>
      <c r="E354" s="1">
        <v>1</v>
      </c>
    </row>
    <row r="355" spans="1:5" x14ac:dyDescent="0.25">
      <c r="A355" s="9" t="s">
        <v>1051</v>
      </c>
      <c r="B355" s="1">
        <v>1</v>
      </c>
      <c r="D355" s="9" t="s">
        <v>1051</v>
      </c>
      <c r="E355" s="1">
        <v>1</v>
      </c>
    </row>
    <row r="356" spans="1:5" x14ac:dyDescent="0.25">
      <c r="A356" s="9" t="s">
        <v>1052</v>
      </c>
      <c r="B356" s="1">
        <v>1</v>
      </c>
      <c r="D356" s="9" t="s">
        <v>1052</v>
      </c>
      <c r="E356" s="1">
        <v>1</v>
      </c>
    </row>
    <row r="357" spans="1:5" x14ac:dyDescent="0.25">
      <c r="A357" s="9" t="s">
        <v>1053</v>
      </c>
      <c r="B357" s="1">
        <v>1</v>
      </c>
      <c r="D357" s="9" t="s">
        <v>1053</v>
      </c>
      <c r="E357" s="1">
        <v>1</v>
      </c>
    </row>
    <row r="358" spans="1:5" x14ac:dyDescent="0.25">
      <c r="A358" s="9" t="s">
        <v>1054</v>
      </c>
      <c r="B358" s="1">
        <v>1</v>
      </c>
      <c r="D358" s="9" t="s">
        <v>1054</v>
      </c>
      <c r="E358" s="1">
        <v>1</v>
      </c>
    </row>
    <row r="359" spans="1:5" x14ac:dyDescent="0.25">
      <c r="A359" s="9" t="s">
        <v>1055</v>
      </c>
      <c r="B359" s="1">
        <v>1</v>
      </c>
      <c r="D359" s="9" t="s">
        <v>1055</v>
      </c>
      <c r="E359" s="1">
        <v>1</v>
      </c>
    </row>
    <row r="360" spans="1:5" x14ac:dyDescent="0.25">
      <c r="A360" s="9" t="s">
        <v>1056</v>
      </c>
      <c r="B360" s="1">
        <v>1</v>
      </c>
      <c r="D360" s="9" t="s">
        <v>1056</v>
      </c>
      <c r="E360" s="1">
        <v>1</v>
      </c>
    </row>
    <row r="361" spans="1:5" x14ac:dyDescent="0.25">
      <c r="A361" s="9" t="s">
        <v>1057</v>
      </c>
      <c r="B361" s="1">
        <v>1</v>
      </c>
      <c r="D361" s="9" t="s">
        <v>1057</v>
      </c>
      <c r="E361" s="1">
        <v>1</v>
      </c>
    </row>
    <row r="362" spans="1:5" x14ac:dyDescent="0.25">
      <c r="A362" s="9" t="s">
        <v>1058</v>
      </c>
      <c r="B362" s="1">
        <v>1</v>
      </c>
      <c r="D362" s="9" t="s">
        <v>1058</v>
      </c>
      <c r="E362" s="1">
        <v>1</v>
      </c>
    </row>
    <row r="363" spans="1:5" x14ac:dyDescent="0.25">
      <c r="A363" s="9" t="s">
        <v>1059</v>
      </c>
      <c r="B363" s="1">
        <v>1</v>
      </c>
      <c r="D363" s="9" t="s">
        <v>1059</v>
      </c>
      <c r="E363" s="1">
        <v>1</v>
      </c>
    </row>
    <row r="364" spans="1:5" x14ac:dyDescent="0.25">
      <c r="A364" s="9" t="s">
        <v>1060</v>
      </c>
      <c r="B364" s="1">
        <v>1</v>
      </c>
      <c r="D364" s="9" t="s">
        <v>1060</v>
      </c>
      <c r="E364" s="1">
        <v>1</v>
      </c>
    </row>
    <row r="365" spans="1:5" x14ac:dyDescent="0.25">
      <c r="A365" s="9" t="s">
        <v>1061</v>
      </c>
      <c r="B365" s="1">
        <v>1</v>
      </c>
      <c r="D365" s="9" t="s">
        <v>1061</v>
      </c>
      <c r="E365" s="1">
        <v>1</v>
      </c>
    </row>
    <row r="366" spans="1:5" x14ac:dyDescent="0.25">
      <c r="A366" s="9" t="s">
        <v>1062</v>
      </c>
      <c r="B366" s="1">
        <v>1</v>
      </c>
      <c r="D366" s="9" t="s">
        <v>1062</v>
      </c>
      <c r="E366" s="1">
        <v>1</v>
      </c>
    </row>
    <row r="367" spans="1:5" x14ac:dyDescent="0.25">
      <c r="A367" s="9" t="s">
        <v>1063</v>
      </c>
      <c r="B367" s="1">
        <v>1</v>
      </c>
      <c r="D367" s="9" t="s">
        <v>1063</v>
      </c>
      <c r="E367" s="1">
        <v>1</v>
      </c>
    </row>
    <row r="368" spans="1:5" x14ac:dyDescent="0.25">
      <c r="A368" s="9" t="s">
        <v>1064</v>
      </c>
      <c r="B368" s="1">
        <v>1</v>
      </c>
      <c r="D368" s="9" t="s">
        <v>1064</v>
      </c>
      <c r="E368" s="1">
        <v>1</v>
      </c>
    </row>
    <row r="369" spans="1:5" x14ac:dyDescent="0.25">
      <c r="A369" s="9" t="s">
        <v>1065</v>
      </c>
      <c r="B369" s="1">
        <v>1</v>
      </c>
      <c r="D369" s="9" t="s">
        <v>1065</v>
      </c>
      <c r="E369" s="1">
        <v>1</v>
      </c>
    </row>
    <row r="370" spans="1:5" x14ac:dyDescent="0.25">
      <c r="A370" s="9" t="s">
        <v>1066</v>
      </c>
      <c r="B370" s="1">
        <v>1</v>
      </c>
      <c r="D370" s="9" t="s">
        <v>1066</v>
      </c>
      <c r="E370" s="1">
        <v>1</v>
      </c>
    </row>
    <row r="371" spans="1:5" x14ac:dyDescent="0.25">
      <c r="A371" s="9" t="s">
        <v>1067</v>
      </c>
      <c r="B371" s="1">
        <v>1</v>
      </c>
      <c r="D371" s="9" t="s">
        <v>1067</v>
      </c>
      <c r="E371" s="1">
        <v>1</v>
      </c>
    </row>
    <row r="372" spans="1:5" x14ac:dyDescent="0.25">
      <c r="A372" s="9" t="s">
        <v>1068</v>
      </c>
      <c r="B372" s="1">
        <v>1</v>
      </c>
      <c r="D372" s="9" t="s">
        <v>1068</v>
      </c>
      <c r="E372" s="1">
        <v>1</v>
      </c>
    </row>
    <row r="373" spans="1:5" x14ac:dyDescent="0.25">
      <c r="A373" s="9" t="s">
        <v>1069</v>
      </c>
      <c r="B373" s="1">
        <v>1</v>
      </c>
      <c r="D373" s="9" t="s">
        <v>1069</v>
      </c>
      <c r="E373" s="1">
        <v>1</v>
      </c>
    </row>
    <row r="374" spans="1:5" x14ac:dyDescent="0.25">
      <c r="A374" s="9" t="s">
        <v>1070</v>
      </c>
      <c r="B374" s="1">
        <v>1</v>
      </c>
      <c r="D374" s="9" t="s">
        <v>1070</v>
      </c>
      <c r="E374" s="1">
        <v>1</v>
      </c>
    </row>
    <row r="375" spans="1:5" x14ac:dyDescent="0.25">
      <c r="A375" s="9" t="s">
        <v>1071</v>
      </c>
      <c r="B375" s="1">
        <v>1</v>
      </c>
      <c r="D375" s="9" t="s">
        <v>1071</v>
      </c>
      <c r="E375" s="1">
        <v>1</v>
      </c>
    </row>
    <row r="376" spans="1:5" x14ac:dyDescent="0.25">
      <c r="A376" s="9" t="s">
        <v>1072</v>
      </c>
      <c r="B376" s="1">
        <v>1</v>
      </c>
      <c r="D376" s="9" t="s">
        <v>1072</v>
      </c>
      <c r="E376" s="1">
        <v>1</v>
      </c>
    </row>
    <row r="377" spans="1:5" x14ac:dyDescent="0.25">
      <c r="A377" s="9" t="s">
        <v>1073</v>
      </c>
      <c r="B377" s="1">
        <v>1</v>
      </c>
      <c r="D377" s="9" t="s">
        <v>1073</v>
      </c>
      <c r="E377" s="1">
        <v>1</v>
      </c>
    </row>
    <row r="378" spans="1:5" x14ac:dyDescent="0.25">
      <c r="A378" s="9" t="s">
        <v>1074</v>
      </c>
      <c r="B378" s="1">
        <v>1</v>
      </c>
      <c r="D378" s="9" t="s">
        <v>1074</v>
      </c>
      <c r="E378" s="1">
        <v>1</v>
      </c>
    </row>
    <row r="379" spans="1:5" x14ac:dyDescent="0.25">
      <c r="A379" s="9" t="s">
        <v>1075</v>
      </c>
      <c r="B379" s="1">
        <v>1</v>
      </c>
      <c r="D379" s="9" t="s">
        <v>1075</v>
      </c>
      <c r="E379" s="1">
        <v>1</v>
      </c>
    </row>
    <row r="380" spans="1:5" x14ac:dyDescent="0.25">
      <c r="A380" s="9" t="s">
        <v>1076</v>
      </c>
      <c r="B380" s="1">
        <v>1</v>
      </c>
      <c r="D380" s="9" t="s">
        <v>1076</v>
      </c>
      <c r="E380" s="1">
        <v>1</v>
      </c>
    </row>
    <row r="381" spans="1:5" x14ac:dyDescent="0.25">
      <c r="A381" s="9" t="s">
        <v>1077</v>
      </c>
      <c r="B381" s="1">
        <v>1</v>
      </c>
      <c r="D381" s="9" t="s">
        <v>1077</v>
      </c>
      <c r="E381" s="1">
        <v>1</v>
      </c>
    </row>
    <row r="382" spans="1:5" x14ac:dyDescent="0.25">
      <c r="A382" s="9" t="s">
        <v>1078</v>
      </c>
      <c r="B382" s="1">
        <v>1</v>
      </c>
      <c r="D382" s="9" t="s">
        <v>1078</v>
      </c>
      <c r="E382" s="1">
        <v>1</v>
      </c>
    </row>
    <row r="383" spans="1:5" x14ac:dyDescent="0.25">
      <c r="A383" s="9" t="s">
        <v>1079</v>
      </c>
      <c r="B383" s="1">
        <v>1</v>
      </c>
      <c r="D383" s="9" t="s">
        <v>1079</v>
      </c>
      <c r="E383" s="1">
        <v>1</v>
      </c>
    </row>
    <row r="384" spans="1:5" x14ac:dyDescent="0.25">
      <c r="A384" s="9" t="s">
        <v>1080</v>
      </c>
      <c r="B384" s="1">
        <v>1</v>
      </c>
      <c r="D384" s="9" t="s">
        <v>1080</v>
      </c>
      <c r="E384" s="1">
        <v>1</v>
      </c>
    </row>
    <row r="385" spans="1:5" x14ac:dyDescent="0.25">
      <c r="A385" s="9" t="s">
        <v>1081</v>
      </c>
      <c r="B385" s="1">
        <v>1</v>
      </c>
      <c r="D385" s="9" t="s">
        <v>1081</v>
      </c>
      <c r="E385" s="1">
        <v>1</v>
      </c>
    </row>
    <row r="386" spans="1:5" x14ac:dyDescent="0.25">
      <c r="A386" s="9" t="s">
        <v>1082</v>
      </c>
      <c r="B386" s="1">
        <v>1</v>
      </c>
      <c r="D386" s="9" t="s">
        <v>1082</v>
      </c>
      <c r="E386" s="1">
        <v>1</v>
      </c>
    </row>
    <row r="387" spans="1:5" x14ac:dyDescent="0.25">
      <c r="A387" s="9" t="s">
        <v>1083</v>
      </c>
      <c r="B387" s="1">
        <v>1</v>
      </c>
      <c r="D387" s="9" t="s">
        <v>1083</v>
      </c>
      <c r="E387" s="1">
        <v>1</v>
      </c>
    </row>
    <row r="388" spans="1:5" x14ac:dyDescent="0.25">
      <c r="A388" s="9" t="s">
        <v>1084</v>
      </c>
      <c r="B388" s="1">
        <v>1</v>
      </c>
      <c r="D388" s="9" t="s">
        <v>1084</v>
      </c>
      <c r="E388" s="1">
        <v>1</v>
      </c>
    </row>
    <row r="389" spans="1:5" x14ac:dyDescent="0.25">
      <c r="A389" s="9" t="s">
        <v>1085</v>
      </c>
      <c r="B389" s="1">
        <v>1</v>
      </c>
      <c r="D389" s="9" t="s">
        <v>1085</v>
      </c>
      <c r="E389" s="1">
        <v>1</v>
      </c>
    </row>
    <row r="390" spans="1:5" x14ac:dyDescent="0.25">
      <c r="A390" s="9" t="s">
        <v>1086</v>
      </c>
      <c r="B390" s="1">
        <v>1</v>
      </c>
      <c r="D390" s="9" t="s">
        <v>1086</v>
      </c>
      <c r="E390" s="1">
        <v>1</v>
      </c>
    </row>
    <row r="391" spans="1:5" x14ac:dyDescent="0.25">
      <c r="A391" s="9" t="s">
        <v>1087</v>
      </c>
      <c r="B391" s="1">
        <v>1</v>
      </c>
      <c r="D391" s="9" t="s">
        <v>1087</v>
      </c>
      <c r="E391" s="1">
        <v>1</v>
      </c>
    </row>
    <row r="392" spans="1:5" x14ac:dyDescent="0.25">
      <c r="A392" s="9" t="s">
        <v>1088</v>
      </c>
      <c r="B392" s="1">
        <v>1</v>
      </c>
      <c r="D392" s="9" t="s">
        <v>1088</v>
      </c>
      <c r="E392" s="1">
        <v>1</v>
      </c>
    </row>
    <row r="393" spans="1:5" x14ac:dyDescent="0.25">
      <c r="A393" s="9" t="s">
        <v>1089</v>
      </c>
      <c r="B393" s="1">
        <v>1</v>
      </c>
      <c r="D393" s="9" t="s">
        <v>1089</v>
      </c>
      <c r="E393" s="1">
        <v>1</v>
      </c>
    </row>
    <row r="394" spans="1:5" x14ac:dyDescent="0.25">
      <c r="A394" s="9" t="s">
        <v>1090</v>
      </c>
      <c r="B394" s="1">
        <v>1</v>
      </c>
      <c r="D394" s="9" t="s">
        <v>1090</v>
      </c>
      <c r="E394" s="1">
        <v>1</v>
      </c>
    </row>
    <row r="395" spans="1:5" x14ac:dyDescent="0.25">
      <c r="A395" s="9" t="s">
        <v>1091</v>
      </c>
      <c r="B395" s="1">
        <v>1</v>
      </c>
      <c r="D395" s="9" t="s">
        <v>1091</v>
      </c>
      <c r="E395" s="1">
        <v>1</v>
      </c>
    </row>
    <row r="396" spans="1:5" x14ac:dyDescent="0.25">
      <c r="A396" s="9" t="s">
        <v>1092</v>
      </c>
      <c r="B396" s="1">
        <v>1</v>
      </c>
      <c r="D396" s="9" t="s">
        <v>1092</v>
      </c>
      <c r="E396" s="1">
        <v>1</v>
      </c>
    </row>
    <row r="397" spans="1:5" x14ac:dyDescent="0.25">
      <c r="A397" s="9" t="s">
        <v>1093</v>
      </c>
      <c r="B397" s="1">
        <v>1</v>
      </c>
      <c r="D397" s="9" t="s">
        <v>1093</v>
      </c>
      <c r="E397" s="1">
        <v>1</v>
      </c>
    </row>
    <row r="398" spans="1:5" x14ac:dyDescent="0.25">
      <c r="A398" s="9" t="s">
        <v>1094</v>
      </c>
      <c r="B398" s="1">
        <v>1</v>
      </c>
      <c r="D398" s="9" t="s">
        <v>1094</v>
      </c>
      <c r="E398" s="1">
        <v>1</v>
      </c>
    </row>
    <row r="399" spans="1:5" x14ac:dyDescent="0.25">
      <c r="A399" s="9" t="s">
        <v>1095</v>
      </c>
      <c r="B399" s="1">
        <v>1</v>
      </c>
      <c r="D399" s="9" t="s">
        <v>1095</v>
      </c>
      <c r="E399" s="1">
        <v>1</v>
      </c>
    </row>
    <row r="400" spans="1:5" x14ac:dyDescent="0.25">
      <c r="A400" s="9" t="s">
        <v>1096</v>
      </c>
      <c r="B400" s="1">
        <v>1</v>
      </c>
      <c r="D400" s="9" t="s">
        <v>1096</v>
      </c>
      <c r="E400" s="1">
        <v>1</v>
      </c>
    </row>
    <row r="401" spans="1:5" x14ac:dyDescent="0.25">
      <c r="A401" s="9" t="s">
        <v>1097</v>
      </c>
      <c r="B401" s="1">
        <v>1</v>
      </c>
      <c r="D401" s="9" t="s">
        <v>1097</v>
      </c>
      <c r="E401" s="1">
        <v>1</v>
      </c>
    </row>
    <row r="402" spans="1:5" x14ac:dyDescent="0.25">
      <c r="A402" s="9" t="s">
        <v>1098</v>
      </c>
      <c r="B402" s="1">
        <v>1</v>
      </c>
      <c r="D402" s="9" t="s">
        <v>1098</v>
      </c>
      <c r="E402" s="1">
        <v>1</v>
      </c>
    </row>
    <row r="403" spans="1:5" x14ac:dyDescent="0.25">
      <c r="A403" s="9" t="s">
        <v>1099</v>
      </c>
      <c r="B403" s="1">
        <v>1</v>
      </c>
      <c r="D403" s="9" t="s">
        <v>1099</v>
      </c>
      <c r="E403" s="1">
        <v>1</v>
      </c>
    </row>
    <row r="404" spans="1:5" x14ac:dyDescent="0.25">
      <c r="A404" s="9" t="s">
        <v>1100</v>
      </c>
      <c r="B404" s="1">
        <v>1</v>
      </c>
      <c r="D404" s="9" t="s">
        <v>1100</v>
      </c>
      <c r="E404" s="1">
        <v>1</v>
      </c>
    </row>
    <row r="405" spans="1:5" x14ac:dyDescent="0.25">
      <c r="A405" s="9" t="s">
        <v>1101</v>
      </c>
      <c r="B405" s="1">
        <v>1</v>
      </c>
      <c r="D405" s="9" t="s">
        <v>1101</v>
      </c>
      <c r="E405" s="1">
        <v>1</v>
      </c>
    </row>
    <row r="406" spans="1:5" x14ac:dyDescent="0.25">
      <c r="A406" s="9" t="s">
        <v>1102</v>
      </c>
      <c r="B406" s="1">
        <v>1</v>
      </c>
      <c r="D406" s="9" t="s">
        <v>1102</v>
      </c>
      <c r="E406" s="1">
        <v>1</v>
      </c>
    </row>
    <row r="407" spans="1:5" x14ac:dyDescent="0.25">
      <c r="A407" s="9" t="s">
        <v>1103</v>
      </c>
      <c r="B407" s="1">
        <v>1</v>
      </c>
      <c r="D407" s="9" t="s">
        <v>1103</v>
      </c>
      <c r="E407" s="1">
        <v>1</v>
      </c>
    </row>
    <row r="408" spans="1:5" x14ac:dyDescent="0.25">
      <c r="A408" s="9" t="s">
        <v>1104</v>
      </c>
      <c r="B408" s="1">
        <v>1</v>
      </c>
      <c r="D408" s="9" t="s">
        <v>1104</v>
      </c>
      <c r="E408" s="1">
        <v>1</v>
      </c>
    </row>
    <row r="409" spans="1:5" x14ac:dyDescent="0.25">
      <c r="A409" s="9" t="s">
        <v>1105</v>
      </c>
      <c r="B409" s="1">
        <v>1</v>
      </c>
      <c r="D409" s="9" t="s">
        <v>1105</v>
      </c>
      <c r="E409" s="1">
        <v>1</v>
      </c>
    </row>
    <row r="410" spans="1:5" x14ac:dyDescent="0.25">
      <c r="A410" s="9" t="s">
        <v>1106</v>
      </c>
      <c r="B410" s="1">
        <v>1</v>
      </c>
      <c r="D410" s="9" t="s">
        <v>1106</v>
      </c>
      <c r="E410" s="1">
        <v>1</v>
      </c>
    </row>
    <row r="411" spans="1:5" x14ac:dyDescent="0.25">
      <c r="A411" s="9" t="s">
        <v>1107</v>
      </c>
      <c r="B411" s="1">
        <v>1</v>
      </c>
      <c r="D411" s="9" t="s">
        <v>1107</v>
      </c>
      <c r="E411" s="1">
        <v>1</v>
      </c>
    </row>
    <row r="412" spans="1:5" x14ac:dyDescent="0.25">
      <c r="A412" s="9" t="s">
        <v>1108</v>
      </c>
      <c r="B412" s="1">
        <v>1</v>
      </c>
      <c r="D412" s="9" t="s">
        <v>1108</v>
      </c>
      <c r="E412" s="1">
        <v>1</v>
      </c>
    </row>
    <row r="413" spans="1:5" x14ac:dyDescent="0.25">
      <c r="A413" s="9" t="s">
        <v>1109</v>
      </c>
      <c r="B413" s="1">
        <v>1</v>
      </c>
      <c r="D413" s="9" t="s">
        <v>1109</v>
      </c>
      <c r="E413" s="1">
        <v>1</v>
      </c>
    </row>
    <row r="414" spans="1:5" x14ac:dyDescent="0.25">
      <c r="A414" s="9" t="s">
        <v>1110</v>
      </c>
      <c r="B414" s="1">
        <v>1</v>
      </c>
      <c r="D414" s="9" t="s">
        <v>1110</v>
      </c>
      <c r="E414" s="1">
        <v>1</v>
      </c>
    </row>
    <row r="415" spans="1:5" x14ac:dyDescent="0.25">
      <c r="A415" s="9" t="s">
        <v>1111</v>
      </c>
      <c r="B415" s="1">
        <v>1</v>
      </c>
      <c r="D415" s="9" t="s">
        <v>1111</v>
      </c>
      <c r="E415" s="1">
        <v>1</v>
      </c>
    </row>
    <row r="416" spans="1:5" x14ac:dyDescent="0.25">
      <c r="A416" s="9" t="s">
        <v>1112</v>
      </c>
      <c r="B416" s="1">
        <v>1</v>
      </c>
      <c r="D416" s="9" t="s">
        <v>1112</v>
      </c>
      <c r="E416" s="1">
        <v>1</v>
      </c>
    </row>
    <row r="417" spans="1:5" x14ac:dyDescent="0.25">
      <c r="A417" s="9" t="s">
        <v>1113</v>
      </c>
      <c r="B417" s="1">
        <v>1</v>
      </c>
      <c r="D417" s="9" t="s">
        <v>1113</v>
      </c>
      <c r="E417" s="1">
        <v>1</v>
      </c>
    </row>
    <row r="418" spans="1:5" x14ac:dyDescent="0.25">
      <c r="A418" s="9" t="s">
        <v>1114</v>
      </c>
      <c r="B418" s="1">
        <v>1</v>
      </c>
      <c r="D418" s="9" t="s">
        <v>1114</v>
      </c>
      <c r="E418" s="1">
        <v>1</v>
      </c>
    </row>
    <row r="419" spans="1:5" x14ac:dyDescent="0.25">
      <c r="A419" s="9" t="s">
        <v>1115</v>
      </c>
      <c r="B419" s="1">
        <v>1</v>
      </c>
      <c r="D419" s="9" t="s">
        <v>1115</v>
      </c>
      <c r="E419" s="1">
        <v>1</v>
      </c>
    </row>
    <row r="420" spans="1:5" x14ac:dyDescent="0.25">
      <c r="A420" s="9" t="s">
        <v>1116</v>
      </c>
      <c r="B420" s="1">
        <v>1</v>
      </c>
      <c r="D420" s="9" t="s">
        <v>1116</v>
      </c>
      <c r="E420" s="1">
        <v>1</v>
      </c>
    </row>
    <row r="421" spans="1:5" x14ac:dyDescent="0.25">
      <c r="A421" s="9" t="s">
        <v>1117</v>
      </c>
      <c r="B421" s="1">
        <v>1</v>
      </c>
      <c r="D421" s="9" t="s">
        <v>1117</v>
      </c>
      <c r="E421" s="1">
        <v>1</v>
      </c>
    </row>
    <row r="422" spans="1:5" x14ac:dyDescent="0.25">
      <c r="A422" s="9" t="s">
        <v>1118</v>
      </c>
      <c r="B422" s="1">
        <v>1</v>
      </c>
      <c r="D422" s="9" t="s">
        <v>1118</v>
      </c>
      <c r="E422" s="1">
        <v>1</v>
      </c>
    </row>
    <row r="423" spans="1:5" x14ac:dyDescent="0.25">
      <c r="A423" s="9" t="s">
        <v>1119</v>
      </c>
      <c r="B423" s="1">
        <v>1</v>
      </c>
      <c r="D423" s="9" t="s">
        <v>1119</v>
      </c>
      <c r="E423" s="1">
        <v>1</v>
      </c>
    </row>
    <row r="424" spans="1:5" x14ac:dyDescent="0.25">
      <c r="A424" s="9" t="s">
        <v>1120</v>
      </c>
      <c r="B424" s="1">
        <v>1</v>
      </c>
      <c r="D424" s="9" t="s">
        <v>1120</v>
      </c>
      <c r="E424" s="1">
        <v>1</v>
      </c>
    </row>
    <row r="425" spans="1:5" x14ac:dyDescent="0.25">
      <c r="A425" s="9" t="s">
        <v>1121</v>
      </c>
      <c r="B425" s="1">
        <v>1</v>
      </c>
      <c r="D425" s="9" t="s">
        <v>1121</v>
      </c>
      <c r="E425" s="1">
        <v>1</v>
      </c>
    </row>
    <row r="426" spans="1:5" x14ac:dyDescent="0.25">
      <c r="A426" s="9" t="s">
        <v>1122</v>
      </c>
      <c r="B426" s="1">
        <v>1</v>
      </c>
      <c r="D426" s="9" t="s">
        <v>1122</v>
      </c>
      <c r="E426" s="1">
        <v>1</v>
      </c>
    </row>
    <row r="427" spans="1:5" x14ac:dyDescent="0.25">
      <c r="A427" s="9" t="s">
        <v>1123</v>
      </c>
      <c r="B427" s="1">
        <v>1</v>
      </c>
      <c r="D427" s="9" t="s">
        <v>1123</v>
      </c>
      <c r="E427" s="1">
        <v>1</v>
      </c>
    </row>
    <row r="428" spans="1:5" x14ac:dyDescent="0.25">
      <c r="A428" s="9" t="s">
        <v>1124</v>
      </c>
      <c r="B428" s="1">
        <v>1</v>
      </c>
      <c r="D428" s="9" t="s">
        <v>1124</v>
      </c>
      <c r="E428" s="1">
        <v>1</v>
      </c>
    </row>
    <row r="429" spans="1:5" x14ac:dyDescent="0.25">
      <c r="A429" s="9" t="s">
        <v>1125</v>
      </c>
      <c r="B429" s="1">
        <v>1</v>
      </c>
      <c r="D429" s="9" t="s">
        <v>1125</v>
      </c>
      <c r="E429" s="1">
        <v>1</v>
      </c>
    </row>
    <row r="430" spans="1:5" x14ac:dyDescent="0.25">
      <c r="A430" s="9" t="s">
        <v>1126</v>
      </c>
      <c r="B430" s="1">
        <v>1</v>
      </c>
      <c r="D430" s="9" t="s">
        <v>1126</v>
      </c>
      <c r="E430" s="1">
        <v>1</v>
      </c>
    </row>
    <row r="431" spans="1:5" x14ac:dyDescent="0.25">
      <c r="A431" s="9" t="s">
        <v>1127</v>
      </c>
      <c r="B431" s="1">
        <v>1</v>
      </c>
      <c r="D431" s="9" t="s">
        <v>1127</v>
      </c>
      <c r="E431" s="1">
        <v>1</v>
      </c>
    </row>
    <row r="432" spans="1:5" x14ac:dyDescent="0.25">
      <c r="A432" s="9" t="s">
        <v>1128</v>
      </c>
      <c r="B432" s="1">
        <v>1</v>
      </c>
      <c r="D432" s="9" t="s">
        <v>1128</v>
      </c>
      <c r="E432" s="1">
        <v>1</v>
      </c>
    </row>
    <row r="433" spans="1:5" x14ac:dyDescent="0.25">
      <c r="A433" s="9" t="s">
        <v>1129</v>
      </c>
      <c r="B433" s="1">
        <v>1</v>
      </c>
      <c r="D433" s="9" t="s">
        <v>1129</v>
      </c>
      <c r="E433" s="1">
        <v>1</v>
      </c>
    </row>
    <row r="434" spans="1:5" x14ac:dyDescent="0.25">
      <c r="A434" s="9" t="s">
        <v>1130</v>
      </c>
      <c r="B434" s="1">
        <v>1</v>
      </c>
      <c r="D434" s="9" t="s">
        <v>1130</v>
      </c>
      <c r="E434" s="1">
        <v>1</v>
      </c>
    </row>
    <row r="435" spans="1:5" x14ac:dyDescent="0.25">
      <c r="A435" s="9" t="s">
        <v>1131</v>
      </c>
      <c r="B435" s="1">
        <v>1</v>
      </c>
      <c r="D435" s="9" t="s">
        <v>1131</v>
      </c>
      <c r="E435" s="1">
        <v>1</v>
      </c>
    </row>
    <row r="436" spans="1:5" x14ac:dyDescent="0.25">
      <c r="A436" s="9" t="s">
        <v>1132</v>
      </c>
      <c r="B436" s="1">
        <v>1</v>
      </c>
      <c r="D436" s="9" t="s">
        <v>1132</v>
      </c>
      <c r="E436" s="1">
        <v>1</v>
      </c>
    </row>
    <row r="437" spans="1:5" x14ac:dyDescent="0.25">
      <c r="A437" s="9" t="s">
        <v>1133</v>
      </c>
      <c r="B437" s="1">
        <v>1</v>
      </c>
      <c r="D437" s="9" t="s">
        <v>1133</v>
      </c>
      <c r="E437" s="1">
        <v>1</v>
      </c>
    </row>
    <row r="438" spans="1:5" x14ac:dyDescent="0.25">
      <c r="A438" s="9" t="s">
        <v>1134</v>
      </c>
      <c r="B438" s="1">
        <v>1</v>
      </c>
      <c r="D438" s="9" t="s">
        <v>1134</v>
      </c>
      <c r="E438" s="1">
        <v>1</v>
      </c>
    </row>
    <row r="439" spans="1:5" x14ac:dyDescent="0.25">
      <c r="A439" s="9" t="s">
        <v>1135</v>
      </c>
      <c r="B439" s="1">
        <v>1</v>
      </c>
      <c r="D439" s="9" t="s">
        <v>1135</v>
      </c>
      <c r="E439" s="1">
        <v>1</v>
      </c>
    </row>
    <row r="440" spans="1:5" x14ac:dyDescent="0.25">
      <c r="A440" s="9" t="s">
        <v>1136</v>
      </c>
      <c r="B440" s="1">
        <v>1</v>
      </c>
      <c r="D440" s="9" t="s">
        <v>1136</v>
      </c>
      <c r="E440" s="1">
        <v>1</v>
      </c>
    </row>
    <row r="441" spans="1:5" x14ac:dyDescent="0.25">
      <c r="A441" s="9" t="s">
        <v>1137</v>
      </c>
      <c r="B441" s="1">
        <v>1</v>
      </c>
      <c r="D441" s="9" t="s">
        <v>1137</v>
      </c>
      <c r="E441" s="1">
        <v>1</v>
      </c>
    </row>
    <row r="442" spans="1:5" x14ac:dyDescent="0.25">
      <c r="A442" s="9" t="s">
        <v>1138</v>
      </c>
      <c r="B442" s="1">
        <v>1</v>
      </c>
      <c r="D442" s="9" t="s">
        <v>1138</v>
      </c>
      <c r="E442" s="1">
        <v>1</v>
      </c>
    </row>
    <row r="443" spans="1:5" x14ac:dyDescent="0.25">
      <c r="A443" s="9" t="s">
        <v>1139</v>
      </c>
      <c r="B443" s="1">
        <v>1</v>
      </c>
      <c r="D443" s="9" t="s">
        <v>1139</v>
      </c>
      <c r="E443" s="1">
        <v>1</v>
      </c>
    </row>
    <row r="444" spans="1:5" x14ac:dyDescent="0.25">
      <c r="A444" s="9" t="s">
        <v>1140</v>
      </c>
      <c r="B444" s="1">
        <v>1</v>
      </c>
      <c r="D444" s="9" t="s">
        <v>1140</v>
      </c>
      <c r="E444" s="1">
        <v>1</v>
      </c>
    </row>
    <row r="445" spans="1:5" x14ac:dyDescent="0.25">
      <c r="A445" s="9" t="s">
        <v>1141</v>
      </c>
      <c r="B445" s="1">
        <v>1</v>
      </c>
      <c r="D445" s="9" t="s">
        <v>1141</v>
      </c>
      <c r="E445" s="1">
        <v>1</v>
      </c>
    </row>
    <row r="446" spans="1:5" x14ac:dyDescent="0.25">
      <c r="A446" s="9" t="s">
        <v>1142</v>
      </c>
      <c r="B446" s="1">
        <v>1</v>
      </c>
      <c r="D446" s="9" t="s">
        <v>1142</v>
      </c>
      <c r="E446" s="1">
        <v>1</v>
      </c>
    </row>
    <row r="447" spans="1:5" x14ac:dyDescent="0.25">
      <c r="A447" s="9" t="s">
        <v>1143</v>
      </c>
      <c r="B447" s="1">
        <v>1</v>
      </c>
      <c r="D447" s="9" t="s">
        <v>1143</v>
      </c>
      <c r="E447" s="1">
        <v>1</v>
      </c>
    </row>
    <row r="448" spans="1:5" x14ac:dyDescent="0.25">
      <c r="A448" s="9" t="s">
        <v>1144</v>
      </c>
      <c r="B448" s="1">
        <v>1</v>
      </c>
      <c r="D448" s="9" t="s">
        <v>1144</v>
      </c>
      <c r="E448" s="1">
        <v>1</v>
      </c>
    </row>
    <row r="449" spans="1:5" x14ac:dyDescent="0.25">
      <c r="A449" s="9" t="s">
        <v>1145</v>
      </c>
      <c r="B449" s="1">
        <v>1</v>
      </c>
      <c r="D449" s="9" t="s">
        <v>1145</v>
      </c>
      <c r="E449" s="1">
        <v>1</v>
      </c>
    </row>
    <row r="450" spans="1:5" x14ac:dyDescent="0.25">
      <c r="A450" s="9" t="s">
        <v>1146</v>
      </c>
      <c r="B450" s="1">
        <v>1</v>
      </c>
      <c r="D450" s="9" t="s">
        <v>1146</v>
      </c>
      <c r="E450" s="1">
        <v>1</v>
      </c>
    </row>
    <row r="451" spans="1:5" x14ac:dyDescent="0.25">
      <c r="A451" s="9" t="s">
        <v>1147</v>
      </c>
      <c r="B451" s="1">
        <v>1</v>
      </c>
      <c r="D451" s="9" t="s">
        <v>1147</v>
      </c>
      <c r="E451" s="1">
        <v>1</v>
      </c>
    </row>
    <row r="452" spans="1:5" x14ac:dyDescent="0.25">
      <c r="A452" s="9" t="s">
        <v>1148</v>
      </c>
      <c r="B452" s="1">
        <v>1</v>
      </c>
      <c r="D452" s="9" t="s">
        <v>1148</v>
      </c>
      <c r="E452" s="1">
        <v>1</v>
      </c>
    </row>
    <row r="453" spans="1:5" x14ac:dyDescent="0.25">
      <c r="A453" s="9" t="s">
        <v>1149</v>
      </c>
      <c r="B453" s="1">
        <v>2</v>
      </c>
      <c r="D453" s="9" t="s">
        <v>1149</v>
      </c>
      <c r="E453" s="1">
        <v>2</v>
      </c>
    </row>
    <row r="454" spans="1:5" x14ac:dyDescent="0.25">
      <c r="A454" s="9" t="s">
        <v>1150</v>
      </c>
      <c r="B454" s="1">
        <v>1</v>
      </c>
      <c r="D454" s="9" t="s">
        <v>1150</v>
      </c>
      <c r="E454" s="1">
        <v>1</v>
      </c>
    </row>
    <row r="455" spans="1:5" x14ac:dyDescent="0.25">
      <c r="A455" s="9" t="s">
        <v>1151</v>
      </c>
      <c r="B455" s="1">
        <v>1</v>
      </c>
      <c r="D455" s="9" t="s">
        <v>1151</v>
      </c>
      <c r="E455" s="1">
        <v>1</v>
      </c>
    </row>
    <row r="456" spans="1:5" x14ac:dyDescent="0.25">
      <c r="A456" s="9" t="s">
        <v>1152</v>
      </c>
      <c r="B456" s="1">
        <v>1</v>
      </c>
      <c r="D456" s="9" t="s">
        <v>1152</v>
      </c>
      <c r="E456" s="1">
        <v>1</v>
      </c>
    </row>
    <row r="457" spans="1:5" x14ac:dyDescent="0.25">
      <c r="A457" s="9" t="s">
        <v>1153</v>
      </c>
      <c r="B457" s="1">
        <v>1</v>
      </c>
      <c r="D457" s="9" t="s">
        <v>1153</v>
      </c>
      <c r="E457" s="1">
        <v>1</v>
      </c>
    </row>
    <row r="458" spans="1:5" x14ac:dyDescent="0.25">
      <c r="A458" s="9" t="s">
        <v>1154</v>
      </c>
      <c r="B458" s="1">
        <v>1</v>
      </c>
      <c r="D458" s="9" t="s">
        <v>1154</v>
      </c>
      <c r="E458" s="1">
        <v>1</v>
      </c>
    </row>
    <row r="459" spans="1:5" x14ac:dyDescent="0.25">
      <c r="A459" s="9" t="s">
        <v>1155</v>
      </c>
      <c r="B459" s="1">
        <v>1</v>
      </c>
      <c r="D459" s="9" t="s">
        <v>1155</v>
      </c>
      <c r="E459" s="1">
        <v>1</v>
      </c>
    </row>
    <row r="460" spans="1:5" x14ac:dyDescent="0.25">
      <c r="A460" s="9" t="s">
        <v>1156</v>
      </c>
      <c r="B460" s="1">
        <v>1</v>
      </c>
      <c r="D460" s="9" t="s">
        <v>1156</v>
      </c>
      <c r="E460" s="1">
        <v>1</v>
      </c>
    </row>
    <row r="461" spans="1:5" x14ac:dyDescent="0.25">
      <c r="A461" s="9" t="s">
        <v>1157</v>
      </c>
      <c r="B461" s="1">
        <v>1</v>
      </c>
      <c r="D461" s="9" t="s">
        <v>1157</v>
      </c>
      <c r="E461" s="1">
        <v>1</v>
      </c>
    </row>
    <row r="462" spans="1:5" x14ac:dyDescent="0.25">
      <c r="A462" s="9" t="s">
        <v>1158</v>
      </c>
      <c r="B462" s="1">
        <v>1</v>
      </c>
      <c r="D462" s="9" t="s">
        <v>1158</v>
      </c>
      <c r="E462" s="1">
        <v>1</v>
      </c>
    </row>
    <row r="463" spans="1:5" x14ac:dyDescent="0.25">
      <c r="A463" s="9" t="s">
        <v>1159</v>
      </c>
      <c r="B463" s="1">
        <v>1</v>
      </c>
      <c r="D463" s="9" t="s">
        <v>1159</v>
      </c>
      <c r="E463" s="1">
        <v>1</v>
      </c>
    </row>
    <row r="464" spans="1:5" x14ac:dyDescent="0.25">
      <c r="A464" s="9" t="s">
        <v>1160</v>
      </c>
      <c r="B464" s="1">
        <v>1</v>
      </c>
      <c r="D464" s="9" t="s">
        <v>1160</v>
      </c>
      <c r="E464" s="1">
        <v>1</v>
      </c>
    </row>
    <row r="465" spans="1:5" x14ac:dyDescent="0.25">
      <c r="A465" s="9" t="s">
        <v>1161</v>
      </c>
      <c r="B465" s="1">
        <v>1</v>
      </c>
      <c r="D465" s="9" t="s">
        <v>1161</v>
      </c>
      <c r="E465" s="1">
        <v>1</v>
      </c>
    </row>
    <row r="466" spans="1:5" x14ac:dyDescent="0.25">
      <c r="A466" s="9" t="s">
        <v>1162</v>
      </c>
      <c r="B466" s="1">
        <v>1</v>
      </c>
      <c r="D466" s="9" t="s">
        <v>1162</v>
      </c>
      <c r="E466" s="1">
        <v>1</v>
      </c>
    </row>
    <row r="467" spans="1:5" x14ac:dyDescent="0.25">
      <c r="A467" s="9" t="s">
        <v>1163</v>
      </c>
      <c r="B467" s="1">
        <v>1</v>
      </c>
      <c r="D467" s="9" t="s">
        <v>1163</v>
      </c>
      <c r="E467" s="1">
        <v>1</v>
      </c>
    </row>
    <row r="468" spans="1:5" x14ac:dyDescent="0.25">
      <c r="A468" s="9" t="s">
        <v>1164</v>
      </c>
      <c r="B468" s="1">
        <v>1</v>
      </c>
      <c r="D468" s="9" t="s">
        <v>1164</v>
      </c>
      <c r="E468" s="1">
        <v>1</v>
      </c>
    </row>
    <row r="469" spans="1:5" x14ac:dyDescent="0.25">
      <c r="A469" s="9" t="s">
        <v>1165</v>
      </c>
      <c r="B469" s="1">
        <v>1</v>
      </c>
      <c r="D469" s="9" t="s">
        <v>1165</v>
      </c>
      <c r="E469" s="1">
        <v>1</v>
      </c>
    </row>
    <row r="470" spans="1:5" x14ac:dyDescent="0.25">
      <c r="A470" s="9" t="s">
        <v>1166</v>
      </c>
      <c r="B470" s="1">
        <v>1</v>
      </c>
      <c r="D470" s="9" t="s">
        <v>1166</v>
      </c>
      <c r="E470" s="1">
        <v>1</v>
      </c>
    </row>
    <row r="471" spans="1:5" x14ac:dyDescent="0.25">
      <c r="A471" s="9" t="s">
        <v>1167</v>
      </c>
      <c r="B471" s="1">
        <v>1</v>
      </c>
      <c r="D471" s="9" t="s">
        <v>1167</v>
      </c>
      <c r="E471" s="1">
        <v>1</v>
      </c>
    </row>
    <row r="472" spans="1:5" x14ac:dyDescent="0.25">
      <c r="A472" s="9" t="s">
        <v>1168</v>
      </c>
      <c r="B472" s="1">
        <v>1</v>
      </c>
      <c r="D472" s="9" t="s">
        <v>1168</v>
      </c>
      <c r="E472" s="1">
        <v>1</v>
      </c>
    </row>
    <row r="473" spans="1:5" x14ac:dyDescent="0.25">
      <c r="A473" s="9" t="s">
        <v>1169</v>
      </c>
      <c r="B473" s="1">
        <v>1</v>
      </c>
      <c r="D473" s="9" t="s">
        <v>1169</v>
      </c>
      <c r="E473" s="1">
        <v>1</v>
      </c>
    </row>
    <row r="474" spans="1:5" x14ac:dyDescent="0.25">
      <c r="A474" s="9" t="s">
        <v>1170</v>
      </c>
      <c r="B474" s="1">
        <v>1</v>
      </c>
      <c r="D474" s="9" t="s">
        <v>1170</v>
      </c>
      <c r="E474" s="1">
        <v>1</v>
      </c>
    </row>
    <row r="475" spans="1:5" x14ac:dyDescent="0.25">
      <c r="A475" s="9" t="s">
        <v>1171</v>
      </c>
      <c r="B475" s="1">
        <v>1</v>
      </c>
      <c r="D475" s="9" t="s">
        <v>1171</v>
      </c>
      <c r="E475" s="1">
        <v>1</v>
      </c>
    </row>
    <row r="476" spans="1:5" x14ac:dyDescent="0.25">
      <c r="A476" s="9" t="s">
        <v>1172</v>
      </c>
      <c r="B476" s="1">
        <v>1</v>
      </c>
      <c r="D476" s="9" t="s">
        <v>1172</v>
      </c>
      <c r="E476" s="1">
        <v>1</v>
      </c>
    </row>
    <row r="477" spans="1:5" x14ac:dyDescent="0.25">
      <c r="A477" s="9" t="s">
        <v>1173</v>
      </c>
      <c r="B477" s="1">
        <v>1</v>
      </c>
      <c r="D477" s="9" t="s">
        <v>1173</v>
      </c>
      <c r="E477" s="1">
        <v>1</v>
      </c>
    </row>
    <row r="478" spans="1:5" x14ac:dyDescent="0.25">
      <c r="A478" s="9" t="s">
        <v>1174</v>
      </c>
      <c r="B478" s="1">
        <v>1</v>
      </c>
      <c r="D478" s="9" t="s">
        <v>1174</v>
      </c>
      <c r="E478" s="1">
        <v>1</v>
      </c>
    </row>
    <row r="479" spans="1:5" x14ac:dyDescent="0.25">
      <c r="A479" s="9" t="s">
        <v>1175</v>
      </c>
      <c r="B479" s="1">
        <v>1</v>
      </c>
      <c r="D479" s="9" t="s">
        <v>1175</v>
      </c>
      <c r="E479" s="1">
        <v>1</v>
      </c>
    </row>
    <row r="480" spans="1:5" x14ac:dyDescent="0.25">
      <c r="A480" s="9" t="s">
        <v>1176</v>
      </c>
      <c r="B480" s="1">
        <v>1</v>
      </c>
      <c r="D480" s="9" t="s">
        <v>1176</v>
      </c>
      <c r="E480" s="1">
        <v>1</v>
      </c>
    </row>
    <row r="481" spans="1:5" x14ac:dyDescent="0.25">
      <c r="A481" s="9" t="s">
        <v>1177</v>
      </c>
      <c r="B481" s="1">
        <v>1</v>
      </c>
      <c r="D481" s="9" t="s">
        <v>1177</v>
      </c>
      <c r="E481" s="1">
        <v>1</v>
      </c>
    </row>
    <row r="482" spans="1:5" x14ac:dyDescent="0.25">
      <c r="A482" s="9" t="s">
        <v>1178</v>
      </c>
      <c r="B482" s="1">
        <v>1</v>
      </c>
      <c r="D482" s="9" t="s">
        <v>1178</v>
      </c>
      <c r="E482" s="1">
        <v>1</v>
      </c>
    </row>
    <row r="483" spans="1:5" x14ac:dyDescent="0.25">
      <c r="A483" s="9" t="s">
        <v>1179</v>
      </c>
      <c r="B483" s="1">
        <v>1</v>
      </c>
      <c r="D483" s="9" t="s">
        <v>1179</v>
      </c>
      <c r="E483" s="1">
        <v>1</v>
      </c>
    </row>
    <row r="484" spans="1:5" x14ac:dyDescent="0.25">
      <c r="A484" s="9" t="s">
        <v>1180</v>
      </c>
      <c r="B484" s="1">
        <v>1</v>
      </c>
      <c r="D484" s="9" t="s">
        <v>1180</v>
      </c>
      <c r="E484" s="1">
        <v>1</v>
      </c>
    </row>
    <row r="485" spans="1:5" x14ac:dyDescent="0.25">
      <c r="A485" s="9" t="s">
        <v>1181</v>
      </c>
      <c r="B485" s="1">
        <v>1</v>
      </c>
      <c r="D485" s="9" t="s">
        <v>1181</v>
      </c>
      <c r="E485" s="1">
        <v>1</v>
      </c>
    </row>
    <row r="486" spans="1:5" x14ac:dyDescent="0.25">
      <c r="A486" s="9" t="s">
        <v>1182</v>
      </c>
      <c r="B486" s="1">
        <v>1</v>
      </c>
      <c r="D486" s="9" t="s">
        <v>1182</v>
      </c>
      <c r="E486" s="1">
        <v>1</v>
      </c>
    </row>
    <row r="487" spans="1:5" x14ac:dyDescent="0.25">
      <c r="A487" s="9" t="s">
        <v>1183</v>
      </c>
      <c r="B487" s="1">
        <v>1</v>
      </c>
      <c r="D487" s="9" t="s">
        <v>1183</v>
      </c>
      <c r="E487" s="1">
        <v>1</v>
      </c>
    </row>
    <row r="488" spans="1:5" x14ac:dyDescent="0.25">
      <c r="A488" s="9" t="s">
        <v>1184</v>
      </c>
      <c r="B488" s="1">
        <v>1</v>
      </c>
      <c r="D488" s="9" t="s">
        <v>1184</v>
      </c>
      <c r="E488" s="1">
        <v>1</v>
      </c>
    </row>
    <row r="489" spans="1:5" x14ac:dyDescent="0.25">
      <c r="A489" s="9" t="s">
        <v>1185</v>
      </c>
      <c r="B489" s="1">
        <v>1</v>
      </c>
      <c r="D489" s="9" t="s">
        <v>1185</v>
      </c>
      <c r="E489" s="1">
        <v>1</v>
      </c>
    </row>
    <row r="490" spans="1:5" x14ac:dyDescent="0.25">
      <c r="A490" s="9" t="s">
        <v>1186</v>
      </c>
      <c r="B490" s="1">
        <v>1</v>
      </c>
      <c r="D490" s="9" t="s">
        <v>1186</v>
      </c>
      <c r="E490" s="1">
        <v>1</v>
      </c>
    </row>
    <row r="491" spans="1:5" x14ac:dyDescent="0.25">
      <c r="A491" s="9" t="s">
        <v>1187</v>
      </c>
      <c r="B491" s="1">
        <v>1</v>
      </c>
      <c r="D491" s="9" t="s">
        <v>1187</v>
      </c>
      <c r="E491" s="1">
        <v>1</v>
      </c>
    </row>
    <row r="492" spans="1:5" x14ac:dyDescent="0.25">
      <c r="A492" s="9" t="s">
        <v>1188</v>
      </c>
      <c r="B492" s="1">
        <v>1</v>
      </c>
      <c r="D492" s="9" t="s">
        <v>1188</v>
      </c>
      <c r="E492" s="1">
        <v>1</v>
      </c>
    </row>
    <row r="493" spans="1:5" x14ac:dyDescent="0.25">
      <c r="A493" s="9" t="s">
        <v>696</v>
      </c>
      <c r="B493" s="1"/>
      <c r="D493" s="9" t="s">
        <v>696</v>
      </c>
      <c r="E493" s="1"/>
    </row>
    <row r="494" spans="1:5" x14ac:dyDescent="0.25">
      <c r="A494" s="9" t="s">
        <v>697</v>
      </c>
      <c r="B494" s="1">
        <v>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41E5-E11D-49C0-8573-3904C0F3131F}">
  <sheetPr filterMode="1"/>
  <dimension ref="A3:E478"/>
  <sheetViews>
    <sheetView topLeftCell="A3" workbookViewId="0">
      <selection activeCell="D27" sqref="D27:D466"/>
    </sheetView>
  </sheetViews>
  <sheetFormatPr defaultRowHeight="15" x14ac:dyDescent="0.25"/>
  <cols>
    <col min="1" max="1" width="17.7109375" bestFit="1" customWidth="1"/>
    <col min="2" max="2" width="13.140625" bestFit="1" customWidth="1"/>
  </cols>
  <sheetData>
    <row r="3" spans="1:5" x14ac:dyDescent="0.25">
      <c r="A3" s="8" t="s">
        <v>695</v>
      </c>
      <c r="B3" t="s">
        <v>698</v>
      </c>
    </row>
    <row r="4" spans="1:5" hidden="1" x14ac:dyDescent="0.25">
      <c r="A4" s="9" t="s">
        <v>1705</v>
      </c>
      <c r="B4" s="1">
        <v>1</v>
      </c>
      <c r="D4" s="9" t="s">
        <v>1705</v>
      </c>
      <c r="E4" s="1">
        <v>1</v>
      </c>
    </row>
    <row r="5" spans="1:5" hidden="1" x14ac:dyDescent="0.25">
      <c r="A5" s="9" t="s">
        <v>1706</v>
      </c>
      <c r="B5" s="1">
        <v>1</v>
      </c>
      <c r="D5" s="9" t="s">
        <v>1706</v>
      </c>
      <c r="E5" s="1">
        <v>1</v>
      </c>
    </row>
    <row r="6" spans="1:5" hidden="1" x14ac:dyDescent="0.25">
      <c r="A6" s="9" t="s">
        <v>1707</v>
      </c>
      <c r="B6" s="1">
        <v>1</v>
      </c>
      <c r="D6" s="9" t="s">
        <v>1707</v>
      </c>
      <c r="E6" s="1">
        <v>1</v>
      </c>
    </row>
    <row r="7" spans="1:5" hidden="1" x14ac:dyDescent="0.25">
      <c r="A7" s="9" t="s">
        <v>1708</v>
      </c>
      <c r="B7" s="1">
        <v>1</v>
      </c>
      <c r="D7" s="9" t="s">
        <v>1708</v>
      </c>
      <c r="E7" s="1">
        <v>1</v>
      </c>
    </row>
    <row r="8" spans="1:5" hidden="1" x14ac:dyDescent="0.25">
      <c r="A8" s="9" t="s">
        <v>1709</v>
      </c>
      <c r="B8" s="1">
        <v>1</v>
      </c>
      <c r="D8" s="9" t="s">
        <v>1709</v>
      </c>
      <c r="E8" s="1">
        <v>1</v>
      </c>
    </row>
    <row r="9" spans="1:5" hidden="1" x14ac:dyDescent="0.25">
      <c r="A9" s="9" t="s">
        <v>1710</v>
      </c>
      <c r="B9" s="1">
        <v>1</v>
      </c>
      <c r="D9" s="9" t="s">
        <v>1710</v>
      </c>
      <c r="E9" s="1">
        <v>1</v>
      </c>
    </row>
    <row r="10" spans="1:5" hidden="1" x14ac:dyDescent="0.25">
      <c r="A10" s="9" t="s">
        <v>1711</v>
      </c>
      <c r="B10" s="1">
        <v>1</v>
      </c>
      <c r="D10" s="9" t="s">
        <v>1711</v>
      </c>
      <c r="E10" s="1">
        <v>1</v>
      </c>
    </row>
    <row r="11" spans="1:5" hidden="1" x14ac:dyDescent="0.25">
      <c r="A11" s="9" t="s">
        <v>1712</v>
      </c>
      <c r="B11" s="1">
        <v>1</v>
      </c>
      <c r="D11" s="9" t="s">
        <v>1712</v>
      </c>
      <c r="E11" s="1">
        <v>1</v>
      </c>
    </row>
    <row r="12" spans="1:5" hidden="1" x14ac:dyDescent="0.25">
      <c r="A12" s="9" t="s">
        <v>1713</v>
      </c>
      <c r="B12" s="1">
        <v>1</v>
      </c>
      <c r="D12" s="9" t="s">
        <v>1713</v>
      </c>
      <c r="E12" s="1">
        <v>1</v>
      </c>
    </row>
    <row r="13" spans="1:5" hidden="1" x14ac:dyDescent="0.25">
      <c r="A13" s="9" t="s">
        <v>1714</v>
      </c>
      <c r="B13" s="1">
        <v>1</v>
      </c>
      <c r="D13" s="9" t="s">
        <v>1714</v>
      </c>
      <c r="E13" s="1">
        <v>1</v>
      </c>
    </row>
    <row r="14" spans="1:5" hidden="1" x14ac:dyDescent="0.25">
      <c r="A14" s="9" t="s">
        <v>1715</v>
      </c>
      <c r="B14" s="1">
        <v>1</v>
      </c>
      <c r="D14" s="9" t="s">
        <v>1715</v>
      </c>
      <c r="E14" s="1">
        <v>1</v>
      </c>
    </row>
    <row r="15" spans="1:5" hidden="1" x14ac:dyDescent="0.25">
      <c r="A15" s="9" t="s">
        <v>1716</v>
      </c>
      <c r="B15" s="1">
        <v>1</v>
      </c>
      <c r="D15" s="9" t="s">
        <v>1716</v>
      </c>
      <c r="E15" s="1">
        <v>1</v>
      </c>
    </row>
    <row r="16" spans="1:5" hidden="1" x14ac:dyDescent="0.25">
      <c r="A16" s="9" t="s">
        <v>1717</v>
      </c>
      <c r="B16" s="1">
        <v>1</v>
      </c>
      <c r="D16" s="9" t="s">
        <v>1717</v>
      </c>
      <c r="E16" s="1">
        <v>1</v>
      </c>
    </row>
    <row r="17" spans="1:5" hidden="1" x14ac:dyDescent="0.25">
      <c r="A17" s="9" t="s">
        <v>1718</v>
      </c>
      <c r="B17" s="1">
        <v>1</v>
      </c>
      <c r="D17" s="9" t="s">
        <v>1718</v>
      </c>
      <c r="E17" s="1">
        <v>1</v>
      </c>
    </row>
    <row r="18" spans="1:5" hidden="1" x14ac:dyDescent="0.25">
      <c r="A18" s="9" t="s">
        <v>1719</v>
      </c>
      <c r="B18" s="1">
        <v>1</v>
      </c>
      <c r="D18" s="9" t="s">
        <v>1719</v>
      </c>
      <c r="E18" s="1">
        <v>1</v>
      </c>
    </row>
    <row r="19" spans="1:5" hidden="1" x14ac:dyDescent="0.25">
      <c r="A19" s="9" t="s">
        <v>1720</v>
      </c>
      <c r="B19" s="1">
        <v>1</v>
      </c>
      <c r="D19" s="9" t="s">
        <v>1720</v>
      </c>
      <c r="E19" s="1">
        <v>1</v>
      </c>
    </row>
    <row r="20" spans="1:5" hidden="1" x14ac:dyDescent="0.25">
      <c r="A20" s="9" t="s">
        <v>1721</v>
      </c>
      <c r="B20" s="1">
        <v>1</v>
      </c>
      <c r="D20" s="9" t="s">
        <v>1721</v>
      </c>
      <c r="E20" s="1">
        <v>1</v>
      </c>
    </row>
    <row r="21" spans="1:5" hidden="1" x14ac:dyDescent="0.25">
      <c r="A21" s="9" t="s">
        <v>1722</v>
      </c>
      <c r="B21" s="1">
        <v>1</v>
      </c>
      <c r="D21" s="9" t="s">
        <v>1722</v>
      </c>
      <c r="E21" s="1">
        <v>1</v>
      </c>
    </row>
    <row r="22" spans="1:5" hidden="1" x14ac:dyDescent="0.25">
      <c r="A22" s="9" t="s">
        <v>1723</v>
      </c>
      <c r="B22" s="1">
        <v>1</v>
      </c>
      <c r="D22" s="9" t="s">
        <v>1723</v>
      </c>
      <c r="E22" s="1">
        <v>1</v>
      </c>
    </row>
    <row r="23" spans="1:5" hidden="1" x14ac:dyDescent="0.25">
      <c r="A23" s="9" t="s">
        <v>1724</v>
      </c>
      <c r="B23" s="1">
        <v>1</v>
      </c>
      <c r="D23" s="9" t="s">
        <v>1724</v>
      </c>
      <c r="E23" s="1">
        <v>1</v>
      </c>
    </row>
    <row r="24" spans="1:5" hidden="1" x14ac:dyDescent="0.25">
      <c r="A24" s="9" t="s">
        <v>1725</v>
      </c>
      <c r="B24" s="1">
        <v>1</v>
      </c>
      <c r="D24" s="9" t="s">
        <v>1725</v>
      </c>
      <c r="E24" s="1">
        <v>1</v>
      </c>
    </row>
    <row r="25" spans="1:5" hidden="1" x14ac:dyDescent="0.25">
      <c r="A25" s="9" t="s">
        <v>1726</v>
      </c>
      <c r="B25" s="1">
        <v>1</v>
      </c>
      <c r="D25" s="9" t="s">
        <v>1726</v>
      </c>
      <c r="E25" s="1">
        <v>1</v>
      </c>
    </row>
    <row r="26" spans="1:5" hidden="1" x14ac:dyDescent="0.25">
      <c r="A26" s="9" t="s">
        <v>1727</v>
      </c>
      <c r="B26" s="1">
        <v>1</v>
      </c>
      <c r="D26" s="9" t="s">
        <v>1727</v>
      </c>
      <c r="E26" s="1">
        <v>1</v>
      </c>
    </row>
    <row r="27" spans="1:5" x14ac:dyDescent="0.25">
      <c r="A27" s="9" t="s">
        <v>1728</v>
      </c>
      <c r="B27" s="1">
        <v>2</v>
      </c>
      <c r="D27" s="9" t="s">
        <v>1728</v>
      </c>
      <c r="E27" s="1">
        <v>2</v>
      </c>
    </row>
    <row r="28" spans="1:5" hidden="1" x14ac:dyDescent="0.25">
      <c r="A28" s="9" t="s">
        <v>1729</v>
      </c>
      <c r="B28" s="1">
        <v>1</v>
      </c>
      <c r="D28" s="9" t="s">
        <v>1729</v>
      </c>
      <c r="E28" s="1">
        <v>1</v>
      </c>
    </row>
    <row r="29" spans="1:5" hidden="1" x14ac:dyDescent="0.25">
      <c r="A29" s="9" t="s">
        <v>1730</v>
      </c>
      <c r="B29" s="1">
        <v>1</v>
      </c>
      <c r="D29" s="9" t="s">
        <v>1730</v>
      </c>
      <c r="E29" s="1">
        <v>1</v>
      </c>
    </row>
    <row r="30" spans="1:5" x14ac:dyDescent="0.25">
      <c r="A30" s="9" t="s">
        <v>1731</v>
      </c>
      <c r="B30" s="1">
        <v>2</v>
      </c>
      <c r="D30" s="9" t="s">
        <v>1731</v>
      </c>
      <c r="E30" s="1">
        <v>2</v>
      </c>
    </row>
    <row r="31" spans="1:5" hidden="1" x14ac:dyDescent="0.25">
      <c r="A31" s="9" t="s">
        <v>1732</v>
      </c>
      <c r="B31" s="1">
        <v>1</v>
      </c>
      <c r="D31" s="9" t="s">
        <v>1732</v>
      </c>
      <c r="E31" s="1">
        <v>1</v>
      </c>
    </row>
    <row r="32" spans="1:5" hidden="1" x14ac:dyDescent="0.25">
      <c r="A32" s="9" t="s">
        <v>1733</v>
      </c>
      <c r="B32" s="1">
        <v>1</v>
      </c>
      <c r="D32" s="9" t="s">
        <v>1733</v>
      </c>
      <c r="E32" s="1">
        <v>1</v>
      </c>
    </row>
    <row r="33" spans="1:5" hidden="1" x14ac:dyDescent="0.25">
      <c r="A33" s="9" t="s">
        <v>1734</v>
      </c>
      <c r="B33" s="1">
        <v>1</v>
      </c>
      <c r="D33" s="9" t="s">
        <v>1734</v>
      </c>
      <c r="E33" s="1">
        <v>1</v>
      </c>
    </row>
    <row r="34" spans="1:5" hidden="1" x14ac:dyDescent="0.25">
      <c r="A34" s="9" t="s">
        <v>1735</v>
      </c>
      <c r="B34" s="1">
        <v>1</v>
      </c>
      <c r="D34" s="9" t="s">
        <v>1735</v>
      </c>
      <c r="E34" s="1">
        <v>1</v>
      </c>
    </row>
    <row r="35" spans="1:5" hidden="1" x14ac:dyDescent="0.25">
      <c r="A35" s="9" t="s">
        <v>1736</v>
      </c>
      <c r="B35" s="1">
        <v>1</v>
      </c>
      <c r="D35" s="9" t="s">
        <v>1736</v>
      </c>
      <c r="E35" s="1">
        <v>1</v>
      </c>
    </row>
    <row r="36" spans="1:5" x14ac:dyDescent="0.25">
      <c r="A36" s="9" t="s">
        <v>1737</v>
      </c>
      <c r="B36" s="1">
        <v>2</v>
      </c>
      <c r="D36" s="9" t="s">
        <v>1737</v>
      </c>
      <c r="E36" s="1">
        <v>2</v>
      </c>
    </row>
    <row r="37" spans="1:5" x14ac:dyDescent="0.25">
      <c r="A37" s="9" t="s">
        <v>1738</v>
      </c>
      <c r="B37" s="1">
        <v>2</v>
      </c>
      <c r="D37" s="9" t="s">
        <v>1738</v>
      </c>
      <c r="E37" s="1">
        <v>2</v>
      </c>
    </row>
    <row r="38" spans="1:5" hidden="1" x14ac:dyDescent="0.25">
      <c r="A38" s="9" t="s">
        <v>1739</v>
      </c>
      <c r="B38" s="1">
        <v>1</v>
      </c>
      <c r="D38" s="9" t="s">
        <v>1739</v>
      </c>
      <c r="E38" s="1">
        <v>1</v>
      </c>
    </row>
    <row r="39" spans="1:5" hidden="1" x14ac:dyDescent="0.25">
      <c r="A39" s="9" t="s">
        <v>1740</v>
      </c>
      <c r="B39" s="1">
        <v>1</v>
      </c>
      <c r="D39" s="9" t="s">
        <v>1740</v>
      </c>
      <c r="E39" s="1">
        <v>1</v>
      </c>
    </row>
    <row r="40" spans="1:5" x14ac:dyDescent="0.25">
      <c r="A40" s="9" t="s">
        <v>1741</v>
      </c>
      <c r="B40" s="1">
        <v>2</v>
      </c>
      <c r="D40" s="9" t="s">
        <v>1741</v>
      </c>
      <c r="E40" s="1">
        <v>2</v>
      </c>
    </row>
    <row r="41" spans="1:5" hidden="1" x14ac:dyDescent="0.25">
      <c r="A41" s="9" t="s">
        <v>1742</v>
      </c>
      <c r="B41" s="1">
        <v>1</v>
      </c>
      <c r="D41" s="9" t="s">
        <v>1742</v>
      </c>
      <c r="E41" s="1">
        <v>1</v>
      </c>
    </row>
    <row r="42" spans="1:5" hidden="1" x14ac:dyDescent="0.25">
      <c r="A42" s="9" t="s">
        <v>1743</v>
      </c>
      <c r="B42" s="1">
        <v>1</v>
      </c>
      <c r="D42" s="9" t="s">
        <v>1743</v>
      </c>
      <c r="E42" s="1">
        <v>1</v>
      </c>
    </row>
    <row r="43" spans="1:5" hidden="1" x14ac:dyDescent="0.25">
      <c r="A43" s="9" t="s">
        <v>1744</v>
      </c>
      <c r="B43" s="1">
        <v>1</v>
      </c>
      <c r="D43" s="9" t="s">
        <v>1744</v>
      </c>
      <c r="E43" s="1">
        <v>1</v>
      </c>
    </row>
    <row r="44" spans="1:5" hidden="1" x14ac:dyDescent="0.25">
      <c r="A44" s="9" t="s">
        <v>1745</v>
      </c>
      <c r="B44" s="1">
        <v>1</v>
      </c>
      <c r="D44" s="9" t="s">
        <v>1745</v>
      </c>
      <c r="E44" s="1">
        <v>1</v>
      </c>
    </row>
    <row r="45" spans="1:5" hidden="1" x14ac:dyDescent="0.25">
      <c r="A45" s="9" t="s">
        <v>1746</v>
      </c>
      <c r="B45" s="1">
        <v>1</v>
      </c>
      <c r="D45" s="9" t="s">
        <v>1746</v>
      </c>
      <c r="E45" s="1">
        <v>1</v>
      </c>
    </row>
    <row r="46" spans="1:5" hidden="1" x14ac:dyDescent="0.25">
      <c r="A46" s="9" t="s">
        <v>1747</v>
      </c>
      <c r="B46" s="1">
        <v>1</v>
      </c>
      <c r="D46" s="9" t="s">
        <v>1747</v>
      </c>
      <c r="E46" s="1">
        <v>1</v>
      </c>
    </row>
    <row r="47" spans="1:5" hidden="1" x14ac:dyDescent="0.25">
      <c r="A47" s="9" t="s">
        <v>1748</v>
      </c>
      <c r="B47" s="1">
        <v>1</v>
      </c>
      <c r="D47" s="9" t="s">
        <v>1748</v>
      </c>
      <c r="E47" s="1">
        <v>1</v>
      </c>
    </row>
    <row r="48" spans="1:5" hidden="1" x14ac:dyDescent="0.25">
      <c r="A48" s="9" t="s">
        <v>1749</v>
      </c>
      <c r="B48" s="1">
        <v>1</v>
      </c>
      <c r="D48" s="9" t="s">
        <v>1749</v>
      </c>
      <c r="E48" s="1">
        <v>1</v>
      </c>
    </row>
    <row r="49" spans="1:5" hidden="1" x14ac:dyDescent="0.25">
      <c r="A49" s="9" t="s">
        <v>1750</v>
      </c>
      <c r="B49" s="1">
        <v>1</v>
      </c>
      <c r="D49" s="9" t="s">
        <v>1750</v>
      </c>
      <c r="E49" s="1">
        <v>1</v>
      </c>
    </row>
    <row r="50" spans="1:5" hidden="1" x14ac:dyDescent="0.25">
      <c r="A50" s="9" t="s">
        <v>1751</v>
      </c>
      <c r="B50" s="1">
        <v>1</v>
      </c>
      <c r="D50" s="9" t="s">
        <v>1751</v>
      </c>
      <c r="E50" s="1">
        <v>1</v>
      </c>
    </row>
    <row r="51" spans="1:5" hidden="1" x14ac:dyDescent="0.25">
      <c r="A51" s="9" t="s">
        <v>1752</v>
      </c>
      <c r="B51" s="1">
        <v>1</v>
      </c>
      <c r="D51" s="9" t="s">
        <v>1752</v>
      </c>
      <c r="E51" s="1">
        <v>1</v>
      </c>
    </row>
    <row r="52" spans="1:5" hidden="1" x14ac:dyDescent="0.25">
      <c r="A52" s="9" t="s">
        <v>1753</v>
      </c>
      <c r="B52" s="1">
        <v>1</v>
      </c>
      <c r="D52" s="9" t="s">
        <v>1753</v>
      </c>
      <c r="E52" s="1">
        <v>1</v>
      </c>
    </row>
    <row r="53" spans="1:5" hidden="1" x14ac:dyDescent="0.25">
      <c r="A53" s="9" t="s">
        <v>1754</v>
      </c>
      <c r="B53" s="1">
        <v>1</v>
      </c>
      <c r="D53" s="9" t="s">
        <v>1754</v>
      </c>
      <c r="E53" s="1">
        <v>1</v>
      </c>
    </row>
    <row r="54" spans="1:5" hidden="1" x14ac:dyDescent="0.25">
      <c r="A54" s="9" t="s">
        <v>1755</v>
      </c>
      <c r="B54" s="1">
        <v>1</v>
      </c>
      <c r="D54" s="9" t="s">
        <v>1755</v>
      </c>
      <c r="E54" s="1">
        <v>1</v>
      </c>
    </row>
    <row r="55" spans="1:5" hidden="1" x14ac:dyDescent="0.25">
      <c r="A55" s="9" t="s">
        <v>1756</v>
      </c>
      <c r="B55" s="1">
        <v>1</v>
      </c>
      <c r="D55" s="9" t="s">
        <v>1756</v>
      </c>
      <c r="E55" s="1">
        <v>1</v>
      </c>
    </row>
    <row r="56" spans="1:5" hidden="1" x14ac:dyDescent="0.25">
      <c r="A56" s="9" t="s">
        <v>1757</v>
      </c>
      <c r="B56" s="1">
        <v>1</v>
      </c>
      <c r="D56" s="9" t="s">
        <v>1757</v>
      </c>
      <c r="E56" s="1">
        <v>1</v>
      </c>
    </row>
    <row r="57" spans="1:5" hidden="1" x14ac:dyDescent="0.25">
      <c r="A57" s="9" t="s">
        <v>1758</v>
      </c>
      <c r="B57" s="1">
        <v>1</v>
      </c>
      <c r="D57" s="9" t="s">
        <v>1758</v>
      </c>
      <c r="E57" s="1">
        <v>1</v>
      </c>
    </row>
    <row r="58" spans="1:5" hidden="1" x14ac:dyDescent="0.25">
      <c r="A58" s="9" t="s">
        <v>1759</v>
      </c>
      <c r="B58" s="1">
        <v>1</v>
      </c>
      <c r="D58" s="9" t="s">
        <v>1759</v>
      </c>
      <c r="E58" s="1">
        <v>1</v>
      </c>
    </row>
    <row r="59" spans="1:5" hidden="1" x14ac:dyDescent="0.25">
      <c r="A59" s="9" t="s">
        <v>1760</v>
      </c>
      <c r="B59" s="1">
        <v>1</v>
      </c>
      <c r="D59" s="9" t="s">
        <v>1760</v>
      </c>
      <c r="E59" s="1">
        <v>1</v>
      </c>
    </row>
    <row r="60" spans="1:5" hidden="1" x14ac:dyDescent="0.25">
      <c r="A60" s="9" t="s">
        <v>1761</v>
      </c>
      <c r="B60" s="1">
        <v>1</v>
      </c>
      <c r="D60" s="9" t="s">
        <v>1761</v>
      </c>
      <c r="E60" s="1">
        <v>1</v>
      </c>
    </row>
    <row r="61" spans="1:5" hidden="1" x14ac:dyDescent="0.25">
      <c r="A61" s="9" t="s">
        <v>1762</v>
      </c>
      <c r="B61" s="1">
        <v>1</v>
      </c>
      <c r="D61" s="9" t="s">
        <v>1762</v>
      </c>
      <c r="E61" s="1">
        <v>1</v>
      </c>
    </row>
    <row r="62" spans="1:5" hidden="1" x14ac:dyDescent="0.25">
      <c r="A62" s="9" t="s">
        <v>1763</v>
      </c>
      <c r="B62" s="1">
        <v>1</v>
      </c>
      <c r="D62" s="9" t="s">
        <v>1763</v>
      </c>
      <c r="E62" s="1">
        <v>1</v>
      </c>
    </row>
    <row r="63" spans="1:5" hidden="1" x14ac:dyDescent="0.25">
      <c r="A63" s="9" t="s">
        <v>1764</v>
      </c>
      <c r="B63" s="1">
        <v>1</v>
      </c>
      <c r="D63" s="9" t="s">
        <v>1764</v>
      </c>
      <c r="E63" s="1">
        <v>1</v>
      </c>
    </row>
    <row r="64" spans="1:5" hidden="1" x14ac:dyDescent="0.25">
      <c r="A64" s="9" t="s">
        <v>1765</v>
      </c>
      <c r="B64" s="1">
        <v>1</v>
      </c>
      <c r="D64" s="9" t="s">
        <v>1765</v>
      </c>
      <c r="E64" s="1">
        <v>1</v>
      </c>
    </row>
    <row r="65" spans="1:5" hidden="1" x14ac:dyDescent="0.25">
      <c r="A65" s="9" t="s">
        <v>1766</v>
      </c>
      <c r="B65" s="1">
        <v>1</v>
      </c>
      <c r="D65" s="9" t="s">
        <v>1766</v>
      </c>
      <c r="E65" s="1">
        <v>1</v>
      </c>
    </row>
    <row r="66" spans="1:5" hidden="1" x14ac:dyDescent="0.25">
      <c r="A66" s="9" t="s">
        <v>1767</v>
      </c>
      <c r="B66" s="1">
        <v>1</v>
      </c>
      <c r="D66" s="9" t="s">
        <v>1767</v>
      </c>
      <c r="E66" s="1">
        <v>1</v>
      </c>
    </row>
    <row r="67" spans="1:5" hidden="1" x14ac:dyDescent="0.25">
      <c r="A67" s="9" t="s">
        <v>1768</v>
      </c>
      <c r="B67" s="1">
        <v>1</v>
      </c>
      <c r="D67" s="9" t="s">
        <v>1768</v>
      </c>
      <c r="E67" s="1">
        <v>1</v>
      </c>
    </row>
    <row r="68" spans="1:5" hidden="1" x14ac:dyDescent="0.25">
      <c r="A68" s="9" t="s">
        <v>1769</v>
      </c>
      <c r="B68" s="1">
        <v>1</v>
      </c>
      <c r="D68" s="9" t="s">
        <v>1769</v>
      </c>
      <c r="E68" s="1">
        <v>1</v>
      </c>
    </row>
    <row r="69" spans="1:5" hidden="1" x14ac:dyDescent="0.25">
      <c r="A69" s="9" t="s">
        <v>1770</v>
      </c>
      <c r="B69" s="1">
        <v>1</v>
      </c>
      <c r="D69" s="9" t="s">
        <v>1770</v>
      </c>
      <c r="E69" s="1">
        <v>1</v>
      </c>
    </row>
    <row r="70" spans="1:5" hidden="1" x14ac:dyDescent="0.25">
      <c r="A70" s="9" t="s">
        <v>1771</v>
      </c>
      <c r="B70" s="1">
        <v>1</v>
      </c>
      <c r="D70" s="9" t="s">
        <v>1771</v>
      </c>
      <c r="E70" s="1">
        <v>1</v>
      </c>
    </row>
    <row r="71" spans="1:5" hidden="1" x14ac:dyDescent="0.25">
      <c r="A71" s="9" t="s">
        <v>1772</v>
      </c>
      <c r="B71" s="1">
        <v>1</v>
      </c>
      <c r="D71" s="9" t="s">
        <v>1772</v>
      </c>
      <c r="E71" s="1">
        <v>1</v>
      </c>
    </row>
    <row r="72" spans="1:5" hidden="1" x14ac:dyDescent="0.25">
      <c r="A72" s="9" t="s">
        <v>1773</v>
      </c>
      <c r="B72" s="1">
        <v>1</v>
      </c>
      <c r="D72" s="9" t="s">
        <v>1773</v>
      </c>
      <c r="E72" s="1">
        <v>1</v>
      </c>
    </row>
    <row r="73" spans="1:5" hidden="1" x14ac:dyDescent="0.25">
      <c r="A73" s="9" t="s">
        <v>1774</v>
      </c>
      <c r="B73" s="1">
        <v>1</v>
      </c>
      <c r="D73" s="9" t="s">
        <v>1774</v>
      </c>
      <c r="E73" s="1">
        <v>1</v>
      </c>
    </row>
    <row r="74" spans="1:5" hidden="1" x14ac:dyDescent="0.25">
      <c r="A74" s="9" t="s">
        <v>1775</v>
      </c>
      <c r="B74" s="1">
        <v>1</v>
      </c>
      <c r="D74" s="9" t="s">
        <v>1775</v>
      </c>
      <c r="E74" s="1">
        <v>1</v>
      </c>
    </row>
    <row r="75" spans="1:5" x14ac:dyDescent="0.25">
      <c r="A75" s="9" t="s">
        <v>1776</v>
      </c>
      <c r="B75" s="1">
        <v>2</v>
      </c>
      <c r="D75" s="9" t="s">
        <v>1776</v>
      </c>
      <c r="E75" s="1">
        <v>2</v>
      </c>
    </row>
    <row r="76" spans="1:5" hidden="1" x14ac:dyDescent="0.25">
      <c r="A76" s="9" t="s">
        <v>1777</v>
      </c>
      <c r="B76" s="1">
        <v>1</v>
      </c>
      <c r="D76" s="9" t="s">
        <v>1777</v>
      </c>
      <c r="E76" s="1">
        <v>1</v>
      </c>
    </row>
    <row r="77" spans="1:5" hidden="1" x14ac:dyDescent="0.25">
      <c r="A77" s="9" t="s">
        <v>1778</v>
      </c>
      <c r="B77" s="1">
        <v>1</v>
      </c>
      <c r="D77" s="9" t="s">
        <v>1778</v>
      </c>
      <c r="E77" s="1">
        <v>1</v>
      </c>
    </row>
    <row r="78" spans="1:5" hidden="1" x14ac:dyDescent="0.25">
      <c r="A78" s="9" t="s">
        <v>1779</v>
      </c>
      <c r="B78" s="1">
        <v>1</v>
      </c>
      <c r="D78" s="9" t="s">
        <v>1779</v>
      </c>
      <c r="E78" s="1">
        <v>1</v>
      </c>
    </row>
    <row r="79" spans="1:5" hidden="1" x14ac:dyDescent="0.25">
      <c r="A79" s="9" t="s">
        <v>1780</v>
      </c>
      <c r="B79" s="1">
        <v>1</v>
      </c>
      <c r="D79" s="9" t="s">
        <v>1780</v>
      </c>
      <c r="E79" s="1">
        <v>1</v>
      </c>
    </row>
    <row r="80" spans="1:5" hidden="1" x14ac:dyDescent="0.25">
      <c r="A80" s="9" t="s">
        <v>1781</v>
      </c>
      <c r="B80" s="1">
        <v>1</v>
      </c>
      <c r="D80" s="9" t="s">
        <v>1781</v>
      </c>
      <c r="E80" s="1">
        <v>1</v>
      </c>
    </row>
    <row r="81" spans="1:5" hidden="1" x14ac:dyDescent="0.25">
      <c r="A81" s="9" t="s">
        <v>1782</v>
      </c>
      <c r="B81" s="1">
        <v>1</v>
      </c>
      <c r="D81" s="9" t="s">
        <v>1782</v>
      </c>
      <c r="E81" s="1">
        <v>1</v>
      </c>
    </row>
    <row r="82" spans="1:5" hidden="1" x14ac:dyDescent="0.25">
      <c r="A82" s="9" t="s">
        <v>1783</v>
      </c>
      <c r="B82" s="1">
        <v>1</v>
      </c>
      <c r="D82" s="9" t="s">
        <v>1783</v>
      </c>
      <c r="E82" s="1">
        <v>1</v>
      </c>
    </row>
    <row r="83" spans="1:5" hidden="1" x14ac:dyDescent="0.25">
      <c r="A83" s="9" t="s">
        <v>1784</v>
      </c>
      <c r="B83" s="1">
        <v>1</v>
      </c>
      <c r="D83" s="9" t="s">
        <v>1784</v>
      </c>
      <c r="E83" s="1">
        <v>1</v>
      </c>
    </row>
    <row r="84" spans="1:5" hidden="1" x14ac:dyDescent="0.25">
      <c r="A84" s="9" t="s">
        <v>1785</v>
      </c>
      <c r="B84" s="1">
        <v>1</v>
      </c>
      <c r="D84" s="9" t="s">
        <v>1785</v>
      </c>
      <c r="E84" s="1">
        <v>1</v>
      </c>
    </row>
    <row r="85" spans="1:5" hidden="1" x14ac:dyDescent="0.25">
      <c r="A85" s="9" t="s">
        <v>1786</v>
      </c>
      <c r="B85" s="1">
        <v>1</v>
      </c>
      <c r="D85" s="9" t="s">
        <v>1786</v>
      </c>
      <c r="E85" s="1">
        <v>1</v>
      </c>
    </row>
    <row r="86" spans="1:5" hidden="1" x14ac:dyDescent="0.25">
      <c r="A86" s="9" t="s">
        <v>1787</v>
      </c>
      <c r="B86" s="1">
        <v>1</v>
      </c>
      <c r="D86" s="9" t="s">
        <v>1787</v>
      </c>
      <c r="E86" s="1">
        <v>1</v>
      </c>
    </row>
    <row r="87" spans="1:5" hidden="1" x14ac:dyDescent="0.25">
      <c r="A87" s="9" t="s">
        <v>1788</v>
      </c>
      <c r="B87" s="1">
        <v>1</v>
      </c>
      <c r="D87" s="9" t="s">
        <v>1788</v>
      </c>
      <c r="E87" s="1">
        <v>1</v>
      </c>
    </row>
    <row r="88" spans="1:5" hidden="1" x14ac:dyDescent="0.25">
      <c r="A88" s="9" t="s">
        <v>1789</v>
      </c>
      <c r="B88" s="1">
        <v>1</v>
      </c>
      <c r="D88" s="9" t="s">
        <v>1789</v>
      </c>
      <c r="E88" s="1">
        <v>1</v>
      </c>
    </row>
    <row r="89" spans="1:5" hidden="1" x14ac:dyDescent="0.25">
      <c r="A89" s="9" t="s">
        <v>1790</v>
      </c>
      <c r="B89" s="1">
        <v>1</v>
      </c>
      <c r="D89" s="9" t="s">
        <v>1790</v>
      </c>
      <c r="E89" s="1">
        <v>1</v>
      </c>
    </row>
    <row r="90" spans="1:5" hidden="1" x14ac:dyDescent="0.25">
      <c r="A90" s="9" t="s">
        <v>1791</v>
      </c>
      <c r="B90" s="1">
        <v>1</v>
      </c>
      <c r="D90" s="9" t="s">
        <v>1791</v>
      </c>
      <c r="E90" s="1">
        <v>1</v>
      </c>
    </row>
    <row r="91" spans="1:5" hidden="1" x14ac:dyDescent="0.25">
      <c r="A91" s="9" t="s">
        <v>1792</v>
      </c>
      <c r="B91" s="1">
        <v>1</v>
      </c>
      <c r="D91" s="9" t="s">
        <v>1792</v>
      </c>
      <c r="E91" s="1">
        <v>1</v>
      </c>
    </row>
    <row r="92" spans="1:5" hidden="1" x14ac:dyDescent="0.25">
      <c r="A92" s="9" t="s">
        <v>1793</v>
      </c>
      <c r="B92" s="1">
        <v>1</v>
      </c>
      <c r="D92" s="9" t="s">
        <v>1793</v>
      </c>
      <c r="E92" s="1">
        <v>1</v>
      </c>
    </row>
    <row r="93" spans="1:5" hidden="1" x14ac:dyDescent="0.25">
      <c r="A93" s="9" t="s">
        <v>1794</v>
      </c>
      <c r="B93" s="1">
        <v>1</v>
      </c>
      <c r="D93" s="9" t="s">
        <v>1794</v>
      </c>
      <c r="E93" s="1">
        <v>1</v>
      </c>
    </row>
    <row r="94" spans="1:5" hidden="1" x14ac:dyDescent="0.25">
      <c r="A94" s="9" t="s">
        <v>1795</v>
      </c>
      <c r="B94" s="1">
        <v>1</v>
      </c>
      <c r="D94" s="9" t="s">
        <v>1795</v>
      </c>
      <c r="E94" s="1">
        <v>1</v>
      </c>
    </row>
    <row r="95" spans="1:5" hidden="1" x14ac:dyDescent="0.25">
      <c r="A95" s="9" t="s">
        <v>1796</v>
      </c>
      <c r="B95" s="1">
        <v>1</v>
      </c>
      <c r="D95" s="9" t="s">
        <v>1796</v>
      </c>
      <c r="E95" s="1">
        <v>1</v>
      </c>
    </row>
    <row r="96" spans="1:5" hidden="1" x14ac:dyDescent="0.25">
      <c r="A96" s="9" t="s">
        <v>1797</v>
      </c>
      <c r="B96" s="1">
        <v>1</v>
      </c>
      <c r="D96" s="9" t="s">
        <v>1797</v>
      </c>
      <c r="E96" s="1">
        <v>1</v>
      </c>
    </row>
    <row r="97" spans="1:5" hidden="1" x14ac:dyDescent="0.25">
      <c r="A97" s="9" t="s">
        <v>1798</v>
      </c>
      <c r="B97" s="1">
        <v>1</v>
      </c>
      <c r="D97" s="9" t="s">
        <v>1798</v>
      </c>
      <c r="E97" s="1">
        <v>1</v>
      </c>
    </row>
    <row r="98" spans="1:5" hidden="1" x14ac:dyDescent="0.25">
      <c r="A98" s="9" t="s">
        <v>1799</v>
      </c>
      <c r="B98" s="1">
        <v>1</v>
      </c>
      <c r="D98" s="9" t="s">
        <v>1799</v>
      </c>
      <c r="E98" s="1">
        <v>1</v>
      </c>
    </row>
    <row r="99" spans="1:5" hidden="1" x14ac:dyDescent="0.25">
      <c r="A99" s="9" t="s">
        <v>1800</v>
      </c>
      <c r="B99" s="1">
        <v>1</v>
      </c>
      <c r="D99" s="9" t="s">
        <v>1800</v>
      </c>
      <c r="E99" s="1">
        <v>1</v>
      </c>
    </row>
    <row r="100" spans="1:5" hidden="1" x14ac:dyDescent="0.25">
      <c r="A100" s="9" t="s">
        <v>1801</v>
      </c>
      <c r="B100" s="1">
        <v>1</v>
      </c>
      <c r="D100" s="9" t="s">
        <v>1801</v>
      </c>
      <c r="E100" s="1">
        <v>1</v>
      </c>
    </row>
    <row r="101" spans="1:5" hidden="1" x14ac:dyDescent="0.25">
      <c r="A101" s="9" t="s">
        <v>1802</v>
      </c>
      <c r="B101" s="1">
        <v>1</v>
      </c>
      <c r="D101" s="9" t="s">
        <v>1802</v>
      </c>
      <c r="E101" s="1">
        <v>1</v>
      </c>
    </row>
    <row r="102" spans="1:5" hidden="1" x14ac:dyDescent="0.25">
      <c r="A102" s="9" t="s">
        <v>1803</v>
      </c>
      <c r="B102" s="1">
        <v>1</v>
      </c>
      <c r="D102" s="9" t="s">
        <v>1803</v>
      </c>
      <c r="E102" s="1">
        <v>1</v>
      </c>
    </row>
    <row r="103" spans="1:5" hidden="1" x14ac:dyDescent="0.25">
      <c r="A103" s="9" t="s">
        <v>1804</v>
      </c>
      <c r="B103" s="1">
        <v>1</v>
      </c>
      <c r="D103" s="9" t="s">
        <v>1804</v>
      </c>
      <c r="E103" s="1">
        <v>1</v>
      </c>
    </row>
    <row r="104" spans="1:5" hidden="1" x14ac:dyDescent="0.25">
      <c r="A104" s="9" t="s">
        <v>1805</v>
      </c>
      <c r="B104" s="1">
        <v>1</v>
      </c>
      <c r="D104" s="9" t="s">
        <v>1805</v>
      </c>
      <c r="E104" s="1">
        <v>1</v>
      </c>
    </row>
    <row r="105" spans="1:5" hidden="1" x14ac:dyDescent="0.25">
      <c r="A105" s="9" t="s">
        <v>1806</v>
      </c>
      <c r="B105" s="1">
        <v>1</v>
      </c>
      <c r="D105" s="9" t="s">
        <v>1806</v>
      </c>
      <c r="E105" s="1">
        <v>1</v>
      </c>
    </row>
    <row r="106" spans="1:5" hidden="1" x14ac:dyDescent="0.25">
      <c r="A106" s="9" t="s">
        <v>1807</v>
      </c>
      <c r="B106" s="1">
        <v>1</v>
      </c>
      <c r="D106" s="9" t="s">
        <v>1807</v>
      </c>
      <c r="E106" s="1">
        <v>1</v>
      </c>
    </row>
    <row r="107" spans="1:5" hidden="1" x14ac:dyDescent="0.25">
      <c r="A107" s="9" t="s">
        <v>1808</v>
      </c>
      <c r="B107" s="1">
        <v>1</v>
      </c>
      <c r="D107" s="9" t="s">
        <v>1808</v>
      </c>
      <c r="E107" s="1">
        <v>1</v>
      </c>
    </row>
    <row r="108" spans="1:5" hidden="1" x14ac:dyDescent="0.25">
      <c r="A108" s="9" t="s">
        <v>1809</v>
      </c>
      <c r="B108" s="1">
        <v>1</v>
      </c>
      <c r="D108" s="9" t="s">
        <v>1809</v>
      </c>
      <c r="E108" s="1">
        <v>1</v>
      </c>
    </row>
    <row r="109" spans="1:5" hidden="1" x14ac:dyDescent="0.25">
      <c r="A109" s="9" t="s">
        <v>1810</v>
      </c>
      <c r="B109" s="1">
        <v>1</v>
      </c>
      <c r="D109" s="9" t="s">
        <v>1810</v>
      </c>
      <c r="E109" s="1">
        <v>1</v>
      </c>
    </row>
    <row r="110" spans="1:5" hidden="1" x14ac:dyDescent="0.25">
      <c r="A110" s="9" t="s">
        <v>1811</v>
      </c>
      <c r="B110" s="1">
        <v>1</v>
      </c>
      <c r="D110" s="9" t="s">
        <v>1811</v>
      </c>
      <c r="E110" s="1">
        <v>1</v>
      </c>
    </row>
    <row r="111" spans="1:5" hidden="1" x14ac:dyDescent="0.25">
      <c r="A111" s="9" t="s">
        <v>1812</v>
      </c>
      <c r="B111" s="1">
        <v>1</v>
      </c>
      <c r="D111" s="9" t="s">
        <v>1812</v>
      </c>
      <c r="E111" s="1">
        <v>1</v>
      </c>
    </row>
    <row r="112" spans="1:5" hidden="1" x14ac:dyDescent="0.25">
      <c r="A112" s="9" t="s">
        <v>1813</v>
      </c>
      <c r="B112" s="1">
        <v>1</v>
      </c>
      <c r="D112" s="9" t="s">
        <v>1813</v>
      </c>
      <c r="E112" s="1">
        <v>1</v>
      </c>
    </row>
    <row r="113" spans="1:5" hidden="1" x14ac:dyDescent="0.25">
      <c r="A113" s="9" t="s">
        <v>1814</v>
      </c>
      <c r="B113" s="1">
        <v>1</v>
      </c>
      <c r="D113" s="9" t="s">
        <v>1814</v>
      </c>
      <c r="E113" s="1">
        <v>1</v>
      </c>
    </row>
    <row r="114" spans="1:5" hidden="1" x14ac:dyDescent="0.25">
      <c r="A114" s="9" t="s">
        <v>1815</v>
      </c>
      <c r="B114" s="1">
        <v>1</v>
      </c>
      <c r="D114" s="9" t="s">
        <v>1815</v>
      </c>
      <c r="E114" s="1">
        <v>1</v>
      </c>
    </row>
    <row r="115" spans="1:5" hidden="1" x14ac:dyDescent="0.25">
      <c r="A115" s="9" t="s">
        <v>1816</v>
      </c>
      <c r="B115" s="1">
        <v>1</v>
      </c>
      <c r="D115" s="9" t="s">
        <v>1816</v>
      </c>
      <c r="E115" s="1">
        <v>1</v>
      </c>
    </row>
    <row r="116" spans="1:5" hidden="1" x14ac:dyDescent="0.25">
      <c r="A116" s="9" t="s">
        <v>1817</v>
      </c>
      <c r="B116" s="1">
        <v>1</v>
      </c>
      <c r="D116" s="9" t="s">
        <v>1817</v>
      </c>
      <c r="E116" s="1">
        <v>1</v>
      </c>
    </row>
    <row r="117" spans="1:5" hidden="1" x14ac:dyDescent="0.25">
      <c r="A117" s="9" t="s">
        <v>1818</v>
      </c>
      <c r="B117" s="1">
        <v>1</v>
      </c>
      <c r="D117" s="9" t="s">
        <v>1818</v>
      </c>
      <c r="E117" s="1">
        <v>1</v>
      </c>
    </row>
    <row r="118" spans="1:5" hidden="1" x14ac:dyDescent="0.25">
      <c r="A118" s="9" t="s">
        <v>1819</v>
      </c>
      <c r="B118" s="1">
        <v>1</v>
      </c>
      <c r="D118" s="9" t="s">
        <v>1819</v>
      </c>
      <c r="E118" s="1">
        <v>1</v>
      </c>
    </row>
    <row r="119" spans="1:5" hidden="1" x14ac:dyDescent="0.25">
      <c r="A119" s="9" t="s">
        <v>1820</v>
      </c>
      <c r="B119" s="1">
        <v>1</v>
      </c>
      <c r="D119" s="9" t="s">
        <v>1820</v>
      </c>
      <c r="E119" s="1">
        <v>1</v>
      </c>
    </row>
    <row r="120" spans="1:5" hidden="1" x14ac:dyDescent="0.25">
      <c r="A120" s="9" t="s">
        <v>1821</v>
      </c>
      <c r="B120" s="1">
        <v>1</v>
      </c>
      <c r="D120" s="9" t="s">
        <v>1821</v>
      </c>
      <c r="E120" s="1">
        <v>1</v>
      </c>
    </row>
    <row r="121" spans="1:5" hidden="1" x14ac:dyDescent="0.25">
      <c r="A121" s="9" t="s">
        <v>1822</v>
      </c>
      <c r="B121" s="1">
        <v>1</v>
      </c>
      <c r="D121" s="9" t="s">
        <v>1822</v>
      </c>
      <c r="E121" s="1">
        <v>1</v>
      </c>
    </row>
    <row r="122" spans="1:5" hidden="1" x14ac:dyDescent="0.25">
      <c r="A122" s="9" t="s">
        <v>1823</v>
      </c>
      <c r="B122" s="1">
        <v>1</v>
      </c>
      <c r="D122" s="9" t="s">
        <v>1823</v>
      </c>
      <c r="E122" s="1">
        <v>1</v>
      </c>
    </row>
    <row r="123" spans="1:5" hidden="1" x14ac:dyDescent="0.25">
      <c r="A123" s="9" t="s">
        <v>1824</v>
      </c>
      <c r="B123" s="1">
        <v>1</v>
      </c>
      <c r="D123" s="9" t="s">
        <v>1824</v>
      </c>
      <c r="E123" s="1">
        <v>1</v>
      </c>
    </row>
    <row r="124" spans="1:5" hidden="1" x14ac:dyDescent="0.25">
      <c r="A124" s="9" t="s">
        <v>1825</v>
      </c>
      <c r="B124" s="1">
        <v>1</v>
      </c>
      <c r="D124" s="9" t="s">
        <v>1825</v>
      </c>
      <c r="E124" s="1">
        <v>1</v>
      </c>
    </row>
    <row r="125" spans="1:5" hidden="1" x14ac:dyDescent="0.25">
      <c r="A125" s="9" t="s">
        <v>1826</v>
      </c>
      <c r="B125" s="1">
        <v>1</v>
      </c>
      <c r="D125" s="9" t="s">
        <v>1826</v>
      </c>
      <c r="E125" s="1">
        <v>1</v>
      </c>
    </row>
    <row r="126" spans="1:5" hidden="1" x14ac:dyDescent="0.25">
      <c r="A126" s="9" t="s">
        <v>1827</v>
      </c>
      <c r="B126" s="1">
        <v>1</v>
      </c>
      <c r="D126" s="9" t="s">
        <v>1827</v>
      </c>
      <c r="E126" s="1">
        <v>1</v>
      </c>
    </row>
    <row r="127" spans="1:5" hidden="1" x14ac:dyDescent="0.25">
      <c r="A127" s="9" t="s">
        <v>1828</v>
      </c>
      <c r="B127" s="1">
        <v>1</v>
      </c>
      <c r="D127" s="9" t="s">
        <v>1828</v>
      </c>
      <c r="E127" s="1">
        <v>1</v>
      </c>
    </row>
    <row r="128" spans="1:5" hidden="1" x14ac:dyDescent="0.25">
      <c r="A128" s="9" t="s">
        <v>1829</v>
      </c>
      <c r="B128" s="1">
        <v>1</v>
      </c>
      <c r="D128" s="9" t="s">
        <v>1829</v>
      </c>
      <c r="E128" s="1">
        <v>1</v>
      </c>
    </row>
    <row r="129" spans="1:5" hidden="1" x14ac:dyDescent="0.25">
      <c r="A129" s="9" t="s">
        <v>1830</v>
      </c>
      <c r="B129" s="1">
        <v>1</v>
      </c>
      <c r="D129" s="9" t="s">
        <v>1830</v>
      </c>
      <c r="E129" s="1">
        <v>1</v>
      </c>
    </row>
    <row r="130" spans="1:5" hidden="1" x14ac:dyDescent="0.25">
      <c r="A130" s="9" t="s">
        <v>1831</v>
      </c>
      <c r="B130" s="1">
        <v>1</v>
      </c>
      <c r="D130" s="9" t="s">
        <v>1831</v>
      </c>
      <c r="E130" s="1">
        <v>1</v>
      </c>
    </row>
    <row r="131" spans="1:5" hidden="1" x14ac:dyDescent="0.25">
      <c r="A131" s="9" t="s">
        <v>1832</v>
      </c>
      <c r="B131" s="1">
        <v>1</v>
      </c>
      <c r="D131" s="9" t="s">
        <v>1832</v>
      </c>
      <c r="E131" s="1">
        <v>1</v>
      </c>
    </row>
    <row r="132" spans="1:5" hidden="1" x14ac:dyDescent="0.25">
      <c r="A132" s="9" t="s">
        <v>1833</v>
      </c>
      <c r="B132" s="1">
        <v>1</v>
      </c>
      <c r="D132" s="9" t="s">
        <v>1833</v>
      </c>
      <c r="E132" s="1">
        <v>1</v>
      </c>
    </row>
    <row r="133" spans="1:5" hidden="1" x14ac:dyDescent="0.25">
      <c r="A133" s="9" t="s">
        <v>1834</v>
      </c>
      <c r="B133" s="1">
        <v>1</v>
      </c>
      <c r="D133" s="9" t="s">
        <v>1834</v>
      </c>
      <c r="E133" s="1">
        <v>1</v>
      </c>
    </row>
    <row r="134" spans="1:5" hidden="1" x14ac:dyDescent="0.25">
      <c r="A134" s="9" t="s">
        <v>1835</v>
      </c>
      <c r="B134" s="1">
        <v>1</v>
      </c>
      <c r="D134" s="9" t="s">
        <v>1835</v>
      </c>
      <c r="E134" s="1">
        <v>1</v>
      </c>
    </row>
    <row r="135" spans="1:5" hidden="1" x14ac:dyDescent="0.25">
      <c r="A135" s="9" t="s">
        <v>1836</v>
      </c>
      <c r="B135" s="1">
        <v>1</v>
      </c>
      <c r="D135" s="9" t="s">
        <v>1836</v>
      </c>
      <c r="E135" s="1">
        <v>1</v>
      </c>
    </row>
    <row r="136" spans="1:5" hidden="1" x14ac:dyDescent="0.25">
      <c r="A136" s="9" t="s">
        <v>1837</v>
      </c>
      <c r="B136" s="1">
        <v>1</v>
      </c>
      <c r="D136" s="9" t="s">
        <v>1837</v>
      </c>
      <c r="E136" s="1">
        <v>1</v>
      </c>
    </row>
    <row r="137" spans="1:5" hidden="1" x14ac:dyDescent="0.25">
      <c r="A137" s="9" t="s">
        <v>1838</v>
      </c>
      <c r="B137" s="1">
        <v>1</v>
      </c>
      <c r="D137" s="9" t="s">
        <v>1838</v>
      </c>
      <c r="E137" s="1">
        <v>1</v>
      </c>
    </row>
    <row r="138" spans="1:5" hidden="1" x14ac:dyDescent="0.25">
      <c r="A138" s="9" t="s">
        <v>1839</v>
      </c>
      <c r="B138" s="1">
        <v>1</v>
      </c>
      <c r="D138" s="9" t="s">
        <v>1839</v>
      </c>
      <c r="E138" s="1">
        <v>1</v>
      </c>
    </row>
    <row r="139" spans="1:5" hidden="1" x14ac:dyDescent="0.25">
      <c r="A139" s="9" t="s">
        <v>1840</v>
      </c>
      <c r="B139" s="1">
        <v>1</v>
      </c>
      <c r="D139" s="9" t="s">
        <v>1840</v>
      </c>
      <c r="E139" s="1">
        <v>1</v>
      </c>
    </row>
    <row r="140" spans="1:5" hidden="1" x14ac:dyDescent="0.25">
      <c r="A140" s="9" t="s">
        <v>1841</v>
      </c>
      <c r="B140" s="1">
        <v>1</v>
      </c>
      <c r="D140" s="9" t="s">
        <v>1841</v>
      </c>
      <c r="E140" s="1">
        <v>1</v>
      </c>
    </row>
    <row r="141" spans="1:5" hidden="1" x14ac:dyDescent="0.25">
      <c r="A141" s="9" t="s">
        <v>1842</v>
      </c>
      <c r="B141" s="1">
        <v>1</v>
      </c>
      <c r="D141" s="9" t="s">
        <v>1842</v>
      </c>
      <c r="E141" s="1">
        <v>1</v>
      </c>
    </row>
    <row r="142" spans="1:5" hidden="1" x14ac:dyDescent="0.25">
      <c r="A142" s="9" t="s">
        <v>1843</v>
      </c>
      <c r="B142" s="1">
        <v>1</v>
      </c>
      <c r="D142" s="9" t="s">
        <v>1843</v>
      </c>
      <c r="E142" s="1">
        <v>1</v>
      </c>
    </row>
    <row r="143" spans="1:5" hidden="1" x14ac:dyDescent="0.25">
      <c r="A143" s="9" t="s">
        <v>1844</v>
      </c>
      <c r="B143" s="1">
        <v>1</v>
      </c>
      <c r="D143" s="9" t="s">
        <v>1844</v>
      </c>
      <c r="E143" s="1">
        <v>1</v>
      </c>
    </row>
    <row r="144" spans="1:5" hidden="1" x14ac:dyDescent="0.25">
      <c r="A144" s="9" t="s">
        <v>1845</v>
      </c>
      <c r="B144" s="1">
        <v>1</v>
      </c>
      <c r="D144" s="9" t="s">
        <v>1845</v>
      </c>
      <c r="E144" s="1">
        <v>1</v>
      </c>
    </row>
    <row r="145" spans="1:5" hidden="1" x14ac:dyDescent="0.25">
      <c r="A145" s="9" t="s">
        <v>1846</v>
      </c>
      <c r="B145" s="1">
        <v>1</v>
      </c>
      <c r="D145" s="9" t="s">
        <v>1846</v>
      </c>
      <c r="E145" s="1">
        <v>1</v>
      </c>
    </row>
    <row r="146" spans="1:5" hidden="1" x14ac:dyDescent="0.25">
      <c r="A146" s="9" t="s">
        <v>1847</v>
      </c>
      <c r="B146" s="1">
        <v>1</v>
      </c>
      <c r="D146" s="9" t="s">
        <v>1847</v>
      </c>
      <c r="E146" s="1">
        <v>1</v>
      </c>
    </row>
    <row r="147" spans="1:5" hidden="1" x14ac:dyDescent="0.25">
      <c r="A147" s="9" t="s">
        <v>1848</v>
      </c>
      <c r="B147" s="1">
        <v>1</v>
      </c>
      <c r="D147" s="9" t="s">
        <v>1848</v>
      </c>
      <c r="E147" s="1">
        <v>1</v>
      </c>
    </row>
    <row r="148" spans="1:5" hidden="1" x14ac:dyDescent="0.25">
      <c r="A148" s="9" t="s">
        <v>1849</v>
      </c>
      <c r="B148" s="1">
        <v>1</v>
      </c>
      <c r="D148" s="9" t="s">
        <v>1849</v>
      </c>
      <c r="E148" s="1">
        <v>1</v>
      </c>
    </row>
    <row r="149" spans="1:5" hidden="1" x14ac:dyDescent="0.25">
      <c r="A149" s="9" t="s">
        <v>1850</v>
      </c>
      <c r="B149" s="1">
        <v>1</v>
      </c>
      <c r="D149" s="9" t="s">
        <v>1850</v>
      </c>
      <c r="E149" s="1">
        <v>1</v>
      </c>
    </row>
    <row r="150" spans="1:5" hidden="1" x14ac:dyDescent="0.25">
      <c r="A150" s="9" t="s">
        <v>1851</v>
      </c>
      <c r="B150" s="1">
        <v>1</v>
      </c>
      <c r="D150" s="9" t="s">
        <v>1851</v>
      </c>
      <c r="E150" s="1">
        <v>1</v>
      </c>
    </row>
    <row r="151" spans="1:5" hidden="1" x14ac:dyDescent="0.25">
      <c r="A151" s="9" t="s">
        <v>1852</v>
      </c>
      <c r="B151" s="1">
        <v>1</v>
      </c>
      <c r="D151" s="9" t="s">
        <v>1852</v>
      </c>
      <c r="E151" s="1">
        <v>1</v>
      </c>
    </row>
    <row r="152" spans="1:5" hidden="1" x14ac:dyDescent="0.25">
      <c r="A152" s="9" t="s">
        <v>1853</v>
      </c>
      <c r="B152" s="1">
        <v>1</v>
      </c>
      <c r="D152" s="9" t="s">
        <v>1853</v>
      </c>
      <c r="E152" s="1">
        <v>1</v>
      </c>
    </row>
    <row r="153" spans="1:5" hidden="1" x14ac:dyDescent="0.25">
      <c r="A153" s="9" t="s">
        <v>1854</v>
      </c>
      <c r="B153" s="1">
        <v>1</v>
      </c>
      <c r="D153" s="9" t="s">
        <v>1854</v>
      </c>
      <c r="E153" s="1">
        <v>1</v>
      </c>
    </row>
    <row r="154" spans="1:5" hidden="1" x14ac:dyDescent="0.25">
      <c r="A154" s="9" t="s">
        <v>1855</v>
      </c>
      <c r="B154" s="1">
        <v>1</v>
      </c>
      <c r="D154" s="9" t="s">
        <v>1855</v>
      </c>
      <c r="E154" s="1">
        <v>1</v>
      </c>
    </row>
    <row r="155" spans="1:5" x14ac:dyDescent="0.25">
      <c r="A155" s="9" t="s">
        <v>1856</v>
      </c>
      <c r="B155" s="1">
        <v>2</v>
      </c>
      <c r="D155" s="9" t="s">
        <v>1856</v>
      </c>
      <c r="E155" s="1">
        <v>2</v>
      </c>
    </row>
    <row r="156" spans="1:5" hidden="1" x14ac:dyDescent="0.25">
      <c r="A156" s="9" t="s">
        <v>1857</v>
      </c>
      <c r="B156" s="1">
        <v>1</v>
      </c>
      <c r="D156" s="9" t="s">
        <v>1857</v>
      </c>
      <c r="E156" s="1">
        <v>1</v>
      </c>
    </row>
    <row r="157" spans="1:5" hidden="1" x14ac:dyDescent="0.25">
      <c r="A157" s="9" t="s">
        <v>1858</v>
      </c>
      <c r="B157" s="1">
        <v>1</v>
      </c>
      <c r="D157" s="9" t="s">
        <v>1858</v>
      </c>
      <c r="E157" s="1">
        <v>1</v>
      </c>
    </row>
    <row r="158" spans="1:5" hidden="1" x14ac:dyDescent="0.25">
      <c r="A158" s="9" t="s">
        <v>1859</v>
      </c>
      <c r="B158" s="1">
        <v>1</v>
      </c>
      <c r="D158" s="9" t="s">
        <v>1859</v>
      </c>
      <c r="E158" s="1">
        <v>1</v>
      </c>
    </row>
    <row r="159" spans="1:5" hidden="1" x14ac:dyDescent="0.25">
      <c r="A159" s="9" t="s">
        <v>1860</v>
      </c>
      <c r="B159" s="1">
        <v>1</v>
      </c>
      <c r="D159" s="9" t="s">
        <v>1860</v>
      </c>
      <c r="E159" s="1">
        <v>1</v>
      </c>
    </row>
    <row r="160" spans="1:5" hidden="1" x14ac:dyDescent="0.25">
      <c r="A160" s="9" t="s">
        <v>1861</v>
      </c>
      <c r="B160" s="1">
        <v>1</v>
      </c>
      <c r="D160" s="9" t="s">
        <v>1861</v>
      </c>
      <c r="E160" s="1">
        <v>1</v>
      </c>
    </row>
    <row r="161" spans="1:5" hidden="1" x14ac:dyDescent="0.25">
      <c r="A161" s="9" t="s">
        <v>1862</v>
      </c>
      <c r="B161" s="1">
        <v>1</v>
      </c>
      <c r="D161" s="9" t="s">
        <v>1862</v>
      </c>
      <c r="E161" s="1">
        <v>1</v>
      </c>
    </row>
    <row r="162" spans="1:5" hidden="1" x14ac:dyDescent="0.25">
      <c r="A162" s="9" t="s">
        <v>1863</v>
      </c>
      <c r="B162" s="1">
        <v>1</v>
      </c>
      <c r="D162" s="9" t="s">
        <v>1863</v>
      </c>
      <c r="E162" s="1">
        <v>1</v>
      </c>
    </row>
    <row r="163" spans="1:5" hidden="1" x14ac:dyDescent="0.25">
      <c r="A163" s="9" t="s">
        <v>1864</v>
      </c>
      <c r="B163" s="1">
        <v>1</v>
      </c>
      <c r="D163" s="9" t="s">
        <v>1864</v>
      </c>
      <c r="E163" s="1">
        <v>1</v>
      </c>
    </row>
    <row r="164" spans="1:5" hidden="1" x14ac:dyDescent="0.25">
      <c r="A164" s="9" t="s">
        <v>1865</v>
      </c>
      <c r="B164" s="1">
        <v>1</v>
      </c>
      <c r="D164" s="9" t="s">
        <v>1865</v>
      </c>
      <c r="E164" s="1">
        <v>1</v>
      </c>
    </row>
    <row r="165" spans="1:5" hidden="1" x14ac:dyDescent="0.25">
      <c r="A165" s="9" t="s">
        <v>1866</v>
      </c>
      <c r="B165" s="1">
        <v>1</v>
      </c>
      <c r="D165" s="9" t="s">
        <v>1866</v>
      </c>
      <c r="E165" s="1">
        <v>1</v>
      </c>
    </row>
    <row r="166" spans="1:5" hidden="1" x14ac:dyDescent="0.25">
      <c r="A166" s="9" t="s">
        <v>1867</v>
      </c>
      <c r="B166" s="1">
        <v>1</v>
      </c>
      <c r="D166" s="9" t="s">
        <v>1867</v>
      </c>
      <c r="E166" s="1">
        <v>1</v>
      </c>
    </row>
    <row r="167" spans="1:5" hidden="1" x14ac:dyDescent="0.25">
      <c r="A167" s="9" t="s">
        <v>1868</v>
      </c>
      <c r="B167" s="1">
        <v>1</v>
      </c>
      <c r="D167" s="9" t="s">
        <v>1868</v>
      </c>
      <c r="E167" s="1">
        <v>1</v>
      </c>
    </row>
    <row r="168" spans="1:5" hidden="1" x14ac:dyDescent="0.25">
      <c r="A168" s="9" t="s">
        <v>1869</v>
      </c>
      <c r="B168" s="1">
        <v>1</v>
      </c>
      <c r="D168" s="9" t="s">
        <v>1869</v>
      </c>
      <c r="E168" s="1">
        <v>1</v>
      </c>
    </row>
    <row r="169" spans="1:5" hidden="1" x14ac:dyDescent="0.25">
      <c r="A169" s="9" t="s">
        <v>1870</v>
      </c>
      <c r="B169" s="1">
        <v>1</v>
      </c>
      <c r="D169" s="9" t="s">
        <v>1870</v>
      </c>
      <c r="E169" s="1">
        <v>1</v>
      </c>
    </row>
    <row r="170" spans="1:5" hidden="1" x14ac:dyDescent="0.25">
      <c r="A170" s="9" t="s">
        <v>1871</v>
      </c>
      <c r="B170" s="1">
        <v>1</v>
      </c>
      <c r="D170" s="9" t="s">
        <v>1871</v>
      </c>
      <c r="E170" s="1">
        <v>1</v>
      </c>
    </row>
    <row r="171" spans="1:5" hidden="1" x14ac:dyDescent="0.25">
      <c r="A171" s="9" t="s">
        <v>1872</v>
      </c>
      <c r="B171" s="1">
        <v>1</v>
      </c>
      <c r="D171" s="9" t="s">
        <v>1872</v>
      </c>
      <c r="E171" s="1">
        <v>1</v>
      </c>
    </row>
    <row r="172" spans="1:5" hidden="1" x14ac:dyDescent="0.25">
      <c r="A172" s="9" t="s">
        <v>1873</v>
      </c>
      <c r="B172" s="1">
        <v>1</v>
      </c>
      <c r="D172" s="9" t="s">
        <v>1873</v>
      </c>
      <c r="E172" s="1">
        <v>1</v>
      </c>
    </row>
    <row r="173" spans="1:5" hidden="1" x14ac:dyDescent="0.25">
      <c r="A173" s="9" t="s">
        <v>1874</v>
      </c>
      <c r="B173" s="1">
        <v>1</v>
      </c>
      <c r="D173" s="9" t="s">
        <v>1874</v>
      </c>
      <c r="E173" s="1">
        <v>1</v>
      </c>
    </row>
    <row r="174" spans="1:5" hidden="1" x14ac:dyDescent="0.25">
      <c r="A174" s="9" t="s">
        <v>1875</v>
      </c>
      <c r="B174" s="1">
        <v>1</v>
      </c>
      <c r="D174" s="9" t="s">
        <v>1875</v>
      </c>
      <c r="E174" s="1">
        <v>1</v>
      </c>
    </row>
    <row r="175" spans="1:5" hidden="1" x14ac:dyDescent="0.25">
      <c r="A175" s="9" t="s">
        <v>1876</v>
      </c>
      <c r="B175" s="1">
        <v>1</v>
      </c>
      <c r="D175" s="9" t="s">
        <v>1876</v>
      </c>
      <c r="E175" s="1">
        <v>1</v>
      </c>
    </row>
    <row r="176" spans="1:5" hidden="1" x14ac:dyDescent="0.25">
      <c r="A176" s="9" t="s">
        <v>1877</v>
      </c>
      <c r="B176" s="1">
        <v>1</v>
      </c>
      <c r="D176" s="9" t="s">
        <v>1877</v>
      </c>
      <c r="E176" s="1">
        <v>1</v>
      </c>
    </row>
    <row r="177" spans="1:5" hidden="1" x14ac:dyDescent="0.25">
      <c r="A177" s="9" t="s">
        <v>1878</v>
      </c>
      <c r="B177" s="1">
        <v>1</v>
      </c>
      <c r="D177" s="9" t="s">
        <v>1878</v>
      </c>
      <c r="E177" s="1">
        <v>1</v>
      </c>
    </row>
    <row r="178" spans="1:5" hidden="1" x14ac:dyDescent="0.25">
      <c r="A178" s="9" t="s">
        <v>1879</v>
      </c>
      <c r="B178" s="1">
        <v>1</v>
      </c>
      <c r="D178" s="9" t="s">
        <v>1879</v>
      </c>
      <c r="E178" s="1">
        <v>1</v>
      </c>
    </row>
    <row r="179" spans="1:5" hidden="1" x14ac:dyDescent="0.25">
      <c r="A179" s="9" t="s">
        <v>1880</v>
      </c>
      <c r="B179" s="1">
        <v>1</v>
      </c>
      <c r="D179" s="9" t="s">
        <v>1880</v>
      </c>
      <c r="E179" s="1">
        <v>1</v>
      </c>
    </row>
    <row r="180" spans="1:5" hidden="1" x14ac:dyDescent="0.25">
      <c r="A180" s="9" t="s">
        <v>1881</v>
      </c>
      <c r="B180" s="1">
        <v>1</v>
      </c>
      <c r="D180" s="9" t="s">
        <v>1881</v>
      </c>
      <c r="E180" s="1">
        <v>1</v>
      </c>
    </row>
    <row r="181" spans="1:5" hidden="1" x14ac:dyDescent="0.25">
      <c r="A181" s="9" t="s">
        <v>1882</v>
      </c>
      <c r="B181" s="1">
        <v>1</v>
      </c>
      <c r="D181" s="9" t="s">
        <v>1882</v>
      </c>
      <c r="E181" s="1">
        <v>1</v>
      </c>
    </row>
    <row r="182" spans="1:5" hidden="1" x14ac:dyDescent="0.25">
      <c r="A182" s="9" t="s">
        <v>1883</v>
      </c>
      <c r="B182" s="1">
        <v>1</v>
      </c>
      <c r="D182" s="9" t="s">
        <v>1883</v>
      </c>
      <c r="E182" s="1">
        <v>1</v>
      </c>
    </row>
    <row r="183" spans="1:5" hidden="1" x14ac:dyDescent="0.25">
      <c r="A183" s="9" t="s">
        <v>1884</v>
      </c>
      <c r="B183" s="1">
        <v>1</v>
      </c>
      <c r="D183" s="9" t="s">
        <v>1884</v>
      </c>
      <c r="E183" s="1">
        <v>1</v>
      </c>
    </row>
    <row r="184" spans="1:5" hidden="1" x14ac:dyDescent="0.25">
      <c r="A184" s="9" t="s">
        <v>1885</v>
      </c>
      <c r="B184" s="1">
        <v>1</v>
      </c>
      <c r="D184" s="9" t="s">
        <v>1885</v>
      </c>
      <c r="E184" s="1">
        <v>1</v>
      </c>
    </row>
    <row r="185" spans="1:5" hidden="1" x14ac:dyDescent="0.25">
      <c r="A185" s="9" t="s">
        <v>1886</v>
      </c>
      <c r="B185" s="1">
        <v>1</v>
      </c>
      <c r="D185" s="9" t="s">
        <v>1886</v>
      </c>
      <c r="E185" s="1">
        <v>1</v>
      </c>
    </row>
    <row r="186" spans="1:5" hidden="1" x14ac:dyDescent="0.25">
      <c r="A186" s="9" t="s">
        <v>1887</v>
      </c>
      <c r="B186" s="1">
        <v>1</v>
      </c>
      <c r="D186" s="9" t="s">
        <v>1887</v>
      </c>
      <c r="E186" s="1">
        <v>1</v>
      </c>
    </row>
    <row r="187" spans="1:5" hidden="1" x14ac:dyDescent="0.25">
      <c r="A187" s="9" t="s">
        <v>1888</v>
      </c>
      <c r="B187" s="1">
        <v>1</v>
      </c>
      <c r="D187" s="9" t="s">
        <v>1888</v>
      </c>
      <c r="E187" s="1">
        <v>1</v>
      </c>
    </row>
    <row r="188" spans="1:5" hidden="1" x14ac:dyDescent="0.25">
      <c r="A188" s="9" t="s">
        <v>1889</v>
      </c>
      <c r="B188" s="1">
        <v>1</v>
      </c>
      <c r="D188" s="9" t="s">
        <v>1889</v>
      </c>
      <c r="E188" s="1">
        <v>1</v>
      </c>
    </row>
    <row r="189" spans="1:5" hidden="1" x14ac:dyDescent="0.25">
      <c r="A189" s="9" t="s">
        <v>1890</v>
      </c>
      <c r="B189" s="1">
        <v>1</v>
      </c>
      <c r="D189" s="9" t="s">
        <v>1890</v>
      </c>
      <c r="E189" s="1">
        <v>1</v>
      </c>
    </row>
    <row r="190" spans="1:5" hidden="1" x14ac:dyDescent="0.25">
      <c r="A190" s="9" t="s">
        <v>1891</v>
      </c>
      <c r="B190" s="1">
        <v>1</v>
      </c>
      <c r="D190" s="9" t="s">
        <v>1891</v>
      </c>
      <c r="E190" s="1">
        <v>1</v>
      </c>
    </row>
    <row r="191" spans="1:5" hidden="1" x14ac:dyDescent="0.25">
      <c r="A191" s="9" t="s">
        <v>1892</v>
      </c>
      <c r="B191" s="1">
        <v>1</v>
      </c>
      <c r="D191" s="9" t="s">
        <v>1892</v>
      </c>
      <c r="E191" s="1">
        <v>1</v>
      </c>
    </row>
    <row r="192" spans="1:5" hidden="1" x14ac:dyDescent="0.25">
      <c r="A192" s="9" t="s">
        <v>1893</v>
      </c>
      <c r="B192" s="1">
        <v>1</v>
      </c>
      <c r="D192" s="9" t="s">
        <v>1893</v>
      </c>
      <c r="E192" s="1">
        <v>1</v>
      </c>
    </row>
    <row r="193" spans="1:5" hidden="1" x14ac:dyDescent="0.25">
      <c r="A193" s="9" t="s">
        <v>1894</v>
      </c>
      <c r="B193" s="1">
        <v>1</v>
      </c>
      <c r="D193" s="9" t="s">
        <v>1894</v>
      </c>
      <c r="E193" s="1">
        <v>1</v>
      </c>
    </row>
    <row r="194" spans="1:5" hidden="1" x14ac:dyDescent="0.25">
      <c r="A194" s="9" t="s">
        <v>1895</v>
      </c>
      <c r="B194" s="1">
        <v>1</v>
      </c>
      <c r="D194" s="9" t="s">
        <v>1895</v>
      </c>
      <c r="E194" s="1">
        <v>1</v>
      </c>
    </row>
    <row r="195" spans="1:5" hidden="1" x14ac:dyDescent="0.25">
      <c r="A195" s="9" t="s">
        <v>1896</v>
      </c>
      <c r="B195" s="1">
        <v>1</v>
      </c>
      <c r="D195" s="9" t="s">
        <v>1896</v>
      </c>
      <c r="E195" s="1">
        <v>1</v>
      </c>
    </row>
    <row r="196" spans="1:5" hidden="1" x14ac:dyDescent="0.25">
      <c r="A196" s="9" t="s">
        <v>1897</v>
      </c>
      <c r="B196" s="1">
        <v>1</v>
      </c>
      <c r="D196" s="9" t="s">
        <v>1897</v>
      </c>
      <c r="E196" s="1">
        <v>1</v>
      </c>
    </row>
    <row r="197" spans="1:5" hidden="1" x14ac:dyDescent="0.25">
      <c r="A197" s="9" t="s">
        <v>1898</v>
      </c>
      <c r="B197" s="1">
        <v>1</v>
      </c>
      <c r="D197" s="9" t="s">
        <v>1898</v>
      </c>
      <c r="E197" s="1">
        <v>1</v>
      </c>
    </row>
    <row r="198" spans="1:5" x14ac:dyDescent="0.25">
      <c r="A198" s="9" t="s">
        <v>1899</v>
      </c>
      <c r="B198" s="1">
        <v>2</v>
      </c>
      <c r="D198" s="9" t="s">
        <v>1899</v>
      </c>
      <c r="E198" s="1">
        <v>2</v>
      </c>
    </row>
    <row r="199" spans="1:5" hidden="1" x14ac:dyDescent="0.25">
      <c r="A199" s="9" t="s">
        <v>1900</v>
      </c>
      <c r="B199" s="1">
        <v>1</v>
      </c>
      <c r="D199" s="9" t="s">
        <v>1900</v>
      </c>
      <c r="E199" s="1">
        <v>1</v>
      </c>
    </row>
    <row r="200" spans="1:5" hidden="1" x14ac:dyDescent="0.25">
      <c r="A200" s="9" t="s">
        <v>1901</v>
      </c>
      <c r="B200" s="1">
        <v>1</v>
      </c>
      <c r="D200" s="9" t="s">
        <v>1901</v>
      </c>
      <c r="E200" s="1">
        <v>1</v>
      </c>
    </row>
    <row r="201" spans="1:5" hidden="1" x14ac:dyDescent="0.25">
      <c r="A201" s="9" t="s">
        <v>1902</v>
      </c>
      <c r="B201" s="1">
        <v>1</v>
      </c>
      <c r="D201" s="9" t="s">
        <v>1902</v>
      </c>
      <c r="E201" s="1">
        <v>1</v>
      </c>
    </row>
    <row r="202" spans="1:5" hidden="1" x14ac:dyDescent="0.25">
      <c r="A202" s="9" t="s">
        <v>1903</v>
      </c>
      <c r="B202" s="1">
        <v>1</v>
      </c>
      <c r="D202" s="9" t="s">
        <v>1903</v>
      </c>
      <c r="E202" s="1">
        <v>1</v>
      </c>
    </row>
    <row r="203" spans="1:5" hidden="1" x14ac:dyDescent="0.25">
      <c r="A203" s="9" t="s">
        <v>1904</v>
      </c>
      <c r="B203" s="1">
        <v>1</v>
      </c>
      <c r="D203" s="9" t="s">
        <v>1904</v>
      </c>
      <c r="E203" s="1">
        <v>1</v>
      </c>
    </row>
    <row r="204" spans="1:5" hidden="1" x14ac:dyDescent="0.25">
      <c r="A204" s="9" t="s">
        <v>1905</v>
      </c>
      <c r="B204" s="1">
        <v>1</v>
      </c>
      <c r="D204" s="9" t="s">
        <v>1905</v>
      </c>
      <c r="E204" s="1">
        <v>1</v>
      </c>
    </row>
    <row r="205" spans="1:5" hidden="1" x14ac:dyDescent="0.25">
      <c r="A205" s="9" t="s">
        <v>1906</v>
      </c>
      <c r="B205" s="1">
        <v>1</v>
      </c>
      <c r="D205" s="9" t="s">
        <v>1906</v>
      </c>
      <c r="E205" s="1">
        <v>1</v>
      </c>
    </row>
    <row r="206" spans="1:5" hidden="1" x14ac:dyDescent="0.25">
      <c r="A206" s="9" t="s">
        <v>1907</v>
      </c>
      <c r="B206" s="1">
        <v>1</v>
      </c>
      <c r="D206" s="9" t="s">
        <v>1907</v>
      </c>
      <c r="E206" s="1">
        <v>1</v>
      </c>
    </row>
    <row r="207" spans="1:5" hidden="1" x14ac:dyDescent="0.25">
      <c r="A207" s="9" t="s">
        <v>1908</v>
      </c>
      <c r="B207" s="1">
        <v>1</v>
      </c>
      <c r="D207" s="9" t="s">
        <v>1908</v>
      </c>
      <c r="E207" s="1">
        <v>1</v>
      </c>
    </row>
    <row r="208" spans="1:5" hidden="1" x14ac:dyDescent="0.25">
      <c r="A208" s="9" t="s">
        <v>1909</v>
      </c>
      <c r="B208" s="1">
        <v>1</v>
      </c>
      <c r="D208" s="9" t="s">
        <v>1909</v>
      </c>
      <c r="E208" s="1">
        <v>1</v>
      </c>
    </row>
    <row r="209" spans="1:5" hidden="1" x14ac:dyDescent="0.25">
      <c r="A209" s="9" t="s">
        <v>1910</v>
      </c>
      <c r="B209" s="1">
        <v>1</v>
      </c>
      <c r="D209" s="9" t="s">
        <v>1910</v>
      </c>
      <c r="E209" s="1">
        <v>1</v>
      </c>
    </row>
    <row r="210" spans="1:5" hidden="1" x14ac:dyDescent="0.25">
      <c r="A210" s="9" t="s">
        <v>1911</v>
      </c>
      <c r="B210" s="1">
        <v>1</v>
      </c>
      <c r="D210" s="9" t="s">
        <v>1911</v>
      </c>
      <c r="E210" s="1">
        <v>1</v>
      </c>
    </row>
    <row r="211" spans="1:5" hidden="1" x14ac:dyDescent="0.25">
      <c r="A211" s="9" t="s">
        <v>1912</v>
      </c>
      <c r="B211" s="1">
        <v>1</v>
      </c>
      <c r="D211" s="9" t="s">
        <v>1912</v>
      </c>
      <c r="E211" s="1">
        <v>1</v>
      </c>
    </row>
    <row r="212" spans="1:5" hidden="1" x14ac:dyDescent="0.25">
      <c r="A212" s="9" t="s">
        <v>1913</v>
      </c>
      <c r="B212" s="1">
        <v>1</v>
      </c>
      <c r="D212" s="9" t="s">
        <v>1913</v>
      </c>
      <c r="E212" s="1">
        <v>1</v>
      </c>
    </row>
    <row r="213" spans="1:5" hidden="1" x14ac:dyDescent="0.25">
      <c r="A213" s="9" t="s">
        <v>1914</v>
      </c>
      <c r="B213" s="1">
        <v>1</v>
      </c>
      <c r="D213" s="9" t="s">
        <v>1914</v>
      </c>
      <c r="E213" s="1">
        <v>1</v>
      </c>
    </row>
    <row r="214" spans="1:5" hidden="1" x14ac:dyDescent="0.25">
      <c r="A214" s="9" t="s">
        <v>1915</v>
      </c>
      <c r="B214" s="1">
        <v>1</v>
      </c>
      <c r="D214" s="9" t="s">
        <v>1915</v>
      </c>
      <c r="E214" s="1">
        <v>1</v>
      </c>
    </row>
    <row r="215" spans="1:5" hidden="1" x14ac:dyDescent="0.25">
      <c r="A215" s="9" t="s">
        <v>1916</v>
      </c>
      <c r="B215" s="1">
        <v>1</v>
      </c>
      <c r="D215" s="9" t="s">
        <v>1916</v>
      </c>
      <c r="E215" s="1">
        <v>1</v>
      </c>
    </row>
    <row r="216" spans="1:5" hidden="1" x14ac:dyDescent="0.25">
      <c r="A216" s="9" t="s">
        <v>1917</v>
      </c>
      <c r="B216" s="1">
        <v>1</v>
      </c>
      <c r="D216" s="9" t="s">
        <v>1917</v>
      </c>
      <c r="E216" s="1">
        <v>1</v>
      </c>
    </row>
    <row r="217" spans="1:5" hidden="1" x14ac:dyDescent="0.25">
      <c r="A217" s="9" t="s">
        <v>1918</v>
      </c>
      <c r="B217" s="1">
        <v>1</v>
      </c>
      <c r="D217" s="9" t="s">
        <v>1918</v>
      </c>
      <c r="E217" s="1">
        <v>1</v>
      </c>
    </row>
    <row r="218" spans="1:5" hidden="1" x14ac:dyDescent="0.25">
      <c r="A218" s="9" t="s">
        <v>1919</v>
      </c>
      <c r="B218" s="1">
        <v>1</v>
      </c>
      <c r="D218" s="9" t="s">
        <v>1919</v>
      </c>
      <c r="E218" s="1">
        <v>1</v>
      </c>
    </row>
    <row r="219" spans="1:5" hidden="1" x14ac:dyDescent="0.25">
      <c r="A219" s="9" t="s">
        <v>1920</v>
      </c>
      <c r="B219" s="1">
        <v>1</v>
      </c>
      <c r="D219" s="9" t="s">
        <v>1920</v>
      </c>
      <c r="E219" s="1">
        <v>1</v>
      </c>
    </row>
    <row r="220" spans="1:5" hidden="1" x14ac:dyDescent="0.25">
      <c r="A220" s="9" t="s">
        <v>1921</v>
      </c>
      <c r="B220" s="1">
        <v>1</v>
      </c>
      <c r="D220" s="9" t="s">
        <v>1921</v>
      </c>
      <c r="E220" s="1">
        <v>1</v>
      </c>
    </row>
    <row r="221" spans="1:5" hidden="1" x14ac:dyDescent="0.25">
      <c r="A221" s="9" t="s">
        <v>1922</v>
      </c>
      <c r="B221" s="1">
        <v>1</v>
      </c>
      <c r="D221" s="9" t="s">
        <v>1922</v>
      </c>
      <c r="E221" s="1">
        <v>1</v>
      </c>
    </row>
    <row r="222" spans="1:5" hidden="1" x14ac:dyDescent="0.25">
      <c r="A222" s="9" t="s">
        <v>1923</v>
      </c>
      <c r="B222" s="1">
        <v>1</v>
      </c>
      <c r="D222" s="9" t="s">
        <v>1923</v>
      </c>
      <c r="E222" s="1">
        <v>1</v>
      </c>
    </row>
    <row r="223" spans="1:5" hidden="1" x14ac:dyDescent="0.25">
      <c r="A223" s="9" t="s">
        <v>1924</v>
      </c>
      <c r="B223" s="1">
        <v>1</v>
      </c>
      <c r="D223" s="9" t="s">
        <v>1924</v>
      </c>
      <c r="E223" s="1">
        <v>1</v>
      </c>
    </row>
    <row r="224" spans="1:5" hidden="1" x14ac:dyDescent="0.25">
      <c r="A224" s="9" t="s">
        <v>1925</v>
      </c>
      <c r="B224" s="1">
        <v>1</v>
      </c>
      <c r="D224" s="9" t="s">
        <v>1925</v>
      </c>
      <c r="E224" s="1">
        <v>1</v>
      </c>
    </row>
    <row r="225" spans="1:5" hidden="1" x14ac:dyDescent="0.25">
      <c r="A225" s="9" t="s">
        <v>1926</v>
      </c>
      <c r="B225" s="1">
        <v>1</v>
      </c>
      <c r="D225" s="9" t="s">
        <v>1926</v>
      </c>
      <c r="E225" s="1">
        <v>1</v>
      </c>
    </row>
    <row r="226" spans="1:5" hidden="1" x14ac:dyDescent="0.25">
      <c r="A226" s="9" t="s">
        <v>1927</v>
      </c>
      <c r="B226" s="1">
        <v>1</v>
      </c>
      <c r="D226" s="9" t="s">
        <v>1927</v>
      </c>
      <c r="E226" s="1">
        <v>1</v>
      </c>
    </row>
    <row r="227" spans="1:5" hidden="1" x14ac:dyDescent="0.25">
      <c r="A227" s="9" t="s">
        <v>1928</v>
      </c>
      <c r="B227" s="1">
        <v>1</v>
      </c>
      <c r="D227" s="9" t="s">
        <v>1928</v>
      </c>
      <c r="E227" s="1">
        <v>1</v>
      </c>
    </row>
    <row r="228" spans="1:5" hidden="1" x14ac:dyDescent="0.25">
      <c r="A228" s="9" t="s">
        <v>1929</v>
      </c>
      <c r="B228" s="1">
        <v>1</v>
      </c>
      <c r="D228" s="9" t="s">
        <v>1929</v>
      </c>
      <c r="E228" s="1">
        <v>1</v>
      </c>
    </row>
    <row r="229" spans="1:5" hidden="1" x14ac:dyDescent="0.25">
      <c r="A229" s="9" t="s">
        <v>1930</v>
      </c>
      <c r="B229" s="1">
        <v>1</v>
      </c>
      <c r="D229" s="9" t="s">
        <v>1930</v>
      </c>
      <c r="E229" s="1">
        <v>1</v>
      </c>
    </row>
    <row r="230" spans="1:5" hidden="1" x14ac:dyDescent="0.25">
      <c r="A230" s="9" t="s">
        <v>1931</v>
      </c>
      <c r="B230" s="1">
        <v>1</v>
      </c>
      <c r="D230" s="9" t="s">
        <v>1931</v>
      </c>
      <c r="E230" s="1">
        <v>1</v>
      </c>
    </row>
    <row r="231" spans="1:5" hidden="1" x14ac:dyDescent="0.25">
      <c r="A231" s="9" t="s">
        <v>1932</v>
      </c>
      <c r="B231" s="1">
        <v>1</v>
      </c>
      <c r="D231" s="9" t="s">
        <v>1932</v>
      </c>
      <c r="E231" s="1">
        <v>1</v>
      </c>
    </row>
    <row r="232" spans="1:5" hidden="1" x14ac:dyDescent="0.25">
      <c r="A232" s="9" t="s">
        <v>1933</v>
      </c>
      <c r="B232" s="1">
        <v>1</v>
      </c>
      <c r="D232" s="9" t="s">
        <v>1933</v>
      </c>
      <c r="E232" s="1">
        <v>1</v>
      </c>
    </row>
    <row r="233" spans="1:5" x14ac:dyDescent="0.25">
      <c r="A233" s="9" t="s">
        <v>1934</v>
      </c>
      <c r="B233" s="1">
        <v>2</v>
      </c>
      <c r="D233" s="9" t="s">
        <v>1934</v>
      </c>
      <c r="E233" s="1">
        <v>2</v>
      </c>
    </row>
    <row r="234" spans="1:5" hidden="1" x14ac:dyDescent="0.25">
      <c r="A234" s="9" t="s">
        <v>1935</v>
      </c>
      <c r="B234" s="1">
        <v>1</v>
      </c>
      <c r="D234" s="9" t="s">
        <v>1935</v>
      </c>
      <c r="E234" s="1">
        <v>1</v>
      </c>
    </row>
    <row r="235" spans="1:5" hidden="1" x14ac:dyDescent="0.25">
      <c r="A235" s="9" t="s">
        <v>1936</v>
      </c>
      <c r="B235" s="1">
        <v>1</v>
      </c>
      <c r="D235" s="9" t="s">
        <v>1936</v>
      </c>
      <c r="E235" s="1">
        <v>1</v>
      </c>
    </row>
    <row r="236" spans="1:5" hidden="1" x14ac:dyDescent="0.25">
      <c r="A236" s="9" t="s">
        <v>1937</v>
      </c>
      <c r="B236" s="1">
        <v>1</v>
      </c>
      <c r="D236" s="9" t="s">
        <v>1937</v>
      </c>
      <c r="E236" s="1">
        <v>1</v>
      </c>
    </row>
    <row r="237" spans="1:5" hidden="1" x14ac:dyDescent="0.25">
      <c r="A237" s="9" t="s">
        <v>1938</v>
      </c>
      <c r="B237" s="1">
        <v>1</v>
      </c>
      <c r="D237" s="9" t="s">
        <v>1938</v>
      </c>
      <c r="E237" s="1">
        <v>1</v>
      </c>
    </row>
    <row r="238" spans="1:5" hidden="1" x14ac:dyDescent="0.25">
      <c r="A238" s="9" t="s">
        <v>1939</v>
      </c>
      <c r="B238" s="1">
        <v>1</v>
      </c>
      <c r="D238" s="9" t="s">
        <v>1939</v>
      </c>
      <c r="E238" s="1">
        <v>1</v>
      </c>
    </row>
    <row r="239" spans="1:5" hidden="1" x14ac:dyDescent="0.25">
      <c r="A239" s="9" t="s">
        <v>1940</v>
      </c>
      <c r="B239" s="1">
        <v>1</v>
      </c>
      <c r="D239" s="9" t="s">
        <v>1940</v>
      </c>
      <c r="E239" s="1">
        <v>1</v>
      </c>
    </row>
    <row r="240" spans="1:5" hidden="1" x14ac:dyDescent="0.25">
      <c r="A240" s="9" t="s">
        <v>1941</v>
      </c>
      <c r="B240" s="1">
        <v>1</v>
      </c>
      <c r="D240" s="9" t="s">
        <v>1941</v>
      </c>
      <c r="E240" s="1">
        <v>1</v>
      </c>
    </row>
    <row r="241" spans="1:5" hidden="1" x14ac:dyDescent="0.25">
      <c r="A241" s="9" t="s">
        <v>1942</v>
      </c>
      <c r="B241" s="1">
        <v>1</v>
      </c>
      <c r="D241" s="9" t="s">
        <v>1942</v>
      </c>
      <c r="E241" s="1">
        <v>1</v>
      </c>
    </row>
    <row r="242" spans="1:5" hidden="1" x14ac:dyDescent="0.25">
      <c r="A242" s="9" t="s">
        <v>1943</v>
      </c>
      <c r="B242" s="1">
        <v>1</v>
      </c>
      <c r="D242" s="9" t="s">
        <v>1943</v>
      </c>
      <c r="E242" s="1">
        <v>1</v>
      </c>
    </row>
    <row r="243" spans="1:5" hidden="1" x14ac:dyDescent="0.25">
      <c r="A243" s="9" t="s">
        <v>1944</v>
      </c>
      <c r="B243" s="1">
        <v>1</v>
      </c>
      <c r="D243" s="9" t="s">
        <v>1944</v>
      </c>
      <c r="E243" s="1">
        <v>1</v>
      </c>
    </row>
    <row r="244" spans="1:5" hidden="1" x14ac:dyDescent="0.25">
      <c r="A244" s="9" t="s">
        <v>1945</v>
      </c>
      <c r="B244" s="1">
        <v>1</v>
      </c>
      <c r="D244" s="9" t="s">
        <v>1945</v>
      </c>
      <c r="E244" s="1">
        <v>1</v>
      </c>
    </row>
    <row r="245" spans="1:5" hidden="1" x14ac:dyDescent="0.25">
      <c r="A245" s="9" t="s">
        <v>1946</v>
      </c>
      <c r="B245" s="1">
        <v>1</v>
      </c>
      <c r="D245" s="9" t="s">
        <v>1946</v>
      </c>
      <c r="E245" s="1">
        <v>1</v>
      </c>
    </row>
    <row r="246" spans="1:5" hidden="1" x14ac:dyDescent="0.25">
      <c r="A246" s="9" t="s">
        <v>1947</v>
      </c>
      <c r="B246" s="1">
        <v>1</v>
      </c>
      <c r="D246" s="9" t="s">
        <v>1947</v>
      </c>
      <c r="E246" s="1">
        <v>1</v>
      </c>
    </row>
    <row r="247" spans="1:5" hidden="1" x14ac:dyDescent="0.25">
      <c r="A247" s="9" t="s">
        <v>1948</v>
      </c>
      <c r="B247" s="1">
        <v>1</v>
      </c>
      <c r="D247" s="9" t="s">
        <v>1948</v>
      </c>
      <c r="E247" s="1">
        <v>1</v>
      </c>
    </row>
    <row r="248" spans="1:5" hidden="1" x14ac:dyDescent="0.25">
      <c r="A248" s="9" t="s">
        <v>1949</v>
      </c>
      <c r="B248" s="1">
        <v>1</v>
      </c>
      <c r="D248" s="9" t="s">
        <v>1949</v>
      </c>
      <c r="E248" s="1">
        <v>1</v>
      </c>
    </row>
    <row r="249" spans="1:5" hidden="1" x14ac:dyDescent="0.25">
      <c r="A249" s="9" t="s">
        <v>1950</v>
      </c>
      <c r="B249" s="1">
        <v>1</v>
      </c>
      <c r="D249" s="9" t="s">
        <v>1950</v>
      </c>
      <c r="E249" s="1">
        <v>1</v>
      </c>
    </row>
    <row r="250" spans="1:5" hidden="1" x14ac:dyDescent="0.25">
      <c r="A250" s="9" t="s">
        <v>1951</v>
      </c>
      <c r="B250" s="1">
        <v>1</v>
      </c>
      <c r="D250" s="9" t="s">
        <v>1951</v>
      </c>
      <c r="E250" s="1">
        <v>1</v>
      </c>
    </row>
    <row r="251" spans="1:5" hidden="1" x14ac:dyDescent="0.25">
      <c r="A251" s="9" t="s">
        <v>1952</v>
      </c>
      <c r="B251" s="1">
        <v>1</v>
      </c>
      <c r="D251" s="9" t="s">
        <v>1952</v>
      </c>
      <c r="E251" s="1">
        <v>1</v>
      </c>
    </row>
    <row r="252" spans="1:5" hidden="1" x14ac:dyDescent="0.25">
      <c r="A252" s="9" t="s">
        <v>1953</v>
      </c>
      <c r="B252" s="1">
        <v>1</v>
      </c>
      <c r="D252" s="9" t="s">
        <v>1953</v>
      </c>
      <c r="E252" s="1">
        <v>1</v>
      </c>
    </row>
    <row r="253" spans="1:5" hidden="1" x14ac:dyDescent="0.25">
      <c r="A253" s="9" t="s">
        <v>1954</v>
      </c>
      <c r="B253" s="1">
        <v>1</v>
      </c>
      <c r="D253" s="9" t="s">
        <v>1954</v>
      </c>
      <c r="E253" s="1">
        <v>1</v>
      </c>
    </row>
    <row r="254" spans="1:5" hidden="1" x14ac:dyDescent="0.25">
      <c r="A254" s="9" t="s">
        <v>1955</v>
      </c>
      <c r="B254" s="1">
        <v>1</v>
      </c>
      <c r="D254" s="9" t="s">
        <v>1955</v>
      </c>
      <c r="E254" s="1">
        <v>1</v>
      </c>
    </row>
    <row r="255" spans="1:5" hidden="1" x14ac:dyDescent="0.25">
      <c r="A255" s="9" t="s">
        <v>1956</v>
      </c>
      <c r="B255" s="1">
        <v>1</v>
      </c>
      <c r="D255" s="9" t="s">
        <v>1956</v>
      </c>
      <c r="E255" s="1">
        <v>1</v>
      </c>
    </row>
    <row r="256" spans="1:5" hidden="1" x14ac:dyDescent="0.25">
      <c r="A256" s="9" t="s">
        <v>1957</v>
      </c>
      <c r="B256" s="1">
        <v>1</v>
      </c>
      <c r="D256" s="9" t="s">
        <v>1957</v>
      </c>
      <c r="E256" s="1">
        <v>1</v>
      </c>
    </row>
    <row r="257" spans="1:5" hidden="1" x14ac:dyDescent="0.25">
      <c r="A257" s="9" t="s">
        <v>1958</v>
      </c>
      <c r="B257" s="1">
        <v>1</v>
      </c>
      <c r="D257" s="9" t="s">
        <v>1958</v>
      </c>
      <c r="E257" s="1">
        <v>1</v>
      </c>
    </row>
    <row r="258" spans="1:5" hidden="1" x14ac:dyDescent="0.25">
      <c r="A258" s="9" t="s">
        <v>1959</v>
      </c>
      <c r="B258" s="1">
        <v>1</v>
      </c>
      <c r="D258" s="9" t="s">
        <v>1959</v>
      </c>
      <c r="E258" s="1">
        <v>1</v>
      </c>
    </row>
    <row r="259" spans="1:5" hidden="1" x14ac:dyDescent="0.25">
      <c r="A259" s="9" t="s">
        <v>1960</v>
      </c>
      <c r="B259" s="1">
        <v>1</v>
      </c>
      <c r="D259" s="9" t="s">
        <v>1960</v>
      </c>
      <c r="E259" s="1">
        <v>1</v>
      </c>
    </row>
    <row r="260" spans="1:5" hidden="1" x14ac:dyDescent="0.25">
      <c r="A260" s="9" t="s">
        <v>1961</v>
      </c>
      <c r="B260" s="1">
        <v>1</v>
      </c>
      <c r="D260" s="9" t="s">
        <v>1961</v>
      </c>
      <c r="E260" s="1">
        <v>1</v>
      </c>
    </row>
    <row r="261" spans="1:5" hidden="1" x14ac:dyDescent="0.25">
      <c r="A261" s="9" t="s">
        <v>1962</v>
      </c>
      <c r="B261" s="1">
        <v>1</v>
      </c>
      <c r="D261" s="9" t="s">
        <v>1962</v>
      </c>
      <c r="E261" s="1">
        <v>1</v>
      </c>
    </row>
    <row r="262" spans="1:5" hidden="1" x14ac:dyDescent="0.25">
      <c r="A262" s="9" t="s">
        <v>1963</v>
      </c>
      <c r="B262" s="1">
        <v>1</v>
      </c>
      <c r="D262" s="9" t="s">
        <v>1963</v>
      </c>
      <c r="E262" s="1">
        <v>1</v>
      </c>
    </row>
    <row r="263" spans="1:5" hidden="1" x14ac:dyDescent="0.25">
      <c r="A263" s="9" t="s">
        <v>1964</v>
      </c>
      <c r="B263" s="1">
        <v>1</v>
      </c>
      <c r="D263" s="9" t="s">
        <v>1964</v>
      </c>
      <c r="E263" s="1">
        <v>1</v>
      </c>
    </row>
    <row r="264" spans="1:5" hidden="1" x14ac:dyDescent="0.25">
      <c r="A264" s="9" t="s">
        <v>1965</v>
      </c>
      <c r="B264" s="1">
        <v>1</v>
      </c>
      <c r="D264" s="9" t="s">
        <v>1965</v>
      </c>
      <c r="E264" s="1">
        <v>1</v>
      </c>
    </row>
    <row r="265" spans="1:5" hidden="1" x14ac:dyDescent="0.25">
      <c r="A265" s="9" t="s">
        <v>1966</v>
      </c>
      <c r="B265" s="1">
        <v>1</v>
      </c>
      <c r="D265" s="9" t="s">
        <v>1966</v>
      </c>
      <c r="E265" s="1">
        <v>1</v>
      </c>
    </row>
    <row r="266" spans="1:5" hidden="1" x14ac:dyDescent="0.25">
      <c r="A266" s="9" t="s">
        <v>1967</v>
      </c>
      <c r="B266" s="1">
        <v>1</v>
      </c>
      <c r="D266" s="9" t="s">
        <v>1967</v>
      </c>
      <c r="E266" s="1">
        <v>1</v>
      </c>
    </row>
    <row r="267" spans="1:5" hidden="1" x14ac:dyDescent="0.25">
      <c r="A267" s="9" t="s">
        <v>1968</v>
      </c>
      <c r="B267" s="1">
        <v>1</v>
      </c>
      <c r="D267" s="9" t="s">
        <v>1968</v>
      </c>
      <c r="E267" s="1">
        <v>1</v>
      </c>
    </row>
    <row r="268" spans="1:5" hidden="1" x14ac:dyDescent="0.25">
      <c r="A268" s="9" t="s">
        <v>1969</v>
      </c>
      <c r="B268" s="1">
        <v>1</v>
      </c>
      <c r="D268" s="9" t="s">
        <v>1969</v>
      </c>
      <c r="E268" s="1">
        <v>1</v>
      </c>
    </row>
    <row r="269" spans="1:5" hidden="1" x14ac:dyDescent="0.25">
      <c r="A269" s="9" t="s">
        <v>1970</v>
      </c>
      <c r="B269" s="1">
        <v>1</v>
      </c>
      <c r="D269" s="9" t="s">
        <v>1970</v>
      </c>
      <c r="E269" s="1">
        <v>1</v>
      </c>
    </row>
    <row r="270" spans="1:5" hidden="1" x14ac:dyDescent="0.25">
      <c r="A270" s="9" t="s">
        <v>1971</v>
      </c>
      <c r="B270" s="1">
        <v>1</v>
      </c>
      <c r="D270" s="9" t="s">
        <v>1971</v>
      </c>
      <c r="E270" s="1">
        <v>1</v>
      </c>
    </row>
    <row r="271" spans="1:5" hidden="1" x14ac:dyDescent="0.25">
      <c r="A271" s="9" t="s">
        <v>1972</v>
      </c>
      <c r="B271" s="1">
        <v>1</v>
      </c>
      <c r="D271" s="9" t="s">
        <v>1972</v>
      </c>
      <c r="E271" s="1">
        <v>1</v>
      </c>
    </row>
    <row r="272" spans="1:5" hidden="1" x14ac:dyDescent="0.25">
      <c r="A272" s="9" t="s">
        <v>1973</v>
      </c>
      <c r="B272" s="1">
        <v>1</v>
      </c>
      <c r="D272" s="9" t="s">
        <v>1973</v>
      </c>
      <c r="E272" s="1">
        <v>1</v>
      </c>
    </row>
    <row r="273" spans="1:5" hidden="1" x14ac:dyDescent="0.25">
      <c r="A273" s="9" t="s">
        <v>1974</v>
      </c>
      <c r="B273" s="1">
        <v>1</v>
      </c>
      <c r="D273" s="9" t="s">
        <v>1974</v>
      </c>
      <c r="E273" s="1">
        <v>1</v>
      </c>
    </row>
    <row r="274" spans="1:5" hidden="1" x14ac:dyDescent="0.25">
      <c r="A274" s="9" t="s">
        <v>1975</v>
      </c>
      <c r="B274" s="1">
        <v>1</v>
      </c>
      <c r="D274" s="9" t="s">
        <v>1975</v>
      </c>
      <c r="E274" s="1">
        <v>1</v>
      </c>
    </row>
    <row r="275" spans="1:5" hidden="1" x14ac:dyDescent="0.25">
      <c r="A275" s="9" t="s">
        <v>1976</v>
      </c>
      <c r="B275" s="1">
        <v>1</v>
      </c>
      <c r="D275" s="9" t="s">
        <v>1976</v>
      </c>
      <c r="E275" s="1">
        <v>1</v>
      </c>
    </row>
    <row r="276" spans="1:5" hidden="1" x14ac:dyDescent="0.25">
      <c r="A276" s="9" t="s">
        <v>1977</v>
      </c>
      <c r="B276" s="1">
        <v>1</v>
      </c>
      <c r="D276" s="9" t="s">
        <v>1977</v>
      </c>
      <c r="E276" s="1">
        <v>1</v>
      </c>
    </row>
    <row r="277" spans="1:5" hidden="1" x14ac:dyDescent="0.25">
      <c r="A277" s="9" t="s">
        <v>1978</v>
      </c>
      <c r="B277" s="1">
        <v>1</v>
      </c>
      <c r="D277" s="9" t="s">
        <v>1978</v>
      </c>
      <c r="E277" s="1">
        <v>1</v>
      </c>
    </row>
    <row r="278" spans="1:5" hidden="1" x14ac:dyDescent="0.25">
      <c r="A278" s="9" t="s">
        <v>1979</v>
      </c>
      <c r="B278" s="1">
        <v>1</v>
      </c>
      <c r="D278" s="9" t="s">
        <v>1979</v>
      </c>
      <c r="E278" s="1">
        <v>1</v>
      </c>
    </row>
    <row r="279" spans="1:5" hidden="1" x14ac:dyDescent="0.25">
      <c r="A279" s="9" t="s">
        <v>1980</v>
      </c>
      <c r="B279" s="1">
        <v>1</v>
      </c>
      <c r="D279" s="9" t="s">
        <v>1980</v>
      </c>
      <c r="E279" s="1">
        <v>1</v>
      </c>
    </row>
    <row r="280" spans="1:5" hidden="1" x14ac:dyDescent="0.25">
      <c r="A280" s="9" t="s">
        <v>1981</v>
      </c>
      <c r="B280" s="1">
        <v>1</v>
      </c>
      <c r="D280" s="9" t="s">
        <v>1981</v>
      </c>
      <c r="E280" s="1">
        <v>1</v>
      </c>
    </row>
    <row r="281" spans="1:5" hidden="1" x14ac:dyDescent="0.25">
      <c r="A281" s="9" t="s">
        <v>1982</v>
      </c>
      <c r="B281" s="1">
        <v>1</v>
      </c>
      <c r="D281" s="9" t="s">
        <v>1982</v>
      </c>
      <c r="E281" s="1">
        <v>1</v>
      </c>
    </row>
    <row r="282" spans="1:5" hidden="1" x14ac:dyDescent="0.25">
      <c r="A282" s="9" t="s">
        <v>1983</v>
      </c>
      <c r="B282" s="1">
        <v>1</v>
      </c>
      <c r="D282" s="9" t="s">
        <v>1983</v>
      </c>
      <c r="E282" s="1">
        <v>1</v>
      </c>
    </row>
    <row r="283" spans="1:5" hidden="1" x14ac:dyDescent="0.25">
      <c r="A283" s="9" t="s">
        <v>1984</v>
      </c>
      <c r="B283" s="1">
        <v>1</v>
      </c>
      <c r="D283" s="9" t="s">
        <v>1984</v>
      </c>
      <c r="E283" s="1">
        <v>1</v>
      </c>
    </row>
    <row r="284" spans="1:5" hidden="1" x14ac:dyDescent="0.25">
      <c r="A284" s="9" t="s">
        <v>1985</v>
      </c>
      <c r="B284" s="1">
        <v>1</v>
      </c>
      <c r="D284" s="9" t="s">
        <v>1985</v>
      </c>
      <c r="E284" s="1">
        <v>1</v>
      </c>
    </row>
    <row r="285" spans="1:5" hidden="1" x14ac:dyDescent="0.25">
      <c r="A285" s="9" t="s">
        <v>1986</v>
      </c>
      <c r="B285" s="1">
        <v>1</v>
      </c>
      <c r="D285" s="9" t="s">
        <v>1986</v>
      </c>
      <c r="E285" s="1">
        <v>1</v>
      </c>
    </row>
    <row r="286" spans="1:5" hidden="1" x14ac:dyDescent="0.25">
      <c r="A286" s="9" t="s">
        <v>1987</v>
      </c>
      <c r="B286" s="1">
        <v>1</v>
      </c>
      <c r="D286" s="9" t="s">
        <v>1987</v>
      </c>
      <c r="E286" s="1">
        <v>1</v>
      </c>
    </row>
    <row r="287" spans="1:5" hidden="1" x14ac:dyDescent="0.25">
      <c r="A287" s="9" t="s">
        <v>1988</v>
      </c>
      <c r="B287" s="1">
        <v>1</v>
      </c>
      <c r="D287" s="9" t="s">
        <v>1988</v>
      </c>
      <c r="E287" s="1">
        <v>1</v>
      </c>
    </row>
    <row r="288" spans="1:5" hidden="1" x14ac:dyDescent="0.25">
      <c r="A288" s="9" t="s">
        <v>1989</v>
      </c>
      <c r="B288" s="1">
        <v>1</v>
      </c>
      <c r="D288" s="9" t="s">
        <v>1989</v>
      </c>
      <c r="E288" s="1">
        <v>1</v>
      </c>
    </row>
    <row r="289" spans="1:5" hidden="1" x14ac:dyDescent="0.25">
      <c r="A289" s="9" t="s">
        <v>1990</v>
      </c>
      <c r="B289" s="1">
        <v>1</v>
      </c>
      <c r="D289" s="9" t="s">
        <v>1990</v>
      </c>
      <c r="E289" s="1">
        <v>1</v>
      </c>
    </row>
    <row r="290" spans="1:5" x14ac:dyDescent="0.25">
      <c r="A290" s="9" t="s">
        <v>1991</v>
      </c>
      <c r="B290" s="1">
        <v>2</v>
      </c>
      <c r="D290" s="9" t="s">
        <v>1991</v>
      </c>
      <c r="E290" s="1">
        <v>2</v>
      </c>
    </row>
    <row r="291" spans="1:5" hidden="1" x14ac:dyDescent="0.25">
      <c r="A291" s="9" t="s">
        <v>1992</v>
      </c>
      <c r="B291" s="1">
        <v>1</v>
      </c>
      <c r="D291" s="9" t="s">
        <v>1992</v>
      </c>
      <c r="E291" s="1">
        <v>1</v>
      </c>
    </row>
    <row r="292" spans="1:5" hidden="1" x14ac:dyDescent="0.25">
      <c r="A292" s="9" t="s">
        <v>1993</v>
      </c>
      <c r="B292" s="1">
        <v>1</v>
      </c>
      <c r="D292" s="9" t="s">
        <v>1993</v>
      </c>
      <c r="E292" s="1">
        <v>1</v>
      </c>
    </row>
    <row r="293" spans="1:5" hidden="1" x14ac:dyDescent="0.25">
      <c r="A293" s="9" t="s">
        <v>1994</v>
      </c>
      <c r="B293" s="1">
        <v>1</v>
      </c>
      <c r="D293" s="9" t="s">
        <v>1994</v>
      </c>
      <c r="E293" s="1">
        <v>1</v>
      </c>
    </row>
    <row r="294" spans="1:5" hidden="1" x14ac:dyDescent="0.25">
      <c r="A294" s="9" t="s">
        <v>1995</v>
      </c>
      <c r="B294" s="1">
        <v>1</v>
      </c>
      <c r="D294" s="9" t="s">
        <v>1995</v>
      </c>
      <c r="E294" s="1">
        <v>1</v>
      </c>
    </row>
    <row r="295" spans="1:5" x14ac:dyDescent="0.25">
      <c r="A295" s="9" t="s">
        <v>1996</v>
      </c>
      <c r="B295" s="1">
        <v>2</v>
      </c>
      <c r="D295" s="9" t="s">
        <v>1996</v>
      </c>
      <c r="E295" s="1">
        <v>2</v>
      </c>
    </row>
    <row r="296" spans="1:5" hidden="1" x14ac:dyDescent="0.25">
      <c r="A296" s="9" t="s">
        <v>1997</v>
      </c>
      <c r="B296" s="1">
        <v>1</v>
      </c>
      <c r="D296" s="9" t="s">
        <v>1997</v>
      </c>
      <c r="E296" s="1">
        <v>1</v>
      </c>
    </row>
    <row r="297" spans="1:5" hidden="1" x14ac:dyDescent="0.25">
      <c r="A297" s="9" t="s">
        <v>1998</v>
      </c>
      <c r="B297" s="1">
        <v>1</v>
      </c>
      <c r="D297" s="9" t="s">
        <v>1998</v>
      </c>
      <c r="E297" s="1">
        <v>1</v>
      </c>
    </row>
    <row r="298" spans="1:5" hidden="1" x14ac:dyDescent="0.25">
      <c r="A298" s="9" t="s">
        <v>1999</v>
      </c>
      <c r="B298" s="1">
        <v>1</v>
      </c>
      <c r="D298" s="9" t="s">
        <v>1999</v>
      </c>
      <c r="E298" s="1">
        <v>1</v>
      </c>
    </row>
    <row r="299" spans="1:5" hidden="1" x14ac:dyDescent="0.25">
      <c r="A299" s="9" t="s">
        <v>2000</v>
      </c>
      <c r="B299" s="1">
        <v>1</v>
      </c>
      <c r="D299" s="9" t="s">
        <v>2000</v>
      </c>
      <c r="E299" s="1">
        <v>1</v>
      </c>
    </row>
    <row r="300" spans="1:5" hidden="1" x14ac:dyDescent="0.25">
      <c r="A300" s="9" t="s">
        <v>2001</v>
      </c>
      <c r="B300" s="1">
        <v>1</v>
      </c>
      <c r="D300" s="9" t="s">
        <v>2001</v>
      </c>
      <c r="E300" s="1">
        <v>1</v>
      </c>
    </row>
    <row r="301" spans="1:5" hidden="1" x14ac:dyDescent="0.25">
      <c r="A301" s="9" t="s">
        <v>2002</v>
      </c>
      <c r="B301" s="1">
        <v>1</v>
      </c>
      <c r="D301" s="9" t="s">
        <v>2002</v>
      </c>
      <c r="E301" s="1">
        <v>1</v>
      </c>
    </row>
    <row r="302" spans="1:5" hidden="1" x14ac:dyDescent="0.25">
      <c r="A302" s="9" t="s">
        <v>2003</v>
      </c>
      <c r="B302" s="1">
        <v>1</v>
      </c>
      <c r="D302" s="9" t="s">
        <v>2003</v>
      </c>
      <c r="E302" s="1">
        <v>1</v>
      </c>
    </row>
    <row r="303" spans="1:5" hidden="1" x14ac:dyDescent="0.25">
      <c r="A303" s="9" t="s">
        <v>2004</v>
      </c>
      <c r="B303" s="1">
        <v>1</v>
      </c>
      <c r="D303" s="9" t="s">
        <v>2004</v>
      </c>
      <c r="E303" s="1">
        <v>1</v>
      </c>
    </row>
    <row r="304" spans="1:5" hidden="1" x14ac:dyDescent="0.25">
      <c r="A304" s="9" t="s">
        <v>2005</v>
      </c>
      <c r="B304" s="1">
        <v>1</v>
      </c>
      <c r="D304" s="9" t="s">
        <v>2005</v>
      </c>
      <c r="E304" s="1">
        <v>1</v>
      </c>
    </row>
    <row r="305" spans="1:5" hidden="1" x14ac:dyDescent="0.25">
      <c r="A305" s="9" t="s">
        <v>2006</v>
      </c>
      <c r="B305" s="1">
        <v>1</v>
      </c>
      <c r="D305" s="9" t="s">
        <v>2006</v>
      </c>
      <c r="E305" s="1">
        <v>1</v>
      </c>
    </row>
    <row r="306" spans="1:5" hidden="1" x14ac:dyDescent="0.25">
      <c r="A306" s="9" t="s">
        <v>2007</v>
      </c>
      <c r="B306" s="1">
        <v>1</v>
      </c>
      <c r="D306" s="9" t="s">
        <v>2007</v>
      </c>
      <c r="E306" s="1">
        <v>1</v>
      </c>
    </row>
    <row r="307" spans="1:5" x14ac:dyDescent="0.25">
      <c r="A307" s="9" t="s">
        <v>2008</v>
      </c>
      <c r="B307" s="1">
        <v>4</v>
      </c>
      <c r="D307" s="9" t="s">
        <v>2008</v>
      </c>
      <c r="E307" s="1">
        <v>4</v>
      </c>
    </row>
    <row r="308" spans="1:5" hidden="1" x14ac:dyDescent="0.25">
      <c r="A308" s="9" t="s">
        <v>2009</v>
      </c>
      <c r="B308" s="1">
        <v>1</v>
      </c>
      <c r="D308" s="9" t="s">
        <v>2009</v>
      </c>
      <c r="E308" s="1">
        <v>1</v>
      </c>
    </row>
    <row r="309" spans="1:5" hidden="1" x14ac:dyDescent="0.25">
      <c r="A309" s="9" t="s">
        <v>2010</v>
      </c>
      <c r="B309" s="1">
        <v>1</v>
      </c>
      <c r="D309" s="9" t="s">
        <v>2010</v>
      </c>
      <c r="E309" s="1">
        <v>1</v>
      </c>
    </row>
    <row r="310" spans="1:5" hidden="1" x14ac:dyDescent="0.25">
      <c r="A310" s="9" t="s">
        <v>2011</v>
      </c>
      <c r="B310" s="1">
        <v>1</v>
      </c>
      <c r="D310" s="9" t="s">
        <v>2011</v>
      </c>
      <c r="E310" s="1">
        <v>1</v>
      </c>
    </row>
    <row r="311" spans="1:5" hidden="1" x14ac:dyDescent="0.25">
      <c r="A311" s="9" t="s">
        <v>2012</v>
      </c>
      <c r="B311" s="1">
        <v>1</v>
      </c>
      <c r="D311" s="9" t="s">
        <v>2012</v>
      </c>
      <c r="E311" s="1">
        <v>1</v>
      </c>
    </row>
    <row r="312" spans="1:5" hidden="1" x14ac:dyDescent="0.25">
      <c r="A312" s="9" t="s">
        <v>2013</v>
      </c>
      <c r="B312" s="1">
        <v>1</v>
      </c>
      <c r="D312" s="9" t="s">
        <v>2013</v>
      </c>
      <c r="E312" s="1">
        <v>1</v>
      </c>
    </row>
    <row r="313" spans="1:5" hidden="1" x14ac:dyDescent="0.25">
      <c r="A313" s="9" t="s">
        <v>2014</v>
      </c>
      <c r="B313" s="1">
        <v>1</v>
      </c>
      <c r="D313" s="9" t="s">
        <v>2014</v>
      </c>
      <c r="E313" s="1">
        <v>1</v>
      </c>
    </row>
    <row r="314" spans="1:5" hidden="1" x14ac:dyDescent="0.25">
      <c r="A314" s="9" t="s">
        <v>2015</v>
      </c>
      <c r="B314" s="1">
        <v>1</v>
      </c>
      <c r="D314" s="9" t="s">
        <v>2015</v>
      </c>
      <c r="E314" s="1">
        <v>1</v>
      </c>
    </row>
    <row r="315" spans="1:5" hidden="1" x14ac:dyDescent="0.25">
      <c r="A315" s="9" t="s">
        <v>2016</v>
      </c>
      <c r="B315" s="1">
        <v>1</v>
      </c>
      <c r="D315" s="9" t="s">
        <v>2016</v>
      </c>
      <c r="E315" s="1">
        <v>1</v>
      </c>
    </row>
    <row r="316" spans="1:5" hidden="1" x14ac:dyDescent="0.25">
      <c r="A316" s="9" t="s">
        <v>2017</v>
      </c>
      <c r="B316" s="1">
        <v>1</v>
      </c>
      <c r="D316" s="9" t="s">
        <v>2017</v>
      </c>
      <c r="E316" s="1">
        <v>1</v>
      </c>
    </row>
    <row r="317" spans="1:5" hidden="1" x14ac:dyDescent="0.25">
      <c r="A317" s="9" t="s">
        <v>2018</v>
      </c>
      <c r="B317" s="1">
        <v>1</v>
      </c>
      <c r="D317" s="9" t="s">
        <v>2018</v>
      </c>
      <c r="E317" s="1">
        <v>1</v>
      </c>
    </row>
    <row r="318" spans="1:5" hidden="1" x14ac:dyDescent="0.25">
      <c r="A318" s="9" t="s">
        <v>2019</v>
      </c>
      <c r="B318" s="1">
        <v>1</v>
      </c>
      <c r="D318" s="9" t="s">
        <v>2019</v>
      </c>
      <c r="E318" s="1">
        <v>1</v>
      </c>
    </row>
    <row r="319" spans="1:5" hidden="1" x14ac:dyDescent="0.25">
      <c r="A319" s="9" t="s">
        <v>2020</v>
      </c>
      <c r="B319" s="1">
        <v>1</v>
      </c>
      <c r="D319" s="9" t="s">
        <v>2020</v>
      </c>
      <c r="E319" s="1">
        <v>1</v>
      </c>
    </row>
    <row r="320" spans="1:5" hidden="1" x14ac:dyDescent="0.25">
      <c r="A320" s="9" t="s">
        <v>2021</v>
      </c>
      <c r="B320" s="1">
        <v>1</v>
      </c>
      <c r="D320" s="9" t="s">
        <v>2021</v>
      </c>
      <c r="E320" s="1">
        <v>1</v>
      </c>
    </row>
    <row r="321" spans="1:5" hidden="1" x14ac:dyDescent="0.25">
      <c r="A321" s="9" t="s">
        <v>2022</v>
      </c>
      <c r="B321" s="1">
        <v>1</v>
      </c>
      <c r="D321" s="9" t="s">
        <v>2022</v>
      </c>
      <c r="E321" s="1">
        <v>1</v>
      </c>
    </row>
    <row r="322" spans="1:5" hidden="1" x14ac:dyDescent="0.25">
      <c r="A322" s="9" t="s">
        <v>2023</v>
      </c>
      <c r="B322" s="1">
        <v>1</v>
      </c>
      <c r="D322" s="9" t="s">
        <v>2023</v>
      </c>
      <c r="E322" s="1">
        <v>1</v>
      </c>
    </row>
    <row r="323" spans="1:5" hidden="1" x14ac:dyDescent="0.25">
      <c r="A323" s="9" t="s">
        <v>2024</v>
      </c>
      <c r="B323" s="1">
        <v>1</v>
      </c>
      <c r="D323" s="9" t="s">
        <v>2024</v>
      </c>
      <c r="E323" s="1">
        <v>1</v>
      </c>
    </row>
    <row r="324" spans="1:5" hidden="1" x14ac:dyDescent="0.25">
      <c r="A324" s="9" t="s">
        <v>2025</v>
      </c>
      <c r="B324" s="1">
        <v>1</v>
      </c>
      <c r="D324" s="9" t="s">
        <v>2025</v>
      </c>
      <c r="E324" s="1">
        <v>1</v>
      </c>
    </row>
    <row r="325" spans="1:5" hidden="1" x14ac:dyDescent="0.25">
      <c r="A325" s="9" t="s">
        <v>2026</v>
      </c>
      <c r="B325" s="1">
        <v>1</v>
      </c>
      <c r="D325" s="9" t="s">
        <v>2026</v>
      </c>
      <c r="E325" s="1">
        <v>1</v>
      </c>
    </row>
    <row r="326" spans="1:5" hidden="1" x14ac:dyDescent="0.25">
      <c r="A326" s="9" t="s">
        <v>2027</v>
      </c>
      <c r="B326" s="1">
        <v>1</v>
      </c>
      <c r="D326" s="9" t="s">
        <v>2027</v>
      </c>
      <c r="E326" s="1">
        <v>1</v>
      </c>
    </row>
    <row r="327" spans="1:5" hidden="1" x14ac:dyDescent="0.25">
      <c r="A327" s="9" t="s">
        <v>2028</v>
      </c>
      <c r="B327" s="1">
        <v>1</v>
      </c>
      <c r="D327" s="9" t="s">
        <v>2028</v>
      </c>
      <c r="E327" s="1">
        <v>1</v>
      </c>
    </row>
    <row r="328" spans="1:5" hidden="1" x14ac:dyDescent="0.25">
      <c r="A328" s="9" t="s">
        <v>2029</v>
      </c>
      <c r="B328" s="1">
        <v>1</v>
      </c>
      <c r="D328" s="9" t="s">
        <v>2029</v>
      </c>
      <c r="E328" s="1">
        <v>1</v>
      </c>
    </row>
    <row r="329" spans="1:5" hidden="1" x14ac:dyDescent="0.25">
      <c r="A329" s="9" t="s">
        <v>2030</v>
      </c>
      <c r="B329" s="1">
        <v>1</v>
      </c>
      <c r="D329" s="9" t="s">
        <v>2030</v>
      </c>
      <c r="E329" s="1">
        <v>1</v>
      </c>
    </row>
    <row r="330" spans="1:5" hidden="1" x14ac:dyDescent="0.25">
      <c r="A330" s="9" t="s">
        <v>2031</v>
      </c>
      <c r="B330" s="1">
        <v>1</v>
      </c>
      <c r="D330" s="9" t="s">
        <v>2031</v>
      </c>
      <c r="E330" s="1">
        <v>1</v>
      </c>
    </row>
    <row r="331" spans="1:5" hidden="1" x14ac:dyDescent="0.25">
      <c r="A331" s="9" t="s">
        <v>2032</v>
      </c>
      <c r="B331" s="1">
        <v>1</v>
      </c>
      <c r="D331" s="9" t="s">
        <v>2032</v>
      </c>
      <c r="E331" s="1">
        <v>1</v>
      </c>
    </row>
    <row r="332" spans="1:5" hidden="1" x14ac:dyDescent="0.25">
      <c r="A332" s="9" t="s">
        <v>2033</v>
      </c>
      <c r="B332" s="1">
        <v>1</v>
      </c>
      <c r="D332" s="9" t="s">
        <v>2033</v>
      </c>
      <c r="E332" s="1">
        <v>1</v>
      </c>
    </row>
    <row r="333" spans="1:5" hidden="1" x14ac:dyDescent="0.25">
      <c r="A333" s="9" t="s">
        <v>2034</v>
      </c>
      <c r="B333" s="1">
        <v>1</v>
      </c>
      <c r="D333" s="9" t="s">
        <v>2034</v>
      </c>
      <c r="E333" s="1">
        <v>1</v>
      </c>
    </row>
    <row r="334" spans="1:5" hidden="1" x14ac:dyDescent="0.25">
      <c r="A334" s="9" t="s">
        <v>2035</v>
      </c>
      <c r="B334" s="1">
        <v>1</v>
      </c>
      <c r="D334" s="9" t="s">
        <v>2035</v>
      </c>
      <c r="E334" s="1">
        <v>1</v>
      </c>
    </row>
    <row r="335" spans="1:5" hidden="1" x14ac:dyDescent="0.25">
      <c r="A335" s="9" t="s">
        <v>2036</v>
      </c>
      <c r="B335" s="1">
        <v>1</v>
      </c>
      <c r="D335" s="9" t="s">
        <v>2036</v>
      </c>
      <c r="E335" s="1">
        <v>1</v>
      </c>
    </row>
    <row r="336" spans="1:5" hidden="1" x14ac:dyDescent="0.25">
      <c r="A336" s="9" t="s">
        <v>2037</v>
      </c>
      <c r="B336" s="1">
        <v>1</v>
      </c>
      <c r="D336" s="9" t="s">
        <v>2037</v>
      </c>
      <c r="E336" s="1">
        <v>1</v>
      </c>
    </row>
    <row r="337" spans="1:5" hidden="1" x14ac:dyDescent="0.25">
      <c r="A337" s="9" t="s">
        <v>2038</v>
      </c>
      <c r="B337" s="1">
        <v>1</v>
      </c>
      <c r="D337" s="9" t="s">
        <v>2038</v>
      </c>
      <c r="E337" s="1">
        <v>1</v>
      </c>
    </row>
    <row r="338" spans="1:5" hidden="1" x14ac:dyDescent="0.25">
      <c r="A338" s="9" t="s">
        <v>2039</v>
      </c>
      <c r="B338" s="1">
        <v>1</v>
      </c>
      <c r="D338" s="9" t="s">
        <v>2039</v>
      </c>
      <c r="E338" s="1">
        <v>1</v>
      </c>
    </row>
    <row r="339" spans="1:5" hidden="1" x14ac:dyDescent="0.25">
      <c r="A339" s="9" t="s">
        <v>2040</v>
      </c>
      <c r="B339" s="1">
        <v>1</v>
      </c>
      <c r="D339" s="9" t="s">
        <v>2040</v>
      </c>
      <c r="E339" s="1">
        <v>1</v>
      </c>
    </row>
    <row r="340" spans="1:5" hidden="1" x14ac:dyDescent="0.25">
      <c r="A340" s="9" t="s">
        <v>2041</v>
      </c>
      <c r="B340" s="1">
        <v>1</v>
      </c>
      <c r="D340" s="9" t="s">
        <v>2041</v>
      </c>
      <c r="E340" s="1">
        <v>1</v>
      </c>
    </row>
    <row r="341" spans="1:5" hidden="1" x14ac:dyDescent="0.25">
      <c r="A341" s="9" t="s">
        <v>2042</v>
      </c>
      <c r="B341" s="1">
        <v>1</v>
      </c>
      <c r="D341" s="9" t="s">
        <v>2042</v>
      </c>
      <c r="E341" s="1">
        <v>1</v>
      </c>
    </row>
    <row r="342" spans="1:5" hidden="1" x14ac:dyDescent="0.25">
      <c r="A342" s="9" t="s">
        <v>2043</v>
      </c>
      <c r="B342" s="1">
        <v>1</v>
      </c>
      <c r="D342" s="9" t="s">
        <v>2043</v>
      </c>
      <c r="E342" s="1">
        <v>1</v>
      </c>
    </row>
    <row r="343" spans="1:5" x14ac:dyDescent="0.25">
      <c r="A343" s="9" t="s">
        <v>2044</v>
      </c>
      <c r="B343" s="1">
        <v>2</v>
      </c>
      <c r="D343" s="9" t="s">
        <v>2044</v>
      </c>
      <c r="E343" s="1">
        <v>2</v>
      </c>
    </row>
    <row r="344" spans="1:5" hidden="1" x14ac:dyDescent="0.25">
      <c r="A344" s="9" t="s">
        <v>2045</v>
      </c>
      <c r="B344" s="1">
        <v>1</v>
      </c>
      <c r="D344" s="9" t="s">
        <v>2045</v>
      </c>
      <c r="E344" s="1">
        <v>1</v>
      </c>
    </row>
    <row r="345" spans="1:5" hidden="1" x14ac:dyDescent="0.25">
      <c r="A345" s="9" t="s">
        <v>2046</v>
      </c>
      <c r="B345" s="1">
        <v>1</v>
      </c>
      <c r="D345" s="9" t="s">
        <v>2046</v>
      </c>
      <c r="E345" s="1">
        <v>1</v>
      </c>
    </row>
    <row r="346" spans="1:5" hidden="1" x14ac:dyDescent="0.25">
      <c r="A346" s="9" t="s">
        <v>2047</v>
      </c>
      <c r="B346" s="1">
        <v>1</v>
      </c>
      <c r="D346" s="9" t="s">
        <v>2047</v>
      </c>
      <c r="E346" s="1">
        <v>1</v>
      </c>
    </row>
    <row r="347" spans="1:5" hidden="1" x14ac:dyDescent="0.25">
      <c r="A347" s="9" t="s">
        <v>2048</v>
      </c>
      <c r="B347" s="1">
        <v>1</v>
      </c>
      <c r="D347" s="9" t="s">
        <v>2048</v>
      </c>
      <c r="E347" s="1">
        <v>1</v>
      </c>
    </row>
    <row r="348" spans="1:5" hidden="1" x14ac:dyDescent="0.25">
      <c r="A348" s="9" t="s">
        <v>2049</v>
      </c>
      <c r="B348" s="1">
        <v>1</v>
      </c>
      <c r="D348" s="9" t="s">
        <v>2049</v>
      </c>
      <c r="E348" s="1">
        <v>1</v>
      </c>
    </row>
    <row r="349" spans="1:5" hidden="1" x14ac:dyDescent="0.25">
      <c r="A349" s="9" t="s">
        <v>2050</v>
      </c>
      <c r="B349" s="1">
        <v>1</v>
      </c>
      <c r="D349" s="9" t="s">
        <v>2050</v>
      </c>
      <c r="E349" s="1">
        <v>1</v>
      </c>
    </row>
    <row r="350" spans="1:5" hidden="1" x14ac:dyDescent="0.25">
      <c r="A350" s="9" t="s">
        <v>2051</v>
      </c>
      <c r="B350" s="1">
        <v>1</v>
      </c>
      <c r="D350" s="9" t="s">
        <v>2051</v>
      </c>
      <c r="E350" s="1">
        <v>1</v>
      </c>
    </row>
    <row r="351" spans="1:5" hidden="1" x14ac:dyDescent="0.25">
      <c r="A351" s="9" t="s">
        <v>2052</v>
      </c>
      <c r="B351" s="1">
        <v>1</v>
      </c>
      <c r="D351" s="9" t="s">
        <v>2052</v>
      </c>
      <c r="E351" s="1">
        <v>1</v>
      </c>
    </row>
    <row r="352" spans="1:5" hidden="1" x14ac:dyDescent="0.25">
      <c r="A352" s="9" t="s">
        <v>2053</v>
      </c>
      <c r="B352" s="1">
        <v>1</v>
      </c>
      <c r="D352" s="9" t="s">
        <v>2053</v>
      </c>
      <c r="E352" s="1">
        <v>1</v>
      </c>
    </row>
    <row r="353" spans="1:5" hidden="1" x14ac:dyDescent="0.25">
      <c r="A353" s="9" t="s">
        <v>2054</v>
      </c>
      <c r="B353" s="1">
        <v>1</v>
      </c>
      <c r="D353" s="9" t="s">
        <v>2054</v>
      </c>
      <c r="E353" s="1">
        <v>1</v>
      </c>
    </row>
    <row r="354" spans="1:5" hidden="1" x14ac:dyDescent="0.25">
      <c r="A354" s="9" t="s">
        <v>2055</v>
      </c>
      <c r="B354" s="1">
        <v>1</v>
      </c>
      <c r="D354" s="9" t="s">
        <v>2055</v>
      </c>
      <c r="E354" s="1">
        <v>1</v>
      </c>
    </row>
    <row r="355" spans="1:5" hidden="1" x14ac:dyDescent="0.25">
      <c r="A355" s="9" t="s">
        <v>2056</v>
      </c>
      <c r="B355" s="1">
        <v>1</v>
      </c>
      <c r="D355" s="9" t="s">
        <v>2056</v>
      </c>
      <c r="E355" s="1">
        <v>1</v>
      </c>
    </row>
    <row r="356" spans="1:5" hidden="1" x14ac:dyDescent="0.25">
      <c r="A356" s="9" t="s">
        <v>2057</v>
      </c>
      <c r="B356" s="1">
        <v>1</v>
      </c>
      <c r="D356" s="9" t="s">
        <v>2057</v>
      </c>
      <c r="E356" s="1">
        <v>1</v>
      </c>
    </row>
    <row r="357" spans="1:5" hidden="1" x14ac:dyDescent="0.25">
      <c r="A357" s="9" t="s">
        <v>2058</v>
      </c>
      <c r="B357" s="1">
        <v>1</v>
      </c>
      <c r="D357" s="9" t="s">
        <v>2058</v>
      </c>
      <c r="E357" s="1">
        <v>1</v>
      </c>
    </row>
    <row r="358" spans="1:5" hidden="1" x14ac:dyDescent="0.25">
      <c r="A358" s="9" t="s">
        <v>2059</v>
      </c>
      <c r="B358" s="1">
        <v>1</v>
      </c>
      <c r="D358" s="9" t="s">
        <v>2059</v>
      </c>
      <c r="E358" s="1">
        <v>1</v>
      </c>
    </row>
    <row r="359" spans="1:5" hidden="1" x14ac:dyDescent="0.25">
      <c r="A359" s="9" t="s">
        <v>2060</v>
      </c>
      <c r="B359" s="1">
        <v>1</v>
      </c>
      <c r="D359" s="9" t="s">
        <v>2060</v>
      </c>
      <c r="E359" s="1">
        <v>1</v>
      </c>
    </row>
    <row r="360" spans="1:5" hidden="1" x14ac:dyDescent="0.25">
      <c r="A360" s="9" t="s">
        <v>2061</v>
      </c>
      <c r="B360" s="1">
        <v>1</v>
      </c>
      <c r="D360" s="9" t="s">
        <v>2061</v>
      </c>
      <c r="E360" s="1">
        <v>1</v>
      </c>
    </row>
    <row r="361" spans="1:5" hidden="1" x14ac:dyDescent="0.25">
      <c r="A361" s="9" t="s">
        <v>2062</v>
      </c>
      <c r="B361" s="1">
        <v>1</v>
      </c>
      <c r="D361" s="9" t="s">
        <v>2062</v>
      </c>
      <c r="E361" s="1">
        <v>1</v>
      </c>
    </row>
    <row r="362" spans="1:5" hidden="1" x14ac:dyDescent="0.25">
      <c r="A362" s="9" t="s">
        <v>2063</v>
      </c>
      <c r="B362" s="1">
        <v>1</v>
      </c>
      <c r="D362" s="9" t="s">
        <v>2063</v>
      </c>
      <c r="E362" s="1">
        <v>1</v>
      </c>
    </row>
    <row r="363" spans="1:5" hidden="1" x14ac:dyDescent="0.25">
      <c r="A363" s="9" t="s">
        <v>2064</v>
      </c>
      <c r="B363" s="1">
        <v>1</v>
      </c>
      <c r="D363" s="9" t="s">
        <v>2064</v>
      </c>
      <c r="E363" s="1">
        <v>1</v>
      </c>
    </row>
    <row r="364" spans="1:5" hidden="1" x14ac:dyDescent="0.25">
      <c r="A364" s="9" t="s">
        <v>2065</v>
      </c>
      <c r="B364" s="1">
        <v>1</v>
      </c>
      <c r="D364" s="9" t="s">
        <v>2065</v>
      </c>
      <c r="E364" s="1">
        <v>1</v>
      </c>
    </row>
    <row r="365" spans="1:5" hidden="1" x14ac:dyDescent="0.25">
      <c r="A365" s="9" t="s">
        <v>2066</v>
      </c>
      <c r="B365" s="1">
        <v>1</v>
      </c>
      <c r="D365" s="9" t="s">
        <v>2066</v>
      </c>
      <c r="E365" s="1">
        <v>1</v>
      </c>
    </row>
    <row r="366" spans="1:5" hidden="1" x14ac:dyDescent="0.25">
      <c r="A366" s="9" t="s">
        <v>2067</v>
      </c>
      <c r="B366" s="1">
        <v>1</v>
      </c>
      <c r="D366" s="9" t="s">
        <v>2067</v>
      </c>
      <c r="E366" s="1">
        <v>1</v>
      </c>
    </row>
    <row r="367" spans="1:5" hidden="1" x14ac:dyDescent="0.25">
      <c r="A367" s="9" t="s">
        <v>2068</v>
      </c>
      <c r="B367" s="1">
        <v>1</v>
      </c>
      <c r="D367" s="9" t="s">
        <v>2068</v>
      </c>
      <c r="E367" s="1">
        <v>1</v>
      </c>
    </row>
    <row r="368" spans="1:5" hidden="1" x14ac:dyDescent="0.25">
      <c r="A368" s="9" t="s">
        <v>2069</v>
      </c>
      <c r="B368" s="1">
        <v>1</v>
      </c>
      <c r="D368" s="9" t="s">
        <v>2069</v>
      </c>
      <c r="E368" s="1">
        <v>1</v>
      </c>
    </row>
    <row r="369" spans="1:5" hidden="1" x14ac:dyDescent="0.25">
      <c r="A369" s="9" t="s">
        <v>2070</v>
      </c>
      <c r="B369" s="1">
        <v>1</v>
      </c>
      <c r="D369" s="9" t="s">
        <v>2070</v>
      </c>
      <c r="E369" s="1">
        <v>1</v>
      </c>
    </row>
    <row r="370" spans="1:5" x14ac:dyDescent="0.25">
      <c r="A370" s="9" t="s">
        <v>2071</v>
      </c>
      <c r="B370" s="1">
        <v>2</v>
      </c>
      <c r="D370" s="9" t="s">
        <v>2071</v>
      </c>
      <c r="E370" s="1">
        <v>2</v>
      </c>
    </row>
    <row r="371" spans="1:5" hidden="1" x14ac:dyDescent="0.25">
      <c r="A371" s="9" t="s">
        <v>2072</v>
      </c>
      <c r="B371" s="1">
        <v>1</v>
      </c>
      <c r="D371" s="9" t="s">
        <v>2072</v>
      </c>
      <c r="E371" s="1">
        <v>1</v>
      </c>
    </row>
    <row r="372" spans="1:5" hidden="1" x14ac:dyDescent="0.25">
      <c r="A372" s="9" t="s">
        <v>2073</v>
      </c>
      <c r="B372" s="1">
        <v>1</v>
      </c>
      <c r="D372" s="9" t="s">
        <v>2073</v>
      </c>
      <c r="E372" s="1">
        <v>1</v>
      </c>
    </row>
    <row r="373" spans="1:5" hidden="1" x14ac:dyDescent="0.25">
      <c r="A373" s="9" t="s">
        <v>2074</v>
      </c>
      <c r="B373" s="1">
        <v>1</v>
      </c>
      <c r="D373" s="9" t="s">
        <v>2074</v>
      </c>
      <c r="E373" s="1">
        <v>1</v>
      </c>
    </row>
    <row r="374" spans="1:5" hidden="1" x14ac:dyDescent="0.25">
      <c r="A374" s="9" t="s">
        <v>2075</v>
      </c>
      <c r="B374" s="1">
        <v>1</v>
      </c>
      <c r="D374" s="9" t="s">
        <v>2075</v>
      </c>
      <c r="E374" s="1">
        <v>1</v>
      </c>
    </row>
    <row r="375" spans="1:5" hidden="1" x14ac:dyDescent="0.25">
      <c r="A375" s="9" t="s">
        <v>2076</v>
      </c>
      <c r="B375" s="1">
        <v>1</v>
      </c>
      <c r="D375" s="9" t="s">
        <v>2076</v>
      </c>
      <c r="E375" s="1">
        <v>1</v>
      </c>
    </row>
    <row r="376" spans="1:5" x14ac:dyDescent="0.25">
      <c r="A376" s="9" t="s">
        <v>2077</v>
      </c>
      <c r="B376" s="1">
        <v>2</v>
      </c>
      <c r="D376" s="9" t="s">
        <v>2077</v>
      </c>
      <c r="E376" s="1">
        <v>2</v>
      </c>
    </row>
    <row r="377" spans="1:5" x14ac:dyDescent="0.25">
      <c r="A377" s="9" t="s">
        <v>2078</v>
      </c>
      <c r="B377" s="1">
        <v>2</v>
      </c>
      <c r="D377" s="9" t="s">
        <v>2078</v>
      </c>
      <c r="E377" s="1">
        <v>2</v>
      </c>
    </row>
    <row r="378" spans="1:5" hidden="1" x14ac:dyDescent="0.25">
      <c r="A378" s="9" t="s">
        <v>2079</v>
      </c>
      <c r="B378" s="1">
        <v>1</v>
      </c>
      <c r="D378" s="9" t="s">
        <v>2079</v>
      </c>
      <c r="E378" s="1">
        <v>1</v>
      </c>
    </row>
    <row r="379" spans="1:5" hidden="1" x14ac:dyDescent="0.25">
      <c r="A379" s="9" t="s">
        <v>2080</v>
      </c>
      <c r="B379" s="1">
        <v>1</v>
      </c>
      <c r="D379" s="9" t="s">
        <v>2080</v>
      </c>
      <c r="E379" s="1">
        <v>1</v>
      </c>
    </row>
    <row r="380" spans="1:5" hidden="1" x14ac:dyDescent="0.25">
      <c r="A380" s="9" t="s">
        <v>2081</v>
      </c>
      <c r="B380" s="1">
        <v>1</v>
      </c>
      <c r="D380" s="9" t="s">
        <v>2081</v>
      </c>
      <c r="E380" s="1">
        <v>1</v>
      </c>
    </row>
    <row r="381" spans="1:5" hidden="1" x14ac:dyDescent="0.25">
      <c r="A381" s="9" t="s">
        <v>2082</v>
      </c>
      <c r="B381" s="1">
        <v>1</v>
      </c>
      <c r="D381" s="9" t="s">
        <v>2082</v>
      </c>
      <c r="E381" s="1">
        <v>1</v>
      </c>
    </row>
    <row r="382" spans="1:5" hidden="1" x14ac:dyDescent="0.25">
      <c r="A382" s="9" t="s">
        <v>2083</v>
      </c>
      <c r="B382" s="1">
        <v>1</v>
      </c>
      <c r="D382" s="9" t="s">
        <v>2083</v>
      </c>
      <c r="E382" s="1">
        <v>1</v>
      </c>
    </row>
    <row r="383" spans="1:5" hidden="1" x14ac:dyDescent="0.25">
      <c r="A383" s="9" t="s">
        <v>2084</v>
      </c>
      <c r="B383" s="1">
        <v>1</v>
      </c>
      <c r="D383" s="9" t="s">
        <v>2084</v>
      </c>
      <c r="E383" s="1">
        <v>1</v>
      </c>
    </row>
    <row r="384" spans="1:5" hidden="1" x14ac:dyDescent="0.25">
      <c r="A384" s="9" t="s">
        <v>2085</v>
      </c>
      <c r="B384" s="1">
        <v>1</v>
      </c>
      <c r="D384" s="9" t="s">
        <v>2085</v>
      </c>
      <c r="E384" s="1">
        <v>1</v>
      </c>
    </row>
    <row r="385" spans="1:5" hidden="1" x14ac:dyDescent="0.25">
      <c r="A385" s="9" t="s">
        <v>2086</v>
      </c>
      <c r="B385" s="1">
        <v>1</v>
      </c>
      <c r="D385" s="9" t="s">
        <v>2086</v>
      </c>
      <c r="E385" s="1">
        <v>1</v>
      </c>
    </row>
    <row r="386" spans="1:5" hidden="1" x14ac:dyDescent="0.25">
      <c r="A386" s="9" t="s">
        <v>2087</v>
      </c>
      <c r="B386" s="1">
        <v>1</v>
      </c>
      <c r="D386" s="9" t="s">
        <v>2087</v>
      </c>
      <c r="E386" s="1">
        <v>1</v>
      </c>
    </row>
    <row r="387" spans="1:5" hidden="1" x14ac:dyDescent="0.25">
      <c r="A387" s="9" t="s">
        <v>2088</v>
      </c>
      <c r="B387" s="1">
        <v>1</v>
      </c>
      <c r="D387" s="9" t="s">
        <v>2088</v>
      </c>
      <c r="E387" s="1">
        <v>1</v>
      </c>
    </row>
    <row r="388" spans="1:5" hidden="1" x14ac:dyDescent="0.25">
      <c r="A388" s="9" t="s">
        <v>2089</v>
      </c>
      <c r="B388" s="1">
        <v>1</v>
      </c>
      <c r="D388" s="9" t="s">
        <v>2089</v>
      </c>
      <c r="E388" s="1">
        <v>1</v>
      </c>
    </row>
    <row r="389" spans="1:5" hidden="1" x14ac:dyDescent="0.25">
      <c r="A389" s="9" t="s">
        <v>2090</v>
      </c>
      <c r="B389" s="1">
        <v>1</v>
      </c>
      <c r="D389" s="9" t="s">
        <v>2090</v>
      </c>
      <c r="E389" s="1">
        <v>1</v>
      </c>
    </row>
    <row r="390" spans="1:5" hidden="1" x14ac:dyDescent="0.25">
      <c r="A390" s="9" t="s">
        <v>2091</v>
      </c>
      <c r="B390" s="1">
        <v>1</v>
      </c>
      <c r="D390" s="9" t="s">
        <v>2091</v>
      </c>
      <c r="E390" s="1">
        <v>1</v>
      </c>
    </row>
    <row r="391" spans="1:5" hidden="1" x14ac:dyDescent="0.25">
      <c r="A391" s="9" t="s">
        <v>2092</v>
      </c>
      <c r="B391" s="1">
        <v>1</v>
      </c>
      <c r="D391" s="9" t="s">
        <v>2092</v>
      </c>
      <c r="E391" s="1">
        <v>1</v>
      </c>
    </row>
    <row r="392" spans="1:5" hidden="1" x14ac:dyDescent="0.25">
      <c r="A392" s="9" t="s">
        <v>2093</v>
      </c>
      <c r="B392" s="1">
        <v>1</v>
      </c>
      <c r="D392" s="9" t="s">
        <v>2093</v>
      </c>
      <c r="E392" s="1">
        <v>1</v>
      </c>
    </row>
    <row r="393" spans="1:5" hidden="1" x14ac:dyDescent="0.25">
      <c r="A393" s="9" t="s">
        <v>2094</v>
      </c>
      <c r="B393" s="1">
        <v>1</v>
      </c>
      <c r="D393" s="9" t="s">
        <v>2094</v>
      </c>
      <c r="E393" s="1">
        <v>1</v>
      </c>
    </row>
    <row r="394" spans="1:5" hidden="1" x14ac:dyDescent="0.25">
      <c r="A394" s="9" t="s">
        <v>2095</v>
      </c>
      <c r="B394" s="1">
        <v>1</v>
      </c>
      <c r="D394" s="9" t="s">
        <v>2095</v>
      </c>
      <c r="E394" s="1">
        <v>1</v>
      </c>
    </row>
    <row r="395" spans="1:5" hidden="1" x14ac:dyDescent="0.25">
      <c r="A395" s="9" t="s">
        <v>2096</v>
      </c>
      <c r="B395" s="1">
        <v>1</v>
      </c>
      <c r="D395" s="9" t="s">
        <v>2096</v>
      </c>
      <c r="E395" s="1">
        <v>1</v>
      </c>
    </row>
    <row r="396" spans="1:5" hidden="1" x14ac:dyDescent="0.25">
      <c r="A396" s="9" t="s">
        <v>2097</v>
      </c>
      <c r="B396" s="1">
        <v>1</v>
      </c>
      <c r="D396" s="9" t="s">
        <v>2097</v>
      </c>
      <c r="E396" s="1">
        <v>1</v>
      </c>
    </row>
    <row r="397" spans="1:5" hidden="1" x14ac:dyDescent="0.25">
      <c r="A397" s="9" t="s">
        <v>2098</v>
      </c>
      <c r="B397" s="1">
        <v>1</v>
      </c>
      <c r="D397" s="9" t="s">
        <v>2098</v>
      </c>
      <c r="E397" s="1">
        <v>1</v>
      </c>
    </row>
    <row r="398" spans="1:5" hidden="1" x14ac:dyDescent="0.25">
      <c r="A398" s="9" t="s">
        <v>2099</v>
      </c>
      <c r="B398" s="1">
        <v>1</v>
      </c>
      <c r="D398" s="9" t="s">
        <v>2099</v>
      </c>
      <c r="E398" s="1">
        <v>1</v>
      </c>
    </row>
    <row r="399" spans="1:5" hidden="1" x14ac:dyDescent="0.25">
      <c r="A399" s="9" t="s">
        <v>2100</v>
      </c>
      <c r="B399" s="1">
        <v>1</v>
      </c>
      <c r="D399" s="9" t="s">
        <v>2100</v>
      </c>
      <c r="E399" s="1">
        <v>1</v>
      </c>
    </row>
    <row r="400" spans="1:5" hidden="1" x14ac:dyDescent="0.25">
      <c r="A400" s="9" t="s">
        <v>2101</v>
      </c>
      <c r="B400" s="1">
        <v>1</v>
      </c>
      <c r="D400" s="9" t="s">
        <v>2101</v>
      </c>
      <c r="E400" s="1">
        <v>1</v>
      </c>
    </row>
    <row r="401" spans="1:5" hidden="1" x14ac:dyDescent="0.25">
      <c r="A401" s="9" t="s">
        <v>2102</v>
      </c>
      <c r="B401" s="1">
        <v>1</v>
      </c>
      <c r="D401" s="9" t="s">
        <v>2102</v>
      </c>
      <c r="E401" s="1">
        <v>1</v>
      </c>
    </row>
    <row r="402" spans="1:5" hidden="1" x14ac:dyDescent="0.25">
      <c r="A402" s="9" t="s">
        <v>2103</v>
      </c>
      <c r="B402" s="1">
        <v>1</v>
      </c>
      <c r="D402" s="9" t="s">
        <v>2103</v>
      </c>
      <c r="E402" s="1">
        <v>1</v>
      </c>
    </row>
    <row r="403" spans="1:5" hidden="1" x14ac:dyDescent="0.25">
      <c r="A403" s="9" t="s">
        <v>2104</v>
      </c>
      <c r="B403" s="1">
        <v>1</v>
      </c>
      <c r="D403" s="9" t="s">
        <v>2104</v>
      </c>
      <c r="E403" s="1">
        <v>1</v>
      </c>
    </row>
    <row r="404" spans="1:5" hidden="1" x14ac:dyDescent="0.25">
      <c r="A404" s="9" t="s">
        <v>2105</v>
      </c>
      <c r="B404" s="1">
        <v>1</v>
      </c>
      <c r="D404" s="9" t="s">
        <v>2105</v>
      </c>
      <c r="E404" s="1">
        <v>1</v>
      </c>
    </row>
    <row r="405" spans="1:5" hidden="1" x14ac:dyDescent="0.25">
      <c r="A405" s="9" t="s">
        <v>2106</v>
      </c>
      <c r="B405" s="1">
        <v>1</v>
      </c>
      <c r="D405" s="9" t="s">
        <v>2106</v>
      </c>
      <c r="E405" s="1">
        <v>1</v>
      </c>
    </row>
    <row r="406" spans="1:5" hidden="1" x14ac:dyDescent="0.25">
      <c r="A406" s="9" t="s">
        <v>2107</v>
      </c>
      <c r="B406" s="1">
        <v>1</v>
      </c>
      <c r="D406" s="9" t="s">
        <v>2107</v>
      </c>
      <c r="E406" s="1">
        <v>1</v>
      </c>
    </row>
    <row r="407" spans="1:5" hidden="1" x14ac:dyDescent="0.25">
      <c r="A407" s="9" t="s">
        <v>2108</v>
      </c>
      <c r="B407" s="1">
        <v>1</v>
      </c>
      <c r="D407" s="9" t="s">
        <v>2108</v>
      </c>
      <c r="E407" s="1">
        <v>1</v>
      </c>
    </row>
    <row r="408" spans="1:5" hidden="1" x14ac:dyDescent="0.25">
      <c r="A408" s="9" t="s">
        <v>2109</v>
      </c>
      <c r="B408" s="1">
        <v>1</v>
      </c>
      <c r="D408" s="9" t="s">
        <v>2109</v>
      </c>
      <c r="E408" s="1">
        <v>1</v>
      </c>
    </row>
    <row r="409" spans="1:5" hidden="1" x14ac:dyDescent="0.25">
      <c r="A409" s="9" t="s">
        <v>2110</v>
      </c>
      <c r="B409" s="1">
        <v>1</v>
      </c>
      <c r="D409" s="9" t="s">
        <v>2110</v>
      </c>
      <c r="E409" s="1">
        <v>1</v>
      </c>
    </row>
    <row r="410" spans="1:5" hidden="1" x14ac:dyDescent="0.25">
      <c r="A410" s="9" t="s">
        <v>2111</v>
      </c>
      <c r="B410" s="1">
        <v>1</v>
      </c>
      <c r="D410" s="9" t="s">
        <v>2111</v>
      </c>
      <c r="E410" s="1">
        <v>1</v>
      </c>
    </row>
    <row r="411" spans="1:5" hidden="1" x14ac:dyDescent="0.25">
      <c r="A411" s="9" t="s">
        <v>2112</v>
      </c>
      <c r="B411" s="1">
        <v>1</v>
      </c>
      <c r="D411" s="9" t="s">
        <v>2112</v>
      </c>
      <c r="E411" s="1">
        <v>1</v>
      </c>
    </row>
    <row r="412" spans="1:5" hidden="1" x14ac:dyDescent="0.25">
      <c r="A412" s="9" t="s">
        <v>2113</v>
      </c>
      <c r="B412" s="1">
        <v>1</v>
      </c>
      <c r="D412" s="9" t="s">
        <v>2113</v>
      </c>
      <c r="E412" s="1">
        <v>1</v>
      </c>
    </row>
    <row r="413" spans="1:5" hidden="1" x14ac:dyDescent="0.25">
      <c r="A413" s="9" t="s">
        <v>2114</v>
      </c>
      <c r="B413" s="1">
        <v>1</v>
      </c>
      <c r="D413" s="9" t="s">
        <v>2114</v>
      </c>
      <c r="E413" s="1">
        <v>1</v>
      </c>
    </row>
    <row r="414" spans="1:5" hidden="1" x14ac:dyDescent="0.25">
      <c r="A414" s="9" t="s">
        <v>2115</v>
      </c>
      <c r="B414" s="1">
        <v>1</v>
      </c>
      <c r="D414" s="9" t="s">
        <v>2115</v>
      </c>
      <c r="E414" s="1">
        <v>1</v>
      </c>
    </row>
    <row r="415" spans="1:5" hidden="1" x14ac:dyDescent="0.25">
      <c r="A415" s="9" t="s">
        <v>2116</v>
      </c>
      <c r="B415" s="1">
        <v>1</v>
      </c>
      <c r="D415" s="9" t="s">
        <v>2116</v>
      </c>
      <c r="E415" s="1">
        <v>1</v>
      </c>
    </row>
    <row r="416" spans="1:5" hidden="1" x14ac:dyDescent="0.25">
      <c r="A416" s="9" t="s">
        <v>2117</v>
      </c>
      <c r="B416" s="1">
        <v>1</v>
      </c>
      <c r="D416" s="9" t="s">
        <v>2117</v>
      </c>
      <c r="E416" s="1">
        <v>1</v>
      </c>
    </row>
    <row r="417" spans="1:5" hidden="1" x14ac:dyDescent="0.25">
      <c r="A417" s="9" t="s">
        <v>2118</v>
      </c>
      <c r="B417" s="1">
        <v>1</v>
      </c>
      <c r="D417" s="9" t="s">
        <v>2118</v>
      </c>
      <c r="E417" s="1">
        <v>1</v>
      </c>
    </row>
    <row r="418" spans="1:5" hidden="1" x14ac:dyDescent="0.25">
      <c r="A418" s="9" t="s">
        <v>2119</v>
      </c>
      <c r="B418" s="1">
        <v>1</v>
      </c>
      <c r="D418" s="9" t="s">
        <v>2119</v>
      </c>
      <c r="E418" s="1">
        <v>1</v>
      </c>
    </row>
    <row r="419" spans="1:5" hidden="1" x14ac:dyDescent="0.25">
      <c r="A419" s="9" t="s">
        <v>2120</v>
      </c>
      <c r="B419" s="1">
        <v>1</v>
      </c>
      <c r="D419" s="9" t="s">
        <v>2120</v>
      </c>
      <c r="E419" s="1">
        <v>1</v>
      </c>
    </row>
    <row r="420" spans="1:5" hidden="1" x14ac:dyDescent="0.25">
      <c r="A420" s="9" t="s">
        <v>2121</v>
      </c>
      <c r="B420" s="1">
        <v>1</v>
      </c>
      <c r="D420" s="9" t="s">
        <v>2121</v>
      </c>
      <c r="E420" s="1">
        <v>1</v>
      </c>
    </row>
    <row r="421" spans="1:5" hidden="1" x14ac:dyDescent="0.25">
      <c r="A421" s="9" t="s">
        <v>2122</v>
      </c>
      <c r="B421" s="1">
        <v>1</v>
      </c>
      <c r="D421" s="9" t="s">
        <v>2122</v>
      </c>
      <c r="E421" s="1">
        <v>1</v>
      </c>
    </row>
    <row r="422" spans="1:5" hidden="1" x14ac:dyDescent="0.25">
      <c r="A422" s="9" t="s">
        <v>2123</v>
      </c>
      <c r="B422" s="1">
        <v>1</v>
      </c>
      <c r="D422" s="9" t="s">
        <v>2123</v>
      </c>
      <c r="E422" s="1">
        <v>1</v>
      </c>
    </row>
    <row r="423" spans="1:5" hidden="1" x14ac:dyDescent="0.25">
      <c r="A423" s="9" t="s">
        <v>2124</v>
      </c>
      <c r="B423" s="1">
        <v>1</v>
      </c>
      <c r="D423" s="9" t="s">
        <v>2124</v>
      </c>
      <c r="E423" s="1">
        <v>1</v>
      </c>
    </row>
    <row r="424" spans="1:5" hidden="1" x14ac:dyDescent="0.25">
      <c r="A424" s="9" t="s">
        <v>2125</v>
      </c>
      <c r="B424" s="1">
        <v>1</v>
      </c>
      <c r="D424" s="9" t="s">
        <v>2125</v>
      </c>
      <c r="E424" s="1">
        <v>1</v>
      </c>
    </row>
    <row r="425" spans="1:5" hidden="1" x14ac:dyDescent="0.25">
      <c r="A425" s="9" t="s">
        <v>2126</v>
      </c>
      <c r="B425" s="1">
        <v>1</v>
      </c>
      <c r="D425" s="9" t="s">
        <v>2126</v>
      </c>
      <c r="E425" s="1">
        <v>1</v>
      </c>
    </row>
    <row r="426" spans="1:5" hidden="1" x14ac:dyDescent="0.25">
      <c r="A426" s="9" t="s">
        <v>2127</v>
      </c>
      <c r="B426" s="1">
        <v>1</v>
      </c>
      <c r="D426" s="9" t="s">
        <v>2127</v>
      </c>
      <c r="E426" s="1">
        <v>1</v>
      </c>
    </row>
    <row r="427" spans="1:5" hidden="1" x14ac:dyDescent="0.25">
      <c r="A427" s="9" t="s">
        <v>2128</v>
      </c>
      <c r="B427" s="1">
        <v>1</v>
      </c>
      <c r="D427" s="9" t="s">
        <v>2128</v>
      </c>
      <c r="E427" s="1">
        <v>1</v>
      </c>
    </row>
    <row r="428" spans="1:5" hidden="1" x14ac:dyDescent="0.25">
      <c r="A428" s="9" t="s">
        <v>2129</v>
      </c>
      <c r="B428" s="1">
        <v>1</v>
      </c>
      <c r="D428" s="9" t="s">
        <v>2129</v>
      </c>
      <c r="E428" s="1">
        <v>1</v>
      </c>
    </row>
    <row r="429" spans="1:5" hidden="1" x14ac:dyDescent="0.25">
      <c r="A429" s="9" t="s">
        <v>2130</v>
      </c>
      <c r="B429" s="1">
        <v>1</v>
      </c>
      <c r="D429" s="9" t="s">
        <v>2130</v>
      </c>
      <c r="E429" s="1">
        <v>1</v>
      </c>
    </row>
    <row r="430" spans="1:5" x14ac:dyDescent="0.25">
      <c r="A430" s="9" t="s">
        <v>2131</v>
      </c>
      <c r="B430" s="1">
        <v>2</v>
      </c>
      <c r="D430" s="9" t="s">
        <v>2131</v>
      </c>
      <c r="E430" s="1">
        <v>2</v>
      </c>
    </row>
    <row r="431" spans="1:5" hidden="1" x14ac:dyDescent="0.25">
      <c r="A431" s="9" t="s">
        <v>2132</v>
      </c>
      <c r="B431" s="1">
        <v>1</v>
      </c>
      <c r="D431" s="9" t="s">
        <v>2132</v>
      </c>
      <c r="E431" s="1">
        <v>1</v>
      </c>
    </row>
    <row r="432" spans="1:5" hidden="1" x14ac:dyDescent="0.25">
      <c r="A432" s="9" t="s">
        <v>2133</v>
      </c>
      <c r="B432" s="1">
        <v>1</v>
      </c>
      <c r="D432" s="9" t="s">
        <v>2133</v>
      </c>
      <c r="E432" s="1">
        <v>1</v>
      </c>
    </row>
    <row r="433" spans="1:5" hidden="1" x14ac:dyDescent="0.25">
      <c r="A433" s="9" t="s">
        <v>2134</v>
      </c>
      <c r="B433" s="1">
        <v>1</v>
      </c>
      <c r="D433" s="9" t="s">
        <v>2134</v>
      </c>
      <c r="E433" s="1">
        <v>1</v>
      </c>
    </row>
    <row r="434" spans="1:5" x14ac:dyDescent="0.25">
      <c r="A434" s="9" t="s">
        <v>2135</v>
      </c>
      <c r="B434" s="1">
        <v>2</v>
      </c>
      <c r="D434" s="9" t="s">
        <v>2135</v>
      </c>
      <c r="E434" s="1">
        <v>2</v>
      </c>
    </row>
    <row r="435" spans="1:5" hidden="1" x14ac:dyDescent="0.25">
      <c r="A435" s="9" t="s">
        <v>2136</v>
      </c>
      <c r="B435" s="1">
        <v>1</v>
      </c>
      <c r="D435" s="9" t="s">
        <v>2136</v>
      </c>
      <c r="E435" s="1">
        <v>1</v>
      </c>
    </row>
    <row r="436" spans="1:5" hidden="1" x14ac:dyDescent="0.25">
      <c r="A436" s="9" t="s">
        <v>2137</v>
      </c>
      <c r="B436" s="1">
        <v>1</v>
      </c>
      <c r="D436" s="9" t="s">
        <v>2137</v>
      </c>
      <c r="E436" s="1">
        <v>1</v>
      </c>
    </row>
    <row r="437" spans="1:5" hidden="1" x14ac:dyDescent="0.25">
      <c r="A437" s="9" t="s">
        <v>2138</v>
      </c>
      <c r="B437" s="1">
        <v>1</v>
      </c>
      <c r="D437" s="9" t="s">
        <v>2138</v>
      </c>
      <c r="E437" s="1">
        <v>1</v>
      </c>
    </row>
    <row r="438" spans="1:5" hidden="1" x14ac:dyDescent="0.25">
      <c r="A438" s="9" t="s">
        <v>2139</v>
      </c>
      <c r="B438" s="1">
        <v>1</v>
      </c>
      <c r="D438" s="9" t="s">
        <v>2139</v>
      </c>
      <c r="E438" s="1">
        <v>1</v>
      </c>
    </row>
    <row r="439" spans="1:5" hidden="1" x14ac:dyDescent="0.25">
      <c r="A439" s="9" t="s">
        <v>2140</v>
      </c>
      <c r="B439" s="1">
        <v>1</v>
      </c>
      <c r="D439" s="9" t="s">
        <v>2140</v>
      </c>
      <c r="E439" s="1">
        <v>1</v>
      </c>
    </row>
    <row r="440" spans="1:5" hidden="1" x14ac:dyDescent="0.25">
      <c r="A440" s="9" t="s">
        <v>2141</v>
      </c>
      <c r="B440" s="1">
        <v>1</v>
      </c>
      <c r="D440" s="9" t="s">
        <v>2141</v>
      </c>
      <c r="E440" s="1">
        <v>1</v>
      </c>
    </row>
    <row r="441" spans="1:5" hidden="1" x14ac:dyDescent="0.25">
      <c r="A441" s="9" t="s">
        <v>2142</v>
      </c>
      <c r="B441" s="1">
        <v>1</v>
      </c>
      <c r="D441" s="9" t="s">
        <v>2142</v>
      </c>
      <c r="E441" s="1">
        <v>1</v>
      </c>
    </row>
    <row r="442" spans="1:5" hidden="1" x14ac:dyDescent="0.25">
      <c r="A442" s="9" t="s">
        <v>2143</v>
      </c>
      <c r="B442" s="1">
        <v>1</v>
      </c>
      <c r="D442" s="9" t="s">
        <v>2143</v>
      </c>
      <c r="E442" s="1">
        <v>1</v>
      </c>
    </row>
    <row r="443" spans="1:5" hidden="1" x14ac:dyDescent="0.25">
      <c r="A443" s="9" t="s">
        <v>2144</v>
      </c>
      <c r="B443" s="1">
        <v>1</v>
      </c>
      <c r="D443" s="9" t="s">
        <v>2144</v>
      </c>
      <c r="E443" s="1">
        <v>1</v>
      </c>
    </row>
    <row r="444" spans="1:5" hidden="1" x14ac:dyDescent="0.25">
      <c r="A444" s="9" t="s">
        <v>2145</v>
      </c>
      <c r="B444" s="1">
        <v>1</v>
      </c>
      <c r="D444" s="9" t="s">
        <v>2145</v>
      </c>
      <c r="E444" s="1">
        <v>1</v>
      </c>
    </row>
    <row r="445" spans="1:5" hidden="1" x14ac:dyDescent="0.25">
      <c r="A445" s="9" t="s">
        <v>2146</v>
      </c>
      <c r="B445" s="1">
        <v>1</v>
      </c>
      <c r="D445" s="9" t="s">
        <v>2146</v>
      </c>
      <c r="E445" s="1">
        <v>1</v>
      </c>
    </row>
    <row r="446" spans="1:5" hidden="1" x14ac:dyDescent="0.25">
      <c r="A446" s="9" t="s">
        <v>2147</v>
      </c>
      <c r="B446" s="1">
        <v>1</v>
      </c>
      <c r="D446" s="9" t="s">
        <v>2147</v>
      </c>
      <c r="E446" s="1">
        <v>1</v>
      </c>
    </row>
    <row r="447" spans="1:5" hidden="1" x14ac:dyDescent="0.25">
      <c r="A447" s="9" t="s">
        <v>2148</v>
      </c>
      <c r="B447" s="1">
        <v>1</v>
      </c>
      <c r="D447" s="9" t="s">
        <v>2148</v>
      </c>
      <c r="E447" s="1">
        <v>1</v>
      </c>
    </row>
    <row r="448" spans="1:5" hidden="1" x14ac:dyDescent="0.25">
      <c r="A448" s="9" t="s">
        <v>2149</v>
      </c>
      <c r="B448" s="1">
        <v>1</v>
      </c>
      <c r="D448" s="9" t="s">
        <v>2149</v>
      </c>
      <c r="E448" s="1">
        <v>1</v>
      </c>
    </row>
    <row r="449" spans="1:5" hidden="1" x14ac:dyDescent="0.25">
      <c r="A449" s="9" t="s">
        <v>2150</v>
      </c>
      <c r="B449" s="1">
        <v>1</v>
      </c>
      <c r="D449" s="9" t="s">
        <v>2150</v>
      </c>
      <c r="E449" s="1">
        <v>1</v>
      </c>
    </row>
    <row r="450" spans="1:5" hidden="1" x14ac:dyDescent="0.25">
      <c r="A450" s="9" t="s">
        <v>2151</v>
      </c>
      <c r="B450" s="1">
        <v>1</v>
      </c>
      <c r="D450" s="9" t="s">
        <v>2151</v>
      </c>
      <c r="E450" s="1">
        <v>1</v>
      </c>
    </row>
    <row r="451" spans="1:5" hidden="1" x14ac:dyDescent="0.25">
      <c r="A451" s="9" t="s">
        <v>2152</v>
      </c>
      <c r="B451" s="1">
        <v>1</v>
      </c>
      <c r="D451" s="9" t="s">
        <v>2152</v>
      </c>
      <c r="E451" s="1">
        <v>1</v>
      </c>
    </row>
    <row r="452" spans="1:5" hidden="1" x14ac:dyDescent="0.25">
      <c r="A452" s="9" t="s">
        <v>2153</v>
      </c>
      <c r="B452" s="1">
        <v>1</v>
      </c>
      <c r="D452" s="9" t="s">
        <v>2153</v>
      </c>
      <c r="E452" s="1">
        <v>1</v>
      </c>
    </row>
    <row r="453" spans="1:5" hidden="1" x14ac:dyDescent="0.25">
      <c r="A453" s="9" t="s">
        <v>2154</v>
      </c>
      <c r="B453" s="1">
        <v>1</v>
      </c>
      <c r="D453" s="9" t="s">
        <v>2154</v>
      </c>
      <c r="E453" s="1">
        <v>1</v>
      </c>
    </row>
    <row r="454" spans="1:5" hidden="1" x14ac:dyDescent="0.25">
      <c r="A454" s="9" t="s">
        <v>2155</v>
      </c>
      <c r="B454" s="1">
        <v>1</v>
      </c>
      <c r="D454" s="9" t="s">
        <v>2155</v>
      </c>
      <c r="E454" s="1">
        <v>1</v>
      </c>
    </row>
    <row r="455" spans="1:5" hidden="1" x14ac:dyDescent="0.25">
      <c r="A455" s="9" t="s">
        <v>2156</v>
      </c>
      <c r="B455" s="1">
        <v>1</v>
      </c>
      <c r="D455" s="9" t="s">
        <v>2156</v>
      </c>
      <c r="E455" s="1">
        <v>1</v>
      </c>
    </row>
    <row r="456" spans="1:5" hidden="1" x14ac:dyDescent="0.25">
      <c r="A456" s="9" t="s">
        <v>2157</v>
      </c>
      <c r="B456" s="1">
        <v>1</v>
      </c>
      <c r="D456" s="9" t="s">
        <v>2157</v>
      </c>
      <c r="E456" s="1">
        <v>1</v>
      </c>
    </row>
    <row r="457" spans="1:5" hidden="1" x14ac:dyDescent="0.25">
      <c r="A457" s="9" t="s">
        <v>2158</v>
      </c>
      <c r="B457" s="1">
        <v>1</v>
      </c>
      <c r="D457" s="9" t="s">
        <v>2158</v>
      </c>
      <c r="E457" s="1">
        <v>1</v>
      </c>
    </row>
    <row r="458" spans="1:5" hidden="1" x14ac:dyDescent="0.25">
      <c r="A458" s="9" t="s">
        <v>2159</v>
      </c>
      <c r="B458" s="1">
        <v>1</v>
      </c>
      <c r="D458" s="9" t="s">
        <v>2159</v>
      </c>
      <c r="E458" s="1">
        <v>1</v>
      </c>
    </row>
    <row r="459" spans="1:5" hidden="1" x14ac:dyDescent="0.25">
      <c r="A459" s="9" t="s">
        <v>2160</v>
      </c>
      <c r="B459" s="1">
        <v>1</v>
      </c>
      <c r="D459" s="9" t="s">
        <v>2160</v>
      </c>
      <c r="E459" s="1">
        <v>1</v>
      </c>
    </row>
    <row r="460" spans="1:5" hidden="1" x14ac:dyDescent="0.25">
      <c r="A460" s="9" t="s">
        <v>2161</v>
      </c>
      <c r="B460" s="1">
        <v>1</v>
      </c>
      <c r="D460" s="9" t="s">
        <v>2161</v>
      </c>
      <c r="E460" s="1">
        <v>1</v>
      </c>
    </row>
    <row r="461" spans="1:5" hidden="1" x14ac:dyDescent="0.25">
      <c r="A461" s="9" t="s">
        <v>2162</v>
      </c>
      <c r="B461" s="1">
        <v>1</v>
      </c>
      <c r="D461" s="9" t="s">
        <v>2162</v>
      </c>
      <c r="E461" s="1">
        <v>1</v>
      </c>
    </row>
    <row r="462" spans="1:5" hidden="1" x14ac:dyDescent="0.25">
      <c r="A462" s="9" t="s">
        <v>2163</v>
      </c>
      <c r="B462" s="1">
        <v>1</v>
      </c>
      <c r="D462" s="9" t="s">
        <v>2163</v>
      </c>
      <c r="E462" s="1">
        <v>1</v>
      </c>
    </row>
    <row r="463" spans="1:5" hidden="1" x14ac:dyDescent="0.25">
      <c r="A463" s="9" t="s">
        <v>2164</v>
      </c>
      <c r="B463" s="1">
        <v>1</v>
      </c>
      <c r="D463" s="9" t="s">
        <v>2164</v>
      </c>
      <c r="E463" s="1">
        <v>1</v>
      </c>
    </row>
    <row r="464" spans="1:5" hidden="1" x14ac:dyDescent="0.25">
      <c r="A464" s="9" t="s">
        <v>2165</v>
      </c>
      <c r="B464" s="1">
        <v>1</v>
      </c>
      <c r="D464" s="9" t="s">
        <v>2165</v>
      </c>
      <c r="E464" s="1">
        <v>1</v>
      </c>
    </row>
    <row r="465" spans="1:5" hidden="1" x14ac:dyDescent="0.25">
      <c r="A465" s="9" t="s">
        <v>2166</v>
      </c>
      <c r="B465" s="1">
        <v>1</v>
      </c>
      <c r="D465" s="9" t="s">
        <v>2166</v>
      </c>
      <c r="E465" s="1">
        <v>1</v>
      </c>
    </row>
    <row r="466" spans="1:5" x14ac:dyDescent="0.25">
      <c r="A466" s="9" t="s">
        <v>2167</v>
      </c>
      <c r="B466" s="1">
        <v>2</v>
      </c>
      <c r="D466" s="9" t="s">
        <v>2167</v>
      </c>
      <c r="E466" s="1">
        <v>2</v>
      </c>
    </row>
    <row r="467" spans="1:5" hidden="1" x14ac:dyDescent="0.25">
      <c r="A467" s="9" t="s">
        <v>2168</v>
      </c>
      <c r="B467" s="1">
        <v>1</v>
      </c>
      <c r="D467" s="9" t="s">
        <v>2168</v>
      </c>
      <c r="E467" s="1">
        <v>1</v>
      </c>
    </row>
    <row r="468" spans="1:5" hidden="1" x14ac:dyDescent="0.25">
      <c r="A468" s="9" t="s">
        <v>2169</v>
      </c>
      <c r="B468" s="1">
        <v>1</v>
      </c>
      <c r="D468" s="9" t="s">
        <v>2169</v>
      </c>
      <c r="E468" s="1">
        <v>1</v>
      </c>
    </row>
    <row r="469" spans="1:5" hidden="1" x14ac:dyDescent="0.25">
      <c r="A469" s="9" t="s">
        <v>2170</v>
      </c>
      <c r="B469" s="1">
        <v>1</v>
      </c>
      <c r="D469" s="9" t="s">
        <v>2170</v>
      </c>
      <c r="E469" s="1">
        <v>1</v>
      </c>
    </row>
    <row r="470" spans="1:5" hidden="1" x14ac:dyDescent="0.25">
      <c r="A470" s="9" t="s">
        <v>2171</v>
      </c>
      <c r="B470" s="1">
        <v>1</v>
      </c>
      <c r="D470" s="9" t="s">
        <v>2171</v>
      </c>
      <c r="E470" s="1">
        <v>1</v>
      </c>
    </row>
    <row r="471" spans="1:5" hidden="1" x14ac:dyDescent="0.25">
      <c r="A471" s="9" t="s">
        <v>2172</v>
      </c>
      <c r="B471" s="1">
        <v>1</v>
      </c>
      <c r="D471" s="9" t="s">
        <v>2172</v>
      </c>
      <c r="E471" s="1">
        <v>1</v>
      </c>
    </row>
    <row r="472" spans="1:5" hidden="1" x14ac:dyDescent="0.25">
      <c r="A472" s="9" t="s">
        <v>2173</v>
      </c>
      <c r="B472" s="1">
        <v>1</v>
      </c>
      <c r="D472" s="9" t="s">
        <v>2173</v>
      </c>
      <c r="E472" s="1">
        <v>1</v>
      </c>
    </row>
    <row r="473" spans="1:5" hidden="1" x14ac:dyDescent="0.25">
      <c r="A473" s="9" t="s">
        <v>2174</v>
      </c>
      <c r="B473" s="1">
        <v>1</v>
      </c>
      <c r="D473" s="9" t="s">
        <v>2174</v>
      </c>
      <c r="E473" s="1">
        <v>1</v>
      </c>
    </row>
    <row r="474" spans="1:5" hidden="1" x14ac:dyDescent="0.25">
      <c r="A474" s="9" t="s">
        <v>2175</v>
      </c>
      <c r="B474" s="1">
        <v>1</v>
      </c>
      <c r="D474" s="9" t="s">
        <v>2175</v>
      </c>
      <c r="E474" s="1">
        <v>1</v>
      </c>
    </row>
    <row r="475" spans="1:5" hidden="1" x14ac:dyDescent="0.25">
      <c r="A475" s="9" t="s">
        <v>2176</v>
      </c>
      <c r="B475" s="1">
        <v>1</v>
      </c>
      <c r="D475" s="9" t="s">
        <v>2176</v>
      </c>
      <c r="E475" s="1">
        <v>1</v>
      </c>
    </row>
    <row r="476" spans="1:5" hidden="1" x14ac:dyDescent="0.25">
      <c r="A476" s="9" t="s">
        <v>2177</v>
      </c>
      <c r="B476" s="1">
        <v>1</v>
      </c>
      <c r="D476" s="9" t="s">
        <v>2177</v>
      </c>
      <c r="E476" s="1">
        <v>1</v>
      </c>
    </row>
    <row r="477" spans="1:5" x14ac:dyDescent="0.25">
      <c r="A477" s="9" t="s">
        <v>696</v>
      </c>
      <c r="B477" s="1"/>
    </row>
    <row r="478" spans="1:5" x14ac:dyDescent="0.25">
      <c r="A478" s="9" t="s">
        <v>697</v>
      </c>
      <c r="B478" s="1">
        <v>494</v>
      </c>
    </row>
  </sheetData>
  <autoFilter ref="D3:E478" xr:uid="{E2A96F41-1220-4AB0-A902-05BCB787160B}">
    <filterColumn colId="1">
      <filters blank="1">
        <filter val="2"/>
        <filter val="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4291-F1F0-45E2-8138-D29D536E24A6}">
  <dimension ref="A1:S495"/>
  <sheetViews>
    <sheetView tabSelected="1" topLeftCell="G35" workbookViewId="0">
      <selection activeCell="R57" sqref="R57"/>
    </sheetView>
  </sheetViews>
  <sheetFormatPr defaultRowHeight="15" x14ac:dyDescent="0.25"/>
  <cols>
    <col min="1" max="1" width="12.7109375" style="5" customWidth="1"/>
    <col min="2" max="2" width="15.85546875" style="5" customWidth="1"/>
    <col min="3" max="3" width="13.140625" style="5" customWidth="1"/>
    <col min="5" max="5" width="12.42578125" customWidth="1"/>
    <col min="7" max="7" width="21.140625" customWidth="1"/>
    <col min="8" max="9" width="8.5703125" customWidth="1"/>
    <col min="10" max="10" width="8.140625" style="11" customWidth="1"/>
    <col min="11" max="13" width="11.5703125" style="1" customWidth="1"/>
    <col min="14" max="15" width="13.7109375" style="1" customWidth="1"/>
    <col min="16" max="16" width="21.140625" style="11" customWidth="1"/>
    <col min="17" max="17" width="11.85546875" customWidth="1"/>
    <col min="18" max="18" width="10.5703125" customWidth="1"/>
    <col min="19" max="19" width="11.85546875" customWidth="1"/>
  </cols>
  <sheetData>
    <row r="1" spans="1:19" x14ac:dyDescent="0.25">
      <c r="A1" s="5" t="s">
        <v>0</v>
      </c>
      <c r="B1" s="5" t="s">
        <v>694</v>
      </c>
      <c r="C1" s="5" t="s">
        <v>1</v>
      </c>
      <c r="D1" t="s">
        <v>633</v>
      </c>
      <c r="E1" t="s">
        <v>634</v>
      </c>
      <c r="F1" t="s">
        <v>635</v>
      </c>
      <c r="G1" t="s">
        <v>699</v>
      </c>
      <c r="H1" t="s">
        <v>1683</v>
      </c>
      <c r="I1" t="s">
        <v>1699</v>
      </c>
      <c r="J1" s="11" t="s">
        <v>1698</v>
      </c>
      <c r="K1" s="1" t="s">
        <v>1701</v>
      </c>
      <c r="L1" s="1" t="s">
        <v>1702</v>
      </c>
      <c r="M1" s="1" t="s">
        <v>1703</v>
      </c>
      <c r="N1" s="1" t="s">
        <v>1704</v>
      </c>
    </row>
    <row r="2" spans="1:19" x14ac:dyDescent="0.25">
      <c r="A2" s="10" t="s">
        <v>1189</v>
      </c>
      <c r="B2" s="3" t="s">
        <v>3</v>
      </c>
      <c r="C2" s="4" t="s">
        <v>4</v>
      </c>
      <c r="D2" t="str">
        <f>RIGHT(A2,2)</f>
        <v>75</v>
      </c>
      <c r="E2" t="str">
        <f>LEFT(D2,1)</f>
        <v>7</v>
      </c>
      <c r="F2" t="b">
        <f>ISEVEN(E2)</f>
        <v>0</v>
      </c>
      <c r="G2" t="str">
        <f>_xlfn.TEXTJOIN(" ",,B2,C2)</f>
        <v>Micun Krzysztof</v>
      </c>
      <c r="H2" t="str">
        <f>MID(A2,7,3)</f>
        <v>014</v>
      </c>
      <c r="I2" t="str">
        <f>MID(A2,3,2)</f>
        <v>24</v>
      </c>
      <c r="J2" s="11">
        <f>I2-20</f>
        <v>4</v>
      </c>
      <c r="K2" s="1" t="str">
        <f>MID(C2,1,1)</f>
        <v>K</v>
      </c>
      <c r="L2" s="1" t="str">
        <f>MID(B2,1,3)</f>
        <v>Mic</v>
      </c>
      <c r="M2" s="1" t="str">
        <f>RIGHT(A2,1)</f>
        <v>5</v>
      </c>
      <c r="N2" s="1" t="str">
        <f>_xlfn.TEXTJOIN("",,K2,L2,M2)</f>
        <v>KMic5</v>
      </c>
    </row>
    <row r="3" spans="1:19" x14ac:dyDescent="0.25">
      <c r="A3" s="10" t="s">
        <v>1190</v>
      </c>
      <c r="B3" s="3" t="s">
        <v>5</v>
      </c>
      <c r="C3" s="4" t="s">
        <v>6</v>
      </c>
      <c r="D3" t="str">
        <f t="shared" ref="D3:D66" si="0">RIGHT(A3,2)</f>
        <v>91</v>
      </c>
      <c r="E3" t="str">
        <f t="shared" ref="E3:E66" si="1">LEFT(D3,1)</f>
        <v>9</v>
      </c>
      <c r="F3" t="b">
        <f t="shared" ref="F3:F66" si="2">ISEVEN(E3)</f>
        <v>0</v>
      </c>
      <c r="G3" t="str">
        <f t="shared" ref="G3:G66" si="3">_xlfn.TEXTJOIN(" ",,B3,C3)</f>
        <v>Jablonski Nikodem</v>
      </c>
      <c r="H3" t="str">
        <f t="shared" ref="H3:H66" si="4">MID(A3,7,3)</f>
        <v>091</v>
      </c>
      <c r="I3" t="str">
        <f t="shared" ref="I3:I66" si="5">MID(A3,3,2)</f>
        <v>24</v>
      </c>
      <c r="J3" s="11">
        <f t="shared" ref="J3:J66" si="6">I3-20</f>
        <v>4</v>
      </c>
      <c r="K3" s="1" t="str">
        <f t="shared" ref="K3:K66" si="7">MID(C3,1,1)</f>
        <v>N</v>
      </c>
      <c r="L3" s="1" t="str">
        <f t="shared" ref="L3:L66" si="8">MID(B3,1,3)</f>
        <v>Jab</v>
      </c>
      <c r="M3" s="1" t="str">
        <f t="shared" ref="M3:M66" si="9">RIGHT(A3,1)</f>
        <v>1</v>
      </c>
      <c r="N3" s="1" t="str">
        <f t="shared" ref="N3:N66" si="10">_xlfn.TEXTJOIN("",,K3,L3,M3)</f>
        <v>NJab1</v>
      </c>
      <c r="R3" s="6" t="s">
        <v>636</v>
      </c>
      <c r="S3" s="6">
        <f>COUNTIF(F2:F495,"PRAWDA")</f>
        <v>236</v>
      </c>
    </row>
    <row r="4" spans="1:19" x14ac:dyDescent="0.25">
      <c r="A4" s="10" t="s">
        <v>1191</v>
      </c>
      <c r="B4" s="3" t="s">
        <v>7</v>
      </c>
      <c r="C4" s="4" t="s">
        <v>8</v>
      </c>
      <c r="D4" t="str">
        <f t="shared" si="0"/>
        <v>35</v>
      </c>
      <c r="E4" t="str">
        <f t="shared" si="1"/>
        <v>3</v>
      </c>
      <c r="F4" t="b">
        <f t="shared" si="2"/>
        <v>0</v>
      </c>
      <c r="G4" t="str">
        <f t="shared" si="3"/>
        <v>Leoniuk Marcel</v>
      </c>
      <c r="H4" t="str">
        <f t="shared" si="4"/>
        <v>128</v>
      </c>
      <c r="I4" t="str">
        <f t="shared" si="5"/>
        <v>24</v>
      </c>
      <c r="J4" s="11">
        <f t="shared" si="6"/>
        <v>4</v>
      </c>
      <c r="K4" s="1" t="str">
        <f t="shared" si="7"/>
        <v>M</v>
      </c>
      <c r="L4" s="1" t="str">
        <f t="shared" si="8"/>
        <v>Leo</v>
      </c>
      <c r="M4" s="1" t="str">
        <f t="shared" si="9"/>
        <v>5</v>
      </c>
      <c r="N4" s="1" t="str">
        <f t="shared" si="10"/>
        <v>MLeo5</v>
      </c>
    </row>
    <row r="5" spans="1:19" ht="15" customHeight="1" x14ac:dyDescent="0.25">
      <c r="A5" s="10" t="s">
        <v>1192</v>
      </c>
      <c r="B5" s="3" t="s">
        <v>9</v>
      </c>
      <c r="C5" s="4" t="s">
        <v>10</v>
      </c>
      <c r="D5" t="str">
        <f t="shared" si="0"/>
        <v>99</v>
      </c>
      <c r="E5" t="str">
        <f t="shared" si="1"/>
        <v>9</v>
      </c>
      <c r="F5" t="b">
        <f t="shared" si="2"/>
        <v>0</v>
      </c>
      <c r="G5" t="str">
        <f t="shared" si="3"/>
        <v>Kurasik Marcin</v>
      </c>
      <c r="H5" t="str">
        <f t="shared" si="4"/>
        <v>069</v>
      </c>
      <c r="I5" t="str">
        <f t="shared" si="5"/>
        <v>25</v>
      </c>
      <c r="J5" s="11">
        <f t="shared" si="6"/>
        <v>5</v>
      </c>
      <c r="K5" s="1" t="str">
        <f t="shared" si="7"/>
        <v>M</v>
      </c>
      <c r="L5" s="1" t="str">
        <f t="shared" si="8"/>
        <v>Kur</v>
      </c>
      <c r="M5" s="1" t="str">
        <f t="shared" si="9"/>
        <v>9</v>
      </c>
      <c r="N5" s="1" t="str">
        <f t="shared" si="10"/>
        <v>MKur9</v>
      </c>
      <c r="R5" s="7" t="s">
        <v>693</v>
      </c>
      <c r="S5" s="6" t="s">
        <v>246</v>
      </c>
    </row>
    <row r="6" spans="1:19" x14ac:dyDescent="0.25">
      <c r="A6" s="10" t="s">
        <v>1193</v>
      </c>
      <c r="B6" s="3" t="s">
        <v>11</v>
      </c>
      <c r="C6" s="4" t="s">
        <v>12</v>
      </c>
      <c r="D6" t="str">
        <f t="shared" si="0"/>
        <v>58</v>
      </c>
      <c r="E6" t="str">
        <f t="shared" si="1"/>
        <v>5</v>
      </c>
      <c r="F6" t="b">
        <f t="shared" si="2"/>
        <v>0</v>
      </c>
      <c r="G6" t="str">
        <f t="shared" si="3"/>
        <v>Krynicki Mateusz</v>
      </c>
      <c r="H6" t="str">
        <f t="shared" si="4"/>
        <v>059</v>
      </c>
      <c r="I6" t="str">
        <f t="shared" si="5"/>
        <v>25</v>
      </c>
      <c r="J6" s="11">
        <f t="shared" si="6"/>
        <v>5</v>
      </c>
      <c r="K6" s="1" t="str">
        <f t="shared" si="7"/>
        <v>M</v>
      </c>
      <c r="L6" s="1" t="str">
        <f t="shared" si="8"/>
        <v>Kry</v>
      </c>
      <c r="M6" s="1" t="str">
        <f t="shared" si="9"/>
        <v>8</v>
      </c>
      <c r="N6" s="1" t="str">
        <f t="shared" si="10"/>
        <v>MKry8</v>
      </c>
      <c r="R6" s="7"/>
      <c r="S6" s="6" t="s">
        <v>576</v>
      </c>
    </row>
    <row r="7" spans="1:19" x14ac:dyDescent="0.25">
      <c r="A7" s="10" t="s">
        <v>1194</v>
      </c>
      <c r="B7" s="3" t="s">
        <v>13</v>
      </c>
      <c r="C7" s="4" t="s">
        <v>14</v>
      </c>
      <c r="D7" t="str">
        <f t="shared" si="0"/>
        <v>98</v>
      </c>
      <c r="E7" t="str">
        <f t="shared" si="1"/>
        <v>9</v>
      </c>
      <c r="F7" t="b">
        <f t="shared" si="2"/>
        <v>0</v>
      </c>
      <c r="G7" t="str">
        <f t="shared" si="3"/>
        <v>Gibas Patryk</v>
      </c>
      <c r="H7" t="str">
        <f t="shared" si="4"/>
        <v>026</v>
      </c>
      <c r="I7" t="str">
        <f t="shared" si="5"/>
        <v>25</v>
      </c>
      <c r="J7" s="11">
        <f t="shared" si="6"/>
        <v>5</v>
      </c>
      <c r="K7" s="1" t="str">
        <f t="shared" si="7"/>
        <v>P</v>
      </c>
      <c r="L7" s="1" t="str">
        <f t="shared" si="8"/>
        <v>Gib</v>
      </c>
      <c r="M7" s="1" t="str">
        <f t="shared" si="9"/>
        <v>8</v>
      </c>
      <c r="N7" s="1" t="str">
        <f t="shared" si="10"/>
        <v>PGib8</v>
      </c>
      <c r="R7" s="7"/>
      <c r="S7" s="6" t="s">
        <v>578</v>
      </c>
    </row>
    <row r="8" spans="1:19" x14ac:dyDescent="0.25">
      <c r="A8" s="10" t="s">
        <v>1195</v>
      </c>
      <c r="B8" s="3" t="s">
        <v>15</v>
      </c>
      <c r="C8" s="4" t="s">
        <v>6</v>
      </c>
      <c r="D8" t="str">
        <f t="shared" si="0"/>
        <v>36</v>
      </c>
      <c r="E8" t="str">
        <f t="shared" si="1"/>
        <v>3</v>
      </c>
      <c r="F8" t="b">
        <f t="shared" si="2"/>
        <v>0</v>
      </c>
      <c r="G8" t="str">
        <f t="shared" si="3"/>
        <v>Jama Nikodem</v>
      </c>
      <c r="H8" t="str">
        <f t="shared" si="4"/>
        <v>026</v>
      </c>
      <c r="I8" t="str">
        <f t="shared" si="5"/>
        <v>26</v>
      </c>
      <c r="J8" s="11">
        <f t="shared" si="6"/>
        <v>6</v>
      </c>
      <c r="K8" s="1" t="str">
        <f t="shared" si="7"/>
        <v>N</v>
      </c>
      <c r="L8" s="1" t="str">
        <f t="shared" si="8"/>
        <v>Jam</v>
      </c>
      <c r="M8" s="1" t="str">
        <f t="shared" si="9"/>
        <v>6</v>
      </c>
      <c r="N8" s="1" t="str">
        <f t="shared" si="10"/>
        <v>NJam6</v>
      </c>
      <c r="R8" s="7"/>
      <c r="S8" s="6"/>
    </row>
    <row r="9" spans="1:19" x14ac:dyDescent="0.25">
      <c r="A9" s="10" t="s">
        <v>1196</v>
      </c>
      <c r="B9" s="3" t="s">
        <v>16</v>
      </c>
      <c r="C9" s="4" t="s">
        <v>17</v>
      </c>
      <c r="D9" t="str">
        <f t="shared" si="0"/>
        <v>30</v>
      </c>
      <c r="E9" t="str">
        <f t="shared" si="1"/>
        <v>3</v>
      </c>
      <c r="F9" t="b">
        <f t="shared" si="2"/>
        <v>0</v>
      </c>
      <c r="G9" t="str">
        <f t="shared" si="3"/>
        <v>Chojnacki Jacek</v>
      </c>
      <c r="H9" t="str">
        <f t="shared" si="4"/>
        <v>018</v>
      </c>
      <c r="I9" t="str">
        <f t="shared" si="5"/>
        <v>26</v>
      </c>
      <c r="J9" s="11">
        <f t="shared" si="6"/>
        <v>6</v>
      </c>
      <c r="K9" s="1" t="str">
        <f t="shared" si="7"/>
        <v>J</v>
      </c>
      <c r="L9" s="1" t="str">
        <f t="shared" si="8"/>
        <v>Cho</v>
      </c>
      <c r="M9" s="1" t="str">
        <f t="shared" si="9"/>
        <v>0</v>
      </c>
      <c r="N9" s="1" t="str">
        <f t="shared" si="10"/>
        <v>JCho0</v>
      </c>
    </row>
    <row r="10" spans="1:19" x14ac:dyDescent="0.25">
      <c r="A10" s="10" t="s">
        <v>1197</v>
      </c>
      <c r="B10" s="3" t="s">
        <v>18</v>
      </c>
      <c r="C10" s="4" t="s">
        <v>19</v>
      </c>
      <c r="D10" t="str">
        <f t="shared" si="0"/>
        <v>95</v>
      </c>
      <c r="E10" t="str">
        <f t="shared" si="1"/>
        <v>9</v>
      </c>
      <c r="F10" t="b">
        <f t="shared" si="2"/>
        <v>0</v>
      </c>
      <c r="G10" t="str">
        <f t="shared" si="3"/>
        <v>Tomczyk Bruno</v>
      </c>
      <c r="H10" t="str">
        <f t="shared" si="4"/>
        <v>094</v>
      </c>
      <c r="I10" t="str">
        <f t="shared" si="5"/>
        <v>26</v>
      </c>
      <c r="J10" s="11">
        <f t="shared" si="6"/>
        <v>6</v>
      </c>
      <c r="K10" s="1" t="str">
        <f t="shared" si="7"/>
        <v>B</v>
      </c>
      <c r="L10" s="1" t="str">
        <f t="shared" si="8"/>
        <v>Tom</v>
      </c>
      <c r="M10" s="1" t="str">
        <f t="shared" si="9"/>
        <v>5</v>
      </c>
      <c r="N10" s="1" t="str">
        <f t="shared" si="10"/>
        <v>BTom5</v>
      </c>
      <c r="R10" s="9"/>
    </row>
    <row r="11" spans="1:19" x14ac:dyDescent="0.25">
      <c r="A11" s="10" t="s">
        <v>1198</v>
      </c>
      <c r="B11" s="3" t="s">
        <v>20</v>
      </c>
      <c r="C11" s="4" t="s">
        <v>21</v>
      </c>
      <c r="D11" t="str">
        <f t="shared" si="0"/>
        <v>58</v>
      </c>
      <c r="E11" t="str">
        <f t="shared" si="1"/>
        <v>5</v>
      </c>
      <c r="F11" t="b">
        <f t="shared" si="2"/>
        <v>0</v>
      </c>
      <c r="G11" t="str">
        <f t="shared" si="3"/>
        <v>Wojciechowski Alojzy</v>
      </c>
      <c r="H11" t="str">
        <f t="shared" si="4"/>
        <v>042</v>
      </c>
      <c r="I11" t="str">
        <f t="shared" si="5"/>
        <v>26</v>
      </c>
      <c r="J11" s="11">
        <f t="shared" si="6"/>
        <v>6</v>
      </c>
      <c r="K11" s="1" t="str">
        <f t="shared" si="7"/>
        <v>A</v>
      </c>
      <c r="L11" s="1" t="str">
        <f t="shared" si="8"/>
        <v>Woj</v>
      </c>
      <c r="M11" s="1" t="str">
        <f t="shared" si="9"/>
        <v>8</v>
      </c>
      <c r="N11" s="1" t="str">
        <f t="shared" si="10"/>
        <v>AWoj8</v>
      </c>
      <c r="P11" s="12" t="s">
        <v>1266</v>
      </c>
      <c r="Q11" s="13" t="s">
        <v>129</v>
      </c>
      <c r="R11" s="13" t="s">
        <v>130</v>
      </c>
    </row>
    <row r="12" spans="1:19" x14ac:dyDescent="0.25">
      <c r="A12" s="10" t="s">
        <v>1199</v>
      </c>
      <c r="B12" s="3" t="s">
        <v>22</v>
      </c>
      <c r="C12" s="4" t="s">
        <v>14</v>
      </c>
      <c r="D12" t="str">
        <f t="shared" si="0"/>
        <v>95</v>
      </c>
      <c r="E12" t="str">
        <f t="shared" si="1"/>
        <v>9</v>
      </c>
      <c r="F12" t="b">
        <f t="shared" si="2"/>
        <v>0</v>
      </c>
      <c r="G12" t="str">
        <f t="shared" si="3"/>
        <v>Glac Patryk</v>
      </c>
      <c r="H12" t="str">
        <f t="shared" si="4"/>
        <v>036</v>
      </c>
      <c r="I12" t="str">
        <f t="shared" si="5"/>
        <v>26</v>
      </c>
      <c r="J12" s="11">
        <f t="shared" si="6"/>
        <v>6</v>
      </c>
      <c r="K12" s="1" t="str">
        <f t="shared" si="7"/>
        <v>P</v>
      </c>
      <c r="L12" s="1" t="str">
        <f t="shared" si="8"/>
        <v>Gla</v>
      </c>
      <c r="M12" s="1" t="str">
        <f t="shared" si="9"/>
        <v>5</v>
      </c>
      <c r="N12" s="1" t="str">
        <f t="shared" si="10"/>
        <v>PGla5</v>
      </c>
      <c r="P12" s="12" t="s">
        <v>1504</v>
      </c>
      <c r="Q12" s="13" t="s">
        <v>129</v>
      </c>
      <c r="R12" s="13" t="s">
        <v>130</v>
      </c>
    </row>
    <row r="13" spans="1:19" x14ac:dyDescent="0.25">
      <c r="A13" s="10" t="s">
        <v>1200</v>
      </c>
      <c r="B13" s="3" t="s">
        <v>23</v>
      </c>
      <c r="C13" s="4" t="s">
        <v>24</v>
      </c>
      <c r="D13" t="str">
        <f t="shared" si="0"/>
        <v>19</v>
      </c>
      <c r="E13" t="str">
        <f t="shared" si="1"/>
        <v>1</v>
      </c>
      <c r="F13" t="b">
        <f t="shared" si="2"/>
        <v>0</v>
      </c>
      <c r="G13" t="str">
        <f t="shared" si="3"/>
        <v>Lewita Maksymilian</v>
      </c>
      <c r="H13" t="str">
        <f t="shared" si="4"/>
        <v>018</v>
      </c>
      <c r="I13" t="str">
        <f t="shared" si="5"/>
        <v>26</v>
      </c>
      <c r="J13" s="11">
        <f t="shared" si="6"/>
        <v>6</v>
      </c>
      <c r="K13" s="1" t="str">
        <f t="shared" si="7"/>
        <v>M</v>
      </c>
      <c r="L13" s="1" t="str">
        <f t="shared" si="8"/>
        <v>Lew</v>
      </c>
      <c r="M13" s="1" t="str">
        <f t="shared" si="9"/>
        <v>9</v>
      </c>
      <c r="N13" s="1" t="str">
        <f t="shared" si="10"/>
        <v>MLew9</v>
      </c>
      <c r="P13" s="12" t="s">
        <v>1277</v>
      </c>
      <c r="Q13" s="13" t="s">
        <v>146</v>
      </c>
      <c r="R13" s="13" t="s">
        <v>4</v>
      </c>
    </row>
    <row r="14" spans="1:19" x14ac:dyDescent="0.25">
      <c r="A14" s="10" t="s">
        <v>1201</v>
      </c>
      <c r="B14" s="3" t="s">
        <v>25</v>
      </c>
      <c r="C14" s="4" t="s">
        <v>26</v>
      </c>
      <c r="D14" t="str">
        <f t="shared" si="0"/>
        <v>57</v>
      </c>
      <c r="E14" t="str">
        <f t="shared" si="1"/>
        <v>5</v>
      </c>
      <c r="F14" t="b">
        <f t="shared" si="2"/>
        <v>0</v>
      </c>
      <c r="G14" t="str">
        <f t="shared" si="3"/>
        <v>Lutczyk Maciej</v>
      </c>
      <c r="H14" t="str">
        <f t="shared" si="4"/>
        <v>045</v>
      </c>
      <c r="I14" t="str">
        <f t="shared" si="5"/>
        <v>26</v>
      </c>
      <c r="J14" s="11">
        <f t="shared" si="6"/>
        <v>6</v>
      </c>
      <c r="K14" s="1" t="str">
        <f t="shared" si="7"/>
        <v>M</v>
      </c>
      <c r="L14" s="1" t="str">
        <f t="shared" si="8"/>
        <v>Lut</v>
      </c>
      <c r="M14" s="1" t="str">
        <f t="shared" si="9"/>
        <v>7</v>
      </c>
      <c r="N14" s="1" t="str">
        <f t="shared" si="10"/>
        <v>MLut7</v>
      </c>
      <c r="P14" s="12" t="s">
        <v>1447</v>
      </c>
      <c r="Q14" s="13" t="s">
        <v>146</v>
      </c>
      <c r="R14" s="13" t="s">
        <v>4</v>
      </c>
    </row>
    <row r="15" spans="1:19" x14ac:dyDescent="0.25">
      <c r="A15" s="10" t="s">
        <v>1202</v>
      </c>
      <c r="B15" s="3" t="s">
        <v>27</v>
      </c>
      <c r="C15" s="4" t="s">
        <v>26</v>
      </c>
      <c r="D15" t="str">
        <f t="shared" si="0"/>
        <v>95</v>
      </c>
      <c r="E15" t="str">
        <f t="shared" si="1"/>
        <v>9</v>
      </c>
      <c r="F15" t="b">
        <f t="shared" si="2"/>
        <v>0</v>
      </c>
      <c r="G15" t="str">
        <f t="shared" si="3"/>
        <v>Laskowski Maciej</v>
      </c>
      <c r="H15" t="str">
        <f t="shared" si="4"/>
        <v>045</v>
      </c>
      <c r="I15" t="str">
        <f t="shared" si="5"/>
        <v>26</v>
      </c>
      <c r="J15" s="11">
        <f t="shared" si="6"/>
        <v>6</v>
      </c>
      <c r="K15" s="1" t="str">
        <f t="shared" si="7"/>
        <v>M</v>
      </c>
      <c r="L15" s="1" t="str">
        <f t="shared" si="8"/>
        <v>Las</v>
      </c>
      <c r="M15" s="1" t="str">
        <f t="shared" si="9"/>
        <v>5</v>
      </c>
      <c r="N15" s="1" t="str">
        <f t="shared" si="10"/>
        <v>MLas5</v>
      </c>
      <c r="P15" s="12" t="s">
        <v>1583</v>
      </c>
      <c r="Q15" s="13" t="s">
        <v>217</v>
      </c>
      <c r="R15" s="13" t="s">
        <v>218</v>
      </c>
    </row>
    <row r="16" spans="1:19" x14ac:dyDescent="0.25">
      <c r="A16" s="10" t="s">
        <v>1203</v>
      </c>
      <c r="B16" s="3" t="s">
        <v>28</v>
      </c>
      <c r="C16" s="4" t="s">
        <v>29</v>
      </c>
      <c r="D16" t="str">
        <f t="shared" si="0"/>
        <v>35</v>
      </c>
      <c r="E16" t="str">
        <f t="shared" si="1"/>
        <v>3</v>
      </c>
      <c r="F16" t="b">
        <f t="shared" si="2"/>
        <v>0</v>
      </c>
      <c r="G16" t="str">
        <f t="shared" si="3"/>
        <v>Wolski Aleksander</v>
      </c>
      <c r="H16" t="str">
        <f t="shared" si="4"/>
        <v>070</v>
      </c>
      <c r="I16" t="str">
        <f t="shared" si="5"/>
        <v>26</v>
      </c>
      <c r="J16" s="11">
        <f t="shared" si="6"/>
        <v>6</v>
      </c>
      <c r="K16" s="1" t="str">
        <f t="shared" si="7"/>
        <v>A</v>
      </c>
      <c r="L16" s="1" t="str">
        <f t="shared" si="8"/>
        <v>Wol</v>
      </c>
      <c r="M16" s="1" t="str">
        <f t="shared" si="9"/>
        <v>5</v>
      </c>
      <c r="N16" s="1" t="str">
        <f t="shared" si="10"/>
        <v>AWol5</v>
      </c>
      <c r="P16" s="12" t="s">
        <v>1321</v>
      </c>
      <c r="Q16" s="13" t="s">
        <v>217</v>
      </c>
      <c r="R16" s="13" t="s">
        <v>218</v>
      </c>
    </row>
    <row r="17" spans="1:18" x14ac:dyDescent="0.25">
      <c r="A17" s="10" t="s">
        <v>1204</v>
      </c>
      <c r="B17" s="3" t="s">
        <v>30</v>
      </c>
      <c r="C17" s="4" t="s">
        <v>31</v>
      </c>
      <c r="D17" t="str">
        <f t="shared" si="0"/>
        <v>57</v>
      </c>
      <c r="E17" t="str">
        <f t="shared" si="1"/>
        <v>5</v>
      </c>
      <c r="F17" t="b">
        <f t="shared" si="2"/>
        <v>0</v>
      </c>
      <c r="G17" t="str">
        <f t="shared" si="3"/>
        <v>Dabrowa Szymon</v>
      </c>
      <c r="H17" t="str">
        <f t="shared" si="4"/>
        <v>119</v>
      </c>
      <c r="I17" t="str">
        <f t="shared" si="5"/>
        <v>26</v>
      </c>
      <c r="J17" s="11">
        <f t="shared" si="6"/>
        <v>6</v>
      </c>
      <c r="K17" s="1" t="str">
        <f t="shared" si="7"/>
        <v>S</v>
      </c>
      <c r="L17" s="1" t="str">
        <f t="shared" si="8"/>
        <v>Dab</v>
      </c>
      <c r="M17" s="1" t="str">
        <f t="shared" si="9"/>
        <v>7</v>
      </c>
      <c r="N17" s="1" t="str">
        <f t="shared" si="10"/>
        <v>SDab7</v>
      </c>
      <c r="P17" s="12" t="s">
        <v>1477</v>
      </c>
      <c r="Q17" s="13" t="s">
        <v>217</v>
      </c>
      <c r="R17" s="13" t="s">
        <v>218</v>
      </c>
    </row>
    <row r="18" spans="1:18" x14ac:dyDescent="0.25">
      <c r="A18" s="10" t="s">
        <v>1205</v>
      </c>
      <c r="B18" s="3" t="s">
        <v>32</v>
      </c>
      <c r="C18" s="4" t="s">
        <v>33</v>
      </c>
      <c r="D18" t="str">
        <f t="shared" si="0"/>
        <v>91</v>
      </c>
      <c r="E18" t="str">
        <f t="shared" si="1"/>
        <v>9</v>
      </c>
      <c r="F18" t="b">
        <f t="shared" si="2"/>
        <v>0</v>
      </c>
      <c r="G18" t="str">
        <f t="shared" si="3"/>
        <v>Iwanowski Olaf</v>
      </c>
      <c r="H18" t="str">
        <f t="shared" si="4"/>
        <v>042</v>
      </c>
      <c r="I18" t="str">
        <f t="shared" si="5"/>
        <v>27</v>
      </c>
      <c r="J18" s="11">
        <f t="shared" si="6"/>
        <v>7</v>
      </c>
      <c r="K18" s="1" t="str">
        <f t="shared" si="7"/>
        <v>O</v>
      </c>
      <c r="L18" s="1" t="str">
        <f t="shared" si="8"/>
        <v>Iwa</v>
      </c>
      <c r="M18" s="1" t="str">
        <f t="shared" si="9"/>
        <v>1</v>
      </c>
      <c r="N18" s="1" t="str">
        <f t="shared" si="10"/>
        <v>OIwa1</v>
      </c>
      <c r="P18" s="12">
        <v>66100294134</v>
      </c>
      <c r="Q18" s="13" t="s">
        <v>496</v>
      </c>
      <c r="R18" s="13" t="s">
        <v>12</v>
      </c>
    </row>
    <row r="19" spans="1:18" x14ac:dyDescent="0.25">
      <c r="A19" s="10" t="s">
        <v>1206</v>
      </c>
      <c r="B19" s="3" t="s">
        <v>34</v>
      </c>
      <c r="C19" s="4" t="s">
        <v>35</v>
      </c>
      <c r="D19" t="str">
        <f t="shared" si="0"/>
        <v>55</v>
      </c>
      <c r="E19" t="str">
        <f t="shared" si="1"/>
        <v>5</v>
      </c>
      <c r="F19" t="b">
        <f t="shared" si="2"/>
        <v>0</v>
      </c>
      <c r="G19" t="str">
        <f t="shared" si="3"/>
        <v>Arendt Wojciech</v>
      </c>
      <c r="H19" t="str">
        <f t="shared" si="4"/>
        <v>122</v>
      </c>
      <c r="I19" t="str">
        <f t="shared" si="5"/>
        <v>27</v>
      </c>
      <c r="J19" s="11">
        <f t="shared" si="6"/>
        <v>7</v>
      </c>
      <c r="K19" s="1" t="str">
        <f t="shared" si="7"/>
        <v>W</v>
      </c>
      <c r="L19" s="1" t="str">
        <f t="shared" si="8"/>
        <v>Are</v>
      </c>
      <c r="M19" s="1" t="str">
        <f t="shared" si="9"/>
        <v>5</v>
      </c>
      <c r="N19" s="1" t="str">
        <f t="shared" si="10"/>
        <v>WAre5</v>
      </c>
      <c r="P19" s="12">
        <v>59031152059</v>
      </c>
      <c r="Q19" s="13" t="s">
        <v>496</v>
      </c>
      <c r="R19" s="13" t="s">
        <v>12</v>
      </c>
    </row>
    <row r="20" spans="1:18" x14ac:dyDescent="0.25">
      <c r="A20" s="10" t="s">
        <v>1207</v>
      </c>
      <c r="B20" s="3" t="s">
        <v>36</v>
      </c>
      <c r="C20" s="4" t="s">
        <v>37</v>
      </c>
      <c r="D20" t="str">
        <f t="shared" si="0"/>
        <v>04</v>
      </c>
      <c r="E20" t="str">
        <f t="shared" si="1"/>
        <v>0</v>
      </c>
      <c r="F20" t="b">
        <f t="shared" si="2"/>
        <v>1</v>
      </c>
      <c r="G20" t="str">
        <f t="shared" si="3"/>
        <v>Wieczerzak Amelia</v>
      </c>
      <c r="H20" t="str">
        <f t="shared" si="4"/>
        <v>074</v>
      </c>
      <c r="I20" t="str">
        <f t="shared" si="5"/>
        <v>27</v>
      </c>
      <c r="J20" s="11">
        <f t="shared" si="6"/>
        <v>7</v>
      </c>
      <c r="K20" s="1" t="str">
        <f t="shared" si="7"/>
        <v>A</v>
      </c>
      <c r="L20" s="1" t="str">
        <f t="shared" si="8"/>
        <v>Wie</v>
      </c>
      <c r="M20" s="1" t="str">
        <f t="shared" si="9"/>
        <v>4</v>
      </c>
      <c r="N20" s="1" t="str">
        <f t="shared" si="10"/>
        <v>AWie4</v>
      </c>
    </row>
    <row r="21" spans="1:18" x14ac:dyDescent="0.25">
      <c r="A21" s="10" t="s">
        <v>1208</v>
      </c>
      <c r="B21" s="3" t="s">
        <v>38</v>
      </c>
      <c r="C21" s="4" t="s">
        <v>6</v>
      </c>
      <c r="D21" t="str">
        <f t="shared" si="0"/>
        <v>72</v>
      </c>
      <c r="E21" t="str">
        <f t="shared" si="1"/>
        <v>7</v>
      </c>
      <c r="F21" t="b">
        <f t="shared" si="2"/>
        <v>0</v>
      </c>
      <c r="G21" t="str">
        <f t="shared" si="3"/>
        <v>Jakudczyk Nikodem</v>
      </c>
      <c r="H21" t="str">
        <f t="shared" si="4"/>
        <v>075</v>
      </c>
      <c r="I21" t="str">
        <f t="shared" si="5"/>
        <v>27</v>
      </c>
      <c r="J21" s="11">
        <f t="shared" si="6"/>
        <v>7</v>
      </c>
      <c r="K21" s="1" t="str">
        <f t="shared" si="7"/>
        <v>N</v>
      </c>
      <c r="L21" s="1" t="str">
        <f t="shared" si="8"/>
        <v>Jak</v>
      </c>
      <c r="M21" s="1" t="str">
        <f t="shared" si="9"/>
        <v>2</v>
      </c>
      <c r="N21" s="1" t="str">
        <f t="shared" si="10"/>
        <v>NJak2</v>
      </c>
    </row>
    <row r="22" spans="1:18" x14ac:dyDescent="0.25">
      <c r="A22" s="10" t="s">
        <v>1209</v>
      </c>
      <c r="B22" s="3" t="s">
        <v>39</v>
      </c>
      <c r="C22" s="4" t="s">
        <v>40</v>
      </c>
      <c r="D22" t="str">
        <f t="shared" si="0"/>
        <v>77</v>
      </c>
      <c r="E22" t="str">
        <f t="shared" si="1"/>
        <v>7</v>
      </c>
      <c r="F22" t="b">
        <f t="shared" si="2"/>
        <v>0</v>
      </c>
      <c r="G22" t="str">
        <f t="shared" si="3"/>
        <v>Gryniewicz Oliwier</v>
      </c>
      <c r="H22" t="str">
        <f t="shared" si="4"/>
        <v>125</v>
      </c>
      <c r="I22" t="str">
        <f t="shared" si="5"/>
        <v>27</v>
      </c>
      <c r="J22" s="11">
        <f t="shared" si="6"/>
        <v>7</v>
      </c>
      <c r="K22" s="1" t="str">
        <f t="shared" si="7"/>
        <v>O</v>
      </c>
      <c r="L22" s="1" t="str">
        <f t="shared" si="8"/>
        <v>Gry</v>
      </c>
      <c r="M22" s="1" t="str">
        <f t="shared" si="9"/>
        <v>7</v>
      </c>
      <c r="N22" s="1" t="str">
        <f t="shared" si="10"/>
        <v>OGry7</v>
      </c>
      <c r="P22" s="13" t="s">
        <v>88</v>
      </c>
      <c r="Q22" s="13" t="s">
        <v>37</v>
      </c>
      <c r="R22" s="6" t="s">
        <v>1684</v>
      </c>
    </row>
    <row r="23" spans="1:18" x14ac:dyDescent="0.25">
      <c r="A23" s="10" t="s">
        <v>1210</v>
      </c>
      <c r="B23" s="3" t="s">
        <v>41</v>
      </c>
      <c r="C23" s="4" t="s">
        <v>42</v>
      </c>
      <c r="D23" t="str">
        <f t="shared" si="0"/>
        <v>58</v>
      </c>
      <c r="E23" t="str">
        <f t="shared" si="1"/>
        <v>5</v>
      </c>
      <c r="F23" t="b">
        <f t="shared" si="2"/>
        <v>0</v>
      </c>
      <c r="G23" t="str">
        <f t="shared" si="3"/>
        <v>Kaliszuk Mikolaj</v>
      </c>
      <c r="H23" t="str">
        <f t="shared" si="4"/>
        <v>036</v>
      </c>
      <c r="I23" t="str">
        <f t="shared" si="5"/>
        <v>27</v>
      </c>
      <c r="J23" s="11">
        <f t="shared" si="6"/>
        <v>7</v>
      </c>
      <c r="K23" s="1" t="str">
        <f t="shared" si="7"/>
        <v>M</v>
      </c>
      <c r="L23" s="1" t="str">
        <f t="shared" si="8"/>
        <v>Kal</v>
      </c>
      <c r="M23" s="1" t="str">
        <f t="shared" si="9"/>
        <v>8</v>
      </c>
      <c r="N23" s="1" t="str">
        <f t="shared" si="10"/>
        <v>MKal8</v>
      </c>
      <c r="P23" s="13" t="s">
        <v>543</v>
      </c>
      <c r="Q23" s="13" t="s">
        <v>48</v>
      </c>
      <c r="R23" s="6" t="s">
        <v>1685</v>
      </c>
    </row>
    <row r="24" spans="1:18" x14ac:dyDescent="0.25">
      <c r="A24" s="10" t="s">
        <v>1211</v>
      </c>
      <c r="B24" s="3" t="s">
        <v>43</v>
      </c>
      <c r="C24" s="4" t="s">
        <v>44</v>
      </c>
      <c r="D24" t="str">
        <f t="shared" si="0"/>
        <v>46</v>
      </c>
      <c r="E24" t="str">
        <f t="shared" si="1"/>
        <v>4</v>
      </c>
      <c r="F24" t="b">
        <f t="shared" si="2"/>
        <v>1</v>
      </c>
      <c r="G24" t="str">
        <f t="shared" si="3"/>
        <v>Majtas Lucja</v>
      </c>
      <c r="H24" t="str">
        <f t="shared" si="4"/>
        <v>072</v>
      </c>
      <c r="I24" t="str">
        <f t="shared" si="5"/>
        <v>27</v>
      </c>
      <c r="J24" s="11">
        <f t="shared" si="6"/>
        <v>7</v>
      </c>
      <c r="K24" s="1" t="str">
        <f t="shared" si="7"/>
        <v>L</v>
      </c>
      <c r="L24" s="1" t="str">
        <f t="shared" si="8"/>
        <v>Maj</v>
      </c>
      <c r="M24" s="1" t="str">
        <f t="shared" si="9"/>
        <v>6</v>
      </c>
      <c r="N24" s="1" t="str">
        <f t="shared" si="10"/>
        <v>LMaj6</v>
      </c>
    </row>
    <row r="25" spans="1:18" x14ac:dyDescent="0.25">
      <c r="A25" s="10" t="s">
        <v>1212</v>
      </c>
      <c r="B25" s="3" t="s">
        <v>45</v>
      </c>
      <c r="C25" s="4" t="s">
        <v>46</v>
      </c>
      <c r="D25" t="str">
        <f t="shared" si="0"/>
        <v>41</v>
      </c>
      <c r="E25" t="str">
        <f t="shared" si="1"/>
        <v>4</v>
      </c>
      <c r="F25" t="b">
        <f t="shared" si="2"/>
        <v>1</v>
      </c>
      <c r="G25" t="str">
        <f t="shared" si="3"/>
        <v>Grzesiak Nina</v>
      </c>
      <c r="H25" t="str">
        <f t="shared" si="4"/>
        <v>030</v>
      </c>
      <c r="I25" t="str">
        <f t="shared" si="5"/>
        <v>27</v>
      </c>
      <c r="J25" s="11">
        <f t="shared" si="6"/>
        <v>7</v>
      </c>
      <c r="K25" s="1" t="str">
        <f t="shared" si="7"/>
        <v>N</v>
      </c>
      <c r="L25" s="1" t="str">
        <f t="shared" si="8"/>
        <v>Grz</v>
      </c>
      <c r="M25" s="1" t="str">
        <f t="shared" si="9"/>
        <v>1</v>
      </c>
      <c r="N25" s="1" t="str">
        <f t="shared" si="10"/>
        <v>NGrz1</v>
      </c>
      <c r="P25" s="14"/>
      <c r="Q25" s="6" t="s">
        <v>1697</v>
      </c>
    </row>
    <row r="26" spans="1:18" x14ac:dyDescent="0.25">
      <c r="A26" s="10" t="s">
        <v>1213</v>
      </c>
      <c r="B26" s="3" t="s">
        <v>47</v>
      </c>
      <c r="C26" s="4" t="s">
        <v>48</v>
      </c>
      <c r="D26" t="str">
        <f t="shared" si="0"/>
        <v>56</v>
      </c>
      <c r="E26" t="str">
        <f t="shared" si="1"/>
        <v>5</v>
      </c>
      <c r="F26" t="b">
        <f t="shared" si="2"/>
        <v>0</v>
      </c>
      <c r="G26" t="str">
        <f t="shared" si="3"/>
        <v>Freda Piotr</v>
      </c>
      <c r="H26" t="str">
        <f t="shared" si="4"/>
        <v>113</v>
      </c>
      <c r="I26" t="str">
        <f t="shared" si="5"/>
        <v>27</v>
      </c>
      <c r="J26" s="11">
        <f t="shared" si="6"/>
        <v>7</v>
      </c>
      <c r="K26" s="1" t="str">
        <f t="shared" si="7"/>
        <v>P</v>
      </c>
      <c r="L26" s="1" t="str">
        <f t="shared" si="8"/>
        <v>Fre</v>
      </c>
      <c r="M26" s="1" t="str">
        <f t="shared" si="9"/>
        <v>6</v>
      </c>
      <c r="N26" s="1" t="str">
        <f t="shared" si="10"/>
        <v>PFre6</v>
      </c>
      <c r="P26" s="14" t="s">
        <v>1686</v>
      </c>
      <c r="Q26" s="6">
        <f>COUNTIF(J2:J495,"1")</f>
        <v>68</v>
      </c>
    </row>
    <row r="27" spans="1:18" x14ac:dyDescent="0.25">
      <c r="A27" s="10" t="s">
        <v>1214</v>
      </c>
      <c r="B27" s="3" t="s">
        <v>49</v>
      </c>
      <c r="C27" s="4" t="s">
        <v>6</v>
      </c>
      <c r="D27" t="str">
        <f t="shared" si="0"/>
        <v>76</v>
      </c>
      <c r="E27" t="str">
        <f t="shared" si="1"/>
        <v>7</v>
      </c>
      <c r="F27" t="b">
        <f t="shared" si="2"/>
        <v>0</v>
      </c>
      <c r="G27" t="str">
        <f t="shared" si="3"/>
        <v>Janczynski Nikodem</v>
      </c>
      <c r="H27" t="str">
        <f t="shared" si="4"/>
        <v>030</v>
      </c>
      <c r="I27" t="str">
        <f t="shared" si="5"/>
        <v>28</v>
      </c>
      <c r="J27" s="11">
        <f t="shared" si="6"/>
        <v>8</v>
      </c>
      <c r="K27" s="1" t="str">
        <f t="shared" si="7"/>
        <v>N</v>
      </c>
      <c r="L27" s="1" t="str">
        <f t="shared" si="8"/>
        <v>Jan</v>
      </c>
      <c r="M27" s="1" t="str">
        <f t="shared" si="9"/>
        <v>6</v>
      </c>
      <c r="N27" s="1" t="str">
        <f t="shared" si="10"/>
        <v>NJan6</v>
      </c>
      <c r="P27" s="14" t="s">
        <v>1687</v>
      </c>
      <c r="Q27" s="6">
        <f>COUNTIF(J2:J495,"2")</f>
        <v>33</v>
      </c>
    </row>
    <row r="28" spans="1:18" x14ac:dyDescent="0.25">
      <c r="A28" s="10" t="s">
        <v>1215</v>
      </c>
      <c r="B28" s="3" t="s">
        <v>50</v>
      </c>
      <c r="C28" s="4" t="s">
        <v>51</v>
      </c>
      <c r="D28" t="str">
        <f t="shared" si="0"/>
        <v>88</v>
      </c>
      <c r="E28" t="str">
        <f t="shared" si="1"/>
        <v>8</v>
      </c>
      <c r="F28" t="b">
        <f t="shared" si="2"/>
        <v>1</v>
      </c>
      <c r="G28" t="str">
        <f t="shared" si="3"/>
        <v>Kossakowska Martyna</v>
      </c>
      <c r="H28" t="str">
        <f t="shared" si="4"/>
        <v>074</v>
      </c>
      <c r="I28" t="str">
        <f t="shared" si="5"/>
        <v>28</v>
      </c>
      <c r="J28" s="11">
        <f t="shared" si="6"/>
        <v>8</v>
      </c>
      <c r="K28" s="1" t="str">
        <f t="shared" si="7"/>
        <v>M</v>
      </c>
      <c r="L28" s="1" t="str">
        <f t="shared" si="8"/>
        <v>Kos</v>
      </c>
      <c r="M28" s="1" t="str">
        <f t="shared" si="9"/>
        <v>8</v>
      </c>
      <c r="N28" s="1" t="str">
        <f t="shared" si="10"/>
        <v>MKos8</v>
      </c>
      <c r="P28" s="14" t="s">
        <v>563</v>
      </c>
      <c r="Q28" s="6">
        <f>COUNTIF(J2:J495,"3")</f>
        <v>9</v>
      </c>
    </row>
    <row r="29" spans="1:18" x14ac:dyDescent="0.25">
      <c r="A29" s="10" t="s">
        <v>1216</v>
      </c>
      <c r="B29" s="3" t="s">
        <v>52</v>
      </c>
      <c r="C29" s="4" t="s">
        <v>26</v>
      </c>
      <c r="D29" t="str">
        <f t="shared" si="0"/>
        <v>94</v>
      </c>
      <c r="E29" t="str">
        <f t="shared" si="1"/>
        <v>9</v>
      </c>
      <c r="F29" t="b">
        <f t="shared" si="2"/>
        <v>0</v>
      </c>
      <c r="G29" t="str">
        <f t="shared" si="3"/>
        <v>Korda Maciej</v>
      </c>
      <c r="H29" t="str">
        <f t="shared" si="4"/>
        <v>046</v>
      </c>
      <c r="I29" t="str">
        <f t="shared" si="5"/>
        <v>28</v>
      </c>
      <c r="J29" s="11">
        <f t="shared" si="6"/>
        <v>8</v>
      </c>
      <c r="K29" s="1" t="str">
        <f t="shared" si="7"/>
        <v>M</v>
      </c>
      <c r="L29" s="1" t="str">
        <f t="shared" si="8"/>
        <v>Kor</v>
      </c>
      <c r="M29" s="1" t="str">
        <f t="shared" si="9"/>
        <v>4</v>
      </c>
      <c r="N29" s="1" t="str">
        <f t="shared" si="10"/>
        <v>MKor4</v>
      </c>
      <c r="P29" s="14" t="s">
        <v>1688</v>
      </c>
      <c r="Q29" s="6">
        <f>COUNTIF(J2:J495,"4")</f>
        <v>16</v>
      </c>
    </row>
    <row r="30" spans="1:18" x14ac:dyDescent="0.25">
      <c r="A30" s="10" t="s">
        <v>1217</v>
      </c>
      <c r="B30" s="3" t="s">
        <v>53</v>
      </c>
      <c r="C30" s="4" t="s">
        <v>54</v>
      </c>
      <c r="D30" t="str">
        <f t="shared" si="0"/>
        <v>20</v>
      </c>
      <c r="E30" t="str">
        <f t="shared" si="1"/>
        <v>2</v>
      </c>
      <c r="F30" t="b">
        <f t="shared" si="2"/>
        <v>1</v>
      </c>
      <c r="G30" t="str">
        <f t="shared" si="3"/>
        <v>Klukowska Matylda</v>
      </c>
      <c r="H30" t="str">
        <f t="shared" si="4"/>
        <v>034</v>
      </c>
      <c r="I30" t="str">
        <f t="shared" si="5"/>
        <v>28</v>
      </c>
      <c r="J30" s="11">
        <f t="shared" si="6"/>
        <v>8</v>
      </c>
      <c r="K30" s="1" t="str">
        <f t="shared" si="7"/>
        <v>M</v>
      </c>
      <c r="L30" s="1" t="str">
        <f t="shared" si="8"/>
        <v>Klu</v>
      </c>
      <c r="M30" s="1" t="str">
        <f t="shared" si="9"/>
        <v>0</v>
      </c>
      <c r="N30" s="1" t="str">
        <f t="shared" si="10"/>
        <v>MKlu0</v>
      </c>
      <c r="P30" s="14" t="s">
        <v>1689</v>
      </c>
      <c r="Q30" s="6">
        <f>COUNTIF(J2:J495,"5")</f>
        <v>13</v>
      </c>
    </row>
    <row r="31" spans="1:18" x14ac:dyDescent="0.25">
      <c r="A31" s="10" t="s">
        <v>1218</v>
      </c>
      <c r="B31" s="3" t="s">
        <v>55</v>
      </c>
      <c r="C31" s="4" t="s">
        <v>56</v>
      </c>
      <c r="D31" t="str">
        <f t="shared" si="0"/>
        <v>82</v>
      </c>
      <c r="E31" t="str">
        <f t="shared" si="1"/>
        <v>8</v>
      </c>
      <c r="F31" t="b">
        <f t="shared" si="2"/>
        <v>1</v>
      </c>
      <c r="G31" t="str">
        <f t="shared" si="3"/>
        <v>Araucz Zuzanna</v>
      </c>
      <c r="H31" t="str">
        <f t="shared" si="4"/>
        <v>076</v>
      </c>
      <c r="I31" t="str">
        <f t="shared" si="5"/>
        <v>28</v>
      </c>
      <c r="J31" s="11">
        <f t="shared" si="6"/>
        <v>8</v>
      </c>
      <c r="K31" s="1" t="str">
        <f t="shared" si="7"/>
        <v>Z</v>
      </c>
      <c r="L31" s="1" t="str">
        <f t="shared" si="8"/>
        <v>Ara</v>
      </c>
      <c r="M31" s="1" t="str">
        <f t="shared" si="9"/>
        <v>2</v>
      </c>
      <c r="N31" s="1" t="str">
        <f t="shared" si="10"/>
        <v>ZAra2</v>
      </c>
      <c r="P31" s="14" t="s">
        <v>1690</v>
      </c>
      <c r="Q31" s="6">
        <f>COUNTIF(J2:J495,"6")</f>
        <v>15</v>
      </c>
    </row>
    <row r="32" spans="1:18" x14ac:dyDescent="0.25">
      <c r="A32" s="10" t="s">
        <v>1219</v>
      </c>
      <c r="B32" s="3" t="s">
        <v>57</v>
      </c>
      <c r="C32" s="4" t="s">
        <v>58</v>
      </c>
      <c r="D32" t="str">
        <f t="shared" si="0"/>
        <v>82</v>
      </c>
      <c r="E32" t="str">
        <f t="shared" si="1"/>
        <v>8</v>
      </c>
      <c r="F32" t="b">
        <f t="shared" si="2"/>
        <v>1</v>
      </c>
      <c r="G32" t="str">
        <f t="shared" si="3"/>
        <v>Kuban Maja</v>
      </c>
      <c r="H32" t="str">
        <f t="shared" si="4"/>
        <v>039</v>
      </c>
      <c r="I32" t="str">
        <f t="shared" si="5"/>
        <v>28</v>
      </c>
      <c r="J32" s="11">
        <f t="shared" si="6"/>
        <v>8</v>
      </c>
      <c r="K32" s="1" t="str">
        <f t="shared" si="7"/>
        <v>M</v>
      </c>
      <c r="L32" s="1" t="str">
        <f t="shared" si="8"/>
        <v>Kub</v>
      </c>
      <c r="M32" s="1" t="str">
        <f t="shared" si="9"/>
        <v>2</v>
      </c>
      <c r="N32" s="1" t="str">
        <f t="shared" si="10"/>
        <v>MKub2</v>
      </c>
      <c r="P32" s="14" t="s">
        <v>1691</v>
      </c>
      <c r="Q32" s="6">
        <f>COUNTIF(J2:J495,"7")</f>
        <v>19</v>
      </c>
    </row>
    <row r="33" spans="1:17" x14ac:dyDescent="0.25">
      <c r="A33" s="10" t="s">
        <v>1220</v>
      </c>
      <c r="B33" s="3" t="s">
        <v>59</v>
      </c>
      <c r="C33" s="4" t="s">
        <v>60</v>
      </c>
      <c r="D33" t="str">
        <f t="shared" si="0"/>
        <v>18</v>
      </c>
      <c r="E33" t="str">
        <f t="shared" si="1"/>
        <v>1</v>
      </c>
      <c r="F33" t="b">
        <f t="shared" si="2"/>
        <v>0</v>
      </c>
      <c r="G33" t="str">
        <f t="shared" si="3"/>
        <v>Rutkowski Igor</v>
      </c>
      <c r="H33" t="str">
        <f t="shared" si="4"/>
        <v>018</v>
      </c>
      <c r="I33" t="str">
        <f t="shared" si="5"/>
        <v>28</v>
      </c>
      <c r="J33" s="11">
        <f t="shared" si="6"/>
        <v>8</v>
      </c>
      <c r="K33" s="1" t="str">
        <f t="shared" si="7"/>
        <v>I</v>
      </c>
      <c r="L33" s="1" t="str">
        <f t="shared" si="8"/>
        <v>Rut</v>
      </c>
      <c r="M33" s="1" t="str">
        <f t="shared" si="9"/>
        <v>8</v>
      </c>
      <c r="N33" s="1" t="str">
        <f t="shared" si="10"/>
        <v>IRut8</v>
      </c>
      <c r="P33" s="14" t="s">
        <v>1692</v>
      </c>
      <c r="Q33" s="6">
        <f>COUNTIF(J2:J495,"8")</f>
        <v>22</v>
      </c>
    </row>
    <row r="34" spans="1:17" x14ac:dyDescent="0.25">
      <c r="A34" s="10" t="s">
        <v>1221</v>
      </c>
      <c r="B34" s="3" t="s">
        <v>61</v>
      </c>
      <c r="C34" s="4" t="s">
        <v>4</v>
      </c>
      <c r="D34" t="str">
        <f t="shared" si="0"/>
        <v>75</v>
      </c>
      <c r="E34" t="str">
        <f t="shared" si="1"/>
        <v>7</v>
      </c>
      <c r="F34" t="b">
        <f t="shared" si="2"/>
        <v>0</v>
      </c>
      <c r="G34" t="str">
        <f t="shared" si="3"/>
        <v>Mazniewski Krzysztof</v>
      </c>
      <c r="H34" t="str">
        <f t="shared" si="4"/>
        <v>035</v>
      </c>
      <c r="I34" t="str">
        <f t="shared" si="5"/>
        <v>28</v>
      </c>
      <c r="J34" s="11">
        <f t="shared" si="6"/>
        <v>8</v>
      </c>
      <c r="K34" s="1" t="str">
        <f t="shared" si="7"/>
        <v>K</v>
      </c>
      <c r="L34" s="1" t="str">
        <f t="shared" si="8"/>
        <v>Maz</v>
      </c>
      <c r="M34" s="1" t="str">
        <f t="shared" si="9"/>
        <v>5</v>
      </c>
      <c r="N34" s="1" t="str">
        <f t="shared" si="10"/>
        <v>KMaz5</v>
      </c>
      <c r="P34" s="14" t="s">
        <v>1693</v>
      </c>
      <c r="Q34" s="6">
        <f>COUNTIF(J2:J495,"9")</f>
        <v>32</v>
      </c>
    </row>
    <row r="35" spans="1:17" x14ac:dyDescent="0.25">
      <c r="A35" s="10" t="s">
        <v>1222</v>
      </c>
      <c r="B35" s="3" t="s">
        <v>62</v>
      </c>
      <c r="C35" s="4" t="s">
        <v>63</v>
      </c>
      <c r="D35" t="str">
        <f t="shared" si="0"/>
        <v>97</v>
      </c>
      <c r="E35" t="str">
        <f t="shared" si="1"/>
        <v>9</v>
      </c>
      <c r="F35" t="b">
        <f t="shared" si="2"/>
        <v>0</v>
      </c>
      <c r="G35" t="str">
        <f t="shared" si="3"/>
        <v>Pawlak Jerzy</v>
      </c>
      <c r="H35" t="str">
        <f t="shared" si="4"/>
        <v>089</v>
      </c>
      <c r="I35" t="str">
        <f t="shared" si="5"/>
        <v>28</v>
      </c>
      <c r="J35" s="11">
        <f t="shared" si="6"/>
        <v>8</v>
      </c>
      <c r="K35" s="1" t="str">
        <f t="shared" si="7"/>
        <v>J</v>
      </c>
      <c r="L35" s="1" t="str">
        <f t="shared" si="8"/>
        <v>Paw</v>
      </c>
      <c r="M35" s="1" t="str">
        <f t="shared" si="9"/>
        <v>7</v>
      </c>
      <c r="N35" s="1" t="str">
        <f t="shared" si="10"/>
        <v>JPaw7</v>
      </c>
      <c r="P35" s="14" t="s">
        <v>1694</v>
      </c>
      <c r="Q35" s="6">
        <f>COUNTIF(J2:J495,"10")</f>
        <v>67</v>
      </c>
    </row>
    <row r="36" spans="1:17" x14ac:dyDescent="0.25">
      <c r="A36" s="10" t="s">
        <v>1223</v>
      </c>
      <c r="B36" s="3" t="s">
        <v>64</v>
      </c>
      <c r="C36" s="4" t="s">
        <v>65</v>
      </c>
      <c r="D36" t="str">
        <f t="shared" si="0"/>
        <v>60</v>
      </c>
      <c r="E36" t="str">
        <f t="shared" si="1"/>
        <v>6</v>
      </c>
      <c r="F36" t="b">
        <f t="shared" si="2"/>
        <v>1</v>
      </c>
      <c r="G36" t="str">
        <f t="shared" si="3"/>
        <v>Zasowska Agnieszka</v>
      </c>
      <c r="H36" t="str">
        <f t="shared" si="4"/>
        <v>124</v>
      </c>
      <c r="I36" t="str">
        <f t="shared" si="5"/>
        <v>28</v>
      </c>
      <c r="J36" s="11">
        <f t="shared" si="6"/>
        <v>8</v>
      </c>
      <c r="K36" s="1" t="str">
        <f t="shared" si="7"/>
        <v>A</v>
      </c>
      <c r="L36" s="1" t="str">
        <f t="shared" si="8"/>
        <v>Zas</v>
      </c>
      <c r="M36" s="1" t="str">
        <f t="shared" si="9"/>
        <v>0</v>
      </c>
      <c r="N36" s="1" t="str">
        <f t="shared" si="10"/>
        <v>AZas0</v>
      </c>
      <c r="P36" s="14" t="s">
        <v>1695</v>
      </c>
      <c r="Q36" s="6">
        <f>COUNTIF(J2:J495,"11")</f>
        <v>99</v>
      </c>
    </row>
    <row r="37" spans="1:17" x14ac:dyDescent="0.25">
      <c r="A37" s="10" t="s">
        <v>1224</v>
      </c>
      <c r="B37" s="3" t="s">
        <v>66</v>
      </c>
      <c r="C37" s="4" t="s">
        <v>12</v>
      </c>
      <c r="D37" t="str">
        <f t="shared" si="0"/>
        <v>30</v>
      </c>
      <c r="E37" t="str">
        <f t="shared" si="1"/>
        <v>3</v>
      </c>
      <c r="F37" t="b">
        <f t="shared" si="2"/>
        <v>0</v>
      </c>
      <c r="G37" t="str">
        <f t="shared" si="3"/>
        <v>Korkosz Mateusz</v>
      </c>
      <c r="H37" t="str">
        <f t="shared" si="4"/>
        <v>042</v>
      </c>
      <c r="I37" t="str">
        <f t="shared" si="5"/>
        <v>29</v>
      </c>
      <c r="J37" s="11">
        <f t="shared" si="6"/>
        <v>9</v>
      </c>
      <c r="K37" s="1" t="str">
        <f t="shared" si="7"/>
        <v>M</v>
      </c>
      <c r="L37" s="1" t="str">
        <f t="shared" si="8"/>
        <v>Kor</v>
      </c>
      <c r="M37" s="1" t="str">
        <f t="shared" si="9"/>
        <v>0</v>
      </c>
      <c r="N37" s="1" t="str">
        <f t="shared" si="10"/>
        <v>MKor0</v>
      </c>
      <c r="P37" s="14" t="s">
        <v>1696</v>
      </c>
      <c r="Q37" s="6">
        <f>COUNTIF(J2:J495,"12")</f>
        <v>101</v>
      </c>
    </row>
    <row r="38" spans="1:17" x14ac:dyDescent="0.25">
      <c r="A38" s="10" t="s">
        <v>1225</v>
      </c>
      <c r="B38" s="3" t="s">
        <v>67</v>
      </c>
      <c r="C38" s="4" t="s">
        <v>68</v>
      </c>
      <c r="D38" t="str">
        <f t="shared" si="0"/>
        <v>92</v>
      </c>
      <c r="E38" t="str">
        <f t="shared" si="1"/>
        <v>9</v>
      </c>
      <c r="F38" t="b">
        <f t="shared" si="2"/>
        <v>0</v>
      </c>
      <c r="G38" t="str">
        <f t="shared" si="3"/>
        <v>Olczak Kacper</v>
      </c>
      <c r="H38" t="str">
        <f t="shared" si="4"/>
        <v>021</v>
      </c>
      <c r="I38" t="str">
        <f t="shared" si="5"/>
        <v>29</v>
      </c>
      <c r="J38" s="11">
        <f t="shared" si="6"/>
        <v>9</v>
      </c>
      <c r="K38" s="1" t="str">
        <f t="shared" si="7"/>
        <v>K</v>
      </c>
      <c r="L38" s="1" t="str">
        <f t="shared" si="8"/>
        <v>Olc</v>
      </c>
      <c r="M38" s="1" t="str">
        <f t="shared" si="9"/>
        <v>2</v>
      </c>
      <c r="N38" s="1" t="str">
        <f t="shared" si="10"/>
        <v>KOlc2</v>
      </c>
      <c r="P38" s="14" t="s">
        <v>1700</v>
      </c>
      <c r="Q38" s="6">
        <f>SUM(Q26:Q37)</f>
        <v>494</v>
      </c>
    </row>
    <row r="39" spans="1:17" x14ac:dyDescent="0.25">
      <c r="A39" s="10" t="s">
        <v>1226</v>
      </c>
      <c r="B39" s="3" t="s">
        <v>69</v>
      </c>
      <c r="C39" s="4" t="s">
        <v>70</v>
      </c>
      <c r="D39" t="str">
        <f t="shared" si="0"/>
        <v>15</v>
      </c>
      <c r="E39" t="str">
        <f t="shared" si="1"/>
        <v>1</v>
      </c>
      <c r="F39" t="b">
        <f t="shared" si="2"/>
        <v>0</v>
      </c>
      <c r="G39" t="str">
        <f t="shared" si="3"/>
        <v>Kaminski Michal</v>
      </c>
      <c r="H39" t="str">
        <f t="shared" si="4"/>
        <v>022</v>
      </c>
      <c r="I39" t="str">
        <f t="shared" si="5"/>
        <v>29</v>
      </c>
      <c r="J39" s="11">
        <f t="shared" si="6"/>
        <v>9</v>
      </c>
      <c r="K39" s="1" t="str">
        <f t="shared" si="7"/>
        <v>M</v>
      </c>
      <c r="L39" s="1" t="str">
        <f t="shared" si="8"/>
        <v>Kam</v>
      </c>
      <c r="M39" s="1" t="str">
        <f t="shared" si="9"/>
        <v>5</v>
      </c>
      <c r="N39" s="1" t="str">
        <f t="shared" si="10"/>
        <v>MKam5</v>
      </c>
    </row>
    <row r="40" spans="1:17" x14ac:dyDescent="0.25">
      <c r="A40" s="10" t="s">
        <v>1227</v>
      </c>
      <c r="B40" s="3" t="s">
        <v>71</v>
      </c>
      <c r="C40" s="4" t="s">
        <v>72</v>
      </c>
      <c r="D40" t="str">
        <f t="shared" si="0"/>
        <v>42</v>
      </c>
      <c r="E40" t="str">
        <f t="shared" si="1"/>
        <v>4</v>
      </c>
      <c r="F40" t="b">
        <f t="shared" si="2"/>
        <v>1</v>
      </c>
      <c r="G40" t="str">
        <f t="shared" si="3"/>
        <v>Wlodarczyk Alicja</v>
      </c>
      <c r="H40" t="str">
        <f t="shared" si="4"/>
        <v>013</v>
      </c>
      <c r="I40" t="str">
        <f t="shared" si="5"/>
        <v>29</v>
      </c>
      <c r="J40" s="11">
        <f t="shared" si="6"/>
        <v>9</v>
      </c>
      <c r="K40" s="1" t="str">
        <f t="shared" si="7"/>
        <v>A</v>
      </c>
      <c r="L40" s="1" t="str">
        <f t="shared" si="8"/>
        <v>Wlo</v>
      </c>
      <c r="M40" s="1" t="str">
        <f t="shared" si="9"/>
        <v>2</v>
      </c>
      <c r="N40" s="1" t="str">
        <f t="shared" si="10"/>
        <v>AWlo2</v>
      </c>
    </row>
    <row r="41" spans="1:17" x14ac:dyDescent="0.25">
      <c r="A41" s="10" t="s">
        <v>1228</v>
      </c>
      <c r="B41" s="3" t="s">
        <v>73</v>
      </c>
      <c r="C41" s="4" t="s">
        <v>74</v>
      </c>
      <c r="D41" t="str">
        <f t="shared" si="0"/>
        <v>97</v>
      </c>
      <c r="E41" t="str">
        <f t="shared" si="1"/>
        <v>9</v>
      </c>
      <c r="F41" t="b">
        <f t="shared" si="2"/>
        <v>0</v>
      </c>
      <c r="G41" t="str">
        <f t="shared" si="3"/>
        <v>Grubba Oskar</v>
      </c>
      <c r="H41" t="str">
        <f t="shared" si="4"/>
        <v>143</v>
      </c>
      <c r="I41" t="str">
        <f t="shared" si="5"/>
        <v>29</v>
      </c>
      <c r="J41" s="11">
        <f t="shared" si="6"/>
        <v>9</v>
      </c>
      <c r="K41" s="1" t="str">
        <f t="shared" si="7"/>
        <v>O</v>
      </c>
      <c r="L41" s="1" t="str">
        <f t="shared" si="8"/>
        <v>Gru</v>
      </c>
      <c r="M41" s="1" t="str">
        <f t="shared" si="9"/>
        <v>7</v>
      </c>
      <c r="N41" s="1" t="str">
        <f t="shared" si="10"/>
        <v>OGru7</v>
      </c>
    </row>
    <row r="42" spans="1:17" x14ac:dyDescent="0.25">
      <c r="A42" s="10" t="s">
        <v>1229</v>
      </c>
      <c r="B42" s="3" t="s">
        <v>75</v>
      </c>
      <c r="C42" s="4" t="s">
        <v>24</v>
      </c>
      <c r="D42" t="str">
        <f t="shared" si="0"/>
        <v>37</v>
      </c>
      <c r="E42" t="str">
        <f t="shared" si="1"/>
        <v>3</v>
      </c>
      <c r="F42" t="b">
        <f t="shared" si="2"/>
        <v>0</v>
      </c>
      <c r="G42" t="str">
        <f t="shared" si="3"/>
        <v>Ligman Maksymilian</v>
      </c>
      <c r="H42" t="str">
        <f t="shared" si="4"/>
        <v>126</v>
      </c>
      <c r="I42" t="str">
        <f t="shared" si="5"/>
        <v>29</v>
      </c>
      <c r="J42" s="11">
        <f t="shared" si="6"/>
        <v>9</v>
      </c>
      <c r="K42" s="1" t="str">
        <f t="shared" si="7"/>
        <v>M</v>
      </c>
      <c r="L42" s="1" t="str">
        <f t="shared" si="8"/>
        <v>Lig</v>
      </c>
      <c r="M42" s="1" t="str">
        <f t="shared" si="9"/>
        <v>7</v>
      </c>
      <c r="N42" s="1" t="str">
        <f t="shared" si="10"/>
        <v>MLig7</v>
      </c>
    </row>
    <row r="43" spans="1:17" x14ac:dyDescent="0.25">
      <c r="A43" s="10" t="s">
        <v>1230</v>
      </c>
      <c r="B43" s="3" t="s">
        <v>76</v>
      </c>
      <c r="C43" s="4" t="s">
        <v>48</v>
      </c>
      <c r="D43" t="str">
        <f t="shared" si="0"/>
        <v>14</v>
      </c>
      <c r="E43" t="str">
        <f t="shared" si="1"/>
        <v>1</v>
      </c>
      <c r="F43" t="b">
        <f t="shared" si="2"/>
        <v>0</v>
      </c>
      <c r="G43" t="str">
        <f t="shared" si="3"/>
        <v>Filbrandt Piotr</v>
      </c>
      <c r="H43" t="str">
        <f t="shared" si="4"/>
        <v>074</v>
      </c>
      <c r="I43" t="str">
        <f t="shared" si="5"/>
        <v>29</v>
      </c>
      <c r="J43" s="11">
        <f t="shared" si="6"/>
        <v>9</v>
      </c>
      <c r="K43" s="1" t="str">
        <f t="shared" si="7"/>
        <v>P</v>
      </c>
      <c r="L43" s="1" t="str">
        <f t="shared" si="8"/>
        <v>Fil</v>
      </c>
      <c r="M43" s="1" t="str">
        <f t="shared" si="9"/>
        <v>4</v>
      </c>
      <c r="N43" s="1" t="str">
        <f t="shared" si="10"/>
        <v>PFil4</v>
      </c>
    </row>
    <row r="44" spans="1:17" x14ac:dyDescent="0.25">
      <c r="A44" s="10" t="s">
        <v>1231</v>
      </c>
      <c r="B44" s="3" t="s">
        <v>77</v>
      </c>
      <c r="C44" s="4" t="s">
        <v>78</v>
      </c>
      <c r="D44" t="str">
        <f t="shared" si="0"/>
        <v>52</v>
      </c>
      <c r="E44" t="str">
        <f t="shared" si="1"/>
        <v>5</v>
      </c>
      <c r="F44" t="b">
        <f t="shared" si="2"/>
        <v>0</v>
      </c>
      <c r="G44" t="str">
        <f t="shared" si="3"/>
        <v>Formela Jan</v>
      </c>
      <c r="H44" t="str">
        <f t="shared" si="4"/>
        <v>074</v>
      </c>
      <c r="I44" t="str">
        <f t="shared" si="5"/>
        <v>29</v>
      </c>
      <c r="J44" s="11">
        <f t="shared" si="6"/>
        <v>9</v>
      </c>
      <c r="K44" s="1" t="str">
        <f t="shared" si="7"/>
        <v>J</v>
      </c>
      <c r="L44" s="1" t="str">
        <f t="shared" si="8"/>
        <v>For</v>
      </c>
      <c r="M44" s="1" t="str">
        <f t="shared" si="9"/>
        <v>2</v>
      </c>
      <c r="N44" s="1" t="str">
        <f t="shared" si="10"/>
        <v>JFor2</v>
      </c>
    </row>
    <row r="45" spans="1:17" x14ac:dyDescent="0.25">
      <c r="A45" s="10" t="s">
        <v>1232</v>
      </c>
      <c r="B45" s="3" t="s">
        <v>79</v>
      </c>
      <c r="C45" s="4" t="s">
        <v>31</v>
      </c>
      <c r="D45" t="str">
        <f t="shared" si="0"/>
        <v>56</v>
      </c>
      <c r="E45" t="str">
        <f t="shared" si="1"/>
        <v>5</v>
      </c>
      <c r="F45" t="b">
        <f t="shared" si="2"/>
        <v>0</v>
      </c>
      <c r="G45" t="str">
        <f t="shared" si="3"/>
        <v>Dabrowski Szymon</v>
      </c>
      <c r="H45" t="str">
        <f t="shared" si="4"/>
        <v>140</v>
      </c>
      <c r="I45" t="str">
        <f t="shared" si="5"/>
        <v>29</v>
      </c>
      <c r="J45" s="11">
        <f t="shared" si="6"/>
        <v>9</v>
      </c>
      <c r="K45" s="1" t="str">
        <f t="shared" si="7"/>
        <v>S</v>
      </c>
      <c r="L45" s="1" t="str">
        <f t="shared" si="8"/>
        <v>Dab</v>
      </c>
      <c r="M45" s="1" t="str">
        <f t="shared" si="9"/>
        <v>6</v>
      </c>
      <c r="N45" s="1" t="str">
        <f t="shared" si="10"/>
        <v>SDab6</v>
      </c>
    </row>
    <row r="46" spans="1:17" x14ac:dyDescent="0.25">
      <c r="A46" s="10" t="s">
        <v>1233</v>
      </c>
      <c r="B46" s="3" t="s">
        <v>80</v>
      </c>
      <c r="C46" s="4" t="s">
        <v>17</v>
      </c>
      <c r="D46" t="str">
        <f t="shared" si="0"/>
        <v>95</v>
      </c>
      <c r="E46" t="str">
        <f t="shared" si="1"/>
        <v>9</v>
      </c>
      <c r="F46" t="b">
        <f t="shared" si="2"/>
        <v>0</v>
      </c>
      <c r="G46" t="str">
        <f t="shared" si="3"/>
        <v>Rowinski Jacek</v>
      </c>
      <c r="H46" t="str">
        <f t="shared" si="4"/>
        <v>009</v>
      </c>
      <c r="I46" t="str">
        <f t="shared" si="5"/>
        <v>29</v>
      </c>
      <c r="J46" s="11">
        <f t="shared" si="6"/>
        <v>9</v>
      </c>
      <c r="K46" s="1" t="str">
        <f t="shared" si="7"/>
        <v>J</v>
      </c>
      <c r="L46" s="1" t="str">
        <f t="shared" si="8"/>
        <v>Row</v>
      </c>
      <c r="M46" s="1" t="str">
        <f t="shared" si="9"/>
        <v>5</v>
      </c>
      <c r="N46" s="1" t="str">
        <f t="shared" si="10"/>
        <v>JRow5</v>
      </c>
    </row>
    <row r="47" spans="1:17" x14ac:dyDescent="0.25">
      <c r="A47" s="10" t="s">
        <v>1234</v>
      </c>
      <c r="B47" s="3" t="s">
        <v>81</v>
      </c>
      <c r="C47" s="4" t="s">
        <v>82</v>
      </c>
      <c r="D47" t="str">
        <f t="shared" si="0"/>
        <v>02</v>
      </c>
      <c r="E47" t="str">
        <f t="shared" si="1"/>
        <v>0</v>
      </c>
      <c r="F47" t="b">
        <f t="shared" si="2"/>
        <v>1</v>
      </c>
      <c r="G47" t="str">
        <f t="shared" si="3"/>
        <v>Szymanska Ariuna</v>
      </c>
      <c r="H47" t="str">
        <f t="shared" si="4"/>
        <v>017</v>
      </c>
      <c r="I47" t="str">
        <f t="shared" si="5"/>
        <v>29</v>
      </c>
      <c r="J47" s="11">
        <f t="shared" si="6"/>
        <v>9</v>
      </c>
      <c r="K47" s="1" t="str">
        <f t="shared" si="7"/>
        <v>A</v>
      </c>
      <c r="L47" s="1" t="str">
        <f t="shared" si="8"/>
        <v>Szy</v>
      </c>
      <c r="M47" s="1" t="str">
        <f t="shared" si="9"/>
        <v>2</v>
      </c>
      <c r="N47" s="1" t="str">
        <f t="shared" si="10"/>
        <v>ASzy2</v>
      </c>
    </row>
    <row r="48" spans="1:17" x14ac:dyDescent="0.25">
      <c r="A48" s="10" t="s">
        <v>1235</v>
      </c>
      <c r="B48" s="3" t="s">
        <v>83</v>
      </c>
      <c r="C48" s="4" t="s">
        <v>84</v>
      </c>
      <c r="D48" t="str">
        <f t="shared" si="0"/>
        <v>24</v>
      </c>
      <c r="E48" t="str">
        <f t="shared" si="1"/>
        <v>2</v>
      </c>
      <c r="F48" t="b">
        <f t="shared" si="2"/>
        <v>1</v>
      </c>
      <c r="G48" t="str">
        <f t="shared" si="3"/>
        <v>Gozdalik Oliwia</v>
      </c>
      <c r="H48" t="str">
        <f t="shared" si="4"/>
        <v>005</v>
      </c>
      <c r="I48" t="str">
        <f t="shared" si="5"/>
        <v>29</v>
      </c>
      <c r="J48" s="11">
        <f t="shared" si="6"/>
        <v>9</v>
      </c>
      <c r="K48" s="1" t="str">
        <f t="shared" si="7"/>
        <v>O</v>
      </c>
      <c r="L48" s="1" t="str">
        <f t="shared" si="8"/>
        <v>Goz</v>
      </c>
      <c r="M48" s="1" t="str">
        <f t="shared" si="9"/>
        <v>4</v>
      </c>
      <c r="N48" s="1" t="str">
        <f t="shared" si="10"/>
        <v>OGoz4</v>
      </c>
    </row>
    <row r="49" spans="1:16" x14ac:dyDescent="0.25">
      <c r="A49" s="10" t="s">
        <v>1236</v>
      </c>
      <c r="B49" s="3" t="s">
        <v>85</v>
      </c>
      <c r="C49" s="4" t="s">
        <v>78</v>
      </c>
      <c r="D49" t="str">
        <f t="shared" si="0"/>
        <v>34</v>
      </c>
      <c r="E49" t="str">
        <f t="shared" si="1"/>
        <v>3</v>
      </c>
      <c r="F49" t="b">
        <f t="shared" si="2"/>
        <v>0</v>
      </c>
      <c r="G49" t="str">
        <f t="shared" si="3"/>
        <v>Pinker Jan</v>
      </c>
      <c r="H49" t="str">
        <f t="shared" si="4"/>
        <v>043</v>
      </c>
      <c r="I49" t="str">
        <f t="shared" si="5"/>
        <v>30</v>
      </c>
      <c r="J49" s="11">
        <f t="shared" si="6"/>
        <v>10</v>
      </c>
      <c r="K49" s="1" t="str">
        <f t="shared" si="7"/>
        <v>J</v>
      </c>
      <c r="L49" s="1" t="str">
        <f t="shared" si="8"/>
        <v>Pin</v>
      </c>
      <c r="M49" s="1" t="str">
        <f t="shared" si="9"/>
        <v>4</v>
      </c>
      <c r="N49" s="1" t="str">
        <f t="shared" si="10"/>
        <v>JPin4</v>
      </c>
    </row>
    <row r="50" spans="1:16" x14ac:dyDescent="0.25">
      <c r="A50" s="10" t="s">
        <v>1237</v>
      </c>
      <c r="B50" s="3" t="s">
        <v>86</v>
      </c>
      <c r="C50" s="4" t="s">
        <v>6</v>
      </c>
      <c r="D50" t="str">
        <f t="shared" si="0"/>
        <v>15</v>
      </c>
      <c r="E50" t="str">
        <f t="shared" si="1"/>
        <v>1</v>
      </c>
      <c r="F50" t="b">
        <f t="shared" si="2"/>
        <v>0</v>
      </c>
      <c r="G50" t="str">
        <f t="shared" si="3"/>
        <v>Jaglowski Nikodem</v>
      </c>
      <c r="H50" t="str">
        <f t="shared" si="4"/>
        <v>024</v>
      </c>
      <c r="I50" t="str">
        <f t="shared" si="5"/>
        <v>30</v>
      </c>
      <c r="J50" s="11">
        <f t="shared" si="6"/>
        <v>10</v>
      </c>
      <c r="K50" s="1" t="str">
        <f t="shared" si="7"/>
        <v>N</v>
      </c>
      <c r="L50" s="1" t="str">
        <f t="shared" si="8"/>
        <v>Jag</v>
      </c>
      <c r="M50" s="1" t="str">
        <f t="shared" si="9"/>
        <v>5</v>
      </c>
      <c r="N50" s="1" t="str">
        <f t="shared" si="10"/>
        <v>NJag5</v>
      </c>
    </row>
    <row r="51" spans="1:16" x14ac:dyDescent="0.25">
      <c r="A51" s="10" t="s">
        <v>1238</v>
      </c>
      <c r="B51" s="3" t="s">
        <v>50</v>
      </c>
      <c r="C51" s="4" t="s">
        <v>87</v>
      </c>
      <c r="D51" t="str">
        <f t="shared" si="0"/>
        <v>27</v>
      </c>
      <c r="E51" t="str">
        <f t="shared" si="1"/>
        <v>2</v>
      </c>
      <c r="F51" t="b">
        <f t="shared" si="2"/>
        <v>1</v>
      </c>
      <c r="G51" t="str">
        <f t="shared" si="3"/>
        <v>Kossakowska Marika</v>
      </c>
      <c r="H51" t="str">
        <f t="shared" si="4"/>
        <v>056</v>
      </c>
      <c r="I51" t="str">
        <f t="shared" si="5"/>
        <v>30</v>
      </c>
      <c r="J51" s="11">
        <f t="shared" si="6"/>
        <v>10</v>
      </c>
      <c r="K51" s="1" t="str">
        <f t="shared" si="7"/>
        <v>M</v>
      </c>
      <c r="L51" s="1" t="str">
        <f t="shared" si="8"/>
        <v>Kos</v>
      </c>
      <c r="M51" s="1" t="str">
        <f t="shared" si="9"/>
        <v>7</v>
      </c>
      <c r="N51" s="1" t="str">
        <f t="shared" si="10"/>
        <v>MKos7</v>
      </c>
    </row>
    <row r="52" spans="1:16" x14ac:dyDescent="0.25">
      <c r="A52" s="10" t="s">
        <v>1239</v>
      </c>
      <c r="B52" s="3" t="s">
        <v>88</v>
      </c>
      <c r="C52" s="4" t="s">
        <v>37</v>
      </c>
      <c r="D52" t="str">
        <f t="shared" si="0"/>
        <v>67</v>
      </c>
      <c r="E52" t="str">
        <f t="shared" si="1"/>
        <v>6</v>
      </c>
      <c r="F52" t="b">
        <f t="shared" si="2"/>
        <v>1</v>
      </c>
      <c r="G52" t="str">
        <f t="shared" si="3"/>
        <v>Wendt Amelia</v>
      </c>
      <c r="H52" t="str">
        <f t="shared" si="4"/>
        <v>000</v>
      </c>
      <c r="I52" t="str">
        <f t="shared" si="5"/>
        <v>30</v>
      </c>
      <c r="J52" s="11">
        <f t="shared" si="6"/>
        <v>10</v>
      </c>
      <c r="K52" s="1" t="str">
        <f t="shared" si="7"/>
        <v>A</v>
      </c>
      <c r="L52" s="1" t="str">
        <f t="shared" si="8"/>
        <v>Wen</v>
      </c>
      <c r="M52" s="1" t="str">
        <f t="shared" si="9"/>
        <v>7</v>
      </c>
      <c r="N52" s="1" t="str">
        <f t="shared" si="10"/>
        <v>AWen7</v>
      </c>
    </row>
    <row r="53" spans="1:16" x14ac:dyDescent="0.25">
      <c r="A53" s="10" t="s">
        <v>1240</v>
      </c>
      <c r="B53" s="3" t="s">
        <v>89</v>
      </c>
      <c r="C53" s="4" t="s">
        <v>90</v>
      </c>
      <c r="D53" t="str">
        <f t="shared" si="0"/>
        <v>08</v>
      </c>
      <c r="E53" t="str">
        <f t="shared" si="1"/>
        <v>0</v>
      </c>
      <c r="F53" t="b">
        <f t="shared" si="2"/>
        <v>1</v>
      </c>
      <c r="G53" t="str">
        <f t="shared" si="3"/>
        <v>Obarowska Kornelia</v>
      </c>
      <c r="H53" t="str">
        <f t="shared" si="4"/>
        <v>026</v>
      </c>
      <c r="I53" t="str">
        <f t="shared" si="5"/>
        <v>30</v>
      </c>
      <c r="J53" s="11">
        <f t="shared" si="6"/>
        <v>10</v>
      </c>
      <c r="K53" s="1" t="str">
        <f t="shared" si="7"/>
        <v>K</v>
      </c>
      <c r="L53" s="1" t="str">
        <f t="shared" si="8"/>
        <v>Oba</v>
      </c>
      <c r="M53" s="1" t="str">
        <f t="shared" si="9"/>
        <v>8</v>
      </c>
      <c r="N53" s="1" t="str">
        <f t="shared" si="10"/>
        <v>KOba8</v>
      </c>
    </row>
    <row r="54" spans="1:16" x14ac:dyDescent="0.25">
      <c r="A54" s="10" t="s">
        <v>1241</v>
      </c>
      <c r="B54" s="3" t="s">
        <v>91</v>
      </c>
      <c r="C54" s="4" t="s">
        <v>56</v>
      </c>
      <c r="D54" t="str">
        <f t="shared" si="0"/>
        <v>05</v>
      </c>
      <c r="E54" t="str">
        <f t="shared" si="1"/>
        <v>0</v>
      </c>
      <c r="F54" t="b">
        <f t="shared" si="2"/>
        <v>1</v>
      </c>
      <c r="G54" t="str">
        <f t="shared" si="3"/>
        <v>Baranowska Zuzanna</v>
      </c>
      <c r="H54" t="str">
        <f t="shared" si="4"/>
        <v>020</v>
      </c>
      <c r="I54" t="str">
        <f t="shared" si="5"/>
        <v>30</v>
      </c>
      <c r="J54" s="11">
        <f t="shared" si="6"/>
        <v>10</v>
      </c>
      <c r="K54" s="1" t="str">
        <f t="shared" si="7"/>
        <v>Z</v>
      </c>
      <c r="L54" s="1" t="str">
        <f t="shared" si="8"/>
        <v>Bar</v>
      </c>
      <c r="M54" s="1" t="str">
        <f t="shared" si="9"/>
        <v>5</v>
      </c>
      <c r="N54" s="1" t="str">
        <f t="shared" si="10"/>
        <v>ZBar5</v>
      </c>
    </row>
    <row r="55" spans="1:16" x14ac:dyDescent="0.25">
      <c r="A55" s="10" t="s">
        <v>1242</v>
      </c>
      <c r="B55" s="3" t="s">
        <v>92</v>
      </c>
      <c r="C55" s="4" t="s">
        <v>93</v>
      </c>
      <c r="D55" t="str">
        <f t="shared" si="0"/>
        <v>40</v>
      </c>
      <c r="E55" t="str">
        <f t="shared" si="1"/>
        <v>4</v>
      </c>
      <c r="F55" t="b">
        <f t="shared" si="2"/>
        <v>1</v>
      </c>
      <c r="G55" t="str">
        <f t="shared" si="3"/>
        <v>Bonislawska Monika</v>
      </c>
      <c r="H55" t="str">
        <f t="shared" si="4"/>
        <v>006</v>
      </c>
      <c r="I55" t="str">
        <f t="shared" si="5"/>
        <v>30</v>
      </c>
      <c r="J55" s="11">
        <f t="shared" si="6"/>
        <v>10</v>
      </c>
      <c r="K55" s="1" t="str">
        <f t="shared" si="7"/>
        <v>M</v>
      </c>
      <c r="L55" s="1" t="str">
        <f t="shared" si="8"/>
        <v>Bon</v>
      </c>
      <c r="M55" s="1" t="str">
        <f t="shared" si="9"/>
        <v>0</v>
      </c>
      <c r="N55" s="1" t="str">
        <f t="shared" si="10"/>
        <v>MBon0</v>
      </c>
      <c r="P55" s="15" t="s">
        <v>2178</v>
      </c>
    </row>
    <row r="56" spans="1:16" x14ac:dyDescent="0.25">
      <c r="A56" s="10" t="s">
        <v>1243</v>
      </c>
      <c r="B56" s="3" t="s">
        <v>94</v>
      </c>
      <c r="C56" s="4" t="s">
        <v>42</v>
      </c>
      <c r="D56" t="str">
        <f t="shared" si="0"/>
        <v>32</v>
      </c>
      <c r="E56" t="str">
        <f t="shared" si="1"/>
        <v>3</v>
      </c>
      <c r="F56" t="b">
        <f t="shared" si="2"/>
        <v>0</v>
      </c>
      <c r="G56" t="str">
        <f t="shared" si="3"/>
        <v>Jozwiak Mikolaj</v>
      </c>
      <c r="H56" t="str">
        <f t="shared" si="4"/>
        <v>090</v>
      </c>
      <c r="I56" t="str">
        <f t="shared" si="5"/>
        <v>30</v>
      </c>
      <c r="J56" s="11">
        <f t="shared" si="6"/>
        <v>10</v>
      </c>
      <c r="K56" s="1" t="str">
        <f t="shared" si="7"/>
        <v>M</v>
      </c>
      <c r="L56" s="1" t="str">
        <f t="shared" si="8"/>
        <v>Joz</v>
      </c>
      <c r="M56" s="1" t="str">
        <f t="shared" si="9"/>
        <v>2</v>
      </c>
      <c r="N56" s="1" t="str">
        <f t="shared" si="10"/>
        <v>MJoz2</v>
      </c>
      <c r="P56" s="15"/>
    </row>
    <row r="57" spans="1:16" x14ac:dyDescent="0.25">
      <c r="A57" s="10" t="s">
        <v>1244</v>
      </c>
      <c r="B57" s="3" t="s">
        <v>95</v>
      </c>
      <c r="C57" s="4" t="s">
        <v>37</v>
      </c>
      <c r="D57" t="str">
        <f t="shared" si="0"/>
        <v>02</v>
      </c>
      <c r="E57" t="str">
        <f t="shared" si="1"/>
        <v>0</v>
      </c>
      <c r="F57" t="b">
        <f t="shared" si="2"/>
        <v>1</v>
      </c>
      <c r="G57" t="str">
        <f t="shared" si="3"/>
        <v>Wejner Amelia</v>
      </c>
      <c r="H57" t="str">
        <f t="shared" si="4"/>
        <v>111</v>
      </c>
      <c r="I57" t="str">
        <f t="shared" si="5"/>
        <v>30</v>
      </c>
      <c r="J57" s="11">
        <f t="shared" si="6"/>
        <v>10</v>
      </c>
      <c r="K57" s="1" t="str">
        <f t="shared" si="7"/>
        <v>A</v>
      </c>
      <c r="L57" s="1" t="str">
        <f t="shared" si="8"/>
        <v>Wej</v>
      </c>
      <c r="M57" s="1" t="str">
        <f t="shared" si="9"/>
        <v>2</v>
      </c>
      <c r="N57" s="1" t="str">
        <f t="shared" si="10"/>
        <v>AWej2</v>
      </c>
      <c r="P57" s="16" t="s">
        <v>1728</v>
      </c>
    </row>
    <row r="58" spans="1:16" x14ac:dyDescent="0.25">
      <c r="A58" s="10" t="s">
        <v>1245</v>
      </c>
      <c r="B58" s="3" t="s">
        <v>96</v>
      </c>
      <c r="C58" s="4" t="s">
        <v>72</v>
      </c>
      <c r="D58" t="str">
        <f t="shared" si="0"/>
        <v>60</v>
      </c>
      <c r="E58" t="str">
        <f t="shared" si="1"/>
        <v>6</v>
      </c>
      <c r="F58" t="b">
        <f t="shared" si="2"/>
        <v>1</v>
      </c>
      <c r="G58" t="str">
        <f t="shared" si="3"/>
        <v>Wojcicka Alicja</v>
      </c>
      <c r="H58" t="str">
        <f t="shared" si="4"/>
        <v>024</v>
      </c>
      <c r="I58" t="str">
        <f t="shared" si="5"/>
        <v>31</v>
      </c>
      <c r="J58" s="11">
        <f t="shared" si="6"/>
        <v>11</v>
      </c>
      <c r="K58" s="1" t="str">
        <f t="shared" si="7"/>
        <v>A</v>
      </c>
      <c r="L58" s="1" t="str">
        <f t="shared" si="8"/>
        <v>Woj</v>
      </c>
      <c r="M58" s="1" t="str">
        <f t="shared" si="9"/>
        <v>0</v>
      </c>
      <c r="N58" s="1" t="str">
        <f t="shared" si="10"/>
        <v>AWoj0</v>
      </c>
      <c r="P58" s="16" t="s">
        <v>1731</v>
      </c>
    </row>
    <row r="59" spans="1:16" x14ac:dyDescent="0.25">
      <c r="A59" s="10" t="s">
        <v>1246</v>
      </c>
      <c r="B59" s="3" t="s">
        <v>97</v>
      </c>
      <c r="C59" s="4" t="s">
        <v>98</v>
      </c>
      <c r="D59" t="str">
        <f t="shared" si="0"/>
        <v>76</v>
      </c>
      <c r="E59" t="str">
        <f t="shared" si="1"/>
        <v>7</v>
      </c>
      <c r="F59" t="b">
        <f t="shared" si="2"/>
        <v>0</v>
      </c>
      <c r="G59" t="str">
        <f t="shared" si="3"/>
        <v>Koprowski Maurycy</v>
      </c>
      <c r="H59" t="str">
        <f t="shared" si="4"/>
        <v>007</v>
      </c>
      <c r="I59" t="str">
        <f t="shared" si="5"/>
        <v>31</v>
      </c>
      <c r="J59" s="11">
        <f t="shared" si="6"/>
        <v>11</v>
      </c>
      <c r="K59" s="1" t="str">
        <f t="shared" si="7"/>
        <v>M</v>
      </c>
      <c r="L59" s="1" t="str">
        <f t="shared" si="8"/>
        <v>Kop</v>
      </c>
      <c r="M59" s="1" t="str">
        <f t="shared" si="9"/>
        <v>6</v>
      </c>
      <c r="N59" s="1" t="str">
        <f t="shared" si="10"/>
        <v>MKop6</v>
      </c>
      <c r="P59" s="16" t="s">
        <v>1737</v>
      </c>
    </row>
    <row r="60" spans="1:16" x14ac:dyDescent="0.25">
      <c r="A60" s="10" t="s">
        <v>1247</v>
      </c>
      <c r="B60" s="3" t="s">
        <v>99</v>
      </c>
      <c r="C60" s="4" t="s">
        <v>31</v>
      </c>
      <c r="D60" t="str">
        <f t="shared" si="0"/>
        <v>76</v>
      </c>
      <c r="E60" t="str">
        <f t="shared" si="1"/>
        <v>7</v>
      </c>
      <c r="F60" t="b">
        <f t="shared" si="2"/>
        <v>0</v>
      </c>
      <c r="G60" t="str">
        <f t="shared" si="3"/>
        <v>Cicherski Szymon</v>
      </c>
      <c r="H60" t="str">
        <f t="shared" si="4"/>
        <v>015</v>
      </c>
      <c r="I60" t="str">
        <f t="shared" si="5"/>
        <v>31</v>
      </c>
      <c r="J60" s="11">
        <f t="shared" si="6"/>
        <v>11</v>
      </c>
      <c r="K60" s="1" t="str">
        <f t="shared" si="7"/>
        <v>S</v>
      </c>
      <c r="L60" s="1" t="str">
        <f t="shared" si="8"/>
        <v>Cic</v>
      </c>
      <c r="M60" s="1" t="str">
        <f t="shared" si="9"/>
        <v>6</v>
      </c>
      <c r="N60" s="1" t="str">
        <f t="shared" si="10"/>
        <v>SCic6</v>
      </c>
      <c r="P60" s="16" t="s">
        <v>1738</v>
      </c>
    </row>
    <row r="61" spans="1:16" x14ac:dyDescent="0.25">
      <c r="A61" s="10" t="s">
        <v>1248</v>
      </c>
      <c r="B61" s="3" t="s">
        <v>100</v>
      </c>
      <c r="C61" s="4" t="s">
        <v>101</v>
      </c>
      <c r="D61" t="str">
        <f t="shared" si="0"/>
        <v>83</v>
      </c>
      <c r="E61" t="str">
        <f t="shared" si="1"/>
        <v>8</v>
      </c>
      <c r="F61" t="b">
        <f t="shared" si="2"/>
        <v>1</v>
      </c>
      <c r="G61" t="str">
        <f t="shared" si="3"/>
        <v>Olitkowska Klaudia</v>
      </c>
      <c r="H61" t="str">
        <f t="shared" si="4"/>
        <v>015</v>
      </c>
      <c r="I61" t="str">
        <f t="shared" si="5"/>
        <v>31</v>
      </c>
      <c r="J61" s="11">
        <f t="shared" si="6"/>
        <v>11</v>
      </c>
      <c r="K61" s="1" t="str">
        <f t="shared" si="7"/>
        <v>K</v>
      </c>
      <c r="L61" s="1" t="str">
        <f t="shared" si="8"/>
        <v>Oli</v>
      </c>
      <c r="M61" s="1" t="str">
        <f t="shared" si="9"/>
        <v>3</v>
      </c>
      <c r="N61" s="1" t="str">
        <f t="shared" si="10"/>
        <v>KOli3</v>
      </c>
      <c r="P61" s="16" t="s">
        <v>1741</v>
      </c>
    </row>
    <row r="62" spans="1:16" x14ac:dyDescent="0.25">
      <c r="A62" s="10" t="s">
        <v>1249</v>
      </c>
      <c r="B62" s="3" t="s">
        <v>102</v>
      </c>
      <c r="C62" s="4" t="s">
        <v>26</v>
      </c>
      <c r="D62" t="str">
        <f t="shared" si="0"/>
        <v>37</v>
      </c>
      <c r="E62" t="str">
        <f t="shared" si="1"/>
        <v>3</v>
      </c>
      <c r="F62" t="b">
        <f t="shared" si="2"/>
        <v>0</v>
      </c>
      <c r="G62" t="str">
        <f t="shared" si="3"/>
        <v>Majewski Maciej</v>
      </c>
      <c r="H62" t="str">
        <f t="shared" si="4"/>
        <v>016</v>
      </c>
      <c r="I62" t="str">
        <f t="shared" si="5"/>
        <v>31</v>
      </c>
      <c r="J62" s="11">
        <f t="shared" si="6"/>
        <v>11</v>
      </c>
      <c r="K62" s="1" t="str">
        <f t="shared" si="7"/>
        <v>M</v>
      </c>
      <c r="L62" s="1" t="str">
        <f t="shared" si="8"/>
        <v>Maj</v>
      </c>
      <c r="M62" s="1" t="str">
        <f t="shared" si="9"/>
        <v>7</v>
      </c>
      <c r="N62" s="1" t="str">
        <f t="shared" si="10"/>
        <v>MMaj7</v>
      </c>
      <c r="P62" s="16" t="s">
        <v>1776</v>
      </c>
    </row>
    <row r="63" spans="1:16" x14ac:dyDescent="0.25">
      <c r="A63" s="10" t="s">
        <v>1250</v>
      </c>
      <c r="B63" s="3" t="s">
        <v>103</v>
      </c>
      <c r="C63" s="4" t="s">
        <v>104</v>
      </c>
      <c r="D63" t="str">
        <f t="shared" si="0"/>
        <v>54</v>
      </c>
      <c r="E63" t="str">
        <f t="shared" si="1"/>
        <v>5</v>
      </c>
      <c r="F63" t="b">
        <f t="shared" si="2"/>
        <v>0</v>
      </c>
      <c r="G63" t="str">
        <f t="shared" si="3"/>
        <v>Podbereski Jakub</v>
      </c>
      <c r="H63" t="str">
        <f t="shared" si="4"/>
        <v>110</v>
      </c>
      <c r="I63" t="str">
        <f t="shared" si="5"/>
        <v>31</v>
      </c>
      <c r="J63" s="11">
        <f t="shared" si="6"/>
        <v>11</v>
      </c>
      <c r="K63" s="1" t="str">
        <f t="shared" si="7"/>
        <v>J</v>
      </c>
      <c r="L63" s="1" t="str">
        <f t="shared" si="8"/>
        <v>Pod</v>
      </c>
      <c r="M63" s="1" t="str">
        <f t="shared" si="9"/>
        <v>4</v>
      </c>
      <c r="N63" s="1" t="str">
        <f t="shared" si="10"/>
        <v>JPod4</v>
      </c>
      <c r="P63" s="16" t="s">
        <v>1856</v>
      </c>
    </row>
    <row r="64" spans="1:16" x14ac:dyDescent="0.25">
      <c r="A64" s="10" t="s">
        <v>1251</v>
      </c>
      <c r="B64" s="3" t="s">
        <v>105</v>
      </c>
      <c r="C64" s="4" t="s">
        <v>106</v>
      </c>
      <c r="D64" t="str">
        <f t="shared" si="0"/>
        <v>92</v>
      </c>
      <c r="E64" t="str">
        <f t="shared" si="1"/>
        <v>9</v>
      </c>
      <c r="F64" t="b">
        <f t="shared" si="2"/>
        <v>0</v>
      </c>
      <c r="G64" t="str">
        <f t="shared" si="3"/>
        <v>Wojcik Alan</v>
      </c>
      <c r="H64" t="str">
        <f t="shared" si="4"/>
        <v>084</v>
      </c>
      <c r="I64" t="str">
        <f t="shared" si="5"/>
        <v>31</v>
      </c>
      <c r="J64" s="11">
        <f t="shared" si="6"/>
        <v>11</v>
      </c>
      <c r="K64" s="1" t="str">
        <f t="shared" si="7"/>
        <v>A</v>
      </c>
      <c r="L64" s="1" t="str">
        <f t="shared" si="8"/>
        <v>Woj</v>
      </c>
      <c r="M64" s="1" t="str">
        <f t="shared" si="9"/>
        <v>2</v>
      </c>
      <c r="N64" s="1" t="str">
        <f t="shared" si="10"/>
        <v>AWoj2</v>
      </c>
      <c r="P64" s="16" t="s">
        <v>1899</v>
      </c>
    </row>
    <row r="65" spans="1:16" x14ac:dyDescent="0.25">
      <c r="A65" s="10" t="s">
        <v>1252</v>
      </c>
      <c r="B65" s="3" t="s">
        <v>107</v>
      </c>
      <c r="C65" s="4" t="s">
        <v>108</v>
      </c>
      <c r="D65" t="str">
        <f t="shared" si="0"/>
        <v>43</v>
      </c>
      <c r="E65" t="str">
        <f t="shared" si="1"/>
        <v>4</v>
      </c>
      <c r="F65" t="b">
        <f t="shared" si="2"/>
        <v>1</v>
      </c>
      <c r="G65" t="str">
        <f t="shared" si="3"/>
        <v>Nowak Latika</v>
      </c>
      <c r="H65" t="str">
        <f t="shared" si="4"/>
        <v>074</v>
      </c>
      <c r="I65" t="str">
        <f t="shared" si="5"/>
        <v>31</v>
      </c>
      <c r="J65" s="11">
        <f t="shared" si="6"/>
        <v>11</v>
      </c>
      <c r="K65" s="1" t="str">
        <f t="shared" si="7"/>
        <v>L</v>
      </c>
      <c r="L65" s="1" t="str">
        <f t="shared" si="8"/>
        <v>Now</v>
      </c>
      <c r="M65" s="1" t="str">
        <f t="shared" si="9"/>
        <v>3</v>
      </c>
      <c r="N65" s="1" t="str">
        <f t="shared" si="10"/>
        <v>LNow3</v>
      </c>
      <c r="P65" s="16" t="s">
        <v>1934</v>
      </c>
    </row>
    <row r="66" spans="1:16" x14ac:dyDescent="0.25">
      <c r="A66" s="10" t="s">
        <v>1253</v>
      </c>
      <c r="B66" s="3" t="s">
        <v>109</v>
      </c>
      <c r="C66" s="4" t="s">
        <v>17</v>
      </c>
      <c r="D66" t="str">
        <f t="shared" si="0"/>
        <v>92</v>
      </c>
      <c r="E66" t="str">
        <f t="shared" si="1"/>
        <v>9</v>
      </c>
      <c r="F66" t="b">
        <f t="shared" si="2"/>
        <v>0</v>
      </c>
      <c r="G66" t="str">
        <f t="shared" si="3"/>
        <v>Piotrowski Jacek</v>
      </c>
      <c r="H66" t="str">
        <f t="shared" si="4"/>
        <v>066</v>
      </c>
      <c r="I66" t="str">
        <f t="shared" si="5"/>
        <v>31</v>
      </c>
      <c r="J66" s="11">
        <f t="shared" si="6"/>
        <v>11</v>
      </c>
      <c r="K66" s="1" t="str">
        <f t="shared" si="7"/>
        <v>J</v>
      </c>
      <c r="L66" s="1" t="str">
        <f t="shared" si="8"/>
        <v>Pio</v>
      </c>
      <c r="M66" s="1" t="str">
        <f t="shared" si="9"/>
        <v>2</v>
      </c>
      <c r="N66" s="1" t="str">
        <f t="shared" si="10"/>
        <v>JPio2</v>
      </c>
      <c r="P66" s="16" t="s">
        <v>1991</v>
      </c>
    </row>
    <row r="67" spans="1:16" x14ac:dyDescent="0.25">
      <c r="A67" s="10" t="s">
        <v>1254</v>
      </c>
      <c r="B67" s="3" t="s">
        <v>110</v>
      </c>
      <c r="C67" s="4" t="s">
        <v>56</v>
      </c>
      <c r="D67" t="str">
        <f t="shared" ref="D67:D130" si="11">RIGHT(A67,2)</f>
        <v>81</v>
      </c>
      <c r="E67" t="str">
        <f t="shared" ref="E67:E130" si="12">LEFT(D67,1)</f>
        <v>8</v>
      </c>
      <c r="F67" t="b">
        <f t="shared" ref="F67:F130" si="13">ISEVEN(E67)</f>
        <v>1</v>
      </c>
      <c r="G67" t="str">
        <f t="shared" ref="G67:G130" si="14">_xlfn.TEXTJOIN(" ",,B67,C67)</f>
        <v>Bialek Zuzanna</v>
      </c>
      <c r="H67" t="str">
        <f t="shared" ref="H67:H130" si="15">MID(A67,7,3)</f>
        <v>061</v>
      </c>
      <c r="I67" t="str">
        <f t="shared" ref="I67:I130" si="16">MID(A67,3,2)</f>
        <v>31</v>
      </c>
      <c r="J67" s="11">
        <f t="shared" ref="J67:J130" si="17">I67-20</f>
        <v>11</v>
      </c>
      <c r="K67" s="1" t="str">
        <f t="shared" ref="K67:K130" si="18">MID(C67,1,1)</f>
        <v>Z</v>
      </c>
      <c r="L67" s="1" t="str">
        <f t="shared" ref="L67:L130" si="19">MID(B67,1,3)</f>
        <v>Bia</v>
      </c>
      <c r="M67" s="1" t="str">
        <f t="shared" ref="M67:M130" si="20">RIGHT(A67,1)</f>
        <v>1</v>
      </c>
      <c r="N67" s="1" t="str">
        <f t="shared" ref="N67:N130" si="21">_xlfn.TEXTJOIN("",,K67,L67,M67)</f>
        <v>ZBia1</v>
      </c>
      <c r="P67" s="16" t="s">
        <v>1996</v>
      </c>
    </row>
    <row r="68" spans="1:16" x14ac:dyDescent="0.25">
      <c r="A68" s="10" t="s">
        <v>1255</v>
      </c>
      <c r="B68" s="3" t="s">
        <v>111</v>
      </c>
      <c r="C68" s="4" t="s">
        <v>112</v>
      </c>
      <c r="D68" t="str">
        <f t="shared" si="11"/>
        <v>25</v>
      </c>
      <c r="E68" t="str">
        <f t="shared" si="12"/>
        <v>2</v>
      </c>
      <c r="F68" t="b">
        <f t="shared" si="13"/>
        <v>1</v>
      </c>
      <c r="G68" t="str">
        <f t="shared" si="14"/>
        <v>Galla Paulina</v>
      </c>
      <c r="H68" t="str">
        <f t="shared" si="15"/>
        <v>062</v>
      </c>
      <c r="I68" t="str">
        <f t="shared" si="16"/>
        <v>31</v>
      </c>
      <c r="J68" s="11">
        <f t="shared" si="17"/>
        <v>11</v>
      </c>
      <c r="K68" s="1" t="str">
        <f t="shared" si="18"/>
        <v>P</v>
      </c>
      <c r="L68" s="1" t="str">
        <f t="shared" si="19"/>
        <v>Gal</v>
      </c>
      <c r="M68" s="1" t="str">
        <f t="shared" si="20"/>
        <v>5</v>
      </c>
      <c r="N68" s="1" t="str">
        <f t="shared" si="21"/>
        <v>PGal5</v>
      </c>
      <c r="P68" s="16" t="s">
        <v>2008</v>
      </c>
    </row>
    <row r="69" spans="1:16" x14ac:dyDescent="0.25">
      <c r="A69" s="10" t="s">
        <v>1256</v>
      </c>
      <c r="B69" s="3" t="s">
        <v>113</v>
      </c>
      <c r="C69" s="4" t="s">
        <v>114</v>
      </c>
      <c r="D69" t="str">
        <f t="shared" si="11"/>
        <v>41</v>
      </c>
      <c r="E69" t="str">
        <f t="shared" si="12"/>
        <v>4</v>
      </c>
      <c r="F69" t="b">
        <f t="shared" si="13"/>
        <v>1</v>
      </c>
      <c r="G69" t="str">
        <f t="shared" si="14"/>
        <v>Glasmann Paula</v>
      </c>
      <c r="H69" t="str">
        <f t="shared" si="15"/>
        <v>072</v>
      </c>
      <c r="I69" t="str">
        <f t="shared" si="16"/>
        <v>31</v>
      </c>
      <c r="J69" s="11">
        <f t="shared" si="17"/>
        <v>11</v>
      </c>
      <c r="K69" s="1" t="str">
        <f t="shared" si="18"/>
        <v>P</v>
      </c>
      <c r="L69" s="1" t="str">
        <f t="shared" si="19"/>
        <v>Gla</v>
      </c>
      <c r="M69" s="1" t="str">
        <f t="shared" si="20"/>
        <v>1</v>
      </c>
      <c r="N69" s="1" t="str">
        <f t="shared" si="21"/>
        <v>PGla1</v>
      </c>
      <c r="P69" s="16" t="s">
        <v>2044</v>
      </c>
    </row>
    <row r="70" spans="1:16" x14ac:dyDescent="0.25">
      <c r="A70" s="10" t="s">
        <v>1257</v>
      </c>
      <c r="B70" s="3" t="s">
        <v>115</v>
      </c>
      <c r="C70" s="4" t="s">
        <v>35</v>
      </c>
      <c r="D70" t="str">
        <f t="shared" si="11"/>
        <v>19</v>
      </c>
      <c r="E70" t="str">
        <f t="shared" si="12"/>
        <v>1</v>
      </c>
      <c r="F70" t="b">
        <f t="shared" si="13"/>
        <v>0</v>
      </c>
      <c r="G70" t="str">
        <f t="shared" si="14"/>
        <v>Aniol Wojciech</v>
      </c>
      <c r="H70" t="str">
        <f t="shared" si="15"/>
        <v>079</v>
      </c>
      <c r="I70" t="str">
        <f t="shared" si="16"/>
        <v>31</v>
      </c>
      <c r="J70" s="11">
        <f t="shared" si="17"/>
        <v>11</v>
      </c>
      <c r="K70" s="1" t="str">
        <f t="shared" si="18"/>
        <v>W</v>
      </c>
      <c r="L70" s="1" t="str">
        <f t="shared" si="19"/>
        <v>Ani</v>
      </c>
      <c r="M70" s="1" t="str">
        <f t="shared" si="20"/>
        <v>9</v>
      </c>
      <c r="N70" s="1" t="str">
        <f t="shared" si="21"/>
        <v>WAni9</v>
      </c>
      <c r="P70" s="16" t="s">
        <v>2071</v>
      </c>
    </row>
    <row r="71" spans="1:16" x14ac:dyDescent="0.25">
      <c r="A71" s="10" t="s">
        <v>1258</v>
      </c>
      <c r="B71" s="3" t="s">
        <v>116</v>
      </c>
      <c r="C71" s="4" t="s">
        <v>117</v>
      </c>
      <c r="D71" t="str">
        <f t="shared" si="11"/>
        <v>24</v>
      </c>
      <c r="E71" t="str">
        <f t="shared" si="12"/>
        <v>2</v>
      </c>
      <c r="F71" t="b">
        <f t="shared" si="13"/>
        <v>1</v>
      </c>
      <c r="G71" t="str">
        <f t="shared" si="14"/>
        <v>Cuper Olga</v>
      </c>
      <c r="H71" t="str">
        <f t="shared" si="15"/>
        <v>057</v>
      </c>
      <c r="I71" t="str">
        <f t="shared" si="16"/>
        <v>31</v>
      </c>
      <c r="J71" s="11">
        <f t="shared" si="17"/>
        <v>11</v>
      </c>
      <c r="K71" s="1" t="str">
        <f t="shared" si="18"/>
        <v>O</v>
      </c>
      <c r="L71" s="1" t="str">
        <f t="shared" si="19"/>
        <v>Cup</v>
      </c>
      <c r="M71" s="1" t="str">
        <f t="shared" si="20"/>
        <v>4</v>
      </c>
      <c r="N71" s="1" t="str">
        <f t="shared" si="21"/>
        <v>OCup4</v>
      </c>
      <c r="P71" s="16" t="s">
        <v>2077</v>
      </c>
    </row>
    <row r="72" spans="1:16" x14ac:dyDescent="0.25">
      <c r="A72" s="10" t="s">
        <v>1259</v>
      </c>
      <c r="B72" s="3" t="s">
        <v>118</v>
      </c>
      <c r="C72" s="4" t="s">
        <v>29</v>
      </c>
      <c r="D72" t="str">
        <f t="shared" si="11"/>
        <v>30</v>
      </c>
      <c r="E72" t="str">
        <f t="shared" si="12"/>
        <v>3</v>
      </c>
      <c r="F72" t="b">
        <f t="shared" si="13"/>
        <v>0</v>
      </c>
      <c r="G72" t="str">
        <f t="shared" si="14"/>
        <v>Becla Aleksander</v>
      </c>
      <c r="H72" t="str">
        <f t="shared" si="15"/>
        <v>058</v>
      </c>
      <c r="I72" t="str">
        <f t="shared" si="16"/>
        <v>31</v>
      </c>
      <c r="J72" s="11">
        <f t="shared" si="17"/>
        <v>11</v>
      </c>
      <c r="K72" s="1" t="str">
        <f t="shared" si="18"/>
        <v>A</v>
      </c>
      <c r="L72" s="1" t="str">
        <f t="shared" si="19"/>
        <v>Bec</v>
      </c>
      <c r="M72" s="1" t="str">
        <f t="shared" si="20"/>
        <v>0</v>
      </c>
      <c r="N72" s="1" t="str">
        <f t="shared" si="21"/>
        <v>ABec0</v>
      </c>
      <c r="P72" s="16" t="s">
        <v>2078</v>
      </c>
    </row>
    <row r="73" spans="1:16" x14ac:dyDescent="0.25">
      <c r="A73" s="10" t="s">
        <v>1260</v>
      </c>
      <c r="B73" s="3" t="s">
        <v>119</v>
      </c>
      <c r="C73" s="4" t="s">
        <v>74</v>
      </c>
      <c r="D73" t="str">
        <f t="shared" si="11"/>
        <v>79</v>
      </c>
      <c r="E73" t="str">
        <f t="shared" si="12"/>
        <v>7</v>
      </c>
      <c r="F73" t="b">
        <f t="shared" si="13"/>
        <v>0</v>
      </c>
      <c r="G73" t="str">
        <f t="shared" si="14"/>
        <v>Grodzki Oskar</v>
      </c>
      <c r="H73" t="str">
        <f t="shared" si="15"/>
        <v>051</v>
      </c>
      <c r="I73" t="str">
        <f t="shared" si="16"/>
        <v>31</v>
      </c>
      <c r="J73" s="11">
        <f t="shared" si="17"/>
        <v>11</v>
      </c>
      <c r="K73" s="1" t="str">
        <f t="shared" si="18"/>
        <v>O</v>
      </c>
      <c r="L73" s="1" t="str">
        <f t="shared" si="19"/>
        <v>Gro</v>
      </c>
      <c r="M73" s="1" t="str">
        <f t="shared" si="20"/>
        <v>9</v>
      </c>
      <c r="N73" s="1" t="str">
        <f t="shared" si="21"/>
        <v>OGro9</v>
      </c>
      <c r="P73" s="16" t="s">
        <v>2131</v>
      </c>
    </row>
    <row r="74" spans="1:16" x14ac:dyDescent="0.25">
      <c r="A74" s="10" t="s">
        <v>1261</v>
      </c>
      <c r="B74" s="3" t="s">
        <v>120</v>
      </c>
      <c r="C74" s="4" t="s">
        <v>121</v>
      </c>
      <c r="D74" t="str">
        <f t="shared" si="11"/>
        <v>24</v>
      </c>
      <c r="E74" t="str">
        <f t="shared" si="12"/>
        <v>2</v>
      </c>
      <c r="F74" t="b">
        <f t="shared" si="13"/>
        <v>1</v>
      </c>
      <c r="G74" t="str">
        <f t="shared" si="14"/>
        <v>Ulwan Anna</v>
      </c>
      <c r="H74" t="str">
        <f t="shared" si="15"/>
        <v>011</v>
      </c>
      <c r="I74" t="str">
        <f t="shared" si="16"/>
        <v>31</v>
      </c>
      <c r="J74" s="11">
        <f t="shared" si="17"/>
        <v>11</v>
      </c>
      <c r="K74" s="1" t="str">
        <f t="shared" si="18"/>
        <v>A</v>
      </c>
      <c r="L74" s="1" t="str">
        <f t="shared" si="19"/>
        <v>Ulw</v>
      </c>
      <c r="M74" s="1" t="str">
        <f t="shared" si="20"/>
        <v>4</v>
      </c>
      <c r="N74" s="1" t="str">
        <f t="shared" si="21"/>
        <v>AUlw4</v>
      </c>
      <c r="P74" s="16" t="s">
        <v>2135</v>
      </c>
    </row>
    <row r="75" spans="1:16" x14ac:dyDescent="0.25">
      <c r="A75" s="10" t="s">
        <v>1262</v>
      </c>
      <c r="B75" s="3" t="s">
        <v>122</v>
      </c>
      <c r="C75" s="4" t="s">
        <v>14</v>
      </c>
      <c r="D75" t="str">
        <f t="shared" si="11"/>
        <v>99</v>
      </c>
      <c r="E75" t="str">
        <f t="shared" si="12"/>
        <v>9</v>
      </c>
      <c r="F75" t="b">
        <f t="shared" si="13"/>
        <v>0</v>
      </c>
      <c r="G75" t="str">
        <f t="shared" si="14"/>
        <v>Goszczynski Patryk</v>
      </c>
      <c r="H75" t="str">
        <f t="shared" si="15"/>
        <v>008</v>
      </c>
      <c r="I75" t="str">
        <f t="shared" si="16"/>
        <v>32</v>
      </c>
      <c r="J75" s="11">
        <f t="shared" si="17"/>
        <v>12</v>
      </c>
      <c r="K75" s="1" t="str">
        <f t="shared" si="18"/>
        <v>P</v>
      </c>
      <c r="L75" s="1" t="str">
        <f t="shared" si="19"/>
        <v>Gos</v>
      </c>
      <c r="M75" s="1" t="str">
        <f t="shared" si="20"/>
        <v>9</v>
      </c>
      <c r="N75" s="1" t="str">
        <f t="shared" si="21"/>
        <v>PGos9</v>
      </c>
      <c r="P75" s="16" t="s">
        <v>2167</v>
      </c>
    </row>
    <row r="76" spans="1:16" x14ac:dyDescent="0.25">
      <c r="A76" s="10" t="s">
        <v>1263</v>
      </c>
      <c r="B76" s="3" t="s">
        <v>123</v>
      </c>
      <c r="C76" s="4" t="s">
        <v>124</v>
      </c>
      <c r="D76" t="str">
        <f t="shared" si="11"/>
        <v>27</v>
      </c>
      <c r="E76" t="str">
        <f t="shared" si="12"/>
        <v>2</v>
      </c>
      <c r="F76" t="b">
        <f t="shared" si="13"/>
        <v>1</v>
      </c>
      <c r="G76" t="str">
        <f t="shared" si="14"/>
        <v>Bigos Zosia</v>
      </c>
      <c r="H76" t="str">
        <f t="shared" si="15"/>
        <v>016</v>
      </c>
      <c r="I76" t="str">
        <f t="shared" si="16"/>
        <v>32</v>
      </c>
      <c r="J76" s="11">
        <f t="shared" si="17"/>
        <v>12</v>
      </c>
      <c r="K76" s="1" t="str">
        <f t="shared" si="18"/>
        <v>Z</v>
      </c>
      <c r="L76" s="1" t="str">
        <f t="shared" si="19"/>
        <v>Big</v>
      </c>
      <c r="M76" s="1" t="str">
        <f t="shared" si="20"/>
        <v>7</v>
      </c>
      <c r="N76" s="1" t="str">
        <f t="shared" si="21"/>
        <v>ZBig7</v>
      </c>
    </row>
    <row r="77" spans="1:16" x14ac:dyDescent="0.25">
      <c r="A77" s="10" t="s">
        <v>1264</v>
      </c>
      <c r="B77" s="3" t="s">
        <v>125</v>
      </c>
      <c r="C77" s="4" t="s">
        <v>126</v>
      </c>
      <c r="D77" t="str">
        <f t="shared" si="11"/>
        <v>73</v>
      </c>
      <c r="E77" t="str">
        <f t="shared" si="12"/>
        <v>7</v>
      </c>
      <c r="F77" t="b">
        <f t="shared" si="13"/>
        <v>0</v>
      </c>
      <c r="G77" t="str">
        <f t="shared" si="14"/>
        <v>Waclawski Bartosz</v>
      </c>
      <c r="H77" t="str">
        <f t="shared" si="15"/>
        <v>115</v>
      </c>
      <c r="I77" t="str">
        <f t="shared" si="16"/>
        <v>32</v>
      </c>
      <c r="J77" s="11">
        <f t="shared" si="17"/>
        <v>12</v>
      </c>
      <c r="K77" s="1" t="str">
        <f t="shared" si="18"/>
        <v>B</v>
      </c>
      <c r="L77" s="1" t="str">
        <f t="shared" si="19"/>
        <v>Wac</v>
      </c>
      <c r="M77" s="1" t="str">
        <f t="shared" si="20"/>
        <v>3</v>
      </c>
      <c r="N77" s="1" t="str">
        <f t="shared" si="21"/>
        <v>BWac3</v>
      </c>
    </row>
    <row r="78" spans="1:16" x14ac:dyDescent="0.25">
      <c r="A78" s="10" t="s">
        <v>1265</v>
      </c>
      <c r="B78" s="3" t="s">
        <v>127</v>
      </c>
      <c r="C78" s="4" t="s">
        <v>128</v>
      </c>
      <c r="D78" t="str">
        <f t="shared" si="11"/>
        <v>30</v>
      </c>
      <c r="E78" t="str">
        <f t="shared" si="12"/>
        <v>3</v>
      </c>
      <c r="F78" t="b">
        <f t="shared" si="13"/>
        <v>0</v>
      </c>
      <c r="G78" t="str">
        <f t="shared" si="14"/>
        <v>Wladyka Alexander</v>
      </c>
      <c r="H78" t="str">
        <f t="shared" si="15"/>
        <v>004</v>
      </c>
      <c r="I78" t="str">
        <f t="shared" si="16"/>
        <v>32</v>
      </c>
      <c r="J78" s="11">
        <f t="shared" si="17"/>
        <v>12</v>
      </c>
      <c r="K78" s="1" t="str">
        <f t="shared" si="18"/>
        <v>A</v>
      </c>
      <c r="L78" s="1" t="str">
        <f t="shared" si="19"/>
        <v>Wla</v>
      </c>
      <c r="M78" s="1" t="str">
        <f t="shared" si="20"/>
        <v>0</v>
      </c>
      <c r="N78" s="1" t="str">
        <f t="shared" si="21"/>
        <v>AWla0</v>
      </c>
    </row>
    <row r="79" spans="1:16" x14ac:dyDescent="0.25">
      <c r="A79" s="10" t="s">
        <v>1266</v>
      </c>
      <c r="B79" s="3" t="s">
        <v>129</v>
      </c>
      <c r="C79" s="4" t="s">
        <v>130</v>
      </c>
      <c r="D79" t="str">
        <f t="shared" si="11"/>
        <v>54</v>
      </c>
      <c r="E79" t="str">
        <f t="shared" si="12"/>
        <v>5</v>
      </c>
      <c r="F79" t="b">
        <f t="shared" si="13"/>
        <v>0</v>
      </c>
      <c r="G79" t="str">
        <f t="shared" si="14"/>
        <v>Wizniewski Andrzej</v>
      </c>
      <c r="H79" t="str">
        <f t="shared" si="15"/>
        <v>037</v>
      </c>
      <c r="I79" t="str">
        <f t="shared" si="16"/>
        <v>32</v>
      </c>
      <c r="J79" s="11">
        <f t="shared" si="17"/>
        <v>12</v>
      </c>
      <c r="K79" s="1" t="str">
        <f t="shared" si="18"/>
        <v>A</v>
      </c>
      <c r="L79" s="1" t="str">
        <f t="shared" si="19"/>
        <v>Wiz</v>
      </c>
      <c r="M79" s="1" t="str">
        <f t="shared" si="20"/>
        <v>4</v>
      </c>
      <c r="N79" s="1" t="str">
        <f t="shared" si="21"/>
        <v>AWiz4</v>
      </c>
    </row>
    <row r="80" spans="1:16" x14ac:dyDescent="0.25">
      <c r="A80" s="10" t="s">
        <v>1267</v>
      </c>
      <c r="B80" s="3" t="s">
        <v>131</v>
      </c>
      <c r="C80" s="4" t="s">
        <v>132</v>
      </c>
      <c r="D80" t="str">
        <f t="shared" si="11"/>
        <v>60</v>
      </c>
      <c r="E80" t="str">
        <f t="shared" si="12"/>
        <v>6</v>
      </c>
      <c r="F80" t="b">
        <f t="shared" si="13"/>
        <v>1</v>
      </c>
      <c r="G80" t="str">
        <f t="shared" si="14"/>
        <v>Florek Sandra</v>
      </c>
      <c r="H80" t="str">
        <f t="shared" si="15"/>
        <v>094</v>
      </c>
      <c r="I80" t="str">
        <f t="shared" si="16"/>
        <v>32</v>
      </c>
      <c r="J80" s="11">
        <f t="shared" si="17"/>
        <v>12</v>
      </c>
      <c r="K80" s="1" t="str">
        <f t="shared" si="18"/>
        <v>S</v>
      </c>
      <c r="L80" s="1" t="str">
        <f t="shared" si="19"/>
        <v>Flo</v>
      </c>
      <c r="M80" s="1" t="str">
        <f t="shared" si="20"/>
        <v>0</v>
      </c>
      <c r="N80" s="1" t="str">
        <f t="shared" si="21"/>
        <v>SFlo0</v>
      </c>
    </row>
    <row r="81" spans="1:14" x14ac:dyDescent="0.25">
      <c r="A81" s="10" t="s">
        <v>1268</v>
      </c>
      <c r="B81" s="3" t="s">
        <v>133</v>
      </c>
      <c r="C81" s="4" t="s">
        <v>134</v>
      </c>
      <c r="D81" t="str">
        <f t="shared" si="11"/>
        <v>05</v>
      </c>
      <c r="E81" t="str">
        <f t="shared" si="12"/>
        <v>0</v>
      </c>
      <c r="F81" t="b">
        <f t="shared" si="13"/>
        <v>1</v>
      </c>
      <c r="G81" t="str">
        <f t="shared" si="14"/>
        <v>Korbus Marta</v>
      </c>
      <c r="H81" t="str">
        <f t="shared" si="15"/>
        <v>027</v>
      </c>
      <c r="I81" t="str">
        <f t="shared" si="16"/>
        <v>32</v>
      </c>
      <c r="J81" s="11">
        <f t="shared" si="17"/>
        <v>12</v>
      </c>
      <c r="K81" s="1" t="str">
        <f t="shared" si="18"/>
        <v>M</v>
      </c>
      <c r="L81" s="1" t="str">
        <f t="shared" si="19"/>
        <v>Kor</v>
      </c>
      <c r="M81" s="1" t="str">
        <f t="shared" si="20"/>
        <v>5</v>
      </c>
      <c r="N81" s="1" t="str">
        <f t="shared" si="21"/>
        <v>MKor5</v>
      </c>
    </row>
    <row r="82" spans="1:14" x14ac:dyDescent="0.25">
      <c r="A82" s="10" t="s">
        <v>1269</v>
      </c>
      <c r="B82" s="3" t="s">
        <v>135</v>
      </c>
      <c r="C82" s="4" t="s">
        <v>78</v>
      </c>
      <c r="D82" t="str">
        <f t="shared" si="11"/>
        <v>74</v>
      </c>
      <c r="E82" t="str">
        <f t="shared" si="12"/>
        <v>7</v>
      </c>
      <c r="F82" t="b">
        <f t="shared" si="13"/>
        <v>0</v>
      </c>
      <c r="G82" t="str">
        <f t="shared" si="14"/>
        <v>Piechalski Jan</v>
      </c>
      <c r="H82" t="str">
        <f t="shared" si="15"/>
        <v>017</v>
      </c>
      <c r="I82" t="str">
        <f t="shared" si="16"/>
        <v>32</v>
      </c>
      <c r="J82" s="11">
        <f t="shared" si="17"/>
        <v>12</v>
      </c>
      <c r="K82" s="1" t="str">
        <f t="shared" si="18"/>
        <v>J</v>
      </c>
      <c r="L82" s="1" t="str">
        <f t="shared" si="19"/>
        <v>Pie</v>
      </c>
      <c r="M82" s="1" t="str">
        <f t="shared" si="20"/>
        <v>4</v>
      </c>
      <c r="N82" s="1" t="str">
        <f t="shared" si="21"/>
        <v>JPie4</v>
      </c>
    </row>
    <row r="83" spans="1:14" x14ac:dyDescent="0.25">
      <c r="A83" s="10" t="s">
        <v>1270</v>
      </c>
      <c r="B83" s="3" t="s">
        <v>136</v>
      </c>
      <c r="C83" s="4" t="s">
        <v>137</v>
      </c>
      <c r="D83" t="str">
        <f t="shared" si="11"/>
        <v>98</v>
      </c>
      <c r="E83" t="str">
        <f t="shared" si="12"/>
        <v>9</v>
      </c>
      <c r="F83" t="b">
        <f t="shared" si="13"/>
        <v>0</v>
      </c>
      <c r="G83" t="str">
        <f t="shared" si="14"/>
        <v>Potocki Mariusz</v>
      </c>
      <c r="H83" t="str">
        <f t="shared" si="15"/>
        <v>017</v>
      </c>
      <c r="I83" t="str">
        <f t="shared" si="16"/>
        <v>32</v>
      </c>
      <c r="J83" s="11">
        <f t="shared" si="17"/>
        <v>12</v>
      </c>
      <c r="K83" s="1" t="str">
        <f t="shared" si="18"/>
        <v>M</v>
      </c>
      <c r="L83" s="1" t="str">
        <f t="shared" si="19"/>
        <v>Pot</v>
      </c>
      <c r="M83" s="1" t="str">
        <f t="shared" si="20"/>
        <v>8</v>
      </c>
      <c r="N83" s="1" t="str">
        <f t="shared" si="21"/>
        <v>MPot8</v>
      </c>
    </row>
    <row r="84" spans="1:14" x14ac:dyDescent="0.25">
      <c r="A84" s="10" t="s">
        <v>1271</v>
      </c>
      <c r="B84" s="3" t="s">
        <v>52</v>
      </c>
      <c r="C84" s="4" t="s">
        <v>12</v>
      </c>
      <c r="D84" t="str">
        <f t="shared" si="11"/>
        <v>33</v>
      </c>
      <c r="E84" t="str">
        <f t="shared" si="12"/>
        <v>3</v>
      </c>
      <c r="F84" t="b">
        <f t="shared" si="13"/>
        <v>0</v>
      </c>
      <c r="G84" t="str">
        <f t="shared" si="14"/>
        <v>Korda Mateusz</v>
      </c>
      <c r="H84" t="str">
        <f t="shared" si="15"/>
        <v>087</v>
      </c>
      <c r="I84" t="str">
        <f t="shared" si="16"/>
        <v>32</v>
      </c>
      <c r="J84" s="11">
        <f t="shared" si="17"/>
        <v>12</v>
      </c>
      <c r="K84" s="1" t="str">
        <f t="shared" si="18"/>
        <v>M</v>
      </c>
      <c r="L84" s="1" t="str">
        <f t="shared" si="19"/>
        <v>Kor</v>
      </c>
      <c r="M84" s="1" t="str">
        <f t="shared" si="20"/>
        <v>3</v>
      </c>
      <c r="N84" s="1" t="str">
        <f t="shared" si="21"/>
        <v>MKor3</v>
      </c>
    </row>
    <row r="85" spans="1:14" x14ac:dyDescent="0.25">
      <c r="A85" s="10" t="s">
        <v>1272</v>
      </c>
      <c r="B85" s="3" t="s">
        <v>138</v>
      </c>
      <c r="C85" s="4" t="s">
        <v>139</v>
      </c>
      <c r="D85" t="str">
        <f t="shared" si="11"/>
        <v>50</v>
      </c>
      <c r="E85" t="str">
        <f t="shared" si="12"/>
        <v>5</v>
      </c>
      <c r="F85" t="b">
        <f t="shared" si="13"/>
        <v>0</v>
      </c>
      <c r="G85" t="str">
        <f t="shared" si="14"/>
        <v>Depczynski Stanislaw</v>
      </c>
      <c r="H85" t="str">
        <f t="shared" si="15"/>
        <v>069</v>
      </c>
      <c r="I85" t="str">
        <f t="shared" si="16"/>
        <v>32</v>
      </c>
      <c r="J85" s="11">
        <f t="shared" si="17"/>
        <v>12</v>
      </c>
      <c r="K85" s="1" t="str">
        <f t="shared" si="18"/>
        <v>S</v>
      </c>
      <c r="L85" s="1" t="str">
        <f t="shared" si="19"/>
        <v>Dep</v>
      </c>
      <c r="M85" s="1" t="str">
        <f t="shared" si="20"/>
        <v>0</v>
      </c>
      <c r="N85" s="1" t="str">
        <f t="shared" si="21"/>
        <v>SDep0</v>
      </c>
    </row>
    <row r="86" spans="1:14" x14ac:dyDescent="0.25">
      <c r="A86" s="10" t="s">
        <v>1273</v>
      </c>
      <c r="B86" s="3" t="s">
        <v>140</v>
      </c>
      <c r="C86" s="4" t="s">
        <v>141</v>
      </c>
      <c r="D86" t="str">
        <f t="shared" si="11"/>
        <v>46</v>
      </c>
      <c r="E86" t="str">
        <f t="shared" si="12"/>
        <v>4</v>
      </c>
      <c r="F86" t="b">
        <f t="shared" si="13"/>
        <v>1</v>
      </c>
      <c r="G86" t="str">
        <f t="shared" si="14"/>
        <v>Erbel Urszula</v>
      </c>
      <c r="H86" t="str">
        <f t="shared" si="15"/>
        <v>063</v>
      </c>
      <c r="I86" t="str">
        <f t="shared" si="16"/>
        <v>32</v>
      </c>
      <c r="J86" s="11">
        <f t="shared" si="17"/>
        <v>12</v>
      </c>
      <c r="K86" s="1" t="str">
        <f t="shared" si="18"/>
        <v>U</v>
      </c>
      <c r="L86" s="1" t="str">
        <f t="shared" si="19"/>
        <v>Erb</v>
      </c>
      <c r="M86" s="1" t="str">
        <f t="shared" si="20"/>
        <v>6</v>
      </c>
      <c r="N86" s="1" t="str">
        <f t="shared" si="21"/>
        <v>UErb6</v>
      </c>
    </row>
    <row r="87" spans="1:14" x14ac:dyDescent="0.25">
      <c r="A87" s="10" t="s">
        <v>1274</v>
      </c>
      <c r="B87" s="3" t="s">
        <v>142</v>
      </c>
      <c r="C87" s="4" t="s">
        <v>10</v>
      </c>
      <c r="D87" t="str">
        <f t="shared" si="11"/>
        <v>37</v>
      </c>
      <c r="E87" t="str">
        <f t="shared" si="12"/>
        <v>3</v>
      </c>
      <c r="F87" t="b">
        <f t="shared" si="13"/>
        <v>0</v>
      </c>
      <c r="G87" t="str">
        <f t="shared" si="14"/>
        <v>Kutnik Marcin</v>
      </c>
      <c r="H87" t="str">
        <f t="shared" si="15"/>
        <v>039</v>
      </c>
      <c r="I87" t="str">
        <f t="shared" si="16"/>
        <v>32</v>
      </c>
      <c r="J87" s="11">
        <f t="shared" si="17"/>
        <v>12</v>
      </c>
      <c r="K87" s="1" t="str">
        <f t="shared" si="18"/>
        <v>M</v>
      </c>
      <c r="L87" s="1" t="str">
        <f t="shared" si="19"/>
        <v>Kut</v>
      </c>
      <c r="M87" s="1" t="str">
        <f t="shared" si="20"/>
        <v>7</v>
      </c>
      <c r="N87" s="1" t="str">
        <f t="shared" si="21"/>
        <v>MKut7</v>
      </c>
    </row>
    <row r="88" spans="1:14" x14ac:dyDescent="0.25">
      <c r="A88" s="10" t="s">
        <v>1275</v>
      </c>
      <c r="B88" s="3" t="s">
        <v>79</v>
      </c>
      <c r="C88" s="4" t="s">
        <v>143</v>
      </c>
      <c r="D88" t="str">
        <f t="shared" si="11"/>
        <v>95</v>
      </c>
      <c r="E88" t="str">
        <f t="shared" si="12"/>
        <v>9</v>
      </c>
      <c r="F88" t="b">
        <f t="shared" si="13"/>
        <v>0</v>
      </c>
      <c r="G88" t="str">
        <f t="shared" si="14"/>
        <v>Dabrowski Szczepan</v>
      </c>
      <c r="H88" t="str">
        <f t="shared" si="15"/>
        <v>030</v>
      </c>
      <c r="I88" t="str">
        <f t="shared" si="16"/>
        <v>32</v>
      </c>
      <c r="J88" s="11">
        <f t="shared" si="17"/>
        <v>12</v>
      </c>
      <c r="K88" s="1" t="str">
        <f t="shared" si="18"/>
        <v>S</v>
      </c>
      <c r="L88" s="1" t="str">
        <f t="shared" si="19"/>
        <v>Dab</v>
      </c>
      <c r="M88" s="1" t="str">
        <f t="shared" si="20"/>
        <v>5</v>
      </c>
      <c r="N88" s="1" t="str">
        <f t="shared" si="21"/>
        <v>SDab5</v>
      </c>
    </row>
    <row r="89" spans="1:14" x14ac:dyDescent="0.25">
      <c r="A89" s="10" t="s">
        <v>1276</v>
      </c>
      <c r="B89" s="3" t="s">
        <v>144</v>
      </c>
      <c r="C89" s="4" t="s">
        <v>145</v>
      </c>
      <c r="D89" t="str">
        <f t="shared" si="11"/>
        <v>64</v>
      </c>
      <c r="E89" t="str">
        <f t="shared" si="12"/>
        <v>6</v>
      </c>
      <c r="F89" t="b">
        <f t="shared" si="13"/>
        <v>1</v>
      </c>
      <c r="G89" t="str">
        <f t="shared" si="14"/>
        <v>Ciupa Wiktoria</v>
      </c>
      <c r="H89" t="str">
        <f t="shared" si="15"/>
        <v>014</v>
      </c>
      <c r="I89" t="str">
        <f t="shared" si="16"/>
        <v>32</v>
      </c>
      <c r="J89" s="11">
        <f t="shared" si="17"/>
        <v>12</v>
      </c>
      <c r="K89" s="1" t="str">
        <f t="shared" si="18"/>
        <v>W</v>
      </c>
      <c r="L89" s="1" t="str">
        <f t="shared" si="19"/>
        <v>Ciu</v>
      </c>
      <c r="M89" s="1" t="str">
        <f t="shared" si="20"/>
        <v>4</v>
      </c>
      <c r="N89" s="1" t="str">
        <f t="shared" si="21"/>
        <v>WCiu4</v>
      </c>
    </row>
    <row r="90" spans="1:14" x14ac:dyDescent="0.25">
      <c r="A90" s="10" t="s">
        <v>1277</v>
      </c>
      <c r="B90" s="3" t="s">
        <v>146</v>
      </c>
      <c r="C90" s="4" t="s">
        <v>4</v>
      </c>
      <c r="D90" t="str">
        <f t="shared" si="11"/>
        <v>72</v>
      </c>
      <c r="E90" t="str">
        <f t="shared" si="12"/>
        <v>7</v>
      </c>
      <c r="F90" t="b">
        <f t="shared" si="13"/>
        <v>0</v>
      </c>
      <c r="G90" t="str">
        <f t="shared" si="14"/>
        <v>Michalak Krzysztof</v>
      </c>
      <c r="H90" t="str">
        <f t="shared" si="15"/>
        <v>017</v>
      </c>
      <c r="I90" t="str">
        <f t="shared" si="16"/>
        <v>32</v>
      </c>
      <c r="J90" s="11">
        <f t="shared" si="17"/>
        <v>12</v>
      </c>
      <c r="K90" s="1" t="str">
        <f t="shared" si="18"/>
        <v>K</v>
      </c>
      <c r="L90" s="1" t="str">
        <f t="shared" si="19"/>
        <v>Mic</v>
      </c>
      <c r="M90" s="1" t="str">
        <f t="shared" si="20"/>
        <v>2</v>
      </c>
      <c r="N90" s="1" t="str">
        <f t="shared" si="21"/>
        <v>KMic2</v>
      </c>
    </row>
    <row r="91" spans="1:14" x14ac:dyDescent="0.25">
      <c r="A91" s="10" t="s">
        <v>1278</v>
      </c>
      <c r="B91" s="3" t="s">
        <v>147</v>
      </c>
      <c r="C91" s="4" t="s">
        <v>148</v>
      </c>
      <c r="D91" t="str">
        <f t="shared" si="11"/>
        <v>78</v>
      </c>
      <c r="E91" t="str">
        <f t="shared" si="12"/>
        <v>7</v>
      </c>
      <c r="F91" t="b">
        <f t="shared" si="13"/>
        <v>0</v>
      </c>
      <c r="G91" t="str">
        <f t="shared" si="14"/>
        <v>Mieczkowski Krystian</v>
      </c>
      <c r="H91" t="str">
        <f t="shared" si="15"/>
        <v>030</v>
      </c>
      <c r="I91" t="str">
        <f t="shared" si="16"/>
        <v>32</v>
      </c>
      <c r="J91" s="11">
        <f t="shared" si="17"/>
        <v>12</v>
      </c>
      <c r="K91" s="1" t="str">
        <f t="shared" si="18"/>
        <v>K</v>
      </c>
      <c r="L91" s="1" t="str">
        <f t="shared" si="19"/>
        <v>Mie</v>
      </c>
      <c r="M91" s="1" t="str">
        <f t="shared" si="20"/>
        <v>8</v>
      </c>
      <c r="N91" s="1" t="str">
        <f t="shared" si="21"/>
        <v>KMie8</v>
      </c>
    </row>
    <row r="92" spans="1:14" x14ac:dyDescent="0.25">
      <c r="A92" s="10" t="s">
        <v>1279</v>
      </c>
      <c r="B92" s="3" t="s">
        <v>149</v>
      </c>
      <c r="C92" s="4" t="s">
        <v>150</v>
      </c>
      <c r="D92" t="str">
        <f t="shared" si="11"/>
        <v>48</v>
      </c>
      <c r="E92" t="str">
        <f t="shared" si="12"/>
        <v>4</v>
      </c>
      <c r="F92" t="b">
        <f t="shared" si="13"/>
        <v>1</v>
      </c>
      <c r="G92" t="str">
        <f t="shared" si="14"/>
        <v>Jaglowska Natalia</v>
      </c>
      <c r="H92" t="str">
        <f t="shared" si="15"/>
        <v>023</v>
      </c>
      <c r="I92" t="str">
        <f t="shared" si="16"/>
        <v>32</v>
      </c>
      <c r="J92" s="11">
        <f t="shared" si="17"/>
        <v>12</v>
      </c>
      <c r="K92" s="1" t="str">
        <f t="shared" si="18"/>
        <v>N</v>
      </c>
      <c r="L92" s="1" t="str">
        <f t="shared" si="19"/>
        <v>Jag</v>
      </c>
      <c r="M92" s="1" t="str">
        <f t="shared" si="20"/>
        <v>8</v>
      </c>
      <c r="N92" s="1" t="str">
        <f t="shared" si="21"/>
        <v>NJag8</v>
      </c>
    </row>
    <row r="93" spans="1:14" x14ac:dyDescent="0.25">
      <c r="A93" s="10" t="s">
        <v>1280</v>
      </c>
      <c r="B93" s="3" t="s">
        <v>151</v>
      </c>
      <c r="C93" s="4" t="s">
        <v>145</v>
      </c>
      <c r="D93" t="str">
        <f t="shared" si="11"/>
        <v>65</v>
      </c>
      <c r="E93" t="str">
        <f t="shared" si="12"/>
        <v>6</v>
      </c>
      <c r="F93" t="b">
        <f t="shared" si="13"/>
        <v>1</v>
      </c>
      <c r="G93" t="str">
        <f t="shared" si="14"/>
        <v>Czechowska Wiktoria</v>
      </c>
      <c r="H93" t="str">
        <f t="shared" si="15"/>
        <v>064</v>
      </c>
      <c r="I93" t="str">
        <f t="shared" si="16"/>
        <v>32</v>
      </c>
      <c r="J93" s="11">
        <f t="shared" si="17"/>
        <v>12</v>
      </c>
      <c r="K93" s="1" t="str">
        <f t="shared" si="18"/>
        <v>W</v>
      </c>
      <c r="L93" s="1" t="str">
        <f t="shared" si="19"/>
        <v>Cze</v>
      </c>
      <c r="M93" s="1" t="str">
        <f t="shared" si="20"/>
        <v>5</v>
      </c>
      <c r="N93" s="1" t="str">
        <f t="shared" si="21"/>
        <v>WCze5</v>
      </c>
    </row>
    <row r="94" spans="1:14" x14ac:dyDescent="0.25">
      <c r="A94" s="10" t="s">
        <v>1281</v>
      </c>
      <c r="B94" s="3" t="s">
        <v>152</v>
      </c>
      <c r="C94" s="4" t="s">
        <v>153</v>
      </c>
      <c r="D94" t="str">
        <f t="shared" si="11"/>
        <v>17</v>
      </c>
      <c r="E94" t="str">
        <f t="shared" si="12"/>
        <v>1</v>
      </c>
      <c r="F94" t="b">
        <f t="shared" si="13"/>
        <v>0</v>
      </c>
      <c r="G94" t="str">
        <f t="shared" si="14"/>
        <v>Domanski Sebastian</v>
      </c>
      <c r="H94" t="str">
        <f t="shared" si="15"/>
        <v>093</v>
      </c>
      <c r="I94" t="str">
        <f t="shared" si="16"/>
        <v>32</v>
      </c>
      <c r="J94" s="11">
        <f t="shared" si="17"/>
        <v>12</v>
      </c>
      <c r="K94" s="1" t="str">
        <f t="shared" si="18"/>
        <v>S</v>
      </c>
      <c r="L94" s="1" t="str">
        <f t="shared" si="19"/>
        <v>Dom</v>
      </c>
      <c r="M94" s="1" t="str">
        <f t="shared" si="20"/>
        <v>7</v>
      </c>
      <c r="N94" s="1" t="str">
        <f t="shared" si="21"/>
        <v>SDom7</v>
      </c>
    </row>
    <row r="95" spans="1:14" x14ac:dyDescent="0.25">
      <c r="A95" s="10" t="s">
        <v>1282</v>
      </c>
      <c r="B95" s="3" t="s">
        <v>154</v>
      </c>
      <c r="C95" s="4" t="s">
        <v>155</v>
      </c>
      <c r="D95" t="str">
        <f t="shared" si="11"/>
        <v>08</v>
      </c>
      <c r="E95" t="str">
        <f t="shared" si="12"/>
        <v>0</v>
      </c>
      <c r="F95" t="b">
        <f t="shared" si="13"/>
        <v>1</v>
      </c>
      <c r="G95" t="str">
        <f t="shared" si="14"/>
        <v>Kotowska Marianna</v>
      </c>
      <c r="H95" t="str">
        <f t="shared" si="15"/>
        <v>014</v>
      </c>
      <c r="I95" t="str">
        <f t="shared" si="16"/>
        <v>32</v>
      </c>
      <c r="J95" s="11">
        <f t="shared" si="17"/>
        <v>12</v>
      </c>
      <c r="K95" s="1" t="str">
        <f t="shared" si="18"/>
        <v>M</v>
      </c>
      <c r="L95" s="1" t="str">
        <f t="shared" si="19"/>
        <v>Kot</v>
      </c>
      <c r="M95" s="1" t="str">
        <f t="shared" si="20"/>
        <v>8</v>
      </c>
      <c r="N95" s="1" t="str">
        <f t="shared" si="21"/>
        <v>MKot8</v>
      </c>
    </row>
    <row r="96" spans="1:14" x14ac:dyDescent="0.25">
      <c r="A96" s="10" t="s">
        <v>1283</v>
      </c>
      <c r="B96" s="3" t="s">
        <v>156</v>
      </c>
      <c r="C96" s="4" t="s">
        <v>157</v>
      </c>
      <c r="D96" t="str">
        <f t="shared" si="11"/>
        <v>57</v>
      </c>
      <c r="E96" t="str">
        <f t="shared" si="12"/>
        <v>5</v>
      </c>
      <c r="F96" t="b">
        <f t="shared" si="13"/>
        <v>0</v>
      </c>
      <c r="G96" t="str">
        <f t="shared" si="14"/>
        <v>Nieradko Kajetan</v>
      </c>
      <c r="H96" t="str">
        <f t="shared" si="15"/>
        <v>027</v>
      </c>
      <c r="I96" t="str">
        <f t="shared" si="16"/>
        <v>21</v>
      </c>
      <c r="J96" s="11">
        <f t="shared" si="17"/>
        <v>1</v>
      </c>
      <c r="K96" s="1" t="str">
        <f t="shared" si="18"/>
        <v>K</v>
      </c>
      <c r="L96" s="1" t="str">
        <f t="shared" si="19"/>
        <v>Nie</v>
      </c>
      <c r="M96" s="1" t="str">
        <f t="shared" si="20"/>
        <v>7</v>
      </c>
      <c r="N96" s="1" t="str">
        <f t="shared" si="21"/>
        <v>KNie7</v>
      </c>
    </row>
    <row r="97" spans="1:14" x14ac:dyDescent="0.25">
      <c r="A97" s="10" t="s">
        <v>1284</v>
      </c>
      <c r="B97" s="3" t="s">
        <v>158</v>
      </c>
      <c r="C97" s="4" t="s">
        <v>4</v>
      </c>
      <c r="D97" t="str">
        <f t="shared" si="11"/>
        <v>32</v>
      </c>
      <c r="E97" t="str">
        <f t="shared" si="12"/>
        <v>3</v>
      </c>
      <c r="F97" t="b">
        <f t="shared" si="13"/>
        <v>0</v>
      </c>
      <c r="G97" t="str">
        <f t="shared" si="14"/>
        <v>Mendrek Krzysztof</v>
      </c>
      <c r="H97" t="str">
        <f t="shared" si="15"/>
        <v>110</v>
      </c>
      <c r="I97" t="str">
        <f t="shared" si="16"/>
        <v>21</v>
      </c>
      <c r="J97" s="11">
        <f t="shared" si="17"/>
        <v>1</v>
      </c>
      <c r="K97" s="1" t="str">
        <f t="shared" si="18"/>
        <v>K</v>
      </c>
      <c r="L97" s="1" t="str">
        <f t="shared" si="19"/>
        <v>Men</v>
      </c>
      <c r="M97" s="1" t="str">
        <f t="shared" si="20"/>
        <v>2</v>
      </c>
      <c r="N97" s="1" t="str">
        <f t="shared" si="21"/>
        <v>KMen2</v>
      </c>
    </row>
    <row r="98" spans="1:14" x14ac:dyDescent="0.25">
      <c r="A98" s="10" t="s">
        <v>1285</v>
      </c>
      <c r="B98" s="3" t="s">
        <v>159</v>
      </c>
      <c r="C98" s="4" t="s">
        <v>160</v>
      </c>
      <c r="D98" t="str">
        <f t="shared" si="11"/>
        <v>51</v>
      </c>
      <c r="E98" t="str">
        <f t="shared" si="12"/>
        <v>5</v>
      </c>
      <c r="F98" t="b">
        <f t="shared" si="13"/>
        <v>0</v>
      </c>
      <c r="G98" t="str">
        <f t="shared" si="14"/>
        <v>Trawicki Borys</v>
      </c>
      <c r="H98" t="str">
        <f t="shared" si="15"/>
        <v>008</v>
      </c>
      <c r="I98" t="str">
        <f t="shared" si="16"/>
        <v>21</v>
      </c>
      <c r="J98" s="11">
        <f t="shared" si="17"/>
        <v>1</v>
      </c>
      <c r="K98" s="1" t="str">
        <f t="shared" si="18"/>
        <v>B</v>
      </c>
      <c r="L98" s="1" t="str">
        <f t="shared" si="19"/>
        <v>Tra</v>
      </c>
      <c r="M98" s="1" t="str">
        <f t="shared" si="20"/>
        <v>1</v>
      </c>
      <c r="N98" s="1" t="str">
        <f t="shared" si="21"/>
        <v>BTra1</v>
      </c>
    </row>
    <row r="99" spans="1:14" x14ac:dyDescent="0.25">
      <c r="A99" s="10" t="s">
        <v>1286</v>
      </c>
      <c r="B99" s="3" t="s">
        <v>161</v>
      </c>
      <c r="C99" s="4" t="s">
        <v>162</v>
      </c>
      <c r="D99" t="str">
        <f t="shared" si="11"/>
        <v>72</v>
      </c>
      <c r="E99" t="str">
        <f t="shared" si="12"/>
        <v>7</v>
      </c>
      <c r="F99" t="b">
        <f t="shared" si="13"/>
        <v>0</v>
      </c>
      <c r="G99" t="str">
        <f t="shared" si="14"/>
        <v>Sobon Filip</v>
      </c>
      <c r="H99" t="str">
        <f t="shared" si="15"/>
        <v>056</v>
      </c>
      <c r="I99" t="str">
        <f t="shared" si="16"/>
        <v>21</v>
      </c>
      <c r="J99" s="11">
        <f t="shared" si="17"/>
        <v>1</v>
      </c>
      <c r="K99" s="1" t="str">
        <f t="shared" si="18"/>
        <v>F</v>
      </c>
      <c r="L99" s="1" t="str">
        <f t="shared" si="19"/>
        <v>Sob</v>
      </c>
      <c r="M99" s="1" t="str">
        <f t="shared" si="20"/>
        <v>2</v>
      </c>
      <c r="N99" s="1" t="str">
        <f t="shared" si="21"/>
        <v>FSob2</v>
      </c>
    </row>
    <row r="100" spans="1:14" x14ac:dyDescent="0.25">
      <c r="A100" s="10" t="s">
        <v>1287</v>
      </c>
      <c r="B100" s="3" t="s">
        <v>163</v>
      </c>
      <c r="C100" s="4" t="s">
        <v>164</v>
      </c>
      <c r="D100" t="str">
        <f t="shared" si="11"/>
        <v>24</v>
      </c>
      <c r="E100" t="str">
        <f t="shared" si="12"/>
        <v>2</v>
      </c>
      <c r="F100" t="b">
        <f t="shared" si="13"/>
        <v>1</v>
      </c>
      <c r="G100" t="str">
        <f t="shared" si="14"/>
        <v>Cejnog Kamila</v>
      </c>
      <c r="H100" t="str">
        <f t="shared" si="15"/>
        <v>059</v>
      </c>
      <c r="I100" t="str">
        <f t="shared" si="16"/>
        <v>21</v>
      </c>
      <c r="J100" s="11">
        <f t="shared" si="17"/>
        <v>1</v>
      </c>
      <c r="K100" s="1" t="str">
        <f t="shared" si="18"/>
        <v>K</v>
      </c>
      <c r="L100" s="1" t="str">
        <f t="shared" si="19"/>
        <v>Cej</v>
      </c>
      <c r="M100" s="1" t="str">
        <f t="shared" si="20"/>
        <v>4</v>
      </c>
      <c r="N100" s="1" t="str">
        <f t="shared" si="21"/>
        <v>KCej4</v>
      </c>
    </row>
    <row r="101" spans="1:14" x14ac:dyDescent="0.25">
      <c r="A101" s="10" t="s">
        <v>1288</v>
      </c>
      <c r="B101" s="3" t="s">
        <v>165</v>
      </c>
      <c r="C101" s="4" t="s">
        <v>166</v>
      </c>
      <c r="D101" t="str">
        <f t="shared" si="11"/>
        <v>60</v>
      </c>
      <c r="E101" t="str">
        <f t="shared" si="12"/>
        <v>6</v>
      </c>
      <c r="F101" t="b">
        <f t="shared" si="13"/>
        <v>1</v>
      </c>
      <c r="G101" t="str">
        <f t="shared" si="14"/>
        <v>Jazkowiec Nadia</v>
      </c>
      <c r="H101" t="str">
        <f t="shared" si="15"/>
        <v>014</v>
      </c>
      <c r="I101" t="str">
        <f t="shared" si="16"/>
        <v>21</v>
      </c>
      <c r="J101" s="11">
        <f t="shared" si="17"/>
        <v>1</v>
      </c>
      <c r="K101" s="1" t="str">
        <f t="shared" si="18"/>
        <v>N</v>
      </c>
      <c r="L101" s="1" t="str">
        <f t="shared" si="19"/>
        <v>Jaz</v>
      </c>
      <c r="M101" s="1" t="str">
        <f t="shared" si="20"/>
        <v>0</v>
      </c>
      <c r="N101" s="1" t="str">
        <f t="shared" si="21"/>
        <v>NJaz0</v>
      </c>
    </row>
    <row r="102" spans="1:14" x14ac:dyDescent="0.25">
      <c r="A102" s="10" t="s">
        <v>1289</v>
      </c>
      <c r="B102" s="3" t="s">
        <v>167</v>
      </c>
      <c r="C102" s="4" t="s">
        <v>168</v>
      </c>
      <c r="D102" t="str">
        <f t="shared" si="11"/>
        <v>97</v>
      </c>
      <c r="E102" t="str">
        <f t="shared" si="12"/>
        <v>9</v>
      </c>
      <c r="F102" t="b">
        <f t="shared" si="13"/>
        <v>0</v>
      </c>
      <c r="G102" t="str">
        <f t="shared" si="14"/>
        <v>Jarosiewicz Milosz</v>
      </c>
      <c r="H102" t="str">
        <f t="shared" si="15"/>
        <v>060</v>
      </c>
      <c r="I102" t="str">
        <f t="shared" si="16"/>
        <v>21</v>
      </c>
      <c r="J102" s="11">
        <f t="shared" si="17"/>
        <v>1</v>
      </c>
      <c r="K102" s="1" t="str">
        <f t="shared" si="18"/>
        <v>M</v>
      </c>
      <c r="L102" s="1" t="str">
        <f t="shared" si="19"/>
        <v>Jar</v>
      </c>
      <c r="M102" s="1" t="str">
        <f t="shared" si="20"/>
        <v>7</v>
      </c>
      <c r="N102" s="1" t="str">
        <f t="shared" si="21"/>
        <v>MJar7</v>
      </c>
    </row>
    <row r="103" spans="1:14" x14ac:dyDescent="0.25">
      <c r="A103" s="10" t="s">
        <v>1290</v>
      </c>
      <c r="B103" s="3" t="s">
        <v>169</v>
      </c>
      <c r="C103" s="4" t="s">
        <v>170</v>
      </c>
      <c r="D103" t="str">
        <f t="shared" si="11"/>
        <v>05</v>
      </c>
      <c r="E103" t="str">
        <f t="shared" si="12"/>
        <v>0</v>
      </c>
      <c r="F103" t="b">
        <f t="shared" si="13"/>
        <v>1</v>
      </c>
      <c r="G103" t="str">
        <f t="shared" si="14"/>
        <v>Kmiecik Malwina</v>
      </c>
      <c r="H103" t="str">
        <f t="shared" si="15"/>
        <v>092</v>
      </c>
      <c r="I103" t="str">
        <f t="shared" si="16"/>
        <v>21</v>
      </c>
      <c r="J103" s="11">
        <f t="shared" si="17"/>
        <v>1</v>
      </c>
      <c r="K103" s="1" t="str">
        <f t="shared" si="18"/>
        <v>M</v>
      </c>
      <c r="L103" s="1" t="str">
        <f t="shared" si="19"/>
        <v>Kmi</v>
      </c>
      <c r="M103" s="1" t="str">
        <f t="shared" si="20"/>
        <v>5</v>
      </c>
      <c r="N103" s="1" t="str">
        <f t="shared" si="21"/>
        <v>MKmi5</v>
      </c>
    </row>
    <row r="104" spans="1:14" x14ac:dyDescent="0.25">
      <c r="A104" s="10" t="s">
        <v>1291</v>
      </c>
      <c r="B104" s="3" t="s">
        <v>171</v>
      </c>
      <c r="C104" s="4" t="s">
        <v>172</v>
      </c>
      <c r="D104" t="str">
        <f t="shared" si="11"/>
        <v>67</v>
      </c>
      <c r="E104" t="str">
        <f t="shared" si="12"/>
        <v>6</v>
      </c>
      <c r="F104" t="b">
        <f t="shared" si="13"/>
        <v>1</v>
      </c>
      <c r="G104" t="str">
        <f t="shared" si="14"/>
        <v>Kilanowska Michalina</v>
      </c>
      <c r="H104" t="str">
        <f t="shared" si="15"/>
        <v>011</v>
      </c>
      <c r="I104" t="str">
        <f t="shared" si="16"/>
        <v>21</v>
      </c>
      <c r="J104" s="11">
        <f t="shared" si="17"/>
        <v>1</v>
      </c>
      <c r="K104" s="1" t="str">
        <f t="shared" si="18"/>
        <v>M</v>
      </c>
      <c r="L104" s="1" t="str">
        <f t="shared" si="19"/>
        <v>Kil</v>
      </c>
      <c r="M104" s="1" t="str">
        <f t="shared" si="20"/>
        <v>7</v>
      </c>
      <c r="N104" s="1" t="str">
        <f t="shared" si="21"/>
        <v>MKil7</v>
      </c>
    </row>
    <row r="105" spans="1:14" x14ac:dyDescent="0.25">
      <c r="A105" s="10" t="s">
        <v>1292</v>
      </c>
      <c r="B105" s="3" t="s">
        <v>173</v>
      </c>
      <c r="C105" s="4" t="s">
        <v>174</v>
      </c>
      <c r="D105" t="str">
        <f t="shared" si="11"/>
        <v>17</v>
      </c>
      <c r="E105" t="str">
        <f t="shared" si="12"/>
        <v>1</v>
      </c>
      <c r="F105" t="b">
        <f t="shared" si="13"/>
        <v>0</v>
      </c>
      <c r="G105" t="str">
        <f t="shared" si="14"/>
        <v>Markowiak Leon</v>
      </c>
      <c r="H105" t="str">
        <f t="shared" si="15"/>
        <v>038</v>
      </c>
      <c r="I105" t="str">
        <f t="shared" si="16"/>
        <v>21</v>
      </c>
      <c r="J105" s="11">
        <f t="shared" si="17"/>
        <v>1</v>
      </c>
      <c r="K105" s="1" t="str">
        <f t="shared" si="18"/>
        <v>L</v>
      </c>
      <c r="L105" s="1" t="str">
        <f t="shared" si="19"/>
        <v>Mar</v>
      </c>
      <c r="M105" s="1" t="str">
        <f t="shared" si="20"/>
        <v>7</v>
      </c>
      <c r="N105" s="1" t="str">
        <f t="shared" si="21"/>
        <v>LMar7</v>
      </c>
    </row>
    <row r="106" spans="1:14" x14ac:dyDescent="0.25">
      <c r="A106" s="10" t="s">
        <v>1293</v>
      </c>
      <c r="B106" s="3" t="s">
        <v>175</v>
      </c>
      <c r="C106" s="4" t="s">
        <v>176</v>
      </c>
      <c r="D106" t="str">
        <f t="shared" si="11"/>
        <v>31</v>
      </c>
      <c r="E106" t="str">
        <f t="shared" si="12"/>
        <v>3</v>
      </c>
      <c r="F106" t="b">
        <f t="shared" si="13"/>
        <v>0</v>
      </c>
      <c r="G106" t="str">
        <f t="shared" si="14"/>
        <v>Sikora Hubert</v>
      </c>
      <c r="H106" t="str">
        <f t="shared" si="15"/>
        <v>038</v>
      </c>
      <c r="I106" t="str">
        <f t="shared" si="16"/>
        <v>21</v>
      </c>
      <c r="J106" s="11">
        <f t="shared" si="17"/>
        <v>1</v>
      </c>
      <c r="K106" s="1" t="str">
        <f t="shared" si="18"/>
        <v>H</v>
      </c>
      <c r="L106" s="1" t="str">
        <f t="shared" si="19"/>
        <v>Sik</v>
      </c>
      <c r="M106" s="1" t="str">
        <f t="shared" si="20"/>
        <v>1</v>
      </c>
      <c r="N106" s="1" t="str">
        <f t="shared" si="21"/>
        <v>HSik1</v>
      </c>
    </row>
    <row r="107" spans="1:14" x14ac:dyDescent="0.25">
      <c r="A107" s="10" t="s">
        <v>1294</v>
      </c>
      <c r="B107" s="3" t="s">
        <v>177</v>
      </c>
      <c r="C107" s="4" t="s">
        <v>178</v>
      </c>
      <c r="D107" t="str">
        <f t="shared" si="11"/>
        <v>40</v>
      </c>
      <c r="E107" t="str">
        <f t="shared" si="12"/>
        <v>4</v>
      </c>
      <c r="F107" t="b">
        <f t="shared" si="13"/>
        <v>1</v>
      </c>
      <c r="G107" t="str">
        <f t="shared" si="14"/>
        <v>Szczuplinska Emilia</v>
      </c>
      <c r="H107" t="str">
        <f t="shared" si="15"/>
        <v>070</v>
      </c>
      <c r="I107" t="str">
        <f t="shared" si="16"/>
        <v>21</v>
      </c>
      <c r="J107" s="11">
        <f t="shared" si="17"/>
        <v>1</v>
      </c>
      <c r="K107" s="1" t="str">
        <f t="shared" si="18"/>
        <v>E</v>
      </c>
      <c r="L107" s="1" t="str">
        <f t="shared" si="19"/>
        <v>Szc</v>
      </c>
      <c r="M107" s="1" t="str">
        <f t="shared" si="20"/>
        <v>0</v>
      </c>
      <c r="N107" s="1" t="str">
        <f t="shared" si="21"/>
        <v>ESzc0</v>
      </c>
    </row>
    <row r="108" spans="1:14" x14ac:dyDescent="0.25">
      <c r="A108" s="10" t="s">
        <v>1295</v>
      </c>
      <c r="B108" s="3" t="s">
        <v>179</v>
      </c>
      <c r="C108" s="4" t="s">
        <v>180</v>
      </c>
      <c r="D108" t="str">
        <f t="shared" si="11"/>
        <v>77</v>
      </c>
      <c r="E108" t="str">
        <f t="shared" si="12"/>
        <v>7</v>
      </c>
      <c r="F108" t="b">
        <f t="shared" si="13"/>
        <v>0</v>
      </c>
      <c r="G108" t="str">
        <f t="shared" si="14"/>
        <v>Szubarczyk Dawid</v>
      </c>
      <c r="H108" t="str">
        <f t="shared" si="15"/>
        <v>074</v>
      </c>
      <c r="I108" t="str">
        <f t="shared" si="16"/>
        <v>21</v>
      </c>
      <c r="J108" s="11">
        <f t="shared" si="17"/>
        <v>1</v>
      </c>
      <c r="K108" s="1" t="str">
        <f t="shared" si="18"/>
        <v>D</v>
      </c>
      <c r="L108" s="1" t="str">
        <f t="shared" si="19"/>
        <v>Szu</v>
      </c>
      <c r="M108" s="1" t="str">
        <f t="shared" si="20"/>
        <v>7</v>
      </c>
      <c r="N108" s="1" t="str">
        <f t="shared" si="21"/>
        <v>DSzu7</v>
      </c>
    </row>
    <row r="109" spans="1:14" x14ac:dyDescent="0.25">
      <c r="A109" s="10" t="s">
        <v>1296</v>
      </c>
      <c r="B109" s="3" t="s">
        <v>181</v>
      </c>
      <c r="C109" s="4" t="s">
        <v>12</v>
      </c>
      <c r="D109" t="str">
        <f t="shared" si="11"/>
        <v>12</v>
      </c>
      <c r="E109" t="str">
        <f t="shared" si="12"/>
        <v>1</v>
      </c>
      <c r="F109" t="b">
        <f t="shared" si="13"/>
        <v>0</v>
      </c>
      <c r="G109" t="str">
        <f t="shared" si="14"/>
        <v>Krefta Mateusz</v>
      </c>
      <c r="H109" t="str">
        <f t="shared" si="15"/>
        <v>074</v>
      </c>
      <c r="I109" t="str">
        <f t="shared" si="16"/>
        <v>21</v>
      </c>
      <c r="J109" s="11">
        <f t="shared" si="17"/>
        <v>1</v>
      </c>
      <c r="K109" s="1" t="str">
        <f t="shared" si="18"/>
        <v>M</v>
      </c>
      <c r="L109" s="1" t="str">
        <f t="shared" si="19"/>
        <v>Kre</v>
      </c>
      <c r="M109" s="1" t="str">
        <f t="shared" si="20"/>
        <v>2</v>
      </c>
      <c r="N109" s="1" t="str">
        <f t="shared" si="21"/>
        <v>MKre2</v>
      </c>
    </row>
    <row r="110" spans="1:14" x14ac:dyDescent="0.25">
      <c r="A110" s="10" t="s">
        <v>1297</v>
      </c>
      <c r="B110" s="3" t="s">
        <v>182</v>
      </c>
      <c r="C110" s="4" t="s">
        <v>183</v>
      </c>
      <c r="D110" t="str">
        <f t="shared" si="11"/>
        <v>36</v>
      </c>
      <c r="E110" t="str">
        <f t="shared" si="12"/>
        <v>3</v>
      </c>
      <c r="F110" t="b">
        <f t="shared" si="13"/>
        <v>0</v>
      </c>
      <c r="G110" t="str">
        <f t="shared" si="14"/>
        <v>Malinowski Lukasz</v>
      </c>
      <c r="H110" t="str">
        <f t="shared" si="15"/>
        <v>074</v>
      </c>
      <c r="I110" t="str">
        <f t="shared" si="16"/>
        <v>21</v>
      </c>
      <c r="J110" s="11">
        <f t="shared" si="17"/>
        <v>1</v>
      </c>
      <c r="K110" s="1" t="str">
        <f t="shared" si="18"/>
        <v>L</v>
      </c>
      <c r="L110" s="1" t="str">
        <f t="shared" si="19"/>
        <v>Mal</v>
      </c>
      <c r="M110" s="1" t="str">
        <f t="shared" si="20"/>
        <v>6</v>
      </c>
      <c r="N110" s="1" t="str">
        <f t="shared" si="21"/>
        <v>LMal6</v>
      </c>
    </row>
    <row r="111" spans="1:14" x14ac:dyDescent="0.25">
      <c r="A111" s="10" t="s">
        <v>1298</v>
      </c>
      <c r="B111" s="3" t="s">
        <v>184</v>
      </c>
      <c r="C111" s="4" t="s">
        <v>185</v>
      </c>
      <c r="D111" t="str">
        <f t="shared" si="11"/>
        <v>27</v>
      </c>
      <c r="E111" t="str">
        <f t="shared" si="12"/>
        <v>2</v>
      </c>
      <c r="F111" t="b">
        <f t="shared" si="13"/>
        <v>1</v>
      </c>
      <c r="G111" t="str">
        <f t="shared" si="14"/>
        <v>Czerlonek Weronika</v>
      </c>
      <c r="H111" t="str">
        <f t="shared" si="15"/>
        <v>051</v>
      </c>
      <c r="I111" t="str">
        <f t="shared" si="16"/>
        <v>21</v>
      </c>
      <c r="J111" s="11">
        <f t="shared" si="17"/>
        <v>1</v>
      </c>
      <c r="K111" s="1" t="str">
        <f t="shared" si="18"/>
        <v>W</v>
      </c>
      <c r="L111" s="1" t="str">
        <f t="shared" si="19"/>
        <v>Cze</v>
      </c>
      <c r="M111" s="1" t="str">
        <f t="shared" si="20"/>
        <v>7</v>
      </c>
      <c r="N111" s="1" t="str">
        <f t="shared" si="21"/>
        <v>WCze7</v>
      </c>
    </row>
    <row r="112" spans="1:14" x14ac:dyDescent="0.25">
      <c r="A112" s="10" t="s">
        <v>1299</v>
      </c>
      <c r="B112" s="3" t="s">
        <v>186</v>
      </c>
      <c r="C112" s="4" t="s">
        <v>187</v>
      </c>
      <c r="D112" t="str">
        <f t="shared" si="11"/>
        <v>48</v>
      </c>
      <c r="E112" t="str">
        <f t="shared" si="12"/>
        <v>4</v>
      </c>
      <c r="F112" t="b">
        <f t="shared" si="13"/>
        <v>1</v>
      </c>
      <c r="G112" t="str">
        <f t="shared" si="14"/>
        <v>Szostakowska Dominika</v>
      </c>
      <c r="H112" t="str">
        <f t="shared" si="15"/>
        <v>065</v>
      </c>
      <c r="I112" t="str">
        <f t="shared" si="16"/>
        <v>21</v>
      </c>
      <c r="J112" s="11">
        <f t="shared" si="17"/>
        <v>1</v>
      </c>
      <c r="K112" s="1" t="str">
        <f t="shared" si="18"/>
        <v>D</v>
      </c>
      <c r="L112" s="1" t="str">
        <f t="shared" si="19"/>
        <v>Szo</v>
      </c>
      <c r="M112" s="1" t="str">
        <f t="shared" si="20"/>
        <v>8</v>
      </c>
      <c r="N112" s="1" t="str">
        <f t="shared" si="21"/>
        <v>DSzo8</v>
      </c>
    </row>
    <row r="113" spans="1:14" x14ac:dyDescent="0.25">
      <c r="A113" s="10" t="s">
        <v>1300</v>
      </c>
      <c r="B113" s="3" t="s">
        <v>188</v>
      </c>
      <c r="C113" s="4" t="s">
        <v>42</v>
      </c>
      <c r="D113" t="str">
        <f t="shared" si="11"/>
        <v>99</v>
      </c>
      <c r="E113" t="str">
        <f t="shared" si="12"/>
        <v>9</v>
      </c>
      <c r="F113" t="b">
        <f t="shared" si="13"/>
        <v>0</v>
      </c>
      <c r="G113" t="str">
        <f t="shared" si="14"/>
        <v>Kaleta Mikolaj</v>
      </c>
      <c r="H113" t="str">
        <f t="shared" si="15"/>
        <v>069</v>
      </c>
      <c r="I113" t="str">
        <f t="shared" si="16"/>
        <v>21</v>
      </c>
      <c r="J113" s="11">
        <f t="shared" si="17"/>
        <v>1</v>
      </c>
      <c r="K113" s="1" t="str">
        <f t="shared" si="18"/>
        <v>M</v>
      </c>
      <c r="L113" s="1" t="str">
        <f t="shared" si="19"/>
        <v>Kal</v>
      </c>
      <c r="M113" s="1" t="str">
        <f t="shared" si="20"/>
        <v>9</v>
      </c>
      <c r="N113" s="1" t="str">
        <f t="shared" si="21"/>
        <v>MKal9</v>
      </c>
    </row>
    <row r="114" spans="1:14" x14ac:dyDescent="0.25">
      <c r="A114" s="10" t="s">
        <v>1301</v>
      </c>
      <c r="B114" s="3" t="s">
        <v>189</v>
      </c>
      <c r="C114" s="4" t="s">
        <v>51</v>
      </c>
      <c r="D114" t="str">
        <f t="shared" si="11"/>
        <v>49</v>
      </c>
      <c r="E114" t="str">
        <f t="shared" si="12"/>
        <v>4</v>
      </c>
      <c r="F114" t="b">
        <f t="shared" si="13"/>
        <v>1</v>
      </c>
      <c r="G114" t="str">
        <f t="shared" si="14"/>
        <v>Kocur Martyna</v>
      </c>
      <c r="H114" t="str">
        <f t="shared" si="15"/>
        <v>049</v>
      </c>
      <c r="I114" t="str">
        <f t="shared" si="16"/>
        <v>21</v>
      </c>
      <c r="J114" s="11">
        <f t="shared" si="17"/>
        <v>1</v>
      </c>
      <c r="K114" s="1" t="str">
        <f t="shared" si="18"/>
        <v>M</v>
      </c>
      <c r="L114" s="1" t="str">
        <f t="shared" si="19"/>
        <v>Koc</v>
      </c>
      <c r="M114" s="1" t="str">
        <f t="shared" si="20"/>
        <v>9</v>
      </c>
      <c r="N114" s="1" t="str">
        <f t="shared" si="21"/>
        <v>MKoc9</v>
      </c>
    </row>
    <row r="115" spans="1:14" x14ac:dyDescent="0.25">
      <c r="A115" s="10" t="s">
        <v>1302</v>
      </c>
      <c r="B115" s="3" t="s">
        <v>190</v>
      </c>
      <c r="C115" s="4" t="s">
        <v>130</v>
      </c>
      <c r="D115" t="str">
        <f t="shared" si="11"/>
        <v>74</v>
      </c>
      <c r="E115" t="str">
        <f t="shared" si="12"/>
        <v>7</v>
      </c>
      <c r="F115" t="b">
        <f t="shared" si="13"/>
        <v>0</v>
      </c>
      <c r="G115" t="str">
        <f t="shared" si="14"/>
        <v>Wit Andrzej</v>
      </c>
      <c r="H115" t="str">
        <f t="shared" si="15"/>
        <v>042</v>
      </c>
      <c r="I115" t="str">
        <f t="shared" si="16"/>
        <v>21</v>
      </c>
      <c r="J115" s="11">
        <f t="shared" si="17"/>
        <v>1</v>
      </c>
      <c r="K115" s="1" t="str">
        <f t="shared" si="18"/>
        <v>A</v>
      </c>
      <c r="L115" s="1" t="str">
        <f t="shared" si="19"/>
        <v>Wit</v>
      </c>
      <c r="M115" s="1" t="str">
        <f t="shared" si="20"/>
        <v>4</v>
      </c>
      <c r="N115" s="1" t="str">
        <f t="shared" si="21"/>
        <v>AWit4</v>
      </c>
    </row>
    <row r="116" spans="1:14" x14ac:dyDescent="0.25">
      <c r="A116" s="10" t="s">
        <v>1303</v>
      </c>
      <c r="B116" s="3" t="s">
        <v>191</v>
      </c>
      <c r="C116" s="4" t="s">
        <v>60</v>
      </c>
      <c r="D116" t="str">
        <f t="shared" si="11"/>
        <v>16</v>
      </c>
      <c r="E116" t="str">
        <f t="shared" si="12"/>
        <v>1</v>
      </c>
      <c r="F116" t="b">
        <f t="shared" si="13"/>
        <v>0</v>
      </c>
      <c r="G116" t="str">
        <f t="shared" si="14"/>
        <v>Rybienik Igor</v>
      </c>
      <c r="H116" t="str">
        <f t="shared" si="15"/>
        <v>082</v>
      </c>
      <c r="I116" t="str">
        <f t="shared" si="16"/>
        <v>21</v>
      </c>
      <c r="J116" s="11">
        <f t="shared" si="17"/>
        <v>1</v>
      </c>
      <c r="K116" s="1" t="str">
        <f t="shared" si="18"/>
        <v>I</v>
      </c>
      <c r="L116" s="1" t="str">
        <f t="shared" si="19"/>
        <v>Ryb</v>
      </c>
      <c r="M116" s="1" t="str">
        <f t="shared" si="20"/>
        <v>6</v>
      </c>
      <c r="N116" s="1" t="str">
        <f t="shared" si="21"/>
        <v>IRyb6</v>
      </c>
    </row>
    <row r="117" spans="1:14" x14ac:dyDescent="0.25">
      <c r="A117" s="10" t="s">
        <v>1304</v>
      </c>
      <c r="B117" s="3" t="s">
        <v>192</v>
      </c>
      <c r="C117" s="4" t="s">
        <v>193</v>
      </c>
      <c r="D117" t="str">
        <f t="shared" si="11"/>
        <v>83</v>
      </c>
      <c r="E117" t="str">
        <f t="shared" si="12"/>
        <v>8</v>
      </c>
      <c r="F117" t="b">
        <f t="shared" si="13"/>
        <v>1</v>
      </c>
      <c r="G117" t="str">
        <f t="shared" si="14"/>
        <v>Puzlecka Julia</v>
      </c>
      <c r="H117" t="str">
        <f t="shared" si="15"/>
        <v>035</v>
      </c>
      <c r="I117" t="str">
        <f t="shared" si="16"/>
        <v>21</v>
      </c>
      <c r="J117" s="11">
        <f t="shared" si="17"/>
        <v>1</v>
      </c>
      <c r="K117" s="1" t="str">
        <f t="shared" si="18"/>
        <v>J</v>
      </c>
      <c r="L117" s="1" t="str">
        <f t="shared" si="19"/>
        <v>Puz</v>
      </c>
      <c r="M117" s="1" t="str">
        <f t="shared" si="20"/>
        <v>3</v>
      </c>
      <c r="N117" s="1" t="str">
        <f t="shared" si="21"/>
        <v>JPuz3</v>
      </c>
    </row>
    <row r="118" spans="1:14" x14ac:dyDescent="0.25">
      <c r="A118" s="10" t="s">
        <v>1305</v>
      </c>
      <c r="B118" s="3" t="s">
        <v>194</v>
      </c>
      <c r="C118" s="4" t="s">
        <v>42</v>
      </c>
      <c r="D118" t="str">
        <f t="shared" si="11"/>
        <v>36</v>
      </c>
      <c r="E118" t="str">
        <f t="shared" si="12"/>
        <v>3</v>
      </c>
      <c r="F118" t="b">
        <f t="shared" si="13"/>
        <v>0</v>
      </c>
      <c r="G118" t="str">
        <f t="shared" si="14"/>
        <v>Juralewicz Mikolaj</v>
      </c>
      <c r="H118" t="str">
        <f t="shared" si="15"/>
        <v>059</v>
      </c>
      <c r="I118" t="str">
        <f t="shared" si="16"/>
        <v>21</v>
      </c>
      <c r="J118" s="11">
        <f t="shared" si="17"/>
        <v>1</v>
      </c>
      <c r="K118" s="1" t="str">
        <f t="shared" si="18"/>
        <v>M</v>
      </c>
      <c r="L118" s="1" t="str">
        <f t="shared" si="19"/>
        <v>Jur</v>
      </c>
      <c r="M118" s="1" t="str">
        <f t="shared" si="20"/>
        <v>6</v>
      </c>
      <c r="N118" s="1" t="str">
        <f t="shared" si="21"/>
        <v>MJur6</v>
      </c>
    </row>
    <row r="119" spans="1:14" x14ac:dyDescent="0.25">
      <c r="A119" s="10" t="s">
        <v>1306</v>
      </c>
      <c r="B119" s="3" t="s">
        <v>195</v>
      </c>
      <c r="C119" s="4" t="s">
        <v>78</v>
      </c>
      <c r="D119" t="str">
        <f t="shared" si="11"/>
        <v>74</v>
      </c>
      <c r="E119" t="str">
        <f t="shared" si="12"/>
        <v>7</v>
      </c>
      <c r="F119" t="b">
        <f t="shared" si="13"/>
        <v>0</v>
      </c>
      <c r="G119" t="str">
        <f t="shared" si="14"/>
        <v>Piwowarek Jan</v>
      </c>
      <c r="H119" t="str">
        <f t="shared" si="15"/>
        <v>059</v>
      </c>
      <c r="I119" t="str">
        <f t="shared" si="16"/>
        <v>21</v>
      </c>
      <c r="J119" s="11">
        <f t="shared" si="17"/>
        <v>1</v>
      </c>
      <c r="K119" s="1" t="str">
        <f t="shared" si="18"/>
        <v>J</v>
      </c>
      <c r="L119" s="1" t="str">
        <f t="shared" si="19"/>
        <v>Piw</v>
      </c>
      <c r="M119" s="1" t="str">
        <f t="shared" si="20"/>
        <v>4</v>
      </c>
      <c r="N119" s="1" t="str">
        <f t="shared" si="21"/>
        <v>JPiw4</v>
      </c>
    </row>
    <row r="120" spans="1:14" x14ac:dyDescent="0.25">
      <c r="A120" s="10" t="s">
        <v>1307</v>
      </c>
      <c r="B120" s="3" t="s">
        <v>196</v>
      </c>
      <c r="C120" s="4" t="s">
        <v>42</v>
      </c>
      <c r="D120" t="str">
        <f t="shared" si="11"/>
        <v>19</v>
      </c>
      <c r="E120" t="str">
        <f t="shared" si="12"/>
        <v>1</v>
      </c>
      <c r="F120" t="b">
        <f t="shared" si="13"/>
        <v>0</v>
      </c>
      <c r="G120" t="str">
        <f t="shared" si="14"/>
        <v>Jurczak Mikolaj</v>
      </c>
      <c r="H120" t="str">
        <f t="shared" si="15"/>
        <v>100</v>
      </c>
      <c r="I120" t="str">
        <f t="shared" si="16"/>
        <v>21</v>
      </c>
      <c r="J120" s="11">
        <f t="shared" si="17"/>
        <v>1</v>
      </c>
      <c r="K120" s="1" t="str">
        <f t="shared" si="18"/>
        <v>M</v>
      </c>
      <c r="L120" s="1" t="str">
        <f t="shared" si="19"/>
        <v>Jur</v>
      </c>
      <c r="M120" s="1" t="str">
        <f t="shared" si="20"/>
        <v>9</v>
      </c>
      <c r="N120" s="1" t="str">
        <f t="shared" si="21"/>
        <v>MJur9</v>
      </c>
    </row>
    <row r="121" spans="1:14" x14ac:dyDescent="0.25">
      <c r="A121" s="10" t="s">
        <v>1308</v>
      </c>
      <c r="B121" s="3" t="s">
        <v>197</v>
      </c>
      <c r="C121" s="4" t="s">
        <v>198</v>
      </c>
      <c r="D121" t="str">
        <f t="shared" si="11"/>
        <v>25</v>
      </c>
      <c r="E121" t="str">
        <f t="shared" si="12"/>
        <v>2</v>
      </c>
      <c r="F121" t="b">
        <f t="shared" si="13"/>
        <v>1</v>
      </c>
      <c r="G121" t="str">
        <f t="shared" si="14"/>
        <v>Ogrodowczyk Konstancja</v>
      </c>
      <c r="H121" t="str">
        <f t="shared" si="15"/>
        <v>049</v>
      </c>
      <c r="I121" t="str">
        <f t="shared" si="16"/>
        <v>21</v>
      </c>
      <c r="J121" s="11">
        <f t="shared" si="17"/>
        <v>1</v>
      </c>
      <c r="K121" s="1" t="str">
        <f t="shared" si="18"/>
        <v>K</v>
      </c>
      <c r="L121" s="1" t="str">
        <f t="shared" si="19"/>
        <v>Ogr</v>
      </c>
      <c r="M121" s="1" t="str">
        <f t="shared" si="20"/>
        <v>5</v>
      </c>
      <c r="N121" s="1" t="str">
        <f t="shared" si="21"/>
        <v>KOgr5</v>
      </c>
    </row>
    <row r="122" spans="1:14" x14ac:dyDescent="0.25">
      <c r="A122" s="10" t="s">
        <v>1309</v>
      </c>
      <c r="B122" s="3" t="s">
        <v>199</v>
      </c>
      <c r="C122" s="4" t="s">
        <v>162</v>
      </c>
      <c r="D122" t="str">
        <f t="shared" si="11"/>
        <v>16</v>
      </c>
      <c r="E122" t="str">
        <f t="shared" si="12"/>
        <v>1</v>
      </c>
      <c r="F122" t="b">
        <f t="shared" si="13"/>
        <v>0</v>
      </c>
      <c r="G122" t="str">
        <f t="shared" si="14"/>
        <v>Strojek Filip</v>
      </c>
      <c r="H122" t="str">
        <f t="shared" si="15"/>
        <v>129</v>
      </c>
      <c r="I122" t="str">
        <f t="shared" si="16"/>
        <v>21</v>
      </c>
      <c r="J122" s="11">
        <f t="shared" si="17"/>
        <v>1</v>
      </c>
      <c r="K122" s="1" t="str">
        <f t="shared" si="18"/>
        <v>F</v>
      </c>
      <c r="L122" s="1" t="str">
        <f t="shared" si="19"/>
        <v>Str</v>
      </c>
      <c r="M122" s="1" t="str">
        <f t="shared" si="20"/>
        <v>6</v>
      </c>
      <c r="N122" s="1" t="str">
        <f t="shared" si="21"/>
        <v>FStr6</v>
      </c>
    </row>
    <row r="123" spans="1:14" x14ac:dyDescent="0.25">
      <c r="A123" s="10" t="s">
        <v>1310</v>
      </c>
      <c r="B123" s="3" t="s">
        <v>200</v>
      </c>
      <c r="C123" s="4" t="s">
        <v>201</v>
      </c>
      <c r="D123" t="str">
        <f t="shared" si="11"/>
        <v>29</v>
      </c>
      <c r="E123" t="str">
        <f t="shared" si="12"/>
        <v>2</v>
      </c>
      <c r="F123" t="b">
        <f t="shared" si="13"/>
        <v>1</v>
      </c>
      <c r="G123" t="str">
        <f t="shared" si="14"/>
        <v>Zaremba Aleksandra</v>
      </c>
      <c r="H123" t="str">
        <f t="shared" si="15"/>
        <v>027</v>
      </c>
      <c r="I123" t="str">
        <f t="shared" si="16"/>
        <v>21</v>
      </c>
      <c r="J123" s="11">
        <f t="shared" si="17"/>
        <v>1</v>
      </c>
      <c r="K123" s="1" t="str">
        <f t="shared" si="18"/>
        <v>A</v>
      </c>
      <c r="L123" s="1" t="str">
        <f t="shared" si="19"/>
        <v>Zar</v>
      </c>
      <c r="M123" s="1" t="str">
        <f t="shared" si="20"/>
        <v>9</v>
      </c>
      <c r="N123" s="1" t="str">
        <f t="shared" si="21"/>
        <v>AZar9</v>
      </c>
    </row>
    <row r="124" spans="1:14" x14ac:dyDescent="0.25">
      <c r="A124" s="10" t="s">
        <v>1311</v>
      </c>
      <c r="B124" s="3" t="s">
        <v>202</v>
      </c>
      <c r="C124" s="4" t="s">
        <v>84</v>
      </c>
      <c r="D124" t="str">
        <f t="shared" si="11"/>
        <v>27</v>
      </c>
      <c r="E124" t="str">
        <f t="shared" si="12"/>
        <v>2</v>
      </c>
      <c r="F124" t="b">
        <f t="shared" si="13"/>
        <v>1</v>
      </c>
      <c r="G124" t="str">
        <f t="shared" si="14"/>
        <v>Gorska Oliwia</v>
      </c>
      <c r="H124" t="str">
        <f t="shared" si="15"/>
        <v>052</v>
      </c>
      <c r="I124" t="str">
        <f t="shared" si="16"/>
        <v>21</v>
      </c>
      <c r="J124" s="11">
        <f t="shared" si="17"/>
        <v>1</v>
      </c>
      <c r="K124" s="1" t="str">
        <f t="shared" si="18"/>
        <v>O</v>
      </c>
      <c r="L124" s="1" t="str">
        <f t="shared" si="19"/>
        <v>Gor</v>
      </c>
      <c r="M124" s="1" t="str">
        <f t="shared" si="20"/>
        <v>7</v>
      </c>
      <c r="N124" s="1" t="str">
        <f t="shared" si="21"/>
        <v>OGor7</v>
      </c>
    </row>
    <row r="125" spans="1:14" x14ac:dyDescent="0.25">
      <c r="A125" s="10" t="s">
        <v>1312</v>
      </c>
      <c r="B125" s="3" t="s">
        <v>203</v>
      </c>
      <c r="C125" s="4" t="s">
        <v>112</v>
      </c>
      <c r="D125" t="str">
        <f t="shared" si="11"/>
        <v>09</v>
      </c>
      <c r="E125" t="str">
        <f t="shared" si="12"/>
        <v>0</v>
      </c>
      <c r="F125" t="b">
        <f t="shared" si="13"/>
        <v>1</v>
      </c>
      <c r="G125" t="str">
        <f t="shared" si="14"/>
        <v>Kwidzinska Paulina</v>
      </c>
      <c r="H125" t="str">
        <f t="shared" si="15"/>
        <v>020</v>
      </c>
      <c r="I125" t="str">
        <f t="shared" si="16"/>
        <v>21</v>
      </c>
      <c r="J125" s="11">
        <f t="shared" si="17"/>
        <v>1</v>
      </c>
      <c r="K125" s="1" t="str">
        <f t="shared" si="18"/>
        <v>P</v>
      </c>
      <c r="L125" s="1" t="str">
        <f t="shared" si="19"/>
        <v>Kwi</v>
      </c>
      <c r="M125" s="1" t="str">
        <f t="shared" si="20"/>
        <v>9</v>
      </c>
      <c r="N125" s="1" t="str">
        <f t="shared" si="21"/>
        <v>PKwi9</v>
      </c>
    </row>
    <row r="126" spans="1:14" x14ac:dyDescent="0.25">
      <c r="A126" s="10" t="s">
        <v>1313</v>
      </c>
      <c r="B126" s="3" t="s">
        <v>204</v>
      </c>
      <c r="C126" s="4" t="s">
        <v>205</v>
      </c>
      <c r="D126" t="str">
        <f t="shared" si="11"/>
        <v>00</v>
      </c>
      <c r="E126" t="str">
        <f t="shared" si="12"/>
        <v>0</v>
      </c>
      <c r="F126" t="b">
        <f t="shared" si="13"/>
        <v>1</v>
      </c>
      <c r="G126" t="str">
        <f t="shared" si="14"/>
        <v>Siemistkowska Jagoda</v>
      </c>
      <c r="H126" t="str">
        <f t="shared" si="15"/>
        <v>041</v>
      </c>
      <c r="I126" t="str">
        <f t="shared" si="16"/>
        <v>21</v>
      </c>
      <c r="J126" s="11">
        <f t="shared" si="17"/>
        <v>1</v>
      </c>
      <c r="K126" s="1" t="str">
        <f t="shared" si="18"/>
        <v>J</v>
      </c>
      <c r="L126" s="1" t="str">
        <f t="shared" si="19"/>
        <v>Sie</v>
      </c>
      <c r="M126" s="1" t="str">
        <f t="shared" si="20"/>
        <v>0</v>
      </c>
      <c r="N126" s="1" t="str">
        <f t="shared" si="21"/>
        <v>JSie0</v>
      </c>
    </row>
    <row r="127" spans="1:14" x14ac:dyDescent="0.25">
      <c r="A127" s="10" t="s">
        <v>1314</v>
      </c>
      <c r="B127" s="3" t="s">
        <v>206</v>
      </c>
      <c r="C127" s="4" t="s">
        <v>126</v>
      </c>
      <c r="D127" t="str">
        <f t="shared" si="11"/>
        <v>78</v>
      </c>
      <c r="E127" t="str">
        <f t="shared" si="12"/>
        <v>7</v>
      </c>
      <c r="F127" t="b">
        <f t="shared" si="13"/>
        <v>0</v>
      </c>
      <c r="G127" t="str">
        <f t="shared" si="14"/>
        <v>Ulewicz Bartosz</v>
      </c>
      <c r="H127" t="str">
        <f t="shared" si="15"/>
        <v>112</v>
      </c>
      <c r="I127" t="str">
        <f t="shared" si="16"/>
        <v>21</v>
      </c>
      <c r="J127" s="11">
        <f t="shared" si="17"/>
        <v>1</v>
      </c>
      <c r="K127" s="1" t="str">
        <f t="shared" si="18"/>
        <v>B</v>
      </c>
      <c r="L127" s="1" t="str">
        <f t="shared" si="19"/>
        <v>Ule</v>
      </c>
      <c r="M127" s="1" t="str">
        <f t="shared" si="20"/>
        <v>8</v>
      </c>
      <c r="N127" s="1" t="str">
        <f t="shared" si="21"/>
        <v>BUle8</v>
      </c>
    </row>
    <row r="128" spans="1:14" x14ac:dyDescent="0.25">
      <c r="A128" s="10" t="s">
        <v>1315</v>
      </c>
      <c r="B128" s="3" t="s">
        <v>207</v>
      </c>
      <c r="C128" s="4" t="s">
        <v>208</v>
      </c>
      <c r="D128" t="str">
        <f t="shared" si="11"/>
        <v>48</v>
      </c>
      <c r="E128" t="str">
        <f t="shared" si="12"/>
        <v>4</v>
      </c>
      <c r="F128" t="b">
        <f t="shared" si="13"/>
        <v>1</v>
      </c>
      <c r="G128" t="str">
        <f t="shared" si="14"/>
        <v>Tokarska Antonia</v>
      </c>
      <c r="H128" t="str">
        <f t="shared" si="15"/>
        <v>122</v>
      </c>
      <c r="I128" t="str">
        <f t="shared" si="16"/>
        <v>21</v>
      </c>
      <c r="J128" s="11">
        <f t="shared" si="17"/>
        <v>1</v>
      </c>
      <c r="K128" s="1" t="str">
        <f t="shared" si="18"/>
        <v>A</v>
      </c>
      <c r="L128" s="1" t="str">
        <f t="shared" si="19"/>
        <v>Tok</v>
      </c>
      <c r="M128" s="1" t="str">
        <f t="shared" si="20"/>
        <v>8</v>
      </c>
      <c r="N128" s="1" t="str">
        <f t="shared" si="21"/>
        <v>ATok8</v>
      </c>
    </row>
    <row r="129" spans="1:14" x14ac:dyDescent="0.25">
      <c r="A129" s="10" t="s">
        <v>1316</v>
      </c>
      <c r="B129" s="3" t="s">
        <v>209</v>
      </c>
      <c r="C129" s="4" t="s">
        <v>12</v>
      </c>
      <c r="D129" t="str">
        <f t="shared" si="11"/>
        <v>10</v>
      </c>
      <c r="E129" t="str">
        <f t="shared" si="12"/>
        <v>1</v>
      </c>
      <c r="F129" t="b">
        <f t="shared" si="13"/>
        <v>0</v>
      </c>
      <c r="G129" t="str">
        <f t="shared" si="14"/>
        <v>Krupa Mateusz</v>
      </c>
      <c r="H129" t="str">
        <f t="shared" si="15"/>
        <v>023</v>
      </c>
      <c r="I129" t="str">
        <f t="shared" si="16"/>
        <v>21</v>
      </c>
      <c r="J129" s="11">
        <f t="shared" si="17"/>
        <v>1</v>
      </c>
      <c r="K129" s="1" t="str">
        <f t="shared" si="18"/>
        <v>M</v>
      </c>
      <c r="L129" s="1" t="str">
        <f t="shared" si="19"/>
        <v>Kru</v>
      </c>
      <c r="M129" s="1" t="str">
        <f t="shared" si="20"/>
        <v>0</v>
      </c>
      <c r="N129" s="1" t="str">
        <f t="shared" si="21"/>
        <v>MKru0</v>
      </c>
    </row>
    <row r="130" spans="1:14" x14ac:dyDescent="0.25">
      <c r="A130" s="10" t="s">
        <v>1317</v>
      </c>
      <c r="B130" s="3" t="s">
        <v>210</v>
      </c>
      <c r="C130" s="4" t="s">
        <v>211</v>
      </c>
      <c r="D130" t="str">
        <f t="shared" si="11"/>
        <v>08</v>
      </c>
      <c r="E130" t="str">
        <f t="shared" si="12"/>
        <v>0</v>
      </c>
      <c r="F130" t="b">
        <f t="shared" si="13"/>
        <v>1</v>
      </c>
      <c r="G130" t="str">
        <f t="shared" si="14"/>
        <v>Swirk Antonina</v>
      </c>
      <c r="H130" t="str">
        <f t="shared" si="15"/>
        <v>039</v>
      </c>
      <c r="I130" t="str">
        <f t="shared" si="16"/>
        <v>21</v>
      </c>
      <c r="J130" s="11">
        <f t="shared" si="17"/>
        <v>1</v>
      </c>
      <c r="K130" s="1" t="str">
        <f t="shared" si="18"/>
        <v>A</v>
      </c>
      <c r="L130" s="1" t="str">
        <f t="shared" si="19"/>
        <v>Swi</v>
      </c>
      <c r="M130" s="1" t="str">
        <f t="shared" si="20"/>
        <v>8</v>
      </c>
      <c r="N130" s="1" t="str">
        <f t="shared" si="21"/>
        <v>ASwi8</v>
      </c>
    </row>
    <row r="131" spans="1:14" x14ac:dyDescent="0.25">
      <c r="A131" s="10" t="s">
        <v>1318</v>
      </c>
      <c r="B131" s="3" t="s">
        <v>212</v>
      </c>
      <c r="C131" s="4" t="s">
        <v>70</v>
      </c>
      <c r="D131" t="str">
        <f t="shared" ref="D131:D194" si="22">RIGHT(A131,2)</f>
        <v>54</v>
      </c>
      <c r="E131" t="str">
        <f t="shared" ref="E131:E194" si="23">LEFT(D131,1)</f>
        <v>5</v>
      </c>
      <c r="F131" t="b">
        <f t="shared" ref="F131:F194" si="24">ISEVEN(E131)</f>
        <v>0</v>
      </c>
      <c r="G131" t="str">
        <f t="shared" ref="G131:G194" si="25">_xlfn.TEXTJOIN(" ",,B131,C131)</f>
        <v>Kizielewicz Michal</v>
      </c>
      <c r="H131" t="str">
        <f t="shared" ref="H131:H194" si="26">MID(A131,7,3)</f>
        <v>013</v>
      </c>
      <c r="I131" t="str">
        <f t="shared" ref="I131:I194" si="27">MID(A131,3,2)</f>
        <v>21</v>
      </c>
      <c r="J131" s="11">
        <f t="shared" ref="J131:J194" si="28">I131-20</f>
        <v>1</v>
      </c>
      <c r="K131" s="1" t="str">
        <f t="shared" ref="K131:K194" si="29">MID(C131,1,1)</f>
        <v>M</v>
      </c>
      <c r="L131" s="1" t="str">
        <f t="shared" ref="L131:L194" si="30">MID(B131,1,3)</f>
        <v>Kiz</v>
      </c>
      <c r="M131" s="1" t="str">
        <f t="shared" ref="M131:M194" si="31">RIGHT(A131,1)</f>
        <v>4</v>
      </c>
      <c r="N131" s="1" t="str">
        <f t="shared" ref="N131:N194" si="32">_xlfn.TEXTJOIN("",,K131,L131,M131)</f>
        <v>MKiz4</v>
      </c>
    </row>
    <row r="132" spans="1:14" x14ac:dyDescent="0.25">
      <c r="A132" s="10" t="s">
        <v>1319</v>
      </c>
      <c r="B132" s="3" t="s">
        <v>213</v>
      </c>
      <c r="C132" s="4" t="s">
        <v>214</v>
      </c>
      <c r="D132" t="str">
        <f t="shared" si="22"/>
        <v>85</v>
      </c>
      <c r="E132" t="str">
        <f t="shared" si="23"/>
        <v>8</v>
      </c>
      <c r="F132" t="b">
        <f t="shared" si="24"/>
        <v>1</v>
      </c>
      <c r="G132" t="str">
        <f t="shared" si="25"/>
        <v>Kecler Milena</v>
      </c>
      <c r="H132" t="str">
        <f t="shared" si="26"/>
        <v>013</v>
      </c>
      <c r="I132" t="str">
        <f t="shared" si="27"/>
        <v>21</v>
      </c>
      <c r="J132" s="11">
        <f t="shared" si="28"/>
        <v>1</v>
      </c>
      <c r="K132" s="1" t="str">
        <f t="shared" si="29"/>
        <v>M</v>
      </c>
      <c r="L132" s="1" t="str">
        <f t="shared" si="30"/>
        <v>Kec</v>
      </c>
      <c r="M132" s="1" t="str">
        <f t="shared" si="31"/>
        <v>5</v>
      </c>
      <c r="N132" s="1" t="str">
        <f t="shared" si="32"/>
        <v>MKec5</v>
      </c>
    </row>
    <row r="133" spans="1:14" x14ac:dyDescent="0.25">
      <c r="A133" s="10" t="s">
        <v>1320</v>
      </c>
      <c r="B133" s="3" t="s">
        <v>215</v>
      </c>
      <c r="C133" s="4" t="s">
        <v>216</v>
      </c>
      <c r="D133" t="str">
        <f t="shared" si="22"/>
        <v>08</v>
      </c>
      <c r="E133" t="str">
        <f t="shared" si="23"/>
        <v>0</v>
      </c>
      <c r="F133" t="b">
        <f t="shared" si="24"/>
        <v>1</v>
      </c>
      <c r="G133" t="str">
        <f t="shared" si="25"/>
        <v>Zochowska Adriana</v>
      </c>
      <c r="H133" t="str">
        <f t="shared" si="26"/>
        <v>014</v>
      </c>
      <c r="I133" t="str">
        <f t="shared" si="27"/>
        <v>21</v>
      </c>
      <c r="J133" s="11">
        <f t="shared" si="28"/>
        <v>1</v>
      </c>
      <c r="K133" s="1" t="str">
        <f t="shared" si="29"/>
        <v>A</v>
      </c>
      <c r="L133" s="1" t="str">
        <f t="shared" si="30"/>
        <v>Zoc</v>
      </c>
      <c r="M133" s="1" t="str">
        <f t="shared" si="31"/>
        <v>8</v>
      </c>
      <c r="N133" s="1" t="str">
        <f t="shared" si="32"/>
        <v>AZoc8</v>
      </c>
    </row>
    <row r="134" spans="1:14" x14ac:dyDescent="0.25">
      <c r="A134" s="10" t="s">
        <v>1321</v>
      </c>
      <c r="B134" s="3" t="s">
        <v>217</v>
      </c>
      <c r="C134" s="4" t="s">
        <v>218</v>
      </c>
      <c r="D134" t="str">
        <f t="shared" si="22"/>
        <v>64</v>
      </c>
      <c r="E134" t="str">
        <f t="shared" si="23"/>
        <v>6</v>
      </c>
      <c r="F134" t="b">
        <f t="shared" si="24"/>
        <v>1</v>
      </c>
      <c r="G134" t="str">
        <f t="shared" si="25"/>
        <v>Kozlowska Malgorzata</v>
      </c>
      <c r="H134" t="str">
        <f t="shared" si="26"/>
        <v>006</v>
      </c>
      <c r="I134" t="str">
        <f t="shared" si="27"/>
        <v>21</v>
      </c>
      <c r="J134" s="11">
        <f t="shared" si="28"/>
        <v>1</v>
      </c>
      <c r="K134" s="1" t="str">
        <f t="shared" si="29"/>
        <v>M</v>
      </c>
      <c r="L134" s="1" t="str">
        <f t="shared" si="30"/>
        <v>Koz</v>
      </c>
      <c r="M134" s="1" t="str">
        <f t="shared" si="31"/>
        <v>4</v>
      </c>
      <c r="N134" s="1" t="str">
        <f t="shared" si="32"/>
        <v>MKoz4</v>
      </c>
    </row>
    <row r="135" spans="1:14" x14ac:dyDescent="0.25">
      <c r="A135" s="10" t="s">
        <v>1322</v>
      </c>
      <c r="B135" s="3" t="s">
        <v>219</v>
      </c>
      <c r="C135" s="4" t="s">
        <v>58</v>
      </c>
      <c r="D135" t="str">
        <f t="shared" si="22"/>
        <v>01</v>
      </c>
      <c r="E135" t="str">
        <f t="shared" si="23"/>
        <v>0</v>
      </c>
      <c r="F135" t="b">
        <f t="shared" si="24"/>
        <v>1</v>
      </c>
      <c r="G135" t="str">
        <f t="shared" si="25"/>
        <v>Lewandowska Maja</v>
      </c>
      <c r="H135" t="str">
        <f t="shared" si="26"/>
        <v>007</v>
      </c>
      <c r="I135" t="str">
        <f t="shared" si="27"/>
        <v>21</v>
      </c>
      <c r="J135" s="11">
        <f t="shared" si="28"/>
        <v>1</v>
      </c>
      <c r="K135" s="1" t="str">
        <f t="shared" si="29"/>
        <v>M</v>
      </c>
      <c r="L135" s="1" t="str">
        <f t="shared" si="30"/>
        <v>Lew</v>
      </c>
      <c r="M135" s="1" t="str">
        <f t="shared" si="31"/>
        <v>1</v>
      </c>
      <c r="N135" s="1" t="str">
        <f t="shared" si="32"/>
        <v>MLew1</v>
      </c>
    </row>
    <row r="136" spans="1:14" x14ac:dyDescent="0.25">
      <c r="A136" s="10" t="s">
        <v>1323</v>
      </c>
      <c r="B136" s="3" t="s">
        <v>220</v>
      </c>
      <c r="C136" s="4" t="s">
        <v>221</v>
      </c>
      <c r="D136" t="str">
        <f t="shared" si="22"/>
        <v>55</v>
      </c>
      <c r="E136" t="str">
        <f t="shared" si="23"/>
        <v>5</v>
      </c>
      <c r="F136" t="b">
        <f t="shared" si="24"/>
        <v>0</v>
      </c>
      <c r="G136" t="str">
        <f t="shared" si="25"/>
        <v>Gorlikowski Patrick</v>
      </c>
      <c r="H136" t="str">
        <f t="shared" si="26"/>
        <v>008</v>
      </c>
      <c r="I136" t="str">
        <f t="shared" si="27"/>
        <v>21</v>
      </c>
      <c r="J136" s="11">
        <f t="shared" si="28"/>
        <v>1</v>
      </c>
      <c r="K136" s="1" t="str">
        <f t="shared" si="29"/>
        <v>P</v>
      </c>
      <c r="L136" s="1" t="str">
        <f t="shared" si="30"/>
        <v>Gor</v>
      </c>
      <c r="M136" s="1" t="str">
        <f t="shared" si="31"/>
        <v>5</v>
      </c>
      <c r="N136" s="1" t="str">
        <f t="shared" si="32"/>
        <v>PGor5</v>
      </c>
    </row>
    <row r="137" spans="1:14" x14ac:dyDescent="0.25">
      <c r="A137" s="10" t="s">
        <v>1324</v>
      </c>
      <c r="B137" s="3" t="s">
        <v>222</v>
      </c>
      <c r="C137" s="4" t="s">
        <v>223</v>
      </c>
      <c r="D137" t="str">
        <f t="shared" si="22"/>
        <v>24</v>
      </c>
      <c r="E137" t="str">
        <f t="shared" si="23"/>
        <v>2</v>
      </c>
      <c r="F137" t="b">
        <f t="shared" si="24"/>
        <v>1</v>
      </c>
      <c r="G137" t="str">
        <f t="shared" si="25"/>
        <v>Kowalska Maria</v>
      </c>
      <c r="H137" t="str">
        <f t="shared" si="26"/>
        <v>020</v>
      </c>
      <c r="I137" t="str">
        <f t="shared" si="27"/>
        <v>21</v>
      </c>
      <c r="J137" s="11">
        <f t="shared" si="28"/>
        <v>1</v>
      </c>
      <c r="K137" s="1" t="str">
        <f t="shared" si="29"/>
        <v>M</v>
      </c>
      <c r="L137" s="1" t="str">
        <f t="shared" si="30"/>
        <v>Kow</v>
      </c>
      <c r="M137" s="1" t="str">
        <f t="shared" si="31"/>
        <v>4</v>
      </c>
      <c r="N137" s="1" t="str">
        <f t="shared" si="32"/>
        <v>MKow4</v>
      </c>
    </row>
    <row r="138" spans="1:14" x14ac:dyDescent="0.25">
      <c r="A138" s="10" t="s">
        <v>1325</v>
      </c>
      <c r="B138" s="3" t="s">
        <v>224</v>
      </c>
      <c r="C138" s="4" t="s">
        <v>214</v>
      </c>
      <c r="D138" t="str">
        <f t="shared" si="22"/>
        <v>40</v>
      </c>
      <c r="E138" t="str">
        <f t="shared" si="23"/>
        <v>4</v>
      </c>
      <c r="F138" t="b">
        <f t="shared" si="24"/>
        <v>1</v>
      </c>
      <c r="G138" t="str">
        <f t="shared" si="25"/>
        <v>Katende Milena</v>
      </c>
      <c r="H138" t="str">
        <f t="shared" si="26"/>
        <v>014</v>
      </c>
      <c r="I138" t="str">
        <f t="shared" si="27"/>
        <v>21</v>
      </c>
      <c r="J138" s="11">
        <f t="shared" si="28"/>
        <v>1</v>
      </c>
      <c r="K138" s="1" t="str">
        <f t="shared" si="29"/>
        <v>M</v>
      </c>
      <c r="L138" s="1" t="str">
        <f t="shared" si="30"/>
        <v>Kat</v>
      </c>
      <c r="M138" s="1" t="str">
        <f t="shared" si="31"/>
        <v>0</v>
      </c>
      <c r="N138" s="1" t="str">
        <f t="shared" si="32"/>
        <v>MKat0</v>
      </c>
    </row>
    <row r="139" spans="1:14" x14ac:dyDescent="0.25">
      <c r="A139" s="10" t="s">
        <v>1326</v>
      </c>
      <c r="B139" s="3" t="s">
        <v>225</v>
      </c>
      <c r="C139" s="4" t="s">
        <v>121</v>
      </c>
      <c r="D139" t="str">
        <f t="shared" si="22"/>
        <v>64</v>
      </c>
      <c r="E139" t="str">
        <f t="shared" si="23"/>
        <v>6</v>
      </c>
      <c r="F139" t="b">
        <f t="shared" si="24"/>
        <v>1</v>
      </c>
      <c r="G139" t="str">
        <f t="shared" si="25"/>
        <v>Tokarz Anna</v>
      </c>
      <c r="H139" t="str">
        <f t="shared" si="26"/>
        <v>014</v>
      </c>
      <c r="I139" t="str">
        <f t="shared" si="27"/>
        <v>21</v>
      </c>
      <c r="J139" s="11">
        <f t="shared" si="28"/>
        <v>1</v>
      </c>
      <c r="K139" s="1" t="str">
        <f t="shared" si="29"/>
        <v>A</v>
      </c>
      <c r="L139" s="1" t="str">
        <f t="shared" si="30"/>
        <v>Tok</v>
      </c>
      <c r="M139" s="1" t="str">
        <f t="shared" si="31"/>
        <v>4</v>
      </c>
      <c r="N139" s="1" t="str">
        <f t="shared" si="32"/>
        <v>ATok4</v>
      </c>
    </row>
    <row r="140" spans="1:14" x14ac:dyDescent="0.25">
      <c r="A140" s="10" t="s">
        <v>1327</v>
      </c>
      <c r="B140" s="3" t="s">
        <v>226</v>
      </c>
      <c r="C140" s="4" t="s">
        <v>193</v>
      </c>
      <c r="D140" t="str">
        <f t="shared" si="22"/>
        <v>47</v>
      </c>
      <c r="E140" t="str">
        <f t="shared" si="23"/>
        <v>4</v>
      </c>
      <c r="F140" t="b">
        <f t="shared" si="24"/>
        <v>1</v>
      </c>
      <c r="G140" t="str">
        <f t="shared" si="25"/>
        <v>Radosz Julia</v>
      </c>
      <c r="H140" t="str">
        <f t="shared" si="26"/>
        <v>039</v>
      </c>
      <c r="I140" t="str">
        <f t="shared" si="27"/>
        <v>21</v>
      </c>
      <c r="J140" s="11">
        <f t="shared" si="28"/>
        <v>1</v>
      </c>
      <c r="K140" s="1" t="str">
        <f t="shared" si="29"/>
        <v>J</v>
      </c>
      <c r="L140" s="1" t="str">
        <f t="shared" si="30"/>
        <v>Rad</v>
      </c>
      <c r="M140" s="1" t="str">
        <f t="shared" si="31"/>
        <v>7</v>
      </c>
      <c r="N140" s="1" t="str">
        <f t="shared" si="32"/>
        <v>JRad7</v>
      </c>
    </row>
    <row r="141" spans="1:14" x14ac:dyDescent="0.25">
      <c r="A141" s="10" t="s">
        <v>1328</v>
      </c>
      <c r="B141" s="3" t="s">
        <v>227</v>
      </c>
      <c r="C141" s="4" t="s">
        <v>70</v>
      </c>
      <c r="D141" t="str">
        <f t="shared" si="22"/>
        <v>11</v>
      </c>
      <c r="E141" t="str">
        <f t="shared" si="23"/>
        <v>1</v>
      </c>
      <c r="F141" t="b">
        <f t="shared" si="24"/>
        <v>0</v>
      </c>
      <c r="G141" t="str">
        <f t="shared" si="25"/>
        <v>Komorowska Michal</v>
      </c>
      <c r="H141" t="str">
        <f t="shared" si="26"/>
        <v>020</v>
      </c>
      <c r="I141" t="str">
        <f t="shared" si="27"/>
        <v>21</v>
      </c>
      <c r="J141" s="11">
        <f t="shared" si="28"/>
        <v>1</v>
      </c>
      <c r="K141" s="1" t="str">
        <f t="shared" si="29"/>
        <v>M</v>
      </c>
      <c r="L141" s="1" t="str">
        <f t="shared" si="30"/>
        <v>Kom</v>
      </c>
      <c r="M141" s="1" t="str">
        <f t="shared" si="31"/>
        <v>1</v>
      </c>
      <c r="N141" s="1" t="str">
        <f t="shared" si="32"/>
        <v>MKom1</v>
      </c>
    </row>
    <row r="142" spans="1:14" x14ac:dyDescent="0.25">
      <c r="A142" s="10" t="s">
        <v>1329</v>
      </c>
      <c r="B142" s="3" t="s">
        <v>228</v>
      </c>
      <c r="C142" s="4" t="s">
        <v>117</v>
      </c>
      <c r="D142" t="str">
        <f t="shared" si="22"/>
        <v>82</v>
      </c>
      <c r="E142" t="str">
        <f t="shared" si="23"/>
        <v>8</v>
      </c>
      <c r="F142" t="b">
        <f t="shared" si="24"/>
        <v>1</v>
      </c>
      <c r="G142" t="str">
        <f t="shared" si="25"/>
        <v>Zakrzewska Olga</v>
      </c>
      <c r="H142" t="str">
        <f t="shared" si="26"/>
        <v>062</v>
      </c>
      <c r="I142" t="str">
        <f t="shared" si="27"/>
        <v>21</v>
      </c>
      <c r="J142" s="11">
        <f t="shared" si="28"/>
        <v>1</v>
      </c>
      <c r="K142" s="1" t="str">
        <f t="shared" si="29"/>
        <v>O</v>
      </c>
      <c r="L142" s="1" t="str">
        <f t="shared" si="30"/>
        <v>Zak</v>
      </c>
      <c r="M142" s="1" t="str">
        <f t="shared" si="31"/>
        <v>2</v>
      </c>
      <c r="N142" s="1" t="str">
        <f t="shared" si="32"/>
        <v>OZak2</v>
      </c>
    </row>
    <row r="143" spans="1:14" x14ac:dyDescent="0.25">
      <c r="A143" s="10" t="s">
        <v>1330</v>
      </c>
      <c r="B143" s="3" t="s">
        <v>228</v>
      </c>
      <c r="C143" s="4" t="s">
        <v>229</v>
      </c>
      <c r="D143" t="str">
        <f t="shared" si="22"/>
        <v>05</v>
      </c>
      <c r="E143" t="str">
        <f t="shared" si="23"/>
        <v>0</v>
      </c>
      <c r="F143" t="b">
        <f t="shared" si="24"/>
        <v>1</v>
      </c>
      <c r="G143" t="str">
        <f t="shared" si="25"/>
        <v>Zakrzewska Ewa</v>
      </c>
      <c r="H143" t="str">
        <f t="shared" si="26"/>
        <v>063</v>
      </c>
      <c r="I143" t="str">
        <f t="shared" si="27"/>
        <v>21</v>
      </c>
      <c r="J143" s="11">
        <f t="shared" si="28"/>
        <v>1</v>
      </c>
      <c r="K143" s="1" t="str">
        <f t="shared" si="29"/>
        <v>E</v>
      </c>
      <c r="L143" s="1" t="str">
        <f t="shared" si="30"/>
        <v>Zak</v>
      </c>
      <c r="M143" s="1" t="str">
        <f t="shared" si="31"/>
        <v>5</v>
      </c>
      <c r="N143" s="1" t="str">
        <f t="shared" si="32"/>
        <v>EZak5</v>
      </c>
    </row>
    <row r="144" spans="1:14" x14ac:dyDescent="0.25">
      <c r="A144" s="10" t="s">
        <v>1331</v>
      </c>
      <c r="B144" s="3" t="s">
        <v>230</v>
      </c>
      <c r="C144" s="4" t="s">
        <v>104</v>
      </c>
      <c r="D144" t="str">
        <f t="shared" si="22"/>
        <v>51</v>
      </c>
      <c r="E144" t="str">
        <f t="shared" si="23"/>
        <v>5</v>
      </c>
      <c r="F144" t="b">
        <f t="shared" si="24"/>
        <v>0</v>
      </c>
      <c r="G144" t="str">
        <f t="shared" si="25"/>
        <v>Rohde Jakub</v>
      </c>
      <c r="H144" t="str">
        <f t="shared" si="26"/>
        <v>084</v>
      </c>
      <c r="I144" t="str">
        <f t="shared" si="27"/>
        <v>21</v>
      </c>
      <c r="J144" s="11">
        <f t="shared" si="28"/>
        <v>1</v>
      </c>
      <c r="K144" s="1" t="str">
        <f t="shared" si="29"/>
        <v>J</v>
      </c>
      <c r="L144" s="1" t="str">
        <f t="shared" si="30"/>
        <v>Roh</v>
      </c>
      <c r="M144" s="1" t="str">
        <f t="shared" si="31"/>
        <v>1</v>
      </c>
      <c r="N144" s="1" t="str">
        <f t="shared" si="32"/>
        <v>JRoh1</v>
      </c>
    </row>
    <row r="145" spans="1:14" x14ac:dyDescent="0.25">
      <c r="A145" s="10" t="s">
        <v>1332</v>
      </c>
      <c r="B145" s="3" t="s">
        <v>231</v>
      </c>
      <c r="C145" s="4" t="s">
        <v>232</v>
      </c>
      <c r="D145" t="str">
        <f t="shared" si="22"/>
        <v>74</v>
      </c>
      <c r="E145" t="str">
        <f t="shared" si="23"/>
        <v>7</v>
      </c>
      <c r="F145" t="b">
        <f t="shared" si="24"/>
        <v>0</v>
      </c>
      <c r="G145" t="str">
        <f t="shared" si="25"/>
        <v>Smoliniec Franciszek</v>
      </c>
      <c r="H145" t="str">
        <f t="shared" si="26"/>
        <v>096</v>
      </c>
      <c r="I145" t="str">
        <f t="shared" si="27"/>
        <v>21</v>
      </c>
      <c r="J145" s="11">
        <f t="shared" si="28"/>
        <v>1</v>
      </c>
      <c r="K145" s="1" t="str">
        <f t="shared" si="29"/>
        <v>F</v>
      </c>
      <c r="L145" s="1" t="str">
        <f t="shared" si="30"/>
        <v>Smo</v>
      </c>
      <c r="M145" s="1" t="str">
        <f t="shared" si="31"/>
        <v>4</v>
      </c>
      <c r="N145" s="1" t="str">
        <f t="shared" si="32"/>
        <v>FSmo4</v>
      </c>
    </row>
    <row r="146" spans="1:14" x14ac:dyDescent="0.25">
      <c r="A146" s="10" t="s">
        <v>1333</v>
      </c>
      <c r="B146" s="3" t="s">
        <v>233</v>
      </c>
      <c r="C146" s="4" t="s">
        <v>234</v>
      </c>
      <c r="D146" t="str">
        <f t="shared" si="22"/>
        <v>92</v>
      </c>
      <c r="E146" t="str">
        <f t="shared" si="23"/>
        <v>9</v>
      </c>
      <c r="F146" t="b">
        <f t="shared" si="24"/>
        <v>0</v>
      </c>
      <c r="G146" t="str">
        <f t="shared" si="25"/>
        <v>Paluchowski Julian</v>
      </c>
      <c r="H146" t="str">
        <f t="shared" si="26"/>
        <v>010</v>
      </c>
      <c r="I146" t="str">
        <f t="shared" si="27"/>
        <v>21</v>
      </c>
      <c r="J146" s="11">
        <f t="shared" si="28"/>
        <v>1</v>
      </c>
      <c r="K146" s="1" t="str">
        <f t="shared" si="29"/>
        <v>J</v>
      </c>
      <c r="L146" s="1" t="str">
        <f t="shared" si="30"/>
        <v>Pal</v>
      </c>
      <c r="M146" s="1" t="str">
        <f t="shared" si="31"/>
        <v>2</v>
      </c>
      <c r="N146" s="1" t="str">
        <f t="shared" si="32"/>
        <v>JPal2</v>
      </c>
    </row>
    <row r="147" spans="1:14" x14ac:dyDescent="0.25">
      <c r="A147" s="10" t="s">
        <v>1334</v>
      </c>
      <c r="B147" s="3" t="s">
        <v>235</v>
      </c>
      <c r="C147" s="4" t="s">
        <v>236</v>
      </c>
      <c r="D147" t="str">
        <f t="shared" si="22"/>
        <v>08</v>
      </c>
      <c r="E147" t="str">
        <f t="shared" si="23"/>
        <v>0</v>
      </c>
      <c r="F147" t="b">
        <f t="shared" si="24"/>
        <v>1</v>
      </c>
      <c r="G147" t="str">
        <f t="shared" si="25"/>
        <v>Pawlun Karolina</v>
      </c>
      <c r="H147" t="str">
        <f t="shared" si="26"/>
        <v>004</v>
      </c>
      <c r="I147" t="str">
        <f t="shared" si="27"/>
        <v>21</v>
      </c>
      <c r="J147" s="11">
        <f t="shared" si="28"/>
        <v>1</v>
      </c>
      <c r="K147" s="1" t="str">
        <f t="shared" si="29"/>
        <v>K</v>
      </c>
      <c r="L147" s="1" t="str">
        <f t="shared" si="30"/>
        <v>Paw</v>
      </c>
      <c r="M147" s="1" t="str">
        <f t="shared" si="31"/>
        <v>8</v>
      </c>
      <c r="N147" s="1" t="str">
        <f t="shared" si="32"/>
        <v>KPaw8</v>
      </c>
    </row>
    <row r="148" spans="1:14" x14ac:dyDescent="0.25">
      <c r="A148" s="10" t="s">
        <v>1335</v>
      </c>
      <c r="B148" s="3" t="s">
        <v>237</v>
      </c>
      <c r="C148" s="4" t="s">
        <v>44</v>
      </c>
      <c r="D148" t="str">
        <f t="shared" si="22"/>
        <v>84</v>
      </c>
      <c r="E148" t="str">
        <f t="shared" si="23"/>
        <v>8</v>
      </c>
      <c r="F148" t="b">
        <f t="shared" si="24"/>
        <v>1</v>
      </c>
      <c r="G148" t="str">
        <f t="shared" si="25"/>
        <v>Majchrzak Lucja</v>
      </c>
      <c r="H148" t="str">
        <f t="shared" si="26"/>
        <v>001</v>
      </c>
      <c r="I148" t="str">
        <f t="shared" si="27"/>
        <v>21</v>
      </c>
      <c r="J148" s="11">
        <f t="shared" si="28"/>
        <v>1</v>
      </c>
      <c r="K148" s="1" t="str">
        <f t="shared" si="29"/>
        <v>L</v>
      </c>
      <c r="L148" s="1" t="str">
        <f t="shared" si="30"/>
        <v>Maj</v>
      </c>
      <c r="M148" s="1" t="str">
        <f t="shared" si="31"/>
        <v>4</v>
      </c>
      <c r="N148" s="1" t="str">
        <f t="shared" si="32"/>
        <v>LMaj4</v>
      </c>
    </row>
    <row r="149" spans="1:14" x14ac:dyDescent="0.25">
      <c r="A149" s="10" t="s">
        <v>1336</v>
      </c>
      <c r="B149" s="3" t="s">
        <v>238</v>
      </c>
      <c r="C149" s="4" t="s">
        <v>134</v>
      </c>
      <c r="D149" t="str">
        <f t="shared" si="22"/>
        <v>49</v>
      </c>
      <c r="E149" t="str">
        <f t="shared" si="23"/>
        <v>4</v>
      </c>
      <c r="F149" t="b">
        <f t="shared" si="24"/>
        <v>1</v>
      </c>
      <c r="G149" t="str">
        <f t="shared" si="25"/>
        <v>Koczakowska Marta</v>
      </c>
      <c r="H149" t="str">
        <f t="shared" si="26"/>
        <v>091</v>
      </c>
      <c r="I149" t="str">
        <f t="shared" si="27"/>
        <v>21</v>
      </c>
      <c r="J149" s="11">
        <f t="shared" si="28"/>
        <v>1</v>
      </c>
      <c r="K149" s="1" t="str">
        <f t="shared" si="29"/>
        <v>M</v>
      </c>
      <c r="L149" s="1" t="str">
        <f t="shared" si="30"/>
        <v>Koc</v>
      </c>
      <c r="M149" s="1" t="str">
        <f t="shared" si="31"/>
        <v>9</v>
      </c>
      <c r="N149" s="1" t="str">
        <f t="shared" si="32"/>
        <v>MKoc9</v>
      </c>
    </row>
    <row r="150" spans="1:14" x14ac:dyDescent="0.25">
      <c r="A150" s="10" t="s">
        <v>1337</v>
      </c>
      <c r="B150" s="3" t="s">
        <v>239</v>
      </c>
      <c r="C150" s="4" t="s">
        <v>150</v>
      </c>
      <c r="D150" t="str">
        <f t="shared" si="22"/>
        <v>42</v>
      </c>
      <c r="E150" t="str">
        <f t="shared" si="23"/>
        <v>4</v>
      </c>
      <c r="F150" t="b">
        <f t="shared" si="24"/>
        <v>1</v>
      </c>
      <c r="G150" t="str">
        <f t="shared" si="25"/>
        <v>Jakubczyk Natalia</v>
      </c>
      <c r="H150" t="str">
        <f t="shared" si="26"/>
        <v>109</v>
      </c>
      <c r="I150" t="str">
        <f t="shared" si="27"/>
        <v>21</v>
      </c>
      <c r="J150" s="11">
        <f t="shared" si="28"/>
        <v>1</v>
      </c>
      <c r="K150" s="1" t="str">
        <f t="shared" si="29"/>
        <v>N</v>
      </c>
      <c r="L150" s="1" t="str">
        <f t="shared" si="30"/>
        <v>Jak</v>
      </c>
      <c r="M150" s="1" t="str">
        <f t="shared" si="31"/>
        <v>2</v>
      </c>
      <c r="N150" s="1" t="str">
        <f t="shared" si="32"/>
        <v>NJak2</v>
      </c>
    </row>
    <row r="151" spans="1:14" x14ac:dyDescent="0.25">
      <c r="A151" s="10" t="s">
        <v>1338</v>
      </c>
      <c r="B151" s="3" t="s">
        <v>240</v>
      </c>
      <c r="C151" s="4" t="s">
        <v>218</v>
      </c>
      <c r="D151" t="str">
        <f t="shared" si="22"/>
        <v>84</v>
      </c>
      <c r="E151" t="str">
        <f t="shared" si="23"/>
        <v>8</v>
      </c>
      <c r="F151" t="b">
        <f t="shared" si="24"/>
        <v>1</v>
      </c>
      <c r="G151" t="str">
        <f t="shared" si="25"/>
        <v>Krol Malgorzata</v>
      </c>
      <c r="H151" t="str">
        <f t="shared" si="26"/>
        <v>009</v>
      </c>
      <c r="I151" t="str">
        <f t="shared" si="27"/>
        <v>21</v>
      </c>
      <c r="J151" s="11">
        <f t="shared" si="28"/>
        <v>1</v>
      </c>
      <c r="K151" s="1" t="str">
        <f t="shared" si="29"/>
        <v>M</v>
      </c>
      <c r="L151" s="1" t="str">
        <f t="shared" si="30"/>
        <v>Kro</v>
      </c>
      <c r="M151" s="1" t="str">
        <f t="shared" si="31"/>
        <v>4</v>
      </c>
      <c r="N151" s="1" t="str">
        <f t="shared" si="32"/>
        <v>MKro4</v>
      </c>
    </row>
    <row r="152" spans="1:14" x14ac:dyDescent="0.25">
      <c r="A152" s="10" t="s">
        <v>1339</v>
      </c>
      <c r="B152" s="3" t="s">
        <v>241</v>
      </c>
      <c r="C152" s="4" t="s">
        <v>242</v>
      </c>
      <c r="D152" t="str">
        <f t="shared" si="22"/>
        <v>26</v>
      </c>
      <c r="E152" t="str">
        <f t="shared" si="23"/>
        <v>2</v>
      </c>
      <c r="F152" t="b">
        <f t="shared" si="24"/>
        <v>1</v>
      </c>
      <c r="G152" t="str">
        <f t="shared" si="25"/>
        <v>Srokowska Helena</v>
      </c>
      <c r="H152" t="str">
        <f t="shared" si="26"/>
        <v>049</v>
      </c>
      <c r="I152" t="str">
        <f t="shared" si="27"/>
        <v>21</v>
      </c>
      <c r="J152" s="11">
        <f t="shared" si="28"/>
        <v>1</v>
      </c>
      <c r="K152" s="1" t="str">
        <f t="shared" si="29"/>
        <v>H</v>
      </c>
      <c r="L152" s="1" t="str">
        <f t="shared" si="30"/>
        <v>Sro</v>
      </c>
      <c r="M152" s="1" t="str">
        <f t="shared" si="31"/>
        <v>6</v>
      </c>
      <c r="N152" s="1" t="str">
        <f t="shared" si="32"/>
        <v>HSro6</v>
      </c>
    </row>
    <row r="153" spans="1:14" x14ac:dyDescent="0.25">
      <c r="A153" s="10" t="s">
        <v>1340</v>
      </c>
      <c r="B153" s="3" t="s">
        <v>241</v>
      </c>
      <c r="C153" s="4" t="s">
        <v>243</v>
      </c>
      <c r="D153" t="str">
        <f t="shared" si="22"/>
        <v>64</v>
      </c>
      <c r="E153" t="str">
        <f t="shared" si="23"/>
        <v>6</v>
      </c>
      <c r="F153" t="b">
        <f t="shared" si="24"/>
        <v>1</v>
      </c>
      <c r="G153" t="str">
        <f t="shared" si="25"/>
        <v>Srokowska Iga</v>
      </c>
      <c r="H153" t="str">
        <f t="shared" si="26"/>
        <v>049</v>
      </c>
      <c r="I153" t="str">
        <f t="shared" si="27"/>
        <v>21</v>
      </c>
      <c r="J153" s="11">
        <f t="shared" si="28"/>
        <v>1</v>
      </c>
      <c r="K153" s="1" t="str">
        <f t="shared" si="29"/>
        <v>I</v>
      </c>
      <c r="L153" s="1" t="str">
        <f t="shared" si="30"/>
        <v>Sro</v>
      </c>
      <c r="M153" s="1" t="str">
        <f t="shared" si="31"/>
        <v>4</v>
      </c>
      <c r="N153" s="1" t="str">
        <f t="shared" si="32"/>
        <v>ISro4</v>
      </c>
    </row>
    <row r="154" spans="1:14" x14ac:dyDescent="0.25">
      <c r="A154" s="10" t="s">
        <v>1341</v>
      </c>
      <c r="B154" s="3" t="s">
        <v>244</v>
      </c>
      <c r="C154" s="4" t="s">
        <v>242</v>
      </c>
      <c r="D154" t="str">
        <f t="shared" si="22"/>
        <v>41</v>
      </c>
      <c r="E154" t="str">
        <f t="shared" si="23"/>
        <v>4</v>
      </c>
      <c r="F154" t="b">
        <f t="shared" si="24"/>
        <v>1</v>
      </c>
      <c r="G154" t="str">
        <f t="shared" si="25"/>
        <v>Stambuldzys Helena</v>
      </c>
      <c r="H154" t="str">
        <f t="shared" si="26"/>
        <v>071</v>
      </c>
      <c r="I154" t="str">
        <f t="shared" si="27"/>
        <v>21</v>
      </c>
      <c r="J154" s="11">
        <f t="shared" si="28"/>
        <v>1</v>
      </c>
      <c r="K154" s="1" t="str">
        <f t="shared" si="29"/>
        <v>H</v>
      </c>
      <c r="L154" s="1" t="str">
        <f t="shared" si="30"/>
        <v>Sta</v>
      </c>
      <c r="M154" s="1" t="str">
        <f t="shared" si="31"/>
        <v>1</v>
      </c>
      <c r="N154" s="1" t="str">
        <f t="shared" si="32"/>
        <v>HSta1</v>
      </c>
    </row>
    <row r="155" spans="1:14" x14ac:dyDescent="0.25">
      <c r="A155" s="10" t="s">
        <v>1342</v>
      </c>
      <c r="B155" s="3" t="s">
        <v>245</v>
      </c>
      <c r="C155" s="4" t="s">
        <v>246</v>
      </c>
      <c r="D155" t="str">
        <f t="shared" si="22"/>
        <v>47</v>
      </c>
      <c r="E155" t="str">
        <f t="shared" si="23"/>
        <v>4</v>
      </c>
      <c r="F155" t="b">
        <f t="shared" si="24"/>
        <v>1</v>
      </c>
      <c r="G155" t="str">
        <f t="shared" si="25"/>
        <v>Ostrowska Beatrycze</v>
      </c>
      <c r="H155" t="str">
        <f t="shared" si="26"/>
        <v>040</v>
      </c>
      <c r="I155" t="str">
        <f t="shared" si="27"/>
        <v>22</v>
      </c>
      <c r="J155" s="11">
        <f t="shared" si="28"/>
        <v>2</v>
      </c>
      <c r="K155" s="1" t="str">
        <f t="shared" si="29"/>
        <v>B</v>
      </c>
      <c r="L155" s="1" t="str">
        <f t="shared" si="30"/>
        <v>Ost</v>
      </c>
      <c r="M155" s="1" t="str">
        <f t="shared" si="31"/>
        <v>7</v>
      </c>
      <c r="N155" s="1" t="str">
        <f t="shared" si="32"/>
        <v>BOst7</v>
      </c>
    </row>
    <row r="156" spans="1:14" x14ac:dyDescent="0.25">
      <c r="A156" s="10" t="s">
        <v>1343</v>
      </c>
      <c r="B156" s="3" t="s">
        <v>247</v>
      </c>
      <c r="C156" s="4" t="s">
        <v>211</v>
      </c>
      <c r="D156" t="str">
        <f t="shared" si="22"/>
        <v>87</v>
      </c>
      <c r="E156" t="str">
        <f t="shared" si="23"/>
        <v>8</v>
      </c>
      <c r="F156" t="b">
        <f t="shared" si="24"/>
        <v>1</v>
      </c>
      <c r="G156" t="str">
        <f t="shared" si="25"/>
        <v>Smiecinska Antonina</v>
      </c>
      <c r="H156" t="str">
        <f t="shared" si="26"/>
        <v>056</v>
      </c>
      <c r="I156" t="str">
        <f t="shared" si="27"/>
        <v>22</v>
      </c>
      <c r="J156" s="11">
        <f t="shared" si="28"/>
        <v>2</v>
      </c>
      <c r="K156" s="1" t="str">
        <f t="shared" si="29"/>
        <v>A</v>
      </c>
      <c r="L156" s="1" t="str">
        <f t="shared" si="30"/>
        <v>Smi</v>
      </c>
      <c r="M156" s="1" t="str">
        <f t="shared" si="31"/>
        <v>7</v>
      </c>
      <c r="N156" s="1" t="str">
        <f t="shared" si="32"/>
        <v>ASmi7</v>
      </c>
    </row>
    <row r="157" spans="1:14" x14ac:dyDescent="0.25">
      <c r="A157" s="10" t="s">
        <v>1344</v>
      </c>
      <c r="B157" s="3" t="s">
        <v>151</v>
      </c>
      <c r="C157" s="4" t="s">
        <v>248</v>
      </c>
      <c r="D157" t="str">
        <f t="shared" si="22"/>
        <v>88</v>
      </c>
      <c r="E157" t="str">
        <f t="shared" si="23"/>
        <v>8</v>
      </c>
      <c r="F157" t="b">
        <f t="shared" si="24"/>
        <v>1</v>
      </c>
      <c r="G157" t="str">
        <f t="shared" si="25"/>
        <v>Czechowska Wanda</v>
      </c>
      <c r="H157" t="str">
        <f t="shared" si="26"/>
        <v>077</v>
      </c>
      <c r="I157" t="str">
        <f t="shared" si="27"/>
        <v>22</v>
      </c>
      <c r="J157" s="11">
        <f t="shared" si="28"/>
        <v>2</v>
      </c>
      <c r="K157" s="1" t="str">
        <f t="shared" si="29"/>
        <v>W</v>
      </c>
      <c r="L157" s="1" t="str">
        <f t="shared" si="30"/>
        <v>Cze</v>
      </c>
      <c r="M157" s="1" t="str">
        <f t="shared" si="31"/>
        <v>8</v>
      </c>
      <c r="N157" s="1" t="str">
        <f t="shared" si="32"/>
        <v>WCze8</v>
      </c>
    </row>
    <row r="158" spans="1:14" x14ac:dyDescent="0.25">
      <c r="A158" s="10" t="s">
        <v>1345</v>
      </c>
      <c r="B158" s="3" t="s">
        <v>249</v>
      </c>
      <c r="C158" s="4" t="s">
        <v>51</v>
      </c>
      <c r="D158" t="str">
        <f t="shared" si="22"/>
        <v>07</v>
      </c>
      <c r="E158" t="str">
        <f t="shared" si="23"/>
        <v>0</v>
      </c>
      <c r="F158" t="b">
        <f t="shared" si="24"/>
        <v>1</v>
      </c>
      <c r="G158" t="str">
        <f t="shared" si="25"/>
        <v>Kmita Martyna</v>
      </c>
      <c r="H158" t="str">
        <f t="shared" si="26"/>
        <v>046</v>
      </c>
      <c r="I158" t="str">
        <f t="shared" si="27"/>
        <v>22</v>
      </c>
      <c r="J158" s="11">
        <f t="shared" si="28"/>
        <v>2</v>
      </c>
      <c r="K158" s="1" t="str">
        <f t="shared" si="29"/>
        <v>M</v>
      </c>
      <c r="L158" s="1" t="str">
        <f t="shared" si="30"/>
        <v>Kmi</v>
      </c>
      <c r="M158" s="1" t="str">
        <f t="shared" si="31"/>
        <v>7</v>
      </c>
      <c r="N158" s="1" t="str">
        <f t="shared" si="32"/>
        <v>MKmi7</v>
      </c>
    </row>
    <row r="159" spans="1:14" x14ac:dyDescent="0.25">
      <c r="A159" s="10" t="s">
        <v>1346</v>
      </c>
      <c r="B159" s="3" t="s">
        <v>250</v>
      </c>
      <c r="C159" s="4" t="s">
        <v>251</v>
      </c>
      <c r="D159" t="str">
        <f t="shared" si="22"/>
        <v>45</v>
      </c>
      <c r="E159" t="str">
        <f t="shared" si="23"/>
        <v>4</v>
      </c>
      <c r="F159" t="b">
        <f t="shared" si="24"/>
        <v>1</v>
      </c>
      <c r="G159" t="str">
        <f t="shared" si="25"/>
        <v>Gachewicz Pola</v>
      </c>
      <c r="H159" t="str">
        <f t="shared" si="26"/>
        <v>046</v>
      </c>
      <c r="I159" t="str">
        <f t="shared" si="27"/>
        <v>22</v>
      </c>
      <c r="J159" s="11">
        <f t="shared" si="28"/>
        <v>2</v>
      </c>
      <c r="K159" s="1" t="str">
        <f t="shared" si="29"/>
        <v>P</v>
      </c>
      <c r="L159" s="1" t="str">
        <f t="shared" si="30"/>
        <v>Gac</v>
      </c>
      <c r="M159" s="1" t="str">
        <f t="shared" si="31"/>
        <v>5</v>
      </c>
      <c r="N159" s="1" t="str">
        <f t="shared" si="32"/>
        <v>PGac5</v>
      </c>
    </row>
    <row r="160" spans="1:14" x14ac:dyDescent="0.25">
      <c r="A160" s="10" t="s">
        <v>1347</v>
      </c>
      <c r="B160" s="3" t="s">
        <v>219</v>
      </c>
      <c r="C160" s="4" t="s">
        <v>229</v>
      </c>
      <c r="D160" t="str">
        <f t="shared" si="22"/>
        <v>24</v>
      </c>
      <c r="E160" t="str">
        <f t="shared" si="23"/>
        <v>2</v>
      </c>
      <c r="F160" t="b">
        <f t="shared" si="24"/>
        <v>1</v>
      </c>
      <c r="G160" t="str">
        <f t="shared" si="25"/>
        <v>Lewandowska Ewa</v>
      </c>
      <c r="H160" t="str">
        <f t="shared" si="26"/>
        <v>040</v>
      </c>
      <c r="I160" t="str">
        <f t="shared" si="27"/>
        <v>22</v>
      </c>
      <c r="J160" s="11">
        <f t="shared" si="28"/>
        <v>2</v>
      </c>
      <c r="K160" s="1" t="str">
        <f t="shared" si="29"/>
        <v>E</v>
      </c>
      <c r="L160" s="1" t="str">
        <f t="shared" si="30"/>
        <v>Lew</v>
      </c>
      <c r="M160" s="1" t="str">
        <f t="shared" si="31"/>
        <v>4</v>
      </c>
      <c r="N160" s="1" t="str">
        <f t="shared" si="32"/>
        <v>ELew4</v>
      </c>
    </row>
    <row r="161" spans="1:14" x14ac:dyDescent="0.25">
      <c r="A161" s="10" t="s">
        <v>1348</v>
      </c>
      <c r="B161" s="3" t="s">
        <v>252</v>
      </c>
      <c r="C161" s="4" t="s">
        <v>253</v>
      </c>
      <c r="D161" t="str">
        <f t="shared" si="22"/>
        <v>48</v>
      </c>
      <c r="E161" t="str">
        <f t="shared" si="23"/>
        <v>4</v>
      </c>
      <c r="F161" t="b">
        <f t="shared" si="24"/>
        <v>1</v>
      </c>
      <c r="G161" t="str">
        <f t="shared" si="25"/>
        <v>Paliniewicz Katarzyna</v>
      </c>
      <c r="H161" t="str">
        <f t="shared" si="26"/>
        <v>040</v>
      </c>
      <c r="I161" t="str">
        <f t="shared" si="27"/>
        <v>22</v>
      </c>
      <c r="J161" s="11">
        <f t="shared" si="28"/>
        <v>2</v>
      </c>
      <c r="K161" s="1" t="str">
        <f t="shared" si="29"/>
        <v>K</v>
      </c>
      <c r="L161" s="1" t="str">
        <f t="shared" si="30"/>
        <v>Pal</v>
      </c>
      <c r="M161" s="1" t="str">
        <f t="shared" si="31"/>
        <v>8</v>
      </c>
      <c r="N161" s="1" t="str">
        <f t="shared" si="32"/>
        <v>KPal8</v>
      </c>
    </row>
    <row r="162" spans="1:14" x14ac:dyDescent="0.25">
      <c r="A162" s="10" t="s">
        <v>1349</v>
      </c>
      <c r="B162" s="3" t="s">
        <v>254</v>
      </c>
      <c r="C162" s="4" t="s">
        <v>255</v>
      </c>
      <c r="D162" t="str">
        <f t="shared" si="22"/>
        <v>27</v>
      </c>
      <c r="E162" t="str">
        <f t="shared" si="23"/>
        <v>2</v>
      </c>
      <c r="F162" t="b">
        <f t="shared" si="24"/>
        <v>1</v>
      </c>
      <c r="G162" t="str">
        <f t="shared" si="25"/>
        <v>Lubinska Magdalena</v>
      </c>
      <c r="H162" t="str">
        <f t="shared" si="26"/>
        <v>041</v>
      </c>
      <c r="I162" t="str">
        <f t="shared" si="27"/>
        <v>22</v>
      </c>
      <c r="J162" s="11">
        <f t="shared" si="28"/>
        <v>2</v>
      </c>
      <c r="K162" s="1" t="str">
        <f t="shared" si="29"/>
        <v>M</v>
      </c>
      <c r="L162" s="1" t="str">
        <f t="shared" si="30"/>
        <v>Lub</v>
      </c>
      <c r="M162" s="1" t="str">
        <f t="shared" si="31"/>
        <v>7</v>
      </c>
      <c r="N162" s="1" t="str">
        <f t="shared" si="32"/>
        <v>MLub7</v>
      </c>
    </row>
    <row r="163" spans="1:14" x14ac:dyDescent="0.25">
      <c r="A163" s="10" t="s">
        <v>1350</v>
      </c>
      <c r="B163" s="3" t="s">
        <v>256</v>
      </c>
      <c r="C163" s="4" t="s">
        <v>257</v>
      </c>
      <c r="D163" t="str">
        <f t="shared" si="22"/>
        <v>62</v>
      </c>
      <c r="E163" t="str">
        <f t="shared" si="23"/>
        <v>6</v>
      </c>
      <c r="F163" t="b">
        <f t="shared" si="24"/>
        <v>1</v>
      </c>
      <c r="G163" t="str">
        <f t="shared" si="25"/>
        <v>Mrozek Lena</v>
      </c>
      <c r="H163" t="str">
        <f t="shared" si="26"/>
        <v>030</v>
      </c>
      <c r="I163" t="str">
        <f t="shared" si="27"/>
        <v>22</v>
      </c>
      <c r="J163" s="11">
        <f t="shared" si="28"/>
        <v>2</v>
      </c>
      <c r="K163" s="1" t="str">
        <f t="shared" si="29"/>
        <v>L</v>
      </c>
      <c r="L163" s="1" t="str">
        <f t="shared" si="30"/>
        <v>Mro</v>
      </c>
      <c r="M163" s="1" t="str">
        <f t="shared" si="31"/>
        <v>2</v>
      </c>
      <c r="N163" s="1" t="str">
        <f t="shared" si="32"/>
        <v>LMro2</v>
      </c>
    </row>
    <row r="164" spans="1:14" x14ac:dyDescent="0.25">
      <c r="A164" s="10" t="s">
        <v>1351</v>
      </c>
      <c r="B164" s="3" t="s">
        <v>258</v>
      </c>
      <c r="C164" s="4" t="s">
        <v>185</v>
      </c>
      <c r="D164" t="str">
        <f t="shared" si="22"/>
        <v>47</v>
      </c>
      <c r="E164" t="str">
        <f t="shared" si="23"/>
        <v>4</v>
      </c>
      <c r="F164" t="b">
        <f t="shared" si="24"/>
        <v>1</v>
      </c>
      <c r="G164" t="str">
        <f t="shared" si="25"/>
        <v>Drapinska Weronika</v>
      </c>
      <c r="H164" t="str">
        <f t="shared" si="26"/>
        <v>005</v>
      </c>
      <c r="I164" t="str">
        <f t="shared" si="27"/>
        <v>22</v>
      </c>
      <c r="J164" s="11">
        <f t="shared" si="28"/>
        <v>2</v>
      </c>
      <c r="K164" s="1" t="str">
        <f t="shared" si="29"/>
        <v>W</v>
      </c>
      <c r="L164" s="1" t="str">
        <f t="shared" si="30"/>
        <v>Dra</v>
      </c>
      <c r="M164" s="1" t="str">
        <f t="shared" si="31"/>
        <v>7</v>
      </c>
      <c r="N164" s="1" t="str">
        <f t="shared" si="32"/>
        <v>WDra7</v>
      </c>
    </row>
    <row r="165" spans="1:14" x14ac:dyDescent="0.25">
      <c r="A165" s="10" t="s">
        <v>1352</v>
      </c>
      <c r="B165" s="3" t="s">
        <v>259</v>
      </c>
      <c r="C165" s="4" t="s">
        <v>185</v>
      </c>
      <c r="D165" t="str">
        <f t="shared" si="22"/>
        <v>04</v>
      </c>
      <c r="E165" t="str">
        <f t="shared" si="23"/>
        <v>0</v>
      </c>
      <c r="F165" t="b">
        <f t="shared" si="24"/>
        <v>1</v>
      </c>
      <c r="G165" t="str">
        <f t="shared" si="25"/>
        <v>Dawidowska Weronika</v>
      </c>
      <c r="H165" t="str">
        <f t="shared" si="26"/>
        <v>022</v>
      </c>
      <c r="I165" t="str">
        <f t="shared" si="27"/>
        <v>22</v>
      </c>
      <c r="J165" s="11">
        <f t="shared" si="28"/>
        <v>2</v>
      </c>
      <c r="K165" s="1" t="str">
        <f t="shared" si="29"/>
        <v>W</v>
      </c>
      <c r="L165" s="1" t="str">
        <f t="shared" si="30"/>
        <v>Daw</v>
      </c>
      <c r="M165" s="1" t="str">
        <f t="shared" si="31"/>
        <v>4</v>
      </c>
      <c r="N165" s="1" t="str">
        <f t="shared" si="32"/>
        <v>WDaw4</v>
      </c>
    </row>
    <row r="166" spans="1:14" x14ac:dyDescent="0.25">
      <c r="A166" s="10" t="s">
        <v>1353</v>
      </c>
      <c r="B166" s="3" t="s">
        <v>260</v>
      </c>
      <c r="C166" s="4" t="s">
        <v>229</v>
      </c>
      <c r="D166" t="str">
        <f t="shared" si="22"/>
        <v>43</v>
      </c>
      <c r="E166" t="str">
        <f t="shared" si="23"/>
        <v>4</v>
      </c>
      <c r="F166" t="b">
        <f t="shared" si="24"/>
        <v>1</v>
      </c>
      <c r="G166" t="str">
        <f t="shared" si="25"/>
        <v>Szarmach Ewa</v>
      </c>
      <c r="H166" t="str">
        <f t="shared" si="26"/>
        <v>054</v>
      </c>
      <c r="I166" t="str">
        <f t="shared" si="27"/>
        <v>22</v>
      </c>
      <c r="J166" s="11">
        <f t="shared" si="28"/>
        <v>2</v>
      </c>
      <c r="K166" s="1" t="str">
        <f t="shared" si="29"/>
        <v>E</v>
      </c>
      <c r="L166" s="1" t="str">
        <f t="shared" si="30"/>
        <v>Sza</v>
      </c>
      <c r="M166" s="1" t="str">
        <f t="shared" si="31"/>
        <v>3</v>
      </c>
      <c r="N166" s="1" t="str">
        <f t="shared" si="32"/>
        <v>ESza3</v>
      </c>
    </row>
    <row r="167" spans="1:14" x14ac:dyDescent="0.25">
      <c r="A167" s="10" t="s">
        <v>1354</v>
      </c>
      <c r="B167" s="3" t="s">
        <v>261</v>
      </c>
      <c r="C167" s="4" t="s">
        <v>262</v>
      </c>
      <c r="D167" t="str">
        <f t="shared" si="22"/>
        <v>81</v>
      </c>
      <c r="E167" t="str">
        <f t="shared" si="23"/>
        <v>8</v>
      </c>
      <c r="F167" t="b">
        <f t="shared" si="24"/>
        <v>1</v>
      </c>
      <c r="G167" t="str">
        <f t="shared" si="25"/>
        <v>Burghard Zofia</v>
      </c>
      <c r="H167" t="str">
        <f t="shared" si="26"/>
        <v>054</v>
      </c>
      <c r="I167" t="str">
        <f t="shared" si="27"/>
        <v>22</v>
      </c>
      <c r="J167" s="11">
        <f t="shared" si="28"/>
        <v>2</v>
      </c>
      <c r="K167" s="1" t="str">
        <f t="shared" si="29"/>
        <v>Z</v>
      </c>
      <c r="L167" s="1" t="str">
        <f t="shared" si="30"/>
        <v>Bur</v>
      </c>
      <c r="M167" s="1" t="str">
        <f t="shared" si="31"/>
        <v>1</v>
      </c>
      <c r="N167" s="1" t="str">
        <f t="shared" si="32"/>
        <v>ZBur1</v>
      </c>
    </row>
    <row r="168" spans="1:14" x14ac:dyDescent="0.25">
      <c r="A168" s="10" t="s">
        <v>1355</v>
      </c>
      <c r="B168" s="3" t="s">
        <v>263</v>
      </c>
      <c r="C168" s="4" t="s">
        <v>257</v>
      </c>
      <c r="D168" t="str">
        <f t="shared" si="22"/>
        <v>04</v>
      </c>
      <c r="E168" t="str">
        <f t="shared" si="23"/>
        <v>0</v>
      </c>
      <c r="F168" t="b">
        <f t="shared" si="24"/>
        <v>1</v>
      </c>
      <c r="G168" t="str">
        <f t="shared" si="25"/>
        <v>Michalska Lena</v>
      </c>
      <c r="H168" t="str">
        <f t="shared" si="26"/>
        <v>055</v>
      </c>
      <c r="I168" t="str">
        <f t="shared" si="27"/>
        <v>22</v>
      </c>
      <c r="J168" s="11">
        <f t="shared" si="28"/>
        <v>2</v>
      </c>
      <c r="K168" s="1" t="str">
        <f t="shared" si="29"/>
        <v>L</v>
      </c>
      <c r="L168" s="1" t="str">
        <f t="shared" si="30"/>
        <v>Mic</v>
      </c>
      <c r="M168" s="1" t="str">
        <f t="shared" si="31"/>
        <v>4</v>
      </c>
      <c r="N168" s="1" t="str">
        <f t="shared" si="32"/>
        <v>LMic4</v>
      </c>
    </row>
    <row r="169" spans="1:14" x14ac:dyDescent="0.25">
      <c r="A169" s="10" t="s">
        <v>1356</v>
      </c>
      <c r="B169" s="3" t="s">
        <v>264</v>
      </c>
      <c r="C169" s="4" t="s">
        <v>257</v>
      </c>
      <c r="D169" t="str">
        <f t="shared" si="22"/>
        <v>28</v>
      </c>
      <c r="E169" t="str">
        <f t="shared" si="23"/>
        <v>2</v>
      </c>
      <c r="F169" t="b">
        <f t="shared" si="24"/>
        <v>1</v>
      </c>
      <c r="G169" t="str">
        <f t="shared" si="25"/>
        <v>Mezynska Lena</v>
      </c>
      <c r="H169" t="str">
        <f t="shared" si="26"/>
        <v>055</v>
      </c>
      <c r="I169" t="str">
        <f t="shared" si="27"/>
        <v>22</v>
      </c>
      <c r="J169" s="11">
        <f t="shared" si="28"/>
        <v>2</v>
      </c>
      <c r="K169" s="1" t="str">
        <f t="shared" si="29"/>
        <v>L</v>
      </c>
      <c r="L169" s="1" t="str">
        <f t="shared" si="30"/>
        <v>Mez</v>
      </c>
      <c r="M169" s="1" t="str">
        <f t="shared" si="31"/>
        <v>8</v>
      </c>
      <c r="N169" s="1" t="str">
        <f t="shared" si="32"/>
        <v>LMez8</v>
      </c>
    </row>
    <row r="170" spans="1:14" x14ac:dyDescent="0.25">
      <c r="A170" s="10" t="s">
        <v>1357</v>
      </c>
      <c r="B170" s="3" t="s">
        <v>265</v>
      </c>
      <c r="C170" s="4" t="s">
        <v>93</v>
      </c>
      <c r="D170" t="str">
        <f t="shared" si="22"/>
        <v>82</v>
      </c>
      <c r="E170" t="str">
        <f t="shared" si="23"/>
        <v>8</v>
      </c>
      <c r="F170" t="b">
        <f t="shared" si="24"/>
        <v>1</v>
      </c>
      <c r="G170" t="str">
        <f t="shared" si="25"/>
        <v>Kaminska Monika</v>
      </c>
      <c r="H170" t="str">
        <f t="shared" si="26"/>
        <v>016</v>
      </c>
      <c r="I170" t="str">
        <f t="shared" si="27"/>
        <v>22</v>
      </c>
      <c r="J170" s="11">
        <f t="shared" si="28"/>
        <v>2</v>
      </c>
      <c r="K170" s="1" t="str">
        <f t="shared" si="29"/>
        <v>M</v>
      </c>
      <c r="L170" s="1" t="str">
        <f t="shared" si="30"/>
        <v>Kam</v>
      </c>
      <c r="M170" s="1" t="str">
        <f t="shared" si="31"/>
        <v>2</v>
      </c>
      <c r="N170" s="1" t="str">
        <f t="shared" si="32"/>
        <v>MKam2</v>
      </c>
    </row>
    <row r="171" spans="1:14" x14ac:dyDescent="0.25">
      <c r="A171" s="10" t="s">
        <v>1358</v>
      </c>
      <c r="B171" s="3" t="s">
        <v>266</v>
      </c>
      <c r="C171" s="4" t="s">
        <v>267</v>
      </c>
      <c r="D171" t="str">
        <f t="shared" si="22"/>
        <v>80</v>
      </c>
      <c r="E171" t="str">
        <f t="shared" si="23"/>
        <v>8</v>
      </c>
      <c r="F171" t="b">
        <f t="shared" si="24"/>
        <v>1</v>
      </c>
      <c r="G171" t="str">
        <f t="shared" si="25"/>
        <v>Edel Vanessa</v>
      </c>
      <c r="H171" t="str">
        <f t="shared" si="26"/>
        <v>029</v>
      </c>
      <c r="I171" t="str">
        <f t="shared" si="27"/>
        <v>22</v>
      </c>
      <c r="J171" s="11">
        <f t="shared" si="28"/>
        <v>2</v>
      </c>
      <c r="K171" s="1" t="str">
        <f t="shared" si="29"/>
        <v>V</v>
      </c>
      <c r="L171" s="1" t="str">
        <f t="shared" si="30"/>
        <v>Ede</v>
      </c>
      <c r="M171" s="1" t="str">
        <f t="shared" si="31"/>
        <v>0</v>
      </c>
      <c r="N171" s="1" t="str">
        <f t="shared" si="32"/>
        <v>VEde0</v>
      </c>
    </row>
    <row r="172" spans="1:14" x14ac:dyDescent="0.25">
      <c r="A172" s="10" t="s">
        <v>1359</v>
      </c>
      <c r="B172" s="3" t="s">
        <v>268</v>
      </c>
      <c r="C172" s="4" t="s">
        <v>251</v>
      </c>
      <c r="D172" t="str">
        <f t="shared" si="22"/>
        <v>23</v>
      </c>
      <c r="E172" t="str">
        <f t="shared" si="23"/>
        <v>2</v>
      </c>
      <c r="F172" t="b">
        <f t="shared" si="24"/>
        <v>1</v>
      </c>
      <c r="G172" t="str">
        <f t="shared" si="25"/>
        <v>Gadomska Pola</v>
      </c>
      <c r="H172" t="str">
        <f t="shared" si="26"/>
        <v>046</v>
      </c>
      <c r="I172" t="str">
        <f t="shared" si="27"/>
        <v>22</v>
      </c>
      <c r="J172" s="11">
        <f t="shared" si="28"/>
        <v>2</v>
      </c>
      <c r="K172" s="1" t="str">
        <f t="shared" si="29"/>
        <v>P</v>
      </c>
      <c r="L172" s="1" t="str">
        <f t="shared" si="30"/>
        <v>Gad</v>
      </c>
      <c r="M172" s="1" t="str">
        <f t="shared" si="31"/>
        <v>3</v>
      </c>
      <c r="N172" s="1" t="str">
        <f t="shared" si="32"/>
        <v>PGad3</v>
      </c>
    </row>
    <row r="173" spans="1:14" x14ac:dyDescent="0.25">
      <c r="A173" s="10" t="s">
        <v>1360</v>
      </c>
      <c r="B173" s="3" t="s">
        <v>269</v>
      </c>
      <c r="C173" s="4" t="s">
        <v>56</v>
      </c>
      <c r="D173" t="str">
        <f t="shared" si="22"/>
        <v>63</v>
      </c>
      <c r="E173" t="str">
        <f t="shared" si="23"/>
        <v>6</v>
      </c>
      <c r="F173" t="b">
        <f t="shared" si="24"/>
        <v>1</v>
      </c>
      <c r="G173" t="str">
        <f t="shared" si="25"/>
        <v>Krzywiec Zuzanna</v>
      </c>
      <c r="H173" t="str">
        <f t="shared" si="26"/>
        <v>099</v>
      </c>
      <c r="I173" t="str">
        <f t="shared" si="27"/>
        <v>22</v>
      </c>
      <c r="J173" s="11">
        <f t="shared" si="28"/>
        <v>2</v>
      </c>
      <c r="K173" s="1" t="str">
        <f t="shared" si="29"/>
        <v>Z</v>
      </c>
      <c r="L173" s="1" t="str">
        <f t="shared" si="30"/>
        <v>Krz</v>
      </c>
      <c r="M173" s="1" t="str">
        <f t="shared" si="31"/>
        <v>3</v>
      </c>
      <c r="N173" s="1" t="str">
        <f t="shared" si="32"/>
        <v>ZKrz3</v>
      </c>
    </row>
    <row r="174" spans="1:14" x14ac:dyDescent="0.25">
      <c r="A174" s="10" t="s">
        <v>1361</v>
      </c>
      <c r="B174" s="3" t="s">
        <v>270</v>
      </c>
      <c r="C174" s="4" t="s">
        <v>257</v>
      </c>
      <c r="D174" t="str">
        <f t="shared" si="22"/>
        <v>88</v>
      </c>
      <c r="E174" t="str">
        <f t="shared" si="23"/>
        <v>8</v>
      </c>
      <c r="F174" t="b">
        <f t="shared" si="24"/>
        <v>1</v>
      </c>
      <c r="G174" t="str">
        <f t="shared" si="25"/>
        <v>Mielcarz Lena</v>
      </c>
      <c r="H174" t="str">
        <f t="shared" si="26"/>
        <v>028</v>
      </c>
      <c r="I174" t="str">
        <f t="shared" si="27"/>
        <v>22</v>
      </c>
      <c r="J174" s="11">
        <f t="shared" si="28"/>
        <v>2</v>
      </c>
      <c r="K174" s="1" t="str">
        <f t="shared" si="29"/>
        <v>L</v>
      </c>
      <c r="L174" s="1" t="str">
        <f t="shared" si="30"/>
        <v>Mie</v>
      </c>
      <c r="M174" s="1" t="str">
        <f t="shared" si="31"/>
        <v>8</v>
      </c>
      <c r="N174" s="1" t="str">
        <f t="shared" si="32"/>
        <v>LMie8</v>
      </c>
    </row>
    <row r="175" spans="1:14" x14ac:dyDescent="0.25">
      <c r="A175" s="10" t="s">
        <v>1362</v>
      </c>
      <c r="B175" s="3" t="s">
        <v>271</v>
      </c>
      <c r="C175" s="4" t="s">
        <v>150</v>
      </c>
      <c r="D175" t="str">
        <f t="shared" si="22"/>
        <v>03</v>
      </c>
      <c r="E175" t="str">
        <f t="shared" si="23"/>
        <v>0</v>
      </c>
      <c r="F175" t="b">
        <f t="shared" si="24"/>
        <v>1</v>
      </c>
      <c r="G175" t="str">
        <f t="shared" si="25"/>
        <v>Janik Natalia</v>
      </c>
      <c r="H175" t="str">
        <f t="shared" si="26"/>
        <v>010</v>
      </c>
      <c r="I175" t="str">
        <f t="shared" si="27"/>
        <v>22</v>
      </c>
      <c r="J175" s="11">
        <f t="shared" si="28"/>
        <v>2</v>
      </c>
      <c r="K175" s="1" t="str">
        <f t="shared" si="29"/>
        <v>N</v>
      </c>
      <c r="L175" s="1" t="str">
        <f t="shared" si="30"/>
        <v>Jan</v>
      </c>
      <c r="M175" s="1" t="str">
        <f t="shared" si="31"/>
        <v>3</v>
      </c>
      <c r="N175" s="1" t="str">
        <f t="shared" si="32"/>
        <v>NJan3</v>
      </c>
    </row>
    <row r="176" spans="1:14" x14ac:dyDescent="0.25">
      <c r="A176" s="10" t="s">
        <v>1363</v>
      </c>
      <c r="B176" s="3" t="s">
        <v>272</v>
      </c>
      <c r="C176" s="4" t="s">
        <v>273</v>
      </c>
      <c r="D176" t="str">
        <f t="shared" si="22"/>
        <v>88</v>
      </c>
      <c r="E176" t="str">
        <f t="shared" si="23"/>
        <v>8</v>
      </c>
      <c r="F176" t="b">
        <f t="shared" si="24"/>
        <v>1</v>
      </c>
      <c r="G176" t="str">
        <f t="shared" si="25"/>
        <v>Stawirej Hanna</v>
      </c>
      <c r="H176" t="str">
        <f t="shared" si="26"/>
        <v>088</v>
      </c>
      <c r="I176" t="str">
        <f t="shared" si="27"/>
        <v>22</v>
      </c>
      <c r="J176" s="11">
        <f t="shared" si="28"/>
        <v>2</v>
      </c>
      <c r="K176" s="1" t="str">
        <f t="shared" si="29"/>
        <v>H</v>
      </c>
      <c r="L176" s="1" t="str">
        <f t="shared" si="30"/>
        <v>Sta</v>
      </c>
      <c r="M176" s="1" t="str">
        <f t="shared" si="31"/>
        <v>8</v>
      </c>
      <c r="N176" s="1" t="str">
        <f t="shared" si="32"/>
        <v>HSta8</v>
      </c>
    </row>
    <row r="177" spans="1:14" x14ac:dyDescent="0.25">
      <c r="A177" s="10" t="s">
        <v>1364</v>
      </c>
      <c r="B177" s="3" t="s">
        <v>274</v>
      </c>
      <c r="C177" s="4" t="s">
        <v>121</v>
      </c>
      <c r="D177" t="str">
        <f t="shared" si="22"/>
        <v>25</v>
      </c>
      <c r="E177" t="str">
        <f t="shared" si="23"/>
        <v>2</v>
      </c>
      <c r="F177" t="b">
        <f t="shared" si="24"/>
        <v>1</v>
      </c>
      <c r="G177" t="str">
        <f t="shared" si="25"/>
        <v>Brankiewicz Anna</v>
      </c>
      <c r="H177" t="str">
        <f t="shared" si="26"/>
        <v>020</v>
      </c>
      <c r="I177" t="str">
        <f t="shared" si="27"/>
        <v>22</v>
      </c>
      <c r="J177" s="11">
        <f t="shared" si="28"/>
        <v>2</v>
      </c>
      <c r="K177" s="1" t="str">
        <f t="shared" si="29"/>
        <v>A</v>
      </c>
      <c r="L177" s="1" t="str">
        <f t="shared" si="30"/>
        <v>Bra</v>
      </c>
      <c r="M177" s="1" t="str">
        <f t="shared" si="31"/>
        <v>5</v>
      </c>
      <c r="N177" s="1" t="str">
        <f t="shared" si="32"/>
        <v>ABra5</v>
      </c>
    </row>
    <row r="178" spans="1:14" x14ac:dyDescent="0.25">
      <c r="A178" s="10" t="s">
        <v>1365</v>
      </c>
      <c r="B178" s="3" t="s">
        <v>275</v>
      </c>
      <c r="C178" s="4" t="s">
        <v>58</v>
      </c>
      <c r="D178" t="str">
        <f t="shared" si="22"/>
        <v>09</v>
      </c>
      <c r="E178" t="str">
        <f t="shared" si="23"/>
        <v>0</v>
      </c>
      <c r="F178" t="b">
        <f t="shared" si="24"/>
        <v>1</v>
      </c>
      <c r="G178" t="str">
        <f t="shared" si="25"/>
        <v>Kuszner Maja</v>
      </c>
      <c r="H178" t="str">
        <f t="shared" si="26"/>
        <v>041</v>
      </c>
      <c r="I178" t="str">
        <f t="shared" si="27"/>
        <v>22</v>
      </c>
      <c r="J178" s="11">
        <f t="shared" si="28"/>
        <v>2</v>
      </c>
      <c r="K178" s="1" t="str">
        <f t="shared" si="29"/>
        <v>M</v>
      </c>
      <c r="L178" s="1" t="str">
        <f t="shared" si="30"/>
        <v>Kus</v>
      </c>
      <c r="M178" s="1" t="str">
        <f t="shared" si="31"/>
        <v>9</v>
      </c>
      <c r="N178" s="1" t="str">
        <f t="shared" si="32"/>
        <v>MKus9</v>
      </c>
    </row>
    <row r="179" spans="1:14" x14ac:dyDescent="0.25">
      <c r="A179" s="10" t="s">
        <v>1366</v>
      </c>
      <c r="B179" s="3" t="s">
        <v>276</v>
      </c>
      <c r="C179" s="4" t="s">
        <v>24</v>
      </c>
      <c r="D179" t="str">
        <f t="shared" si="22"/>
        <v>73</v>
      </c>
      <c r="E179" t="str">
        <f t="shared" si="23"/>
        <v>7</v>
      </c>
      <c r="F179" t="b">
        <f t="shared" si="24"/>
        <v>0</v>
      </c>
      <c r="G179" t="str">
        <f t="shared" si="25"/>
        <v>Luchowski Maksymilian</v>
      </c>
      <c r="H179" t="str">
        <f t="shared" si="26"/>
        <v>017</v>
      </c>
      <c r="I179" t="str">
        <f t="shared" si="27"/>
        <v>29</v>
      </c>
      <c r="J179" s="11">
        <f t="shared" si="28"/>
        <v>9</v>
      </c>
      <c r="K179" s="1" t="str">
        <f t="shared" si="29"/>
        <v>M</v>
      </c>
      <c r="L179" s="1" t="str">
        <f t="shared" si="30"/>
        <v>Luc</v>
      </c>
      <c r="M179" s="1" t="str">
        <f t="shared" si="31"/>
        <v>3</v>
      </c>
      <c r="N179" s="1" t="str">
        <f t="shared" si="32"/>
        <v>MLuc3</v>
      </c>
    </row>
    <row r="180" spans="1:14" x14ac:dyDescent="0.25">
      <c r="A180" s="10" t="s">
        <v>1367</v>
      </c>
      <c r="B180" s="3" t="s">
        <v>277</v>
      </c>
      <c r="C180" s="4" t="s">
        <v>278</v>
      </c>
      <c r="D180" t="str">
        <f t="shared" si="22"/>
        <v>33</v>
      </c>
      <c r="E180" t="str">
        <f t="shared" si="23"/>
        <v>3</v>
      </c>
      <c r="F180" t="b">
        <f t="shared" si="24"/>
        <v>0</v>
      </c>
      <c r="G180" t="str">
        <f t="shared" si="25"/>
        <v>Janiak Nico</v>
      </c>
      <c r="H180" t="str">
        <f t="shared" si="26"/>
        <v>082</v>
      </c>
      <c r="I180" t="str">
        <f t="shared" si="27"/>
        <v>29</v>
      </c>
      <c r="J180" s="11">
        <f t="shared" si="28"/>
        <v>9</v>
      </c>
      <c r="K180" s="1" t="str">
        <f t="shared" si="29"/>
        <v>N</v>
      </c>
      <c r="L180" s="1" t="str">
        <f t="shared" si="30"/>
        <v>Jan</v>
      </c>
      <c r="M180" s="1" t="str">
        <f t="shared" si="31"/>
        <v>3</v>
      </c>
      <c r="N180" s="1" t="str">
        <f t="shared" si="32"/>
        <v>NJan3</v>
      </c>
    </row>
    <row r="181" spans="1:14" x14ac:dyDescent="0.25">
      <c r="A181" s="10" t="s">
        <v>1368</v>
      </c>
      <c r="B181" s="3" t="s">
        <v>279</v>
      </c>
      <c r="C181" s="4" t="s">
        <v>78</v>
      </c>
      <c r="D181" t="str">
        <f t="shared" si="22"/>
        <v>55</v>
      </c>
      <c r="E181" t="str">
        <f t="shared" si="23"/>
        <v>5</v>
      </c>
      <c r="F181" t="b">
        <f t="shared" si="24"/>
        <v>0</v>
      </c>
      <c r="G181" t="str">
        <f t="shared" si="25"/>
        <v>Pinkowski Jan</v>
      </c>
      <c r="H181" t="str">
        <f t="shared" si="26"/>
        <v>058</v>
      </c>
      <c r="I181" t="str">
        <f t="shared" si="27"/>
        <v>29</v>
      </c>
      <c r="J181" s="11">
        <f t="shared" si="28"/>
        <v>9</v>
      </c>
      <c r="K181" s="1" t="str">
        <f t="shared" si="29"/>
        <v>J</v>
      </c>
      <c r="L181" s="1" t="str">
        <f t="shared" si="30"/>
        <v>Pin</v>
      </c>
      <c r="M181" s="1" t="str">
        <f t="shared" si="31"/>
        <v>5</v>
      </c>
      <c r="N181" s="1" t="str">
        <f t="shared" si="32"/>
        <v>JPin5</v>
      </c>
    </row>
    <row r="182" spans="1:14" x14ac:dyDescent="0.25">
      <c r="A182" s="10" t="s">
        <v>1369</v>
      </c>
      <c r="B182" s="3" t="s">
        <v>280</v>
      </c>
      <c r="C182" s="4" t="s">
        <v>104</v>
      </c>
      <c r="D182" t="str">
        <f t="shared" si="22"/>
        <v>79</v>
      </c>
      <c r="E182" t="str">
        <f t="shared" si="23"/>
        <v>7</v>
      </c>
      <c r="F182" t="b">
        <f t="shared" si="24"/>
        <v>0</v>
      </c>
      <c r="G182" t="str">
        <f t="shared" si="25"/>
        <v>Prochniewicz Jakub</v>
      </c>
      <c r="H182" t="str">
        <f t="shared" si="26"/>
        <v>058</v>
      </c>
      <c r="I182" t="str">
        <f t="shared" si="27"/>
        <v>29</v>
      </c>
      <c r="J182" s="11">
        <f t="shared" si="28"/>
        <v>9</v>
      </c>
      <c r="K182" s="1" t="str">
        <f t="shared" si="29"/>
        <v>J</v>
      </c>
      <c r="L182" s="1" t="str">
        <f t="shared" si="30"/>
        <v>Pro</v>
      </c>
      <c r="M182" s="1" t="str">
        <f t="shared" si="31"/>
        <v>9</v>
      </c>
      <c r="N182" s="1" t="str">
        <f t="shared" si="32"/>
        <v>JPro9</v>
      </c>
    </row>
    <row r="183" spans="1:14" x14ac:dyDescent="0.25">
      <c r="A183" s="10" t="s">
        <v>1370</v>
      </c>
      <c r="B183" s="3" t="s">
        <v>281</v>
      </c>
      <c r="C183" s="4" t="s">
        <v>282</v>
      </c>
      <c r="D183" t="str">
        <f t="shared" si="22"/>
        <v>74</v>
      </c>
      <c r="E183" t="str">
        <f t="shared" si="23"/>
        <v>7</v>
      </c>
      <c r="F183" t="b">
        <f t="shared" si="24"/>
        <v>0</v>
      </c>
      <c r="G183" t="str">
        <f t="shared" si="25"/>
        <v>Zaleski Adrian</v>
      </c>
      <c r="H183" t="str">
        <f t="shared" si="26"/>
        <v>131</v>
      </c>
      <c r="I183" t="str">
        <f t="shared" si="27"/>
        <v>29</v>
      </c>
      <c r="J183" s="11">
        <f t="shared" si="28"/>
        <v>9</v>
      </c>
      <c r="K183" s="1" t="str">
        <f t="shared" si="29"/>
        <v>A</v>
      </c>
      <c r="L183" s="1" t="str">
        <f t="shared" si="30"/>
        <v>Zal</v>
      </c>
      <c r="M183" s="1" t="str">
        <f t="shared" si="31"/>
        <v>4</v>
      </c>
      <c r="N183" s="1" t="str">
        <f t="shared" si="32"/>
        <v>AZal4</v>
      </c>
    </row>
    <row r="184" spans="1:14" x14ac:dyDescent="0.25">
      <c r="A184" s="10" t="s">
        <v>1371</v>
      </c>
      <c r="B184" s="3" t="s">
        <v>283</v>
      </c>
      <c r="C184" s="4" t="s">
        <v>104</v>
      </c>
      <c r="D184" t="str">
        <f t="shared" si="22"/>
        <v>15</v>
      </c>
      <c r="E184" t="str">
        <f t="shared" si="23"/>
        <v>1</v>
      </c>
      <c r="F184" t="b">
        <f t="shared" si="24"/>
        <v>0</v>
      </c>
      <c r="G184" t="str">
        <f t="shared" si="25"/>
        <v>Pupp Jakub</v>
      </c>
      <c r="H184" t="str">
        <f t="shared" si="26"/>
        <v>146</v>
      </c>
      <c r="I184" t="str">
        <f t="shared" si="27"/>
        <v>29</v>
      </c>
      <c r="J184" s="11">
        <f t="shared" si="28"/>
        <v>9</v>
      </c>
      <c r="K184" s="1" t="str">
        <f t="shared" si="29"/>
        <v>J</v>
      </c>
      <c r="L184" s="1" t="str">
        <f t="shared" si="30"/>
        <v>Pup</v>
      </c>
      <c r="M184" s="1" t="str">
        <f t="shared" si="31"/>
        <v>5</v>
      </c>
      <c r="N184" s="1" t="str">
        <f t="shared" si="32"/>
        <v>JPup5</v>
      </c>
    </row>
    <row r="185" spans="1:14" x14ac:dyDescent="0.25">
      <c r="A185" s="10" t="s">
        <v>1372</v>
      </c>
      <c r="B185" s="3" t="s">
        <v>284</v>
      </c>
      <c r="C185" s="4" t="s">
        <v>14</v>
      </c>
      <c r="D185" t="str">
        <f t="shared" si="22"/>
        <v>33</v>
      </c>
      <c r="E185" t="str">
        <f t="shared" si="23"/>
        <v>3</v>
      </c>
      <c r="F185" t="b">
        <f t="shared" si="24"/>
        <v>0</v>
      </c>
      <c r="G185" t="str">
        <f t="shared" si="25"/>
        <v>Gorazdowski Patryk</v>
      </c>
      <c r="H185" t="str">
        <f t="shared" si="26"/>
        <v>098</v>
      </c>
      <c r="I185" t="str">
        <f t="shared" si="27"/>
        <v>29</v>
      </c>
      <c r="J185" s="11">
        <f t="shared" si="28"/>
        <v>9</v>
      </c>
      <c r="K185" s="1" t="str">
        <f t="shared" si="29"/>
        <v>P</v>
      </c>
      <c r="L185" s="1" t="str">
        <f t="shared" si="30"/>
        <v>Gor</v>
      </c>
      <c r="M185" s="1" t="str">
        <f t="shared" si="31"/>
        <v>3</v>
      </c>
      <c r="N185" s="1" t="str">
        <f t="shared" si="32"/>
        <v>PGor3</v>
      </c>
    </row>
    <row r="186" spans="1:14" x14ac:dyDescent="0.25">
      <c r="A186" s="10" t="s">
        <v>1373</v>
      </c>
      <c r="B186" s="3" t="s">
        <v>285</v>
      </c>
      <c r="C186" s="4" t="s">
        <v>104</v>
      </c>
      <c r="D186" t="str">
        <f t="shared" si="22"/>
        <v>59</v>
      </c>
      <c r="E186" t="str">
        <f t="shared" si="23"/>
        <v>5</v>
      </c>
      <c r="F186" t="b">
        <f t="shared" si="24"/>
        <v>0</v>
      </c>
      <c r="G186" t="str">
        <f t="shared" si="25"/>
        <v>Rodak Jakub</v>
      </c>
      <c r="H186" t="str">
        <f t="shared" si="26"/>
        <v>048</v>
      </c>
      <c r="I186" t="str">
        <f t="shared" si="27"/>
        <v>29</v>
      </c>
      <c r="J186" s="11">
        <f t="shared" si="28"/>
        <v>9</v>
      </c>
      <c r="K186" s="1" t="str">
        <f t="shared" si="29"/>
        <v>J</v>
      </c>
      <c r="L186" s="1" t="str">
        <f t="shared" si="30"/>
        <v>Rod</v>
      </c>
      <c r="M186" s="1" t="str">
        <f t="shared" si="31"/>
        <v>9</v>
      </c>
      <c r="N186" s="1" t="str">
        <f t="shared" si="32"/>
        <v>JRod9</v>
      </c>
    </row>
    <row r="187" spans="1:14" x14ac:dyDescent="0.25">
      <c r="A187" s="10" t="s">
        <v>1374</v>
      </c>
      <c r="B187" s="3" t="s">
        <v>286</v>
      </c>
      <c r="C187" s="4" t="s">
        <v>126</v>
      </c>
      <c r="D187" t="str">
        <f t="shared" si="22"/>
        <v>73</v>
      </c>
      <c r="E187" t="str">
        <f t="shared" si="23"/>
        <v>7</v>
      </c>
      <c r="F187" t="b">
        <f t="shared" si="24"/>
        <v>0</v>
      </c>
      <c r="G187" t="str">
        <f t="shared" si="25"/>
        <v>Ukomski Bartosz</v>
      </c>
      <c r="H187" t="str">
        <f t="shared" si="26"/>
        <v>048</v>
      </c>
      <c r="I187" t="str">
        <f t="shared" si="27"/>
        <v>29</v>
      </c>
      <c r="J187" s="11">
        <f t="shared" si="28"/>
        <v>9</v>
      </c>
      <c r="K187" s="1" t="str">
        <f t="shared" si="29"/>
        <v>B</v>
      </c>
      <c r="L187" s="1" t="str">
        <f t="shared" si="30"/>
        <v>Uko</v>
      </c>
      <c r="M187" s="1" t="str">
        <f t="shared" si="31"/>
        <v>3</v>
      </c>
      <c r="N187" s="1" t="str">
        <f t="shared" si="32"/>
        <v>BUko3</v>
      </c>
    </row>
    <row r="188" spans="1:14" x14ac:dyDescent="0.25">
      <c r="A188" s="10" t="s">
        <v>1375</v>
      </c>
      <c r="B188" s="3" t="s">
        <v>287</v>
      </c>
      <c r="C188" s="4" t="s">
        <v>288</v>
      </c>
      <c r="D188" t="str">
        <f t="shared" si="22"/>
        <v>91</v>
      </c>
      <c r="E188" t="str">
        <f t="shared" si="23"/>
        <v>9</v>
      </c>
      <c r="F188" t="b">
        <f t="shared" si="24"/>
        <v>0</v>
      </c>
      <c r="G188" t="str">
        <f t="shared" si="25"/>
        <v>Janowski Nataniel</v>
      </c>
      <c r="H188" t="str">
        <f t="shared" si="26"/>
        <v>041</v>
      </c>
      <c r="I188" t="str">
        <f t="shared" si="27"/>
        <v>29</v>
      </c>
      <c r="J188" s="11">
        <f t="shared" si="28"/>
        <v>9</v>
      </c>
      <c r="K188" s="1" t="str">
        <f t="shared" si="29"/>
        <v>N</v>
      </c>
      <c r="L188" s="1" t="str">
        <f t="shared" si="30"/>
        <v>Jan</v>
      </c>
      <c r="M188" s="1" t="str">
        <f t="shared" si="31"/>
        <v>1</v>
      </c>
      <c r="N188" s="1" t="str">
        <f t="shared" si="32"/>
        <v>NJan1</v>
      </c>
    </row>
    <row r="189" spans="1:14" x14ac:dyDescent="0.25">
      <c r="A189" s="10" t="s">
        <v>1376</v>
      </c>
      <c r="B189" s="3" t="s">
        <v>289</v>
      </c>
      <c r="C189" s="4" t="s">
        <v>234</v>
      </c>
      <c r="D189" t="str">
        <f t="shared" si="22"/>
        <v>19</v>
      </c>
      <c r="E189" t="str">
        <f t="shared" si="23"/>
        <v>1</v>
      </c>
      <c r="F189" t="b">
        <f t="shared" si="24"/>
        <v>0</v>
      </c>
      <c r="G189" t="str">
        <f t="shared" si="25"/>
        <v>Panow Julian</v>
      </c>
      <c r="H189" t="str">
        <f t="shared" si="26"/>
        <v>070</v>
      </c>
      <c r="I189" t="str">
        <f t="shared" si="27"/>
        <v>29</v>
      </c>
      <c r="J189" s="11">
        <f t="shared" si="28"/>
        <v>9</v>
      </c>
      <c r="K189" s="1" t="str">
        <f t="shared" si="29"/>
        <v>J</v>
      </c>
      <c r="L189" s="1" t="str">
        <f t="shared" si="30"/>
        <v>Pan</v>
      </c>
      <c r="M189" s="1" t="str">
        <f t="shared" si="31"/>
        <v>9</v>
      </c>
      <c r="N189" s="1" t="str">
        <f t="shared" si="32"/>
        <v>JPan9</v>
      </c>
    </row>
    <row r="190" spans="1:14" x14ac:dyDescent="0.25">
      <c r="A190" s="10" t="s">
        <v>1377</v>
      </c>
      <c r="B190" s="3" t="s">
        <v>290</v>
      </c>
      <c r="C190" s="4" t="s">
        <v>291</v>
      </c>
      <c r="D190" t="str">
        <f t="shared" si="22"/>
        <v>91</v>
      </c>
      <c r="E190" t="str">
        <f t="shared" si="23"/>
        <v>9</v>
      </c>
      <c r="F190" t="b">
        <f t="shared" si="24"/>
        <v>0</v>
      </c>
      <c r="G190" t="str">
        <f t="shared" si="25"/>
        <v>Muzyka Karol</v>
      </c>
      <c r="H190" t="str">
        <f t="shared" si="26"/>
        <v>093</v>
      </c>
      <c r="I190" t="str">
        <f t="shared" si="27"/>
        <v>29</v>
      </c>
      <c r="J190" s="11">
        <f t="shared" si="28"/>
        <v>9</v>
      </c>
      <c r="K190" s="1" t="str">
        <f t="shared" si="29"/>
        <v>K</v>
      </c>
      <c r="L190" s="1" t="str">
        <f t="shared" si="30"/>
        <v>Muz</v>
      </c>
      <c r="M190" s="1" t="str">
        <f t="shared" si="31"/>
        <v>1</v>
      </c>
      <c r="N190" s="1" t="str">
        <f t="shared" si="32"/>
        <v>KMuz1</v>
      </c>
    </row>
    <row r="191" spans="1:14" x14ac:dyDescent="0.25">
      <c r="A191" s="10" t="s">
        <v>1378</v>
      </c>
      <c r="B191" s="3" t="s">
        <v>292</v>
      </c>
      <c r="C191" s="4" t="s">
        <v>104</v>
      </c>
      <c r="D191" t="str">
        <f t="shared" si="22"/>
        <v>90</v>
      </c>
      <c r="E191" t="str">
        <f t="shared" si="23"/>
        <v>9</v>
      </c>
      <c r="F191" t="b">
        <f t="shared" si="24"/>
        <v>0</v>
      </c>
      <c r="G191" t="str">
        <f t="shared" si="25"/>
        <v>Plichta Jakub</v>
      </c>
      <c r="H191" t="str">
        <f t="shared" si="26"/>
        <v>108</v>
      </c>
      <c r="I191" t="str">
        <f t="shared" si="27"/>
        <v>29</v>
      </c>
      <c r="J191" s="11">
        <f t="shared" si="28"/>
        <v>9</v>
      </c>
      <c r="K191" s="1" t="str">
        <f t="shared" si="29"/>
        <v>J</v>
      </c>
      <c r="L191" s="1" t="str">
        <f t="shared" si="30"/>
        <v>Pli</v>
      </c>
      <c r="M191" s="1" t="str">
        <f t="shared" si="31"/>
        <v>0</v>
      </c>
      <c r="N191" s="1" t="str">
        <f t="shared" si="32"/>
        <v>JPli0</v>
      </c>
    </row>
    <row r="192" spans="1:14" x14ac:dyDescent="0.25">
      <c r="A192" s="10" t="s">
        <v>1379</v>
      </c>
      <c r="B192" s="3" t="s">
        <v>293</v>
      </c>
      <c r="C192" s="4" t="s">
        <v>294</v>
      </c>
      <c r="D192" t="str">
        <f t="shared" si="22"/>
        <v>12</v>
      </c>
      <c r="E192" t="str">
        <f t="shared" si="23"/>
        <v>1</v>
      </c>
      <c r="F192" t="b">
        <f t="shared" si="24"/>
        <v>0</v>
      </c>
      <c r="G192" t="str">
        <f t="shared" si="25"/>
        <v>Zurawski Adam</v>
      </c>
      <c r="H192" t="str">
        <f t="shared" si="26"/>
        <v>093</v>
      </c>
      <c r="I192" t="str">
        <f t="shared" si="27"/>
        <v>29</v>
      </c>
      <c r="J192" s="11">
        <f t="shared" si="28"/>
        <v>9</v>
      </c>
      <c r="K192" s="1" t="str">
        <f t="shared" si="29"/>
        <v>A</v>
      </c>
      <c r="L192" s="1" t="str">
        <f t="shared" si="30"/>
        <v>Zur</v>
      </c>
      <c r="M192" s="1" t="str">
        <f t="shared" si="31"/>
        <v>2</v>
      </c>
      <c r="N192" s="1" t="str">
        <f t="shared" si="32"/>
        <v>AZur2</v>
      </c>
    </row>
    <row r="193" spans="1:14" x14ac:dyDescent="0.25">
      <c r="A193" s="10" t="s">
        <v>1380</v>
      </c>
      <c r="B193" s="3" t="s">
        <v>295</v>
      </c>
      <c r="C193" s="4" t="s">
        <v>296</v>
      </c>
      <c r="D193" t="str">
        <f t="shared" si="22"/>
        <v>10</v>
      </c>
      <c r="E193" t="str">
        <f t="shared" si="23"/>
        <v>1</v>
      </c>
      <c r="F193" t="b">
        <f t="shared" si="24"/>
        <v>0</v>
      </c>
      <c r="G193" t="str">
        <f t="shared" si="25"/>
        <v>Bobel Tymon</v>
      </c>
      <c r="H193" t="str">
        <f t="shared" si="26"/>
        <v>024</v>
      </c>
      <c r="I193" t="str">
        <f t="shared" si="27"/>
        <v>29</v>
      </c>
      <c r="J193" s="11">
        <f t="shared" si="28"/>
        <v>9</v>
      </c>
      <c r="K193" s="1" t="str">
        <f t="shared" si="29"/>
        <v>T</v>
      </c>
      <c r="L193" s="1" t="str">
        <f t="shared" si="30"/>
        <v>Bob</v>
      </c>
      <c r="M193" s="1" t="str">
        <f t="shared" si="31"/>
        <v>0</v>
      </c>
      <c r="N193" s="1" t="str">
        <f t="shared" si="32"/>
        <v>TBob0</v>
      </c>
    </row>
    <row r="194" spans="1:14" x14ac:dyDescent="0.25">
      <c r="A194" s="10" t="s">
        <v>1381</v>
      </c>
      <c r="B194" s="3" t="s">
        <v>297</v>
      </c>
      <c r="C194" s="4" t="s">
        <v>162</v>
      </c>
      <c r="D194" t="str">
        <f t="shared" si="22"/>
        <v>15</v>
      </c>
      <c r="E194" t="str">
        <f t="shared" si="23"/>
        <v>1</v>
      </c>
      <c r="F194" t="b">
        <f t="shared" si="24"/>
        <v>0</v>
      </c>
      <c r="G194" t="str">
        <f t="shared" si="25"/>
        <v>Sosnowski Filip</v>
      </c>
      <c r="H194" t="str">
        <f t="shared" si="26"/>
        <v>090</v>
      </c>
      <c r="I194" t="str">
        <f t="shared" si="27"/>
        <v>30</v>
      </c>
      <c r="J194" s="11">
        <f t="shared" si="28"/>
        <v>10</v>
      </c>
      <c r="K194" s="1" t="str">
        <f t="shared" si="29"/>
        <v>F</v>
      </c>
      <c r="L194" s="1" t="str">
        <f t="shared" si="30"/>
        <v>Sos</v>
      </c>
      <c r="M194" s="1" t="str">
        <f t="shared" si="31"/>
        <v>5</v>
      </c>
      <c r="N194" s="1" t="str">
        <f t="shared" si="32"/>
        <v>FSos5</v>
      </c>
    </row>
    <row r="195" spans="1:14" x14ac:dyDescent="0.25">
      <c r="A195" s="10" t="s">
        <v>1382</v>
      </c>
      <c r="B195" s="3" t="s">
        <v>298</v>
      </c>
      <c r="C195" s="4" t="s">
        <v>139</v>
      </c>
      <c r="D195" t="str">
        <f t="shared" ref="D195:D258" si="33">RIGHT(A195,2)</f>
        <v>92</v>
      </c>
      <c r="E195" t="str">
        <f t="shared" ref="E195:E258" si="34">LEFT(D195,1)</f>
        <v>9</v>
      </c>
      <c r="F195" t="b">
        <f t="shared" ref="F195:F258" si="35">ISEVEN(E195)</f>
        <v>0</v>
      </c>
      <c r="G195" t="str">
        <f t="shared" ref="G195:G258" si="36">_xlfn.TEXTJOIN(" ",,B195,C195)</f>
        <v>Degowski Stanislaw</v>
      </c>
      <c r="H195" t="str">
        <f t="shared" ref="H195:H258" si="37">MID(A195,7,3)</f>
        <v>052</v>
      </c>
      <c r="I195" t="str">
        <f t="shared" ref="I195:I258" si="38">MID(A195,3,2)</f>
        <v>30</v>
      </c>
      <c r="J195" s="11">
        <f t="shared" ref="J195:J258" si="39">I195-20</f>
        <v>10</v>
      </c>
      <c r="K195" s="1" t="str">
        <f t="shared" ref="K195:K258" si="40">MID(C195,1,1)</f>
        <v>S</v>
      </c>
      <c r="L195" s="1" t="str">
        <f t="shared" ref="L195:L258" si="41">MID(B195,1,3)</f>
        <v>Deg</v>
      </c>
      <c r="M195" s="1" t="str">
        <f t="shared" ref="M195:M258" si="42">RIGHT(A195,1)</f>
        <v>2</v>
      </c>
      <c r="N195" s="1" t="str">
        <f t="shared" ref="N195:N258" si="43">_xlfn.TEXTJOIN("",,K195,L195,M195)</f>
        <v>SDeg2</v>
      </c>
    </row>
    <row r="196" spans="1:14" x14ac:dyDescent="0.25">
      <c r="A196" s="10" t="s">
        <v>1383</v>
      </c>
      <c r="B196" s="3" t="s">
        <v>299</v>
      </c>
      <c r="C196" s="4" t="s">
        <v>232</v>
      </c>
      <c r="D196" t="str">
        <f t="shared" si="33"/>
        <v>57</v>
      </c>
      <c r="E196" t="str">
        <f t="shared" si="34"/>
        <v>5</v>
      </c>
      <c r="F196" t="b">
        <f t="shared" si="35"/>
        <v>0</v>
      </c>
      <c r="G196" t="str">
        <f t="shared" si="36"/>
        <v>Snarski Franciszek</v>
      </c>
      <c r="H196" t="str">
        <f t="shared" si="37"/>
        <v>080</v>
      </c>
      <c r="I196" t="str">
        <f t="shared" si="38"/>
        <v>30</v>
      </c>
      <c r="J196" s="11">
        <f t="shared" si="39"/>
        <v>10</v>
      </c>
      <c r="K196" s="1" t="str">
        <f t="shared" si="40"/>
        <v>F</v>
      </c>
      <c r="L196" s="1" t="str">
        <f t="shared" si="41"/>
        <v>Sna</v>
      </c>
      <c r="M196" s="1" t="str">
        <f t="shared" si="42"/>
        <v>7</v>
      </c>
      <c r="N196" s="1" t="str">
        <f t="shared" si="43"/>
        <v>FSna7</v>
      </c>
    </row>
    <row r="197" spans="1:14" x14ac:dyDescent="0.25">
      <c r="A197" s="10" t="s">
        <v>1384</v>
      </c>
      <c r="B197" s="3" t="s">
        <v>300</v>
      </c>
      <c r="C197" s="4" t="s">
        <v>234</v>
      </c>
      <c r="D197" t="str">
        <f t="shared" si="33"/>
        <v>96</v>
      </c>
      <c r="E197" t="str">
        <f t="shared" si="34"/>
        <v>9</v>
      </c>
      <c r="F197" t="b">
        <f t="shared" si="35"/>
        <v>0</v>
      </c>
      <c r="G197" t="str">
        <f t="shared" si="36"/>
        <v>Paciorek Julian</v>
      </c>
      <c r="H197" t="str">
        <f t="shared" si="37"/>
        <v>101</v>
      </c>
      <c r="I197" t="str">
        <f t="shared" si="38"/>
        <v>30</v>
      </c>
      <c r="J197" s="11">
        <f t="shared" si="39"/>
        <v>10</v>
      </c>
      <c r="K197" s="1" t="str">
        <f t="shared" si="40"/>
        <v>J</v>
      </c>
      <c r="L197" s="1" t="str">
        <f t="shared" si="41"/>
        <v>Pac</v>
      </c>
      <c r="M197" s="1" t="str">
        <f t="shared" si="42"/>
        <v>6</v>
      </c>
      <c r="N197" s="1" t="str">
        <f t="shared" si="43"/>
        <v>JPac6</v>
      </c>
    </row>
    <row r="198" spans="1:14" x14ac:dyDescent="0.25">
      <c r="A198" s="10" t="s">
        <v>1385</v>
      </c>
      <c r="B198" s="3" t="s">
        <v>301</v>
      </c>
      <c r="C198" s="4" t="s">
        <v>302</v>
      </c>
      <c r="D198" t="str">
        <f t="shared" si="33"/>
        <v>14</v>
      </c>
      <c r="E198" t="str">
        <f t="shared" si="34"/>
        <v>1</v>
      </c>
      <c r="F198" t="b">
        <f t="shared" si="35"/>
        <v>0</v>
      </c>
      <c r="G198" t="str">
        <f t="shared" si="36"/>
        <v>Brzoskowski Tomasz</v>
      </c>
      <c r="H198" t="str">
        <f t="shared" si="37"/>
        <v>045</v>
      </c>
      <c r="I198" t="str">
        <f t="shared" si="38"/>
        <v>30</v>
      </c>
      <c r="J198" s="11">
        <f t="shared" si="39"/>
        <v>10</v>
      </c>
      <c r="K198" s="1" t="str">
        <f t="shared" si="40"/>
        <v>T</v>
      </c>
      <c r="L198" s="1" t="str">
        <f t="shared" si="41"/>
        <v>Brz</v>
      </c>
      <c r="M198" s="1" t="str">
        <f t="shared" si="42"/>
        <v>4</v>
      </c>
      <c r="N198" s="1" t="str">
        <f t="shared" si="43"/>
        <v>TBrz4</v>
      </c>
    </row>
    <row r="199" spans="1:14" x14ac:dyDescent="0.25">
      <c r="A199" s="10" t="s">
        <v>1386</v>
      </c>
      <c r="B199" s="3" t="s">
        <v>27</v>
      </c>
      <c r="C199" s="4" t="s">
        <v>137</v>
      </c>
      <c r="D199" t="str">
        <f t="shared" si="33"/>
        <v>12</v>
      </c>
      <c r="E199" t="str">
        <f t="shared" si="34"/>
        <v>1</v>
      </c>
      <c r="F199" t="b">
        <f t="shared" si="35"/>
        <v>0</v>
      </c>
      <c r="G199" t="str">
        <f t="shared" si="36"/>
        <v>Laskowski Mariusz</v>
      </c>
      <c r="H199" t="str">
        <f t="shared" si="37"/>
        <v>040</v>
      </c>
      <c r="I199" t="str">
        <f t="shared" si="38"/>
        <v>30</v>
      </c>
      <c r="J199" s="11">
        <f t="shared" si="39"/>
        <v>10</v>
      </c>
      <c r="K199" s="1" t="str">
        <f t="shared" si="40"/>
        <v>M</v>
      </c>
      <c r="L199" s="1" t="str">
        <f t="shared" si="41"/>
        <v>Las</v>
      </c>
      <c r="M199" s="1" t="str">
        <f t="shared" si="42"/>
        <v>2</v>
      </c>
      <c r="N199" s="1" t="str">
        <f t="shared" si="43"/>
        <v>MLas2</v>
      </c>
    </row>
    <row r="200" spans="1:14" x14ac:dyDescent="0.25">
      <c r="A200" s="10" t="s">
        <v>1387</v>
      </c>
      <c r="B200" s="3" t="s">
        <v>303</v>
      </c>
      <c r="C200" s="4" t="s">
        <v>291</v>
      </c>
      <c r="D200" t="str">
        <f t="shared" si="33"/>
        <v>59</v>
      </c>
      <c r="E200" t="str">
        <f t="shared" si="34"/>
        <v>5</v>
      </c>
      <c r="F200" t="b">
        <f t="shared" si="35"/>
        <v>0</v>
      </c>
      <c r="G200" t="str">
        <f t="shared" si="36"/>
        <v>Mystkowski Karol</v>
      </c>
      <c r="H200" t="str">
        <f t="shared" si="37"/>
        <v>067</v>
      </c>
      <c r="I200" t="str">
        <f t="shared" si="38"/>
        <v>30</v>
      </c>
      <c r="J200" s="11">
        <f t="shared" si="39"/>
        <v>10</v>
      </c>
      <c r="K200" s="1" t="str">
        <f t="shared" si="40"/>
        <v>K</v>
      </c>
      <c r="L200" s="1" t="str">
        <f t="shared" si="41"/>
        <v>Mys</v>
      </c>
      <c r="M200" s="1" t="str">
        <f t="shared" si="42"/>
        <v>9</v>
      </c>
      <c r="N200" s="1" t="str">
        <f t="shared" si="43"/>
        <v>KMys9</v>
      </c>
    </row>
    <row r="201" spans="1:14" x14ac:dyDescent="0.25">
      <c r="A201" s="10" t="s">
        <v>1388</v>
      </c>
      <c r="B201" s="3" t="s">
        <v>304</v>
      </c>
      <c r="C201" s="4" t="s">
        <v>305</v>
      </c>
      <c r="D201" t="str">
        <f t="shared" si="33"/>
        <v>97</v>
      </c>
      <c r="E201" t="str">
        <f t="shared" si="34"/>
        <v>9</v>
      </c>
      <c r="F201" t="b">
        <f t="shared" si="35"/>
        <v>0</v>
      </c>
      <c r="G201" t="str">
        <f t="shared" si="36"/>
        <v>Nagorski Kamil</v>
      </c>
      <c r="H201" t="str">
        <f t="shared" si="37"/>
        <v>067</v>
      </c>
      <c r="I201" t="str">
        <f t="shared" si="38"/>
        <v>30</v>
      </c>
      <c r="J201" s="11">
        <f t="shared" si="39"/>
        <v>10</v>
      </c>
      <c r="K201" s="1" t="str">
        <f t="shared" si="40"/>
        <v>K</v>
      </c>
      <c r="L201" s="1" t="str">
        <f t="shared" si="41"/>
        <v>Nag</v>
      </c>
      <c r="M201" s="1" t="str">
        <f t="shared" si="42"/>
        <v>7</v>
      </c>
      <c r="N201" s="1" t="str">
        <f t="shared" si="43"/>
        <v>KNag7</v>
      </c>
    </row>
    <row r="202" spans="1:14" x14ac:dyDescent="0.25">
      <c r="A202" s="10" t="s">
        <v>1389</v>
      </c>
      <c r="B202" s="3" t="s">
        <v>306</v>
      </c>
      <c r="C202" s="4" t="s">
        <v>307</v>
      </c>
      <c r="D202" t="str">
        <f t="shared" si="33"/>
        <v>71</v>
      </c>
      <c r="E202" t="str">
        <f t="shared" si="34"/>
        <v>7</v>
      </c>
      <c r="F202" t="b">
        <f t="shared" si="35"/>
        <v>0</v>
      </c>
      <c r="G202" t="str">
        <f t="shared" si="36"/>
        <v>Sykus Fabian</v>
      </c>
      <c r="H202" t="str">
        <f t="shared" si="37"/>
        <v>033</v>
      </c>
      <c r="I202" t="str">
        <f t="shared" si="38"/>
        <v>30</v>
      </c>
      <c r="J202" s="11">
        <f t="shared" si="39"/>
        <v>10</v>
      </c>
      <c r="K202" s="1" t="str">
        <f t="shared" si="40"/>
        <v>F</v>
      </c>
      <c r="L202" s="1" t="str">
        <f t="shared" si="41"/>
        <v>Syk</v>
      </c>
      <c r="M202" s="1" t="str">
        <f t="shared" si="42"/>
        <v>1</v>
      </c>
      <c r="N202" s="1" t="str">
        <f t="shared" si="43"/>
        <v>FSyk1</v>
      </c>
    </row>
    <row r="203" spans="1:14" x14ac:dyDescent="0.25">
      <c r="A203" s="10" t="s">
        <v>1390</v>
      </c>
      <c r="B203" s="3" t="s">
        <v>308</v>
      </c>
      <c r="C203" s="4" t="s">
        <v>309</v>
      </c>
      <c r="D203" t="str">
        <f t="shared" si="33"/>
        <v>14</v>
      </c>
      <c r="E203" t="str">
        <f t="shared" si="34"/>
        <v>1</v>
      </c>
      <c r="F203" t="b">
        <f t="shared" si="35"/>
        <v>0</v>
      </c>
      <c r="G203" t="str">
        <f t="shared" si="36"/>
        <v>Baranowski Witold</v>
      </c>
      <c r="H203" t="str">
        <f t="shared" si="37"/>
        <v>024</v>
      </c>
      <c r="I203" t="str">
        <f t="shared" si="38"/>
        <v>30</v>
      </c>
      <c r="J203" s="11">
        <f t="shared" si="39"/>
        <v>10</v>
      </c>
      <c r="K203" s="1" t="str">
        <f t="shared" si="40"/>
        <v>W</v>
      </c>
      <c r="L203" s="1" t="str">
        <f t="shared" si="41"/>
        <v>Bar</v>
      </c>
      <c r="M203" s="1" t="str">
        <f t="shared" si="42"/>
        <v>4</v>
      </c>
      <c r="N203" s="1" t="str">
        <f t="shared" si="43"/>
        <v>WBar4</v>
      </c>
    </row>
    <row r="204" spans="1:14" x14ac:dyDescent="0.25">
      <c r="A204" s="10" t="s">
        <v>1391</v>
      </c>
      <c r="B204" s="3" t="s">
        <v>310</v>
      </c>
      <c r="C204" s="4" t="s">
        <v>126</v>
      </c>
      <c r="D204" t="str">
        <f t="shared" si="33"/>
        <v>72</v>
      </c>
      <c r="E204" t="str">
        <f t="shared" si="34"/>
        <v>7</v>
      </c>
      <c r="F204" t="b">
        <f t="shared" si="35"/>
        <v>0</v>
      </c>
      <c r="G204" t="str">
        <f t="shared" si="36"/>
        <v>Trwoga Bartosz</v>
      </c>
      <c r="H204" t="str">
        <f t="shared" si="37"/>
        <v>051</v>
      </c>
      <c r="I204" t="str">
        <f t="shared" si="38"/>
        <v>30</v>
      </c>
      <c r="J204" s="11">
        <f t="shared" si="39"/>
        <v>10</v>
      </c>
      <c r="K204" s="1" t="str">
        <f t="shared" si="40"/>
        <v>B</v>
      </c>
      <c r="L204" s="1" t="str">
        <f t="shared" si="41"/>
        <v>Trw</v>
      </c>
      <c r="M204" s="1" t="str">
        <f t="shared" si="42"/>
        <v>2</v>
      </c>
      <c r="N204" s="1" t="str">
        <f t="shared" si="43"/>
        <v>BTrw2</v>
      </c>
    </row>
    <row r="205" spans="1:14" x14ac:dyDescent="0.25">
      <c r="A205" s="10" t="s">
        <v>1392</v>
      </c>
      <c r="B205" s="3" t="s">
        <v>311</v>
      </c>
      <c r="C205" s="4" t="s">
        <v>26</v>
      </c>
      <c r="D205" t="str">
        <f t="shared" si="33"/>
        <v>34</v>
      </c>
      <c r="E205" t="str">
        <f t="shared" si="34"/>
        <v>3</v>
      </c>
      <c r="F205" t="b">
        <f t="shared" si="35"/>
        <v>0</v>
      </c>
      <c r="G205" t="str">
        <f t="shared" si="36"/>
        <v>Magulski Maciej</v>
      </c>
      <c r="H205" t="str">
        <f t="shared" si="37"/>
        <v>003</v>
      </c>
      <c r="I205" t="str">
        <f t="shared" si="38"/>
        <v>30</v>
      </c>
      <c r="J205" s="11">
        <f t="shared" si="39"/>
        <v>10</v>
      </c>
      <c r="K205" s="1" t="str">
        <f t="shared" si="40"/>
        <v>M</v>
      </c>
      <c r="L205" s="1" t="str">
        <f t="shared" si="41"/>
        <v>Mag</v>
      </c>
      <c r="M205" s="1" t="str">
        <f t="shared" si="42"/>
        <v>4</v>
      </c>
      <c r="N205" s="1" t="str">
        <f t="shared" si="43"/>
        <v>MMag4</v>
      </c>
    </row>
    <row r="206" spans="1:14" x14ac:dyDescent="0.25">
      <c r="A206" s="10" t="s">
        <v>1393</v>
      </c>
      <c r="B206" s="3" t="s">
        <v>312</v>
      </c>
      <c r="C206" s="4" t="s">
        <v>8</v>
      </c>
      <c r="D206" t="str">
        <f t="shared" si="33"/>
        <v>97</v>
      </c>
      <c r="E206" t="str">
        <f t="shared" si="34"/>
        <v>9</v>
      </c>
      <c r="F206" t="b">
        <f t="shared" si="35"/>
        <v>0</v>
      </c>
      <c r="G206" t="str">
        <f t="shared" si="36"/>
        <v>Langiewicz Marcel</v>
      </c>
      <c r="H206" t="str">
        <f t="shared" si="37"/>
        <v>010</v>
      </c>
      <c r="I206" t="str">
        <f t="shared" si="38"/>
        <v>30</v>
      </c>
      <c r="J206" s="11">
        <f t="shared" si="39"/>
        <v>10</v>
      </c>
      <c r="K206" s="1" t="str">
        <f t="shared" si="40"/>
        <v>M</v>
      </c>
      <c r="L206" s="1" t="str">
        <f t="shared" si="41"/>
        <v>Lan</v>
      </c>
      <c r="M206" s="1" t="str">
        <f t="shared" si="42"/>
        <v>7</v>
      </c>
      <c r="N206" s="1" t="str">
        <f t="shared" si="43"/>
        <v>MLan7</v>
      </c>
    </row>
    <row r="207" spans="1:14" x14ac:dyDescent="0.25">
      <c r="A207" s="10" t="s">
        <v>1394</v>
      </c>
      <c r="B207" s="3" t="s">
        <v>313</v>
      </c>
      <c r="C207" s="4" t="s">
        <v>104</v>
      </c>
      <c r="D207" t="str">
        <f t="shared" si="33"/>
        <v>53</v>
      </c>
      <c r="E207" t="str">
        <f t="shared" si="34"/>
        <v>5</v>
      </c>
      <c r="F207" t="b">
        <f t="shared" si="35"/>
        <v>0</v>
      </c>
      <c r="G207" t="str">
        <f t="shared" si="36"/>
        <v>Polonski Jakub</v>
      </c>
      <c r="H207" t="str">
        <f t="shared" si="37"/>
        <v>013</v>
      </c>
      <c r="I207" t="str">
        <f t="shared" si="38"/>
        <v>30</v>
      </c>
      <c r="J207" s="11">
        <f t="shared" si="39"/>
        <v>10</v>
      </c>
      <c r="K207" s="1" t="str">
        <f t="shared" si="40"/>
        <v>J</v>
      </c>
      <c r="L207" s="1" t="str">
        <f t="shared" si="41"/>
        <v>Pol</v>
      </c>
      <c r="M207" s="1" t="str">
        <f t="shared" si="42"/>
        <v>3</v>
      </c>
      <c r="N207" s="1" t="str">
        <f t="shared" si="43"/>
        <v>JPol3</v>
      </c>
    </row>
    <row r="208" spans="1:14" x14ac:dyDescent="0.25">
      <c r="A208" s="10" t="s">
        <v>1395</v>
      </c>
      <c r="B208" s="3" t="s">
        <v>314</v>
      </c>
      <c r="C208" s="4" t="s">
        <v>137</v>
      </c>
      <c r="D208" t="str">
        <f t="shared" si="33"/>
        <v>11</v>
      </c>
      <c r="E208" t="str">
        <f t="shared" si="34"/>
        <v>1</v>
      </c>
      <c r="F208" t="b">
        <f t="shared" si="35"/>
        <v>0</v>
      </c>
      <c r="G208" t="str">
        <f t="shared" si="36"/>
        <v>Kubisiak Mariusz</v>
      </c>
      <c r="H208" t="str">
        <f t="shared" si="37"/>
        <v>110</v>
      </c>
      <c r="I208" t="str">
        <f t="shared" si="38"/>
        <v>30</v>
      </c>
      <c r="J208" s="11">
        <f t="shared" si="39"/>
        <v>10</v>
      </c>
      <c r="K208" s="1" t="str">
        <f t="shared" si="40"/>
        <v>M</v>
      </c>
      <c r="L208" s="1" t="str">
        <f t="shared" si="41"/>
        <v>Kub</v>
      </c>
      <c r="M208" s="1" t="str">
        <f t="shared" si="42"/>
        <v>1</v>
      </c>
      <c r="N208" s="1" t="str">
        <f t="shared" si="43"/>
        <v>MKub1</v>
      </c>
    </row>
    <row r="209" spans="1:14" x14ac:dyDescent="0.25">
      <c r="A209" s="10" t="s">
        <v>1396</v>
      </c>
      <c r="B209" s="3" t="s">
        <v>314</v>
      </c>
      <c r="C209" s="4" t="s">
        <v>12</v>
      </c>
      <c r="D209" t="str">
        <f t="shared" si="33"/>
        <v>93</v>
      </c>
      <c r="E209" t="str">
        <f t="shared" si="34"/>
        <v>9</v>
      </c>
      <c r="F209" t="b">
        <f t="shared" si="35"/>
        <v>0</v>
      </c>
      <c r="G209" t="str">
        <f t="shared" si="36"/>
        <v>Kubisiak Mateusz</v>
      </c>
      <c r="H209" t="str">
        <f t="shared" si="37"/>
        <v>007</v>
      </c>
      <c r="I209" t="str">
        <f t="shared" si="38"/>
        <v>30</v>
      </c>
      <c r="J209" s="11">
        <f t="shared" si="39"/>
        <v>10</v>
      </c>
      <c r="K209" s="1" t="str">
        <f t="shared" si="40"/>
        <v>M</v>
      </c>
      <c r="L209" s="1" t="str">
        <f t="shared" si="41"/>
        <v>Kub</v>
      </c>
      <c r="M209" s="1" t="str">
        <f t="shared" si="42"/>
        <v>3</v>
      </c>
      <c r="N209" s="1" t="str">
        <f t="shared" si="43"/>
        <v>MKub3</v>
      </c>
    </row>
    <row r="210" spans="1:14" x14ac:dyDescent="0.25">
      <c r="A210" s="10" t="s">
        <v>1397</v>
      </c>
      <c r="B210" s="3" t="s">
        <v>315</v>
      </c>
      <c r="C210" s="4" t="s">
        <v>48</v>
      </c>
      <c r="D210" t="str">
        <f t="shared" si="33"/>
        <v>33</v>
      </c>
      <c r="E210" t="str">
        <f t="shared" si="34"/>
        <v>3</v>
      </c>
      <c r="F210" t="b">
        <f t="shared" si="35"/>
        <v>0</v>
      </c>
      <c r="G210" t="str">
        <f t="shared" si="36"/>
        <v>Duraj Piotr</v>
      </c>
      <c r="H210" t="str">
        <f t="shared" si="37"/>
        <v>013</v>
      </c>
      <c r="I210" t="str">
        <f t="shared" si="38"/>
        <v>30</v>
      </c>
      <c r="J210" s="11">
        <f t="shared" si="39"/>
        <v>10</v>
      </c>
      <c r="K210" s="1" t="str">
        <f t="shared" si="40"/>
        <v>P</v>
      </c>
      <c r="L210" s="1" t="str">
        <f t="shared" si="41"/>
        <v>Dur</v>
      </c>
      <c r="M210" s="1" t="str">
        <f t="shared" si="42"/>
        <v>3</v>
      </c>
      <c r="N210" s="1" t="str">
        <f t="shared" si="43"/>
        <v>PDur3</v>
      </c>
    </row>
    <row r="211" spans="1:14" x14ac:dyDescent="0.25">
      <c r="A211" s="10" t="s">
        <v>1398</v>
      </c>
      <c r="B211" s="3" t="s">
        <v>316</v>
      </c>
      <c r="C211" s="4" t="s">
        <v>74</v>
      </c>
      <c r="D211" t="str">
        <f t="shared" si="33"/>
        <v>38</v>
      </c>
      <c r="E211" t="str">
        <f t="shared" si="34"/>
        <v>3</v>
      </c>
      <c r="F211" t="b">
        <f t="shared" si="35"/>
        <v>0</v>
      </c>
      <c r="G211" t="str">
        <f t="shared" si="36"/>
        <v>Grabek Oskar</v>
      </c>
      <c r="H211" t="str">
        <f t="shared" si="37"/>
        <v>048</v>
      </c>
      <c r="I211" t="str">
        <f t="shared" si="38"/>
        <v>30</v>
      </c>
      <c r="J211" s="11">
        <f t="shared" si="39"/>
        <v>10</v>
      </c>
      <c r="K211" s="1" t="str">
        <f t="shared" si="40"/>
        <v>O</v>
      </c>
      <c r="L211" s="1" t="str">
        <f t="shared" si="41"/>
        <v>Gra</v>
      </c>
      <c r="M211" s="1" t="str">
        <f t="shared" si="42"/>
        <v>8</v>
      </c>
      <c r="N211" s="1" t="str">
        <f t="shared" si="43"/>
        <v>OGra8</v>
      </c>
    </row>
    <row r="212" spans="1:14" x14ac:dyDescent="0.25">
      <c r="A212" s="10" t="s">
        <v>1399</v>
      </c>
      <c r="B212" s="3" t="s">
        <v>317</v>
      </c>
      <c r="C212" s="4" t="s">
        <v>211</v>
      </c>
      <c r="D212" t="str">
        <f t="shared" si="33"/>
        <v>82</v>
      </c>
      <c r="E212" t="str">
        <f t="shared" si="34"/>
        <v>8</v>
      </c>
      <c r="F212" t="b">
        <f t="shared" si="35"/>
        <v>1</v>
      </c>
      <c r="G212" t="str">
        <f t="shared" si="36"/>
        <v>Tarnacka Antonina</v>
      </c>
      <c r="H212" t="str">
        <f t="shared" si="37"/>
        <v>083</v>
      </c>
      <c r="I212" t="str">
        <f t="shared" si="38"/>
        <v>30</v>
      </c>
      <c r="J212" s="11">
        <f t="shared" si="39"/>
        <v>10</v>
      </c>
      <c r="K212" s="1" t="str">
        <f t="shared" si="40"/>
        <v>A</v>
      </c>
      <c r="L212" s="1" t="str">
        <f t="shared" si="41"/>
        <v>Tar</v>
      </c>
      <c r="M212" s="1" t="str">
        <f t="shared" si="42"/>
        <v>2</v>
      </c>
      <c r="N212" s="1" t="str">
        <f t="shared" si="43"/>
        <v>ATar2</v>
      </c>
    </row>
    <row r="213" spans="1:14" x14ac:dyDescent="0.25">
      <c r="A213" s="10" t="s">
        <v>1400</v>
      </c>
      <c r="B213" s="3" t="s">
        <v>318</v>
      </c>
      <c r="C213" s="4" t="s">
        <v>26</v>
      </c>
      <c r="D213" t="str">
        <f t="shared" si="33"/>
        <v>57</v>
      </c>
      <c r="E213" t="str">
        <f t="shared" si="34"/>
        <v>5</v>
      </c>
      <c r="F213" t="b">
        <f t="shared" si="35"/>
        <v>0</v>
      </c>
      <c r="G213" t="str">
        <f t="shared" si="36"/>
        <v>Lunkiewicz Maciej</v>
      </c>
      <c r="H213" t="str">
        <f t="shared" si="37"/>
        <v>006</v>
      </c>
      <c r="I213" t="str">
        <f t="shared" si="38"/>
        <v>30</v>
      </c>
      <c r="J213" s="11">
        <f t="shared" si="39"/>
        <v>10</v>
      </c>
      <c r="K213" s="1" t="str">
        <f t="shared" si="40"/>
        <v>M</v>
      </c>
      <c r="L213" s="1" t="str">
        <f t="shared" si="41"/>
        <v>Lun</v>
      </c>
      <c r="M213" s="1" t="str">
        <f t="shared" si="42"/>
        <v>7</v>
      </c>
      <c r="N213" s="1" t="str">
        <f t="shared" si="43"/>
        <v>MLun7</v>
      </c>
    </row>
    <row r="214" spans="1:14" x14ac:dyDescent="0.25">
      <c r="A214" s="10" t="s">
        <v>1401</v>
      </c>
      <c r="B214" s="3" t="s">
        <v>20</v>
      </c>
      <c r="C214" s="4" t="s">
        <v>29</v>
      </c>
      <c r="D214" t="str">
        <f t="shared" si="33"/>
        <v>74</v>
      </c>
      <c r="E214" t="str">
        <f t="shared" si="34"/>
        <v>7</v>
      </c>
      <c r="F214" t="b">
        <f t="shared" si="35"/>
        <v>0</v>
      </c>
      <c r="G214" t="str">
        <f t="shared" si="36"/>
        <v>Wojciechowski Aleksander</v>
      </c>
      <c r="H214" t="str">
        <f t="shared" si="37"/>
        <v>022</v>
      </c>
      <c r="I214" t="str">
        <f t="shared" si="38"/>
        <v>30</v>
      </c>
      <c r="J214" s="11">
        <f t="shared" si="39"/>
        <v>10</v>
      </c>
      <c r="K214" s="1" t="str">
        <f t="shared" si="40"/>
        <v>A</v>
      </c>
      <c r="L214" s="1" t="str">
        <f t="shared" si="41"/>
        <v>Woj</v>
      </c>
      <c r="M214" s="1" t="str">
        <f t="shared" si="42"/>
        <v>4</v>
      </c>
      <c r="N214" s="1" t="str">
        <f t="shared" si="43"/>
        <v>AWoj4</v>
      </c>
    </row>
    <row r="215" spans="1:14" x14ac:dyDescent="0.25">
      <c r="A215" s="10" t="s">
        <v>1402</v>
      </c>
      <c r="B215" s="3" t="s">
        <v>319</v>
      </c>
      <c r="C215" s="4" t="s">
        <v>320</v>
      </c>
      <c r="D215" t="str">
        <f t="shared" si="33"/>
        <v>00</v>
      </c>
      <c r="E215" t="str">
        <f t="shared" si="34"/>
        <v>0</v>
      </c>
      <c r="F215" t="b">
        <f t="shared" si="35"/>
        <v>1</v>
      </c>
      <c r="G215" t="str">
        <f t="shared" si="36"/>
        <v>Pochmara Kaja</v>
      </c>
      <c r="H215" t="str">
        <f t="shared" si="37"/>
        <v>024</v>
      </c>
      <c r="I215" t="str">
        <f t="shared" si="38"/>
        <v>30</v>
      </c>
      <c r="J215" s="11">
        <f t="shared" si="39"/>
        <v>10</v>
      </c>
      <c r="K215" s="1" t="str">
        <f t="shared" si="40"/>
        <v>K</v>
      </c>
      <c r="L215" s="1" t="str">
        <f t="shared" si="41"/>
        <v>Poc</v>
      </c>
      <c r="M215" s="1" t="str">
        <f t="shared" si="42"/>
        <v>0</v>
      </c>
      <c r="N215" s="1" t="str">
        <f t="shared" si="43"/>
        <v>KPoc0</v>
      </c>
    </row>
    <row r="216" spans="1:14" x14ac:dyDescent="0.25">
      <c r="A216" s="10" t="s">
        <v>1403</v>
      </c>
      <c r="B216" s="3" t="s">
        <v>321</v>
      </c>
      <c r="C216" s="4" t="s">
        <v>58</v>
      </c>
      <c r="D216" t="str">
        <f t="shared" si="33"/>
        <v>21</v>
      </c>
      <c r="E216" t="str">
        <f t="shared" si="34"/>
        <v>2</v>
      </c>
      <c r="F216" t="b">
        <f t="shared" si="35"/>
        <v>1</v>
      </c>
      <c r="G216" t="str">
        <f t="shared" si="36"/>
        <v>Leszczynska Maja</v>
      </c>
      <c r="H216" t="str">
        <f t="shared" si="37"/>
        <v>094</v>
      </c>
      <c r="I216" t="str">
        <f t="shared" si="38"/>
        <v>30</v>
      </c>
      <c r="J216" s="11">
        <f t="shared" si="39"/>
        <v>10</v>
      </c>
      <c r="K216" s="1" t="str">
        <f t="shared" si="40"/>
        <v>M</v>
      </c>
      <c r="L216" s="1" t="str">
        <f t="shared" si="41"/>
        <v>Les</v>
      </c>
      <c r="M216" s="1" t="str">
        <f t="shared" si="42"/>
        <v>1</v>
      </c>
      <c r="N216" s="1" t="str">
        <f t="shared" si="43"/>
        <v>MLes1</v>
      </c>
    </row>
    <row r="217" spans="1:14" x14ac:dyDescent="0.25">
      <c r="A217" s="10" t="s">
        <v>1404</v>
      </c>
      <c r="B217" s="3" t="s">
        <v>322</v>
      </c>
      <c r="C217" s="4" t="s">
        <v>255</v>
      </c>
      <c r="D217" t="str">
        <f t="shared" si="33"/>
        <v>21</v>
      </c>
      <c r="E217" t="str">
        <f t="shared" si="34"/>
        <v>2</v>
      </c>
      <c r="F217" t="b">
        <f t="shared" si="35"/>
        <v>1</v>
      </c>
      <c r="G217" t="str">
        <f t="shared" si="36"/>
        <v>Lorenc Magdalena</v>
      </c>
      <c r="H217" t="str">
        <f t="shared" si="37"/>
        <v>024</v>
      </c>
      <c r="I217" t="str">
        <f t="shared" si="38"/>
        <v>30</v>
      </c>
      <c r="J217" s="11">
        <f t="shared" si="39"/>
        <v>10</v>
      </c>
      <c r="K217" s="1" t="str">
        <f t="shared" si="40"/>
        <v>M</v>
      </c>
      <c r="L217" s="1" t="str">
        <f t="shared" si="41"/>
        <v>Lor</v>
      </c>
      <c r="M217" s="1" t="str">
        <f t="shared" si="42"/>
        <v>1</v>
      </c>
      <c r="N217" s="1" t="str">
        <f t="shared" si="43"/>
        <v>MLor1</v>
      </c>
    </row>
    <row r="218" spans="1:14" x14ac:dyDescent="0.25">
      <c r="A218" s="10" t="s">
        <v>1405</v>
      </c>
      <c r="B218" s="3" t="s">
        <v>323</v>
      </c>
      <c r="C218" s="4" t="s">
        <v>201</v>
      </c>
      <c r="D218" t="str">
        <f t="shared" si="33"/>
        <v>23</v>
      </c>
      <c r="E218" t="str">
        <f t="shared" si="34"/>
        <v>2</v>
      </c>
      <c r="F218" t="b">
        <f t="shared" si="35"/>
        <v>1</v>
      </c>
      <c r="G218" t="str">
        <f t="shared" si="36"/>
        <v>Zalewska Aleksandra</v>
      </c>
      <c r="H218" t="str">
        <f t="shared" si="37"/>
        <v>114</v>
      </c>
      <c r="I218" t="str">
        <f t="shared" si="38"/>
        <v>30</v>
      </c>
      <c r="J218" s="11">
        <f t="shared" si="39"/>
        <v>10</v>
      </c>
      <c r="K218" s="1" t="str">
        <f t="shared" si="40"/>
        <v>A</v>
      </c>
      <c r="L218" s="1" t="str">
        <f t="shared" si="41"/>
        <v>Zal</v>
      </c>
      <c r="M218" s="1" t="str">
        <f t="shared" si="42"/>
        <v>3</v>
      </c>
      <c r="N218" s="1" t="str">
        <f t="shared" si="43"/>
        <v>AZal3</v>
      </c>
    </row>
    <row r="219" spans="1:14" x14ac:dyDescent="0.25">
      <c r="A219" s="10" t="s">
        <v>1406</v>
      </c>
      <c r="B219" s="3" t="s">
        <v>324</v>
      </c>
      <c r="C219" s="4" t="s">
        <v>112</v>
      </c>
      <c r="D219" t="str">
        <f t="shared" si="33"/>
        <v>82</v>
      </c>
      <c r="E219" t="str">
        <f t="shared" si="34"/>
        <v>8</v>
      </c>
      <c r="F219" t="b">
        <f t="shared" si="35"/>
        <v>1</v>
      </c>
      <c r="G219" t="str">
        <f t="shared" si="36"/>
        <v>Gosiewska Paulina</v>
      </c>
      <c r="H219" t="str">
        <f t="shared" si="37"/>
        <v>011</v>
      </c>
      <c r="I219" t="str">
        <f t="shared" si="38"/>
        <v>30</v>
      </c>
      <c r="J219" s="11">
        <f t="shared" si="39"/>
        <v>10</v>
      </c>
      <c r="K219" s="1" t="str">
        <f t="shared" si="40"/>
        <v>P</v>
      </c>
      <c r="L219" s="1" t="str">
        <f t="shared" si="41"/>
        <v>Gos</v>
      </c>
      <c r="M219" s="1" t="str">
        <f t="shared" si="42"/>
        <v>2</v>
      </c>
      <c r="N219" s="1" t="str">
        <f t="shared" si="43"/>
        <v>PGos2</v>
      </c>
    </row>
    <row r="220" spans="1:14" x14ac:dyDescent="0.25">
      <c r="A220" s="10" t="s">
        <v>1407</v>
      </c>
      <c r="B220" s="3" t="s">
        <v>325</v>
      </c>
      <c r="C220" s="4" t="s">
        <v>257</v>
      </c>
      <c r="D220" t="str">
        <f t="shared" si="33"/>
        <v>88</v>
      </c>
      <c r="E220" t="str">
        <f t="shared" si="34"/>
        <v>8</v>
      </c>
      <c r="F220" t="b">
        <f t="shared" si="35"/>
        <v>1</v>
      </c>
      <c r="G220" t="str">
        <f t="shared" si="36"/>
        <v>Mauruszewicz Lena</v>
      </c>
      <c r="H220" t="str">
        <f t="shared" si="37"/>
        <v>060</v>
      </c>
      <c r="I220" t="str">
        <f t="shared" si="38"/>
        <v>30</v>
      </c>
      <c r="J220" s="11">
        <f t="shared" si="39"/>
        <v>10</v>
      </c>
      <c r="K220" s="1" t="str">
        <f t="shared" si="40"/>
        <v>L</v>
      </c>
      <c r="L220" s="1" t="str">
        <f t="shared" si="41"/>
        <v>Mau</v>
      </c>
      <c r="M220" s="1" t="str">
        <f t="shared" si="42"/>
        <v>8</v>
      </c>
      <c r="N220" s="1" t="str">
        <f t="shared" si="43"/>
        <v>LMau8</v>
      </c>
    </row>
    <row r="221" spans="1:14" x14ac:dyDescent="0.25">
      <c r="A221" s="10" t="s">
        <v>1408</v>
      </c>
      <c r="B221" s="3" t="s">
        <v>326</v>
      </c>
      <c r="C221" s="4" t="s">
        <v>12</v>
      </c>
      <c r="D221" t="str">
        <f t="shared" si="33"/>
        <v>13</v>
      </c>
      <c r="E221" t="str">
        <f t="shared" si="34"/>
        <v>1</v>
      </c>
      <c r="F221" t="b">
        <f t="shared" si="35"/>
        <v>0</v>
      </c>
      <c r="G221" t="str">
        <f t="shared" si="36"/>
        <v>Buczkowski Mateusz</v>
      </c>
      <c r="H221" t="str">
        <f t="shared" si="37"/>
        <v>066</v>
      </c>
      <c r="I221" t="str">
        <f t="shared" si="38"/>
        <v>30</v>
      </c>
      <c r="J221" s="11">
        <f t="shared" si="39"/>
        <v>10</v>
      </c>
      <c r="K221" s="1" t="str">
        <f t="shared" si="40"/>
        <v>M</v>
      </c>
      <c r="L221" s="1" t="str">
        <f t="shared" si="41"/>
        <v>Buc</v>
      </c>
      <c r="M221" s="1" t="str">
        <f t="shared" si="42"/>
        <v>3</v>
      </c>
      <c r="N221" s="1" t="str">
        <f t="shared" si="43"/>
        <v>MBuc3</v>
      </c>
    </row>
    <row r="222" spans="1:14" x14ac:dyDescent="0.25">
      <c r="A222" s="10" t="s">
        <v>1409</v>
      </c>
      <c r="B222" s="3" t="s">
        <v>327</v>
      </c>
      <c r="C222" s="4" t="s">
        <v>257</v>
      </c>
      <c r="D222" t="str">
        <f t="shared" si="33"/>
        <v>61</v>
      </c>
      <c r="E222" t="str">
        <f t="shared" si="34"/>
        <v>6</v>
      </c>
      <c r="F222" t="b">
        <f t="shared" si="35"/>
        <v>1</v>
      </c>
      <c r="G222" t="str">
        <f t="shared" si="36"/>
        <v>Mielewczyk Lena</v>
      </c>
      <c r="H222" t="str">
        <f t="shared" si="37"/>
        <v>096</v>
      </c>
      <c r="I222" t="str">
        <f t="shared" si="38"/>
        <v>30</v>
      </c>
      <c r="J222" s="11">
        <f t="shared" si="39"/>
        <v>10</v>
      </c>
      <c r="K222" s="1" t="str">
        <f t="shared" si="40"/>
        <v>L</v>
      </c>
      <c r="L222" s="1" t="str">
        <f t="shared" si="41"/>
        <v>Mie</v>
      </c>
      <c r="M222" s="1" t="str">
        <f t="shared" si="42"/>
        <v>1</v>
      </c>
      <c r="N222" s="1" t="str">
        <f t="shared" si="43"/>
        <v>LMie1</v>
      </c>
    </row>
    <row r="223" spans="1:14" x14ac:dyDescent="0.25">
      <c r="A223" s="10" t="s">
        <v>1410</v>
      </c>
      <c r="B223" s="3" t="s">
        <v>328</v>
      </c>
      <c r="C223" s="4" t="s">
        <v>193</v>
      </c>
      <c r="D223" t="str">
        <f t="shared" si="33"/>
        <v>29</v>
      </c>
      <c r="E223" t="str">
        <f t="shared" si="34"/>
        <v>2</v>
      </c>
      <c r="F223" t="b">
        <f t="shared" si="35"/>
        <v>1</v>
      </c>
      <c r="G223" t="str">
        <f t="shared" si="36"/>
        <v>Ramlo Julia</v>
      </c>
      <c r="H223" t="str">
        <f t="shared" si="37"/>
        <v>097</v>
      </c>
      <c r="I223" t="str">
        <f t="shared" si="38"/>
        <v>30</v>
      </c>
      <c r="J223" s="11">
        <f t="shared" si="39"/>
        <v>10</v>
      </c>
      <c r="K223" s="1" t="str">
        <f t="shared" si="40"/>
        <v>J</v>
      </c>
      <c r="L223" s="1" t="str">
        <f t="shared" si="41"/>
        <v>Ram</v>
      </c>
      <c r="M223" s="1" t="str">
        <f t="shared" si="42"/>
        <v>9</v>
      </c>
      <c r="N223" s="1" t="str">
        <f t="shared" si="43"/>
        <v>JRam9</v>
      </c>
    </row>
    <row r="224" spans="1:14" x14ac:dyDescent="0.25">
      <c r="A224" s="10" t="s">
        <v>1411</v>
      </c>
      <c r="B224" s="3" t="s">
        <v>329</v>
      </c>
      <c r="C224" s="4" t="s">
        <v>193</v>
      </c>
      <c r="D224" t="str">
        <f t="shared" si="33"/>
        <v>67</v>
      </c>
      <c r="E224" t="str">
        <f t="shared" si="34"/>
        <v>6</v>
      </c>
      <c r="F224" t="b">
        <f t="shared" si="35"/>
        <v>1</v>
      </c>
      <c r="G224" t="str">
        <f t="shared" si="36"/>
        <v>Rafinska Julia</v>
      </c>
      <c r="H224" t="str">
        <f t="shared" si="37"/>
        <v>097</v>
      </c>
      <c r="I224" t="str">
        <f t="shared" si="38"/>
        <v>30</v>
      </c>
      <c r="J224" s="11">
        <f t="shared" si="39"/>
        <v>10</v>
      </c>
      <c r="K224" s="1" t="str">
        <f t="shared" si="40"/>
        <v>J</v>
      </c>
      <c r="L224" s="1" t="str">
        <f t="shared" si="41"/>
        <v>Raf</v>
      </c>
      <c r="M224" s="1" t="str">
        <f t="shared" si="42"/>
        <v>7</v>
      </c>
      <c r="N224" s="1" t="str">
        <f t="shared" si="43"/>
        <v>JRaf7</v>
      </c>
    </row>
    <row r="225" spans="1:14" x14ac:dyDescent="0.25">
      <c r="A225" s="10" t="s">
        <v>1412</v>
      </c>
      <c r="B225" s="3" t="s">
        <v>330</v>
      </c>
      <c r="C225" s="4" t="s">
        <v>117</v>
      </c>
      <c r="D225" t="str">
        <f t="shared" si="33"/>
        <v>00</v>
      </c>
      <c r="E225" t="str">
        <f t="shared" si="34"/>
        <v>0</v>
      </c>
      <c r="F225" t="b">
        <f t="shared" si="35"/>
        <v>1</v>
      </c>
      <c r="G225" t="str">
        <f t="shared" si="36"/>
        <v>Broszczak Olga</v>
      </c>
      <c r="H225" t="str">
        <f t="shared" si="37"/>
        <v>032</v>
      </c>
      <c r="I225" t="str">
        <f t="shared" si="38"/>
        <v>30</v>
      </c>
      <c r="J225" s="11">
        <f t="shared" si="39"/>
        <v>10</v>
      </c>
      <c r="K225" s="1" t="str">
        <f t="shared" si="40"/>
        <v>O</v>
      </c>
      <c r="L225" s="1" t="str">
        <f t="shared" si="41"/>
        <v>Bro</v>
      </c>
      <c r="M225" s="1" t="str">
        <f t="shared" si="42"/>
        <v>0</v>
      </c>
      <c r="N225" s="1" t="str">
        <f t="shared" si="43"/>
        <v>OBro0</v>
      </c>
    </row>
    <row r="226" spans="1:14" x14ac:dyDescent="0.25">
      <c r="A226" s="10" t="s">
        <v>1413</v>
      </c>
      <c r="B226" s="3" t="s">
        <v>331</v>
      </c>
      <c r="C226" s="4" t="s">
        <v>262</v>
      </c>
      <c r="D226" t="str">
        <f t="shared" si="33"/>
        <v>42</v>
      </c>
      <c r="E226" t="str">
        <f t="shared" si="34"/>
        <v>4</v>
      </c>
      <c r="F226" t="b">
        <f t="shared" si="35"/>
        <v>1</v>
      </c>
      <c r="G226" t="str">
        <f t="shared" si="36"/>
        <v>Bikonis Zofia</v>
      </c>
      <c r="H226" t="str">
        <f t="shared" si="37"/>
        <v>050</v>
      </c>
      <c r="I226" t="str">
        <f t="shared" si="38"/>
        <v>30</v>
      </c>
      <c r="J226" s="11">
        <f t="shared" si="39"/>
        <v>10</v>
      </c>
      <c r="K226" s="1" t="str">
        <f t="shared" si="40"/>
        <v>Z</v>
      </c>
      <c r="L226" s="1" t="str">
        <f t="shared" si="41"/>
        <v>Bik</v>
      </c>
      <c r="M226" s="1" t="str">
        <f t="shared" si="42"/>
        <v>2</v>
      </c>
      <c r="N226" s="1" t="str">
        <f t="shared" si="43"/>
        <v>ZBik2</v>
      </c>
    </row>
    <row r="227" spans="1:14" x14ac:dyDescent="0.25">
      <c r="A227" s="10" t="s">
        <v>1414</v>
      </c>
      <c r="B227" s="3" t="s">
        <v>332</v>
      </c>
      <c r="C227" s="4" t="s">
        <v>333</v>
      </c>
      <c r="D227" t="str">
        <f t="shared" si="33"/>
        <v>66</v>
      </c>
      <c r="E227" t="str">
        <f t="shared" si="34"/>
        <v>6</v>
      </c>
      <c r="F227" t="b">
        <f t="shared" si="35"/>
        <v>1</v>
      </c>
      <c r="G227" t="str">
        <f t="shared" si="36"/>
        <v>Marczynska Liliana</v>
      </c>
      <c r="H227" t="str">
        <f t="shared" si="37"/>
        <v>050</v>
      </c>
      <c r="I227" t="str">
        <f t="shared" si="38"/>
        <v>30</v>
      </c>
      <c r="J227" s="11">
        <f t="shared" si="39"/>
        <v>10</v>
      </c>
      <c r="K227" s="1" t="str">
        <f t="shared" si="40"/>
        <v>L</v>
      </c>
      <c r="L227" s="1" t="str">
        <f t="shared" si="41"/>
        <v>Mar</v>
      </c>
      <c r="M227" s="1" t="str">
        <f t="shared" si="42"/>
        <v>6</v>
      </c>
      <c r="N227" s="1" t="str">
        <f t="shared" si="43"/>
        <v>LMar6</v>
      </c>
    </row>
    <row r="228" spans="1:14" x14ac:dyDescent="0.25">
      <c r="A228" s="10" t="s">
        <v>1415</v>
      </c>
      <c r="B228" s="3" t="s">
        <v>334</v>
      </c>
      <c r="C228" s="4" t="s">
        <v>218</v>
      </c>
      <c r="D228" t="str">
        <f t="shared" si="33"/>
        <v>80</v>
      </c>
      <c r="E228" t="str">
        <f t="shared" si="34"/>
        <v>8</v>
      </c>
      <c r="F228" t="b">
        <f t="shared" si="35"/>
        <v>1</v>
      </c>
      <c r="G228" t="str">
        <f t="shared" si="36"/>
        <v>Krainska Malgorzata</v>
      </c>
      <c r="H228" t="str">
        <f t="shared" si="37"/>
        <v>050</v>
      </c>
      <c r="I228" t="str">
        <f t="shared" si="38"/>
        <v>30</v>
      </c>
      <c r="J228" s="11">
        <f t="shared" si="39"/>
        <v>10</v>
      </c>
      <c r="K228" s="1" t="str">
        <f t="shared" si="40"/>
        <v>M</v>
      </c>
      <c r="L228" s="1" t="str">
        <f t="shared" si="41"/>
        <v>Kra</v>
      </c>
      <c r="M228" s="1" t="str">
        <f t="shared" si="42"/>
        <v>0</v>
      </c>
      <c r="N228" s="1" t="str">
        <f t="shared" si="43"/>
        <v>MKra0</v>
      </c>
    </row>
    <row r="229" spans="1:14" x14ac:dyDescent="0.25">
      <c r="A229" s="10" t="s">
        <v>1416</v>
      </c>
      <c r="B229" s="3" t="s">
        <v>335</v>
      </c>
      <c r="C229" s="4" t="s">
        <v>336</v>
      </c>
      <c r="D229" t="str">
        <f t="shared" si="33"/>
        <v>41</v>
      </c>
      <c r="E229" t="str">
        <f t="shared" si="34"/>
        <v>4</v>
      </c>
      <c r="F229" t="b">
        <f t="shared" si="35"/>
        <v>1</v>
      </c>
      <c r="G229" t="str">
        <f t="shared" si="36"/>
        <v>Oldakowska Kinga</v>
      </c>
      <c r="H229" t="str">
        <f t="shared" si="37"/>
        <v>051</v>
      </c>
      <c r="I229" t="str">
        <f t="shared" si="38"/>
        <v>30</v>
      </c>
      <c r="J229" s="11">
        <f t="shared" si="39"/>
        <v>10</v>
      </c>
      <c r="K229" s="1" t="str">
        <f t="shared" si="40"/>
        <v>K</v>
      </c>
      <c r="L229" s="1" t="str">
        <f t="shared" si="41"/>
        <v>Old</v>
      </c>
      <c r="M229" s="1" t="str">
        <f t="shared" si="42"/>
        <v>1</v>
      </c>
      <c r="N229" s="1" t="str">
        <f t="shared" si="43"/>
        <v>KOld1</v>
      </c>
    </row>
    <row r="230" spans="1:14" x14ac:dyDescent="0.25">
      <c r="A230" s="10" t="s">
        <v>1417</v>
      </c>
      <c r="B230" s="3" t="s">
        <v>337</v>
      </c>
      <c r="C230" s="4" t="s">
        <v>338</v>
      </c>
      <c r="D230" t="str">
        <f t="shared" si="33"/>
        <v>55</v>
      </c>
      <c r="E230" t="str">
        <f t="shared" si="34"/>
        <v>5</v>
      </c>
      <c r="F230" t="b">
        <f t="shared" si="35"/>
        <v>0</v>
      </c>
      <c r="G230" t="str">
        <f t="shared" si="36"/>
        <v>Gdaniec Pawel</v>
      </c>
      <c r="H230" t="str">
        <f t="shared" si="37"/>
        <v>098</v>
      </c>
      <c r="I230" t="str">
        <f t="shared" si="38"/>
        <v>30</v>
      </c>
      <c r="J230" s="11">
        <f t="shared" si="39"/>
        <v>10</v>
      </c>
      <c r="K230" s="1" t="str">
        <f t="shared" si="40"/>
        <v>P</v>
      </c>
      <c r="L230" s="1" t="str">
        <f t="shared" si="41"/>
        <v>Gda</v>
      </c>
      <c r="M230" s="1" t="str">
        <f t="shared" si="42"/>
        <v>5</v>
      </c>
      <c r="N230" s="1" t="str">
        <f t="shared" si="43"/>
        <v>PGda5</v>
      </c>
    </row>
    <row r="231" spans="1:14" x14ac:dyDescent="0.25">
      <c r="A231" s="10" t="s">
        <v>1418</v>
      </c>
      <c r="B231" s="3" t="s">
        <v>339</v>
      </c>
      <c r="C231" s="4" t="s">
        <v>340</v>
      </c>
      <c r="D231" t="str">
        <f t="shared" si="33"/>
        <v>96</v>
      </c>
      <c r="E231" t="str">
        <f t="shared" si="34"/>
        <v>9</v>
      </c>
      <c r="F231" t="b">
        <f t="shared" si="35"/>
        <v>0</v>
      </c>
      <c r="G231" t="str">
        <f t="shared" si="36"/>
        <v>Skaluba Gabriel</v>
      </c>
      <c r="H231" t="str">
        <f t="shared" si="37"/>
        <v>026</v>
      </c>
      <c r="I231" t="str">
        <f t="shared" si="38"/>
        <v>31</v>
      </c>
      <c r="J231" s="11">
        <f t="shared" si="39"/>
        <v>11</v>
      </c>
      <c r="K231" s="1" t="str">
        <f t="shared" si="40"/>
        <v>G</v>
      </c>
      <c r="L231" s="1" t="str">
        <f t="shared" si="41"/>
        <v>Ska</v>
      </c>
      <c r="M231" s="1" t="str">
        <f t="shared" si="42"/>
        <v>6</v>
      </c>
      <c r="N231" s="1" t="str">
        <f t="shared" si="43"/>
        <v>GSka6</v>
      </c>
    </row>
    <row r="232" spans="1:14" x14ac:dyDescent="0.25">
      <c r="A232" s="10" t="s">
        <v>1419</v>
      </c>
      <c r="B232" s="3" t="s">
        <v>341</v>
      </c>
      <c r="C232" s="4" t="s">
        <v>172</v>
      </c>
      <c r="D232" t="str">
        <f t="shared" si="33"/>
        <v>66</v>
      </c>
      <c r="E232" t="str">
        <f t="shared" si="34"/>
        <v>6</v>
      </c>
      <c r="F232" t="b">
        <f t="shared" si="35"/>
        <v>1</v>
      </c>
      <c r="G232" t="str">
        <f t="shared" si="36"/>
        <v>Klaus Michalina</v>
      </c>
      <c r="H232" t="str">
        <f t="shared" si="37"/>
        <v>081</v>
      </c>
      <c r="I232" t="str">
        <f t="shared" si="38"/>
        <v>31</v>
      </c>
      <c r="J232" s="11">
        <f t="shared" si="39"/>
        <v>11</v>
      </c>
      <c r="K232" s="1" t="str">
        <f t="shared" si="40"/>
        <v>M</v>
      </c>
      <c r="L232" s="1" t="str">
        <f t="shared" si="41"/>
        <v>Kla</v>
      </c>
      <c r="M232" s="1" t="str">
        <f t="shared" si="42"/>
        <v>6</v>
      </c>
      <c r="N232" s="1" t="str">
        <f t="shared" si="43"/>
        <v>MKla6</v>
      </c>
    </row>
    <row r="233" spans="1:14" x14ac:dyDescent="0.25">
      <c r="A233" s="10" t="s">
        <v>1420</v>
      </c>
      <c r="B233" s="3" t="s">
        <v>342</v>
      </c>
      <c r="C233" s="4" t="s">
        <v>70</v>
      </c>
      <c r="D233" t="str">
        <f t="shared" si="33"/>
        <v>32</v>
      </c>
      <c r="E233" t="str">
        <f t="shared" si="34"/>
        <v>3</v>
      </c>
      <c r="F233" t="b">
        <f t="shared" si="35"/>
        <v>0</v>
      </c>
      <c r="G233" t="str">
        <f t="shared" si="36"/>
        <v>Kiryk Michal</v>
      </c>
      <c r="H233" t="str">
        <f t="shared" si="37"/>
        <v>084</v>
      </c>
      <c r="I233" t="str">
        <f t="shared" si="38"/>
        <v>31</v>
      </c>
      <c r="J233" s="11">
        <f t="shared" si="39"/>
        <v>11</v>
      </c>
      <c r="K233" s="1" t="str">
        <f t="shared" si="40"/>
        <v>M</v>
      </c>
      <c r="L233" s="1" t="str">
        <f t="shared" si="41"/>
        <v>Kir</v>
      </c>
      <c r="M233" s="1" t="str">
        <f t="shared" si="42"/>
        <v>2</v>
      </c>
      <c r="N233" s="1" t="str">
        <f t="shared" si="43"/>
        <v>MKir2</v>
      </c>
    </row>
    <row r="234" spans="1:14" x14ac:dyDescent="0.25">
      <c r="A234" s="10" t="s">
        <v>1421</v>
      </c>
      <c r="B234" s="3" t="s">
        <v>343</v>
      </c>
      <c r="C234" s="4" t="s">
        <v>12</v>
      </c>
      <c r="D234" t="str">
        <f t="shared" si="33"/>
        <v>70</v>
      </c>
      <c r="E234" t="str">
        <f t="shared" si="34"/>
        <v>7</v>
      </c>
      <c r="F234" t="b">
        <f t="shared" si="35"/>
        <v>0</v>
      </c>
      <c r="G234" t="str">
        <f t="shared" si="36"/>
        <v>Kowalski Mateusz</v>
      </c>
      <c r="H234" t="str">
        <f t="shared" si="37"/>
        <v>025</v>
      </c>
      <c r="I234" t="str">
        <f t="shared" si="38"/>
        <v>31</v>
      </c>
      <c r="J234" s="11">
        <f t="shared" si="39"/>
        <v>11</v>
      </c>
      <c r="K234" s="1" t="str">
        <f t="shared" si="40"/>
        <v>M</v>
      </c>
      <c r="L234" s="1" t="str">
        <f t="shared" si="41"/>
        <v>Kow</v>
      </c>
      <c r="M234" s="1" t="str">
        <f t="shared" si="42"/>
        <v>0</v>
      </c>
      <c r="N234" s="1" t="str">
        <f t="shared" si="43"/>
        <v>MKow0</v>
      </c>
    </row>
    <row r="235" spans="1:14" x14ac:dyDescent="0.25">
      <c r="A235" s="10" t="s">
        <v>1422</v>
      </c>
      <c r="B235" s="3" t="s">
        <v>344</v>
      </c>
      <c r="C235" s="4" t="s">
        <v>282</v>
      </c>
      <c r="D235" t="str">
        <f t="shared" si="33"/>
        <v>17</v>
      </c>
      <c r="E235" t="str">
        <f t="shared" si="34"/>
        <v>1</v>
      </c>
      <c r="F235" t="b">
        <f t="shared" si="35"/>
        <v>0</v>
      </c>
      <c r="G235" t="str">
        <f t="shared" si="36"/>
        <v>Wysokinski Adrian</v>
      </c>
      <c r="H235" t="str">
        <f t="shared" si="37"/>
        <v>026</v>
      </c>
      <c r="I235" t="str">
        <f t="shared" si="38"/>
        <v>31</v>
      </c>
      <c r="J235" s="11">
        <f t="shared" si="39"/>
        <v>11</v>
      </c>
      <c r="K235" s="1" t="str">
        <f t="shared" si="40"/>
        <v>A</v>
      </c>
      <c r="L235" s="1" t="str">
        <f t="shared" si="41"/>
        <v>Wys</v>
      </c>
      <c r="M235" s="1" t="str">
        <f t="shared" si="42"/>
        <v>7</v>
      </c>
      <c r="N235" s="1" t="str">
        <f t="shared" si="43"/>
        <v>AWys7</v>
      </c>
    </row>
    <row r="236" spans="1:14" x14ac:dyDescent="0.25">
      <c r="A236" s="10" t="s">
        <v>1423</v>
      </c>
      <c r="B236" s="3" t="s">
        <v>345</v>
      </c>
      <c r="C236" s="4" t="s">
        <v>180</v>
      </c>
      <c r="D236" t="str">
        <f t="shared" si="33"/>
        <v>36</v>
      </c>
      <c r="E236" t="str">
        <f t="shared" si="34"/>
        <v>3</v>
      </c>
      <c r="F236" t="b">
        <f t="shared" si="35"/>
        <v>0</v>
      </c>
      <c r="G236" t="str">
        <f t="shared" si="36"/>
        <v>Szpak Dawid</v>
      </c>
      <c r="H236" t="str">
        <f t="shared" si="37"/>
        <v>102</v>
      </c>
      <c r="I236" t="str">
        <f t="shared" si="38"/>
        <v>31</v>
      </c>
      <c r="J236" s="11">
        <f t="shared" si="39"/>
        <v>11</v>
      </c>
      <c r="K236" s="1" t="str">
        <f t="shared" si="40"/>
        <v>D</v>
      </c>
      <c r="L236" s="1" t="str">
        <f t="shared" si="41"/>
        <v>Szp</v>
      </c>
      <c r="M236" s="1" t="str">
        <f t="shared" si="42"/>
        <v>6</v>
      </c>
      <c r="N236" s="1" t="str">
        <f t="shared" si="43"/>
        <v>DSzp6</v>
      </c>
    </row>
    <row r="237" spans="1:14" x14ac:dyDescent="0.25">
      <c r="A237" s="10" t="s">
        <v>1424</v>
      </c>
      <c r="B237" s="3" t="s">
        <v>346</v>
      </c>
      <c r="C237" s="4" t="s">
        <v>44</v>
      </c>
      <c r="D237" t="str">
        <f t="shared" si="33"/>
        <v>81</v>
      </c>
      <c r="E237" t="str">
        <f t="shared" si="34"/>
        <v>8</v>
      </c>
      <c r="F237" t="b">
        <f t="shared" si="35"/>
        <v>1</v>
      </c>
      <c r="G237" t="str">
        <f t="shared" si="36"/>
        <v>Madej Lucja</v>
      </c>
      <c r="H237" t="str">
        <f t="shared" si="37"/>
        <v>039</v>
      </c>
      <c r="I237" t="str">
        <f t="shared" si="38"/>
        <v>31</v>
      </c>
      <c r="J237" s="11">
        <f t="shared" si="39"/>
        <v>11</v>
      </c>
      <c r="K237" s="1" t="str">
        <f t="shared" si="40"/>
        <v>L</v>
      </c>
      <c r="L237" s="1" t="str">
        <f t="shared" si="41"/>
        <v>Mad</v>
      </c>
      <c r="M237" s="1" t="str">
        <f t="shared" si="42"/>
        <v>1</v>
      </c>
      <c r="N237" s="1" t="str">
        <f t="shared" si="43"/>
        <v>LMad1</v>
      </c>
    </row>
    <row r="238" spans="1:14" x14ac:dyDescent="0.25">
      <c r="A238" s="10" t="s">
        <v>1425</v>
      </c>
      <c r="B238" s="3" t="s">
        <v>347</v>
      </c>
      <c r="C238" s="4" t="s">
        <v>178</v>
      </c>
      <c r="D238" t="str">
        <f t="shared" si="33"/>
        <v>86</v>
      </c>
      <c r="E238" t="str">
        <f t="shared" si="34"/>
        <v>8</v>
      </c>
      <c r="F238" t="b">
        <f t="shared" si="35"/>
        <v>1</v>
      </c>
      <c r="G238" t="str">
        <f t="shared" si="36"/>
        <v>Symoszyn Emilia</v>
      </c>
      <c r="H238" t="str">
        <f t="shared" si="37"/>
        <v>078</v>
      </c>
      <c r="I238" t="str">
        <f t="shared" si="38"/>
        <v>31</v>
      </c>
      <c r="J238" s="11">
        <f t="shared" si="39"/>
        <v>11</v>
      </c>
      <c r="K238" s="1" t="str">
        <f t="shared" si="40"/>
        <v>E</v>
      </c>
      <c r="L238" s="1" t="str">
        <f t="shared" si="41"/>
        <v>Sym</v>
      </c>
      <c r="M238" s="1" t="str">
        <f t="shared" si="42"/>
        <v>6</v>
      </c>
      <c r="N238" s="1" t="str">
        <f t="shared" si="43"/>
        <v>ESym6</v>
      </c>
    </row>
    <row r="239" spans="1:14" x14ac:dyDescent="0.25">
      <c r="A239" s="10" t="s">
        <v>1426</v>
      </c>
      <c r="B239" s="3" t="s">
        <v>348</v>
      </c>
      <c r="C239" s="4" t="s">
        <v>31</v>
      </c>
      <c r="D239" t="str">
        <f t="shared" si="33"/>
        <v>99</v>
      </c>
      <c r="E239" t="str">
        <f t="shared" si="34"/>
        <v>9</v>
      </c>
      <c r="F239" t="b">
        <f t="shared" si="35"/>
        <v>0</v>
      </c>
      <c r="G239" t="str">
        <f t="shared" si="36"/>
        <v>Cieslik Szymon</v>
      </c>
      <c r="H239" t="str">
        <f t="shared" si="37"/>
        <v>083</v>
      </c>
      <c r="I239" t="str">
        <f t="shared" si="38"/>
        <v>31</v>
      </c>
      <c r="J239" s="11">
        <f t="shared" si="39"/>
        <v>11</v>
      </c>
      <c r="K239" s="1" t="str">
        <f t="shared" si="40"/>
        <v>S</v>
      </c>
      <c r="L239" s="1" t="str">
        <f t="shared" si="41"/>
        <v>Cie</v>
      </c>
      <c r="M239" s="1" t="str">
        <f t="shared" si="42"/>
        <v>9</v>
      </c>
      <c r="N239" s="1" t="str">
        <f t="shared" si="43"/>
        <v>SCie9</v>
      </c>
    </row>
    <row r="240" spans="1:14" x14ac:dyDescent="0.25">
      <c r="A240" s="10" t="s">
        <v>1427</v>
      </c>
      <c r="B240" s="3" t="s">
        <v>62</v>
      </c>
      <c r="C240" s="4" t="s">
        <v>78</v>
      </c>
      <c r="D240" t="str">
        <f t="shared" si="33"/>
        <v>54</v>
      </c>
      <c r="E240" t="str">
        <f t="shared" si="34"/>
        <v>5</v>
      </c>
      <c r="F240" t="b">
        <f t="shared" si="35"/>
        <v>0</v>
      </c>
      <c r="G240" t="str">
        <f t="shared" si="36"/>
        <v>Pawlak Jan</v>
      </c>
      <c r="H240" t="str">
        <f t="shared" si="37"/>
        <v>009</v>
      </c>
      <c r="I240" t="str">
        <f t="shared" si="38"/>
        <v>31</v>
      </c>
      <c r="J240" s="11">
        <f t="shared" si="39"/>
        <v>11</v>
      </c>
      <c r="K240" s="1" t="str">
        <f t="shared" si="40"/>
        <v>J</v>
      </c>
      <c r="L240" s="1" t="str">
        <f t="shared" si="41"/>
        <v>Paw</v>
      </c>
      <c r="M240" s="1" t="str">
        <f t="shared" si="42"/>
        <v>4</v>
      </c>
      <c r="N240" s="1" t="str">
        <f t="shared" si="43"/>
        <v>JPaw4</v>
      </c>
    </row>
    <row r="241" spans="1:14" x14ac:dyDescent="0.25">
      <c r="A241" s="10" t="s">
        <v>1428</v>
      </c>
      <c r="B241" s="3" t="s">
        <v>349</v>
      </c>
      <c r="C241" s="4" t="s">
        <v>187</v>
      </c>
      <c r="D241" t="str">
        <f t="shared" si="33"/>
        <v>41</v>
      </c>
      <c r="E241" t="str">
        <f t="shared" si="34"/>
        <v>4</v>
      </c>
      <c r="F241" t="b">
        <f t="shared" si="35"/>
        <v>1</v>
      </c>
      <c r="G241" t="str">
        <f t="shared" si="36"/>
        <v>Sznejder Dominika</v>
      </c>
      <c r="H241" t="str">
        <f t="shared" si="37"/>
        <v>038</v>
      </c>
      <c r="I241" t="str">
        <f t="shared" si="38"/>
        <v>31</v>
      </c>
      <c r="J241" s="11">
        <f t="shared" si="39"/>
        <v>11</v>
      </c>
      <c r="K241" s="1" t="str">
        <f t="shared" si="40"/>
        <v>D</v>
      </c>
      <c r="L241" s="1" t="str">
        <f t="shared" si="41"/>
        <v>Szn</v>
      </c>
      <c r="M241" s="1" t="str">
        <f t="shared" si="42"/>
        <v>1</v>
      </c>
      <c r="N241" s="1" t="str">
        <f t="shared" si="43"/>
        <v>DSzn1</v>
      </c>
    </row>
    <row r="242" spans="1:14" x14ac:dyDescent="0.25">
      <c r="A242" s="10" t="s">
        <v>1429</v>
      </c>
      <c r="B242" s="3" t="s">
        <v>350</v>
      </c>
      <c r="C242" s="4" t="s">
        <v>104</v>
      </c>
      <c r="D242" t="str">
        <f t="shared" si="33"/>
        <v>79</v>
      </c>
      <c r="E242" t="str">
        <f t="shared" si="34"/>
        <v>7</v>
      </c>
      <c r="F242" t="b">
        <f t="shared" si="35"/>
        <v>0</v>
      </c>
      <c r="G242" t="str">
        <f t="shared" si="36"/>
        <v>Chmielewski Jakub</v>
      </c>
      <c r="H242" t="str">
        <f t="shared" si="37"/>
        <v>005</v>
      </c>
      <c r="I242" t="str">
        <f t="shared" si="38"/>
        <v>31</v>
      </c>
      <c r="J242" s="11">
        <f t="shared" si="39"/>
        <v>11</v>
      </c>
      <c r="K242" s="1" t="str">
        <f t="shared" si="40"/>
        <v>J</v>
      </c>
      <c r="L242" s="1" t="str">
        <f t="shared" si="41"/>
        <v>Chm</v>
      </c>
      <c r="M242" s="1" t="str">
        <f t="shared" si="42"/>
        <v>9</v>
      </c>
      <c r="N242" s="1" t="str">
        <f t="shared" si="43"/>
        <v>JChm9</v>
      </c>
    </row>
    <row r="243" spans="1:14" x14ac:dyDescent="0.25">
      <c r="A243" s="10" t="s">
        <v>1430</v>
      </c>
      <c r="B243" s="3" t="s">
        <v>351</v>
      </c>
      <c r="C243" s="4" t="s">
        <v>60</v>
      </c>
      <c r="D243" t="str">
        <f t="shared" si="33"/>
        <v>10</v>
      </c>
      <c r="E243" t="str">
        <f t="shared" si="34"/>
        <v>1</v>
      </c>
      <c r="F243" t="b">
        <f t="shared" si="35"/>
        <v>0</v>
      </c>
      <c r="G243" t="str">
        <f t="shared" si="36"/>
        <v>Rysak Igor</v>
      </c>
      <c r="H243" t="str">
        <f t="shared" si="37"/>
        <v>054</v>
      </c>
      <c r="I243" t="str">
        <f t="shared" si="38"/>
        <v>31</v>
      </c>
      <c r="J243" s="11">
        <f t="shared" si="39"/>
        <v>11</v>
      </c>
      <c r="K243" s="1" t="str">
        <f t="shared" si="40"/>
        <v>I</v>
      </c>
      <c r="L243" s="1" t="str">
        <f t="shared" si="41"/>
        <v>Rys</v>
      </c>
      <c r="M243" s="1" t="str">
        <f t="shared" si="42"/>
        <v>0</v>
      </c>
      <c r="N243" s="1" t="str">
        <f t="shared" si="43"/>
        <v>IRys0</v>
      </c>
    </row>
    <row r="244" spans="1:14" x14ac:dyDescent="0.25">
      <c r="A244" s="10" t="s">
        <v>1431</v>
      </c>
      <c r="B244" s="3" t="s">
        <v>352</v>
      </c>
      <c r="C244" s="4" t="s">
        <v>353</v>
      </c>
      <c r="D244" t="str">
        <f t="shared" si="33"/>
        <v>98</v>
      </c>
      <c r="E244" t="str">
        <f t="shared" si="34"/>
        <v>9</v>
      </c>
      <c r="F244" t="b">
        <f t="shared" si="35"/>
        <v>0</v>
      </c>
      <c r="G244" t="str">
        <f t="shared" si="36"/>
        <v>Szumilewicz Dariusz</v>
      </c>
      <c r="H244" t="str">
        <f t="shared" si="37"/>
        <v>048</v>
      </c>
      <c r="I244" t="str">
        <f t="shared" si="38"/>
        <v>31</v>
      </c>
      <c r="J244" s="11">
        <f t="shared" si="39"/>
        <v>11</v>
      </c>
      <c r="K244" s="1" t="str">
        <f t="shared" si="40"/>
        <v>D</v>
      </c>
      <c r="L244" s="1" t="str">
        <f t="shared" si="41"/>
        <v>Szu</v>
      </c>
      <c r="M244" s="1" t="str">
        <f t="shared" si="42"/>
        <v>8</v>
      </c>
      <c r="N244" s="1" t="str">
        <f t="shared" si="43"/>
        <v>DSzu8</v>
      </c>
    </row>
    <row r="245" spans="1:14" x14ac:dyDescent="0.25">
      <c r="A245" s="10" t="s">
        <v>1432</v>
      </c>
      <c r="B245" s="3" t="s">
        <v>354</v>
      </c>
      <c r="C245" s="4" t="s">
        <v>12</v>
      </c>
      <c r="D245" t="str">
        <f t="shared" si="33"/>
        <v>31</v>
      </c>
      <c r="E245" t="str">
        <f t="shared" si="34"/>
        <v>3</v>
      </c>
      <c r="F245" t="b">
        <f t="shared" si="35"/>
        <v>0</v>
      </c>
      <c r="G245" t="str">
        <f t="shared" si="36"/>
        <v>Krosnowski Mateusz</v>
      </c>
      <c r="H245" t="str">
        <f t="shared" si="37"/>
        <v>017</v>
      </c>
      <c r="I245" t="str">
        <f t="shared" si="38"/>
        <v>31</v>
      </c>
      <c r="J245" s="11">
        <f t="shared" si="39"/>
        <v>11</v>
      </c>
      <c r="K245" s="1" t="str">
        <f t="shared" si="40"/>
        <v>M</v>
      </c>
      <c r="L245" s="1" t="str">
        <f t="shared" si="41"/>
        <v>Kro</v>
      </c>
      <c r="M245" s="1" t="str">
        <f t="shared" si="42"/>
        <v>1</v>
      </c>
      <c r="N245" s="1" t="str">
        <f t="shared" si="43"/>
        <v>MKro1</v>
      </c>
    </row>
    <row r="246" spans="1:14" x14ac:dyDescent="0.25">
      <c r="A246" s="10" t="s">
        <v>1433</v>
      </c>
      <c r="B246" s="3" t="s">
        <v>355</v>
      </c>
      <c r="C246" s="4" t="s">
        <v>46</v>
      </c>
      <c r="D246" t="str">
        <f t="shared" si="33"/>
        <v>01</v>
      </c>
      <c r="E246" t="str">
        <f t="shared" si="34"/>
        <v>0</v>
      </c>
      <c r="F246" t="b">
        <f t="shared" si="35"/>
        <v>1</v>
      </c>
      <c r="G246" t="str">
        <f t="shared" si="36"/>
        <v>Harris Nina</v>
      </c>
      <c r="H246" t="str">
        <f t="shared" si="37"/>
        <v>061</v>
      </c>
      <c r="I246" t="str">
        <f t="shared" si="38"/>
        <v>31</v>
      </c>
      <c r="J246" s="11">
        <f t="shared" si="39"/>
        <v>11</v>
      </c>
      <c r="K246" s="1" t="str">
        <f t="shared" si="40"/>
        <v>N</v>
      </c>
      <c r="L246" s="1" t="str">
        <f t="shared" si="41"/>
        <v>Har</v>
      </c>
      <c r="M246" s="1" t="str">
        <f t="shared" si="42"/>
        <v>1</v>
      </c>
      <c r="N246" s="1" t="str">
        <f t="shared" si="43"/>
        <v>NHar1</v>
      </c>
    </row>
    <row r="247" spans="1:14" x14ac:dyDescent="0.25">
      <c r="A247" s="10" t="s">
        <v>1434</v>
      </c>
      <c r="B247" s="3" t="s">
        <v>356</v>
      </c>
      <c r="C247" s="4" t="s">
        <v>87</v>
      </c>
      <c r="D247" t="str">
        <f t="shared" si="33"/>
        <v>25</v>
      </c>
      <c r="E247" t="str">
        <f t="shared" si="34"/>
        <v>2</v>
      </c>
      <c r="F247" t="b">
        <f t="shared" si="35"/>
        <v>1</v>
      </c>
      <c r="G247" t="str">
        <f t="shared" si="36"/>
        <v>Koszucka Marika</v>
      </c>
      <c r="H247" t="str">
        <f t="shared" si="37"/>
        <v>061</v>
      </c>
      <c r="I247" t="str">
        <f t="shared" si="38"/>
        <v>31</v>
      </c>
      <c r="J247" s="11">
        <f t="shared" si="39"/>
        <v>11</v>
      </c>
      <c r="K247" s="1" t="str">
        <f t="shared" si="40"/>
        <v>M</v>
      </c>
      <c r="L247" s="1" t="str">
        <f t="shared" si="41"/>
        <v>Kos</v>
      </c>
      <c r="M247" s="1" t="str">
        <f t="shared" si="42"/>
        <v>5</v>
      </c>
      <c r="N247" s="1" t="str">
        <f t="shared" si="43"/>
        <v>MKos5</v>
      </c>
    </row>
    <row r="248" spans="1:14" x14ac:dyDescent="0.25">
      <c r="A248" s="10" t="s">
        <v>1435</v>
      </c>
      <c r="B248" s="3" t="s">
        <v>357</v>
      </c>
      <c r="C248" s="4" t="s">
        <v>145</v>
      </c>
      <c r="D248" t="str">
        <f t="shared" si="33"/>
        <v>65</v>
      </c>
      <c r="E248" t="str">
        <f t="shared" si="34"/>
        <v>6</v>
      </c>
      <c r="F248" t="b">
        <f t="shared" si="35"/>
        <v>1</v>
      </c>
      <c r="G248" t="str">
        <f t="shared" si="36"/>
        <v>Chmielewska Wiktoria</v>
      </c>
      <c r="H248" t="str">
        <f t="shared" si="37"/>
        <v>009</v>
      </c>
      <c r="I248" t="str">
        <f t="shared" si="38"/>
        <v>31</v>
      </c>
      <c r="J248" s="11">
        <f t="shared" si="39"/>
        <v>11</v>
      </c>
      <c r="K248" s="1" t="str">
        <f t="shared" si="40"/>
        <v>W</v>
      </c>
      <c r="L248" s="1" t="str">
        <f t="shared" si="41"/>
        <v>Chm</v>
      </c>
      <c r="M248" s="1" t="str">
        <f t="shared" si="42"/>
        <v>5</v>
      </c>
      <c r="N248" s="1" t="str">
        <f t="shared" si="43"/>
        <v>WChm5</v>
      </c>
    </row>
    <row r="249" spans="1:14" x14ac:dyDescent="0.25">
      <c r="A249" s="10" t="s">
        <v>1436</v>
      </c>
      <c r="B249" s="3" t="s">
        <v>358</v>
      </c>
      <c r="C249" s="4" t="s">
        <v>359</v>
      </c>
      <c r="D249" t="str">
        <f t="shared" si="33"/>
        <v>44</v>
      </c>
      <c r="E249" t="str">
        <f t="shared" si="34"/>
        <v>4</v>
      </c>
      <c r="F249" t="b">
        <f t="shared" si="35"/>
        <v>1</v>
      </c>
      <c r="G249" t="str">
        <f t="shared" si="36"/>
        <v>Seredynska Joanna</v>
      </c>
      <c r="H249" t="str">
        <f t="shared" si="37"/>
        <v>051</v>
      </c>
      <c r="I249" t="str">
        <f t="shared" si="38"/>
        <v>31</v>
      </c>
      <c r="J249" s="11">
        <f t="shared" si="39"/>
        <v>11</v>
      </c>
      <c r="K249" s="1" t="str">
        <f t="shared" si="40"/>
        <v>J</v>
      </c>
      <c r="L249" s="1" t="str">
        <f t="shared" si="41"/>
        <v>Ser</v>
      </c>
      <c r="M249" s="1" t="str">
        <f t="shared" si="42"/>
        <v>4</v>
      </c>
      <c r="N249" s="1" t="str">
        <f t="shared" si="43"/>
        <v>JSer4</v>
      </c>
    </row>
    <row r="250" spans="1:14" x14ac:dyDescent="0.25">
      <c r="A250" s="10" t="s">
        <v>1437</v>
      </c>
      <c r="B250" s="3" t="s">
        <v>360</v>
      </c>
      <c r="C250" s="4" t="s">
        <v>35</v>
      </c>
      <c r="D250" t="str">
        <f t="shared" si="33"/>
        <v>32</v>
      </c>
      <c r="E250" t="str">
        <f t="shared" si="34"/>
        <v>3</v>
      </c>
      <c r="F250" t="b">
        <f t="shared" si="35"/>
        <v>0</v>
      </c>
      <c r="G250" t="str">
        <f t="shared" si="36"/>
        <v>Afeltowicz Wojciech</v>
      </c>
      <c r="H250" t="str">
        <f t="shared" si="37"/>
        <v>056</v>
      </c>
      <c r="I250" t="str">
        <f t="shared" si="38"/>
        <v>31</v>
      </c>
      <c r="J250" s="11">
        <f t="shared" si="39"/>
        <v>11</v>
      </c>
      <c r="K250" s="1" t="str">
        <f t="shared" si="40"/>
        <v>W</v>
      </c>
      <c r="L250" s="1" t="str">
        <f t="shared" si="41"/>
        <v>Afe</v>
      </c>
      <c r="M250" s="1" t="str">
        <f t="shared" si="42"/>
        <v>2</v>
      </c>
      <c r="N250" s="1" t="str">
        <f t="shared" si="43"/>
        <v>WAfe2</v>
      </c>
    </row>
    <row r="251" spans="1:14" x14ac:dyDescent="0.25">
      <c r="A251" s="10" t="s">
        <v>1438</v>
      </c>
      <c r="B251" s="3" t="s">
        <v>361</v>
      </c>
      <c r="C251" s="4" t="s">
        <v>150</v>
      </c>
      <c r="D251" t="str">
        <f t="shared" si="33"/>
        <v>04</v>
      </c>
      <c r="E251" t="str">
        <f t="shared" si="34"/>
        <v>0</v>
      </c>
      <c r="F251" t="b">
        <f t="shared" si="35"/>
        <v>1</v>
      </c>
      <c r="G251" t="str">
        <f t="shared" si="36"/>
        <v>Jakubowska Natalia</v>
      </c>
      <c r="H251" t="str">
        <f t="shared" si="37"/>
        <v>097</v>
      </c>
      <c r="I251" t="str">
        <f t="shared" si="38"/>
        <v>31</v>
      </c>
      <c r="J251" s="11">
        <f t="shared" si="39"/>
        <v>11</v>
      </c>
      <c r="K251" s="1" t="str">
        <f t="shared" si="40"/>
        <v>N</v>
      </c>
      <c r="L251" s="1" t="str">
        <f t="shared" si="41"/>
        <v>Jak</v>
      </c>
      <c r="M251" s="1" t="str">
        <f t="shared" si="42"/>
        <v>4</v>
      </c>
      <c r="N251" s="1" t="str">
        <f t="shared" si="43"/>
        <v>NJak4</v>
      </c>
    </row>
    <row r="252" spans="1:14" x14ac:dyDescent="0.25">
      <c r="A252" s="10" t="s">
        <v>1439</v>
      </c>
      <c r="B252" s="3" t="s">
        <v>219</v>
      </c>
      <c r="C252" s="4" t="s">
        <v>117</v>
      </c>
      <c r="D252" t="str">
        <f t="shared" si="33"/>
        <v>63</v>
      </c>
      <c r="E252" t="str">
        <f t="shared" si="34"/>
        <v>6</v>
      </c>
      <c r="F252" t="b">
        <f t="shared" si="35"/>
        <v>1</v>
      </c>
      <c r="G252" t="str">
        <f t="shared" si="36"/>
        <v>Lewandowska Olga</v>
      </c>
      <c r="H252" t="str">
        <f t="shared" si="37"/>
        <v>031</v>
      </c>
      <c r="I252" t="str">
        <f t="shared" si="38"/>
        <v>31</v>
      </c>
      <c r="J252" s="11">
        <f t="shared" si="39"/>
        <v>11</v>
      </c>
      <c r="K252" s="1" t="str">
        <f t="shared" si="40"/>
        <v>O</v>
      </c>
      <c r="L252" s="1" t="str">
        <f t="shared" si="41"/>
        <v>Lew</v>
      </c>
      <c r="M252" s="1" t="str">
        <f t="shared" si="42"/>
        <v>3</v>
      </c>
      <c r="N252" s="1" t="str">
        <f t="shared" si="43"/>
        <v>OLew3</v>
      </c>
    </row>
    <row r="253" spans="1:14" x14ac:dyDescent="0.25">
      <c r="A253" s="10" t="s">
        <v>1440</v>
      </c>
      <c r="B253" s="3" t="s">
        <v>362</v>
      </c>
      <c r="C253" s="4" t="s">
        <v>185</v>
      </c>
      <c r="D253" t="str">
        <f t="shared" si="33"/>
        <v>84</v>
      </c>
      <c r="E253" t="str">
        <f t="shared" si="34"/>
        <v>8</v>
      </c>
      <c r="F253" t="b">
        <f t="shared" si="35"/>
        <v>1</v>
      </c>
      <c r="G253" t="str">
        <f t="shared" si="36"/>
        <v>Derosas Weronika</v>
      </c>
      <c r="H253" t="str">
        <f t="shared" si="37"/>
        <v>034</v>
      </c>
      <c r="I253" t="str">
        <f t="shared" si="38"/>
        <v>31</v>
      </c>
      <c r="J253" s="11">
        <f t="shared" si="39"/>
        <v>11</v>
      </c>
      <c r="K253" s="1" t="str">
        <f t="shared" si="40"/>
        <v>W</v>
      </c>
      <c r="L253" s="1" t="str">
        <f t="shared" si="41"/>
        <v>Der</v>
      </c>
      <c r="M253" s="1" t="str">
        <f t="shared" si="42"/>
        <v>4</v>
      </c>
      <c r="N253" s="1" t="str">
        <f t="shared" si="43"/>
        <v>WDer4</v>
      </c>
    </row>
    <row r="254" spans="1:14" x14ac:dyDescent="0.25">
      <c r="A254" s="10" t="s">
        <v>1441</v>
      </c>
      <c r="B254" s="3" t="s">
        <v>363</v>
      </c>
      <c r="C254" s="4" t="s">
        <v>364</v>
      </c>
      <c r="D254" t="str">
        <f t="shared" si="33"/>
        <v>08</v>
      </c>
      <c r="E254" t="str">
        <f t="shared" si="34"/>
        <v>0</v>
      </c>
      <c r="F254" t="b">
        <f t="shared" si="35"/>
        <v>1</v>
      </c>
      <c r="G254" t="str">
        <f t="shared" si="36"/>
        <v>Mucha Laura</v>
      </c>
      <c r="H254" t="str">
        <f t="shared" si="37"/>
        <v>042</v>
      </c>
      <c r="I254" t="str">
        <f t="shared" si="38"/>
        <v>31</v>
      </c>
      <c r="J254" s="11">
        <f t="shared" si="39"/>
        <v>11</v>
      </c>
      <c r="K254" s="1" t="str">
        <f t="shared" si="40"/>
        <v>L</v>
      </c>
      <c r="L254" s="1" t="str">
        <f t="shared" si="41"/>
        <v>Muc</v>
      </c>
      <c r="M254" s="1" t="str">
        <f t="shared" si="42"/>
        <v>8</v>
      </c>
      <c r="N254" s="1" t="str">
        <f t="shared" si="43"/>
        <v>LMuc8</v>
      </c>
    </row>
    <row r="255" spans="1:14" x14ac:dyDescent="0.25">
      <c r="A255" s="10" t="s">
        <v>1442</v>
      </c>
      <c r="B255" s="3" t="s">
        <v>365</v>
      </c>
      <c r="C255" s="4" t="s">
        <v>211</v>
      </c>
      <c r="D255" t="str">
        <f t="shared" si="33"/>
        <v>84</v>
      </c>
      <c r="E255" t="str">
        <f t="shared" si="34"/>
        <v>8</v>
      </c>
      <c r="F255" t="b">
        <f t="shared" si="35"/>
        <v>1</v>
      </c>
      <c r="G255" t="str">
        <f t="shared" si="36"/>
        <v>Szymichowska Antonina</v>
      </c>
      <c r="H255" t="str">
        <f t="shared" si="37"/>
        <v>042</v>
      </c>
      <c r="I255" t="str">
        <f t="shared" si="38"/>
        <v>31</v>
      </c>
      <c r="J255" s="11">
        <f t="shared" si="39"/>
        <v>11</v>
      </c>
      <c r="K255" s="1" t="str">
        <f t="shared" si="40"/>
        <v>A</v>
      </c>
      <c r="L255" s="1" t="str">
        <f t="shared" si="41"/>
        <v>Szy</v>
      </c>
      <c r="M255" s="1" t="str">
        <f t="shared" si="42"/>
        <v>4</v>
      </c>
      <c r="N255" s="1" t="str">
        <f t="shared" si="43"/>
        <v>ASzy4</v>
      </c>
    </row>
    <row r="256" spans="1:14" x14ac:dyDescent="0.25">
      <c r="A256" s="10" t="s">
        <v>1443</v>
      </c>
      <c r="B256" s="3" t="s">
        <v>366</v>
      </c>
      <c r="C256" s="4" t="s">
        <v>150</v>
      </c>
      <c r="D256" t="str">
        <f t="shared" si="33"/>
        <v>26</v>
      </c>
      <c r="E256" t="str">
        <f t="shared" si="34"/>
        <v>2</v>
      </c>
      <c r="F256" t="b">
        <f t="shared" si="35"/>
        <v>1</v>
      </c>
      <c r="G256" t="str">
        <f t="shared" si="36"/>
        <v>Janiszek Natalia</v>
      </c>
      <c r="H256" t="str">
        <f t="shared" si="37"/>
        <v>034</v>
      </c>
      <c r="I256" t="str">
        <f t="shared" si="38"/>
        <v>31</v>
      </c>
      <c r="J256" s="11">
        <f t="shared" si="39"/>
        <v>11</v>
      </c>
      <c r="K256" s="1" t="str">
        <f t="shared" si="40"/>
        <v>N</v>
      </c>
      <c r="L256" s="1" t="str">
        <f t="shared" si="41"/>
        <v>Jan</v>
      </c>
      <c r="M256" s="1" t="str">
        <f t="shared" si="42"/>
        <v>6</v>
      </c>
      <c r="N256" s="1" t="str">
        <f t="shared" si="43"/>
        <v>NJan6</v>
      </c>
    </row>
    <row r="257" spans="1:14" x14ac:dyDescent="0.25">
      <c r="A257" s="10" t="s">
        <v>1444</v>
      </c>
      <c r="B257" s="3" t="s">
        <v>367</v>
      </c>
      <c r="C257" s="4" t="s">
        <v>368</v>
      </c>
      <c r="D257" t="str">
        <f t="shared" si="33"/>
        <v>79</v>
      </c>
      <c r="E257" t="str">
        <f t="shared" si="34"/>
        <v>7</v>
      </c>
      <c r="F257" t="b">
        <f t="shared" si="35"/>
        <v>0</v>
      </c>
      <c r="G257" t="str">
        <f t="shared" si="36"/>
        <v>Dombrowski Sambor</v>
      </c>
      <c r="H257" t="str">
        <f t="shared" si="37"/>
        <v>036</v>
      </c>
      <c r="I257" t="str">
        <f t="shared" si="38"/>
        <v>31</v>
      </c>
      <c r="J257" s="11">
        <f t="shared" si="39"/>
        <v>11</v>
      </c>
      <c r="K257" s="1" t="str">
        <f t="shared" si="40"/>
        <v>S</v>
      </c>
      <c r="L257" s="1" t="str">
        <f t="shared" si="41"/>
        <v>Dom</v>
      </c>
      <c r="M257" s="1" t="str">
        <f t="shared" si="42"/>
        <v>9</v>
      </c>
      <c r="N257" s="1" t="str">
        <f t="shared" si="43"/>
        <v>SDom9</v>
      </c>
    </row>
    <row r="258" spans="1:14" x14ac:dyDescent="0.25">
      <c r="A258" s="10" t="s">
        <v>1445</v>
      </c>
      <c r="B258" s="3" t="s">
        <v>369</v>
      </c>
      <c r="C258" s="4" t="s">
        <v>370</v>
      </c>
      <c r="D258" t="str">
        <f t="shared" si="33"/>
        <v>93</v>
      </c>
      <c r="E258" t="str">
        <f t="shared" si="34"/>
        <v>9</v>
      </c>
      <c r="F258" t="b">
        <f t="shared" si="35"/>
        <v>0</v>
      </c>
      <c r="G258" t="str">
        <f t="shared" si="36"/>
        <v>Wieniarski Arkadiusz</v>
      </c>
      <c r="H258" t="str">
        <f t="shared" si="37"/>
        <v>036</v>
      </c>
      <c r="I258" t="str">
        <f t="shared" si="38"/>
        <v>31</v>
      </c>
      <c r="J258" s="11">
        <f t="shared" si="39"/>
        <v>11</v>
      </c>
      <c r="K258" s="1" t="str">
        <f t="shared" si="40"/>
        <v>A</v>
      </c>
      <c r="L258" s="1" t="str">
        <f t="shared" si="41"/>
        <v>Wie</v>
      </c>
      <c r="M258" s="1" t="str">
        <f t="shared" si="42"/>
        <v>3</v>
      </c>
      <c r="N258" s="1" t="str">
        <f t="shared" si="43"/>
        <v>AWie3</v>
      </c>
    </row>
    <row r="259" spans="1:14" x14ac:dyDescent="0.25">
      <c r="A259" s="10" t="s">
        <v>1446</v>
      </c>
      <c r="B259" s="3" t="s">
        <v>371</v>
      </c>
      <c r="C259" s="4" t="s">
        <v>372</v>
      </c>
      <c r="D259" t="str">
        <f t="shared" ref="D259:D322" si="44">RIGHT(A259,2)</f>
        <v>69</v>
      </c>
      <c r="E259" t="str">
        <f t="shared" ref="E259:E322" si="45">LEFT(D259,1)</f>
        <v>6</v>
      </c>
      <c r="F259" t="b">
        <f t="shared" ref="F259:F322" si="46">ISEVEN(E259)</f>
        <v>1</v>
      </c>
      <c r="G259" t="str">
        <f t="shared" ref="G259:G322" si="47">_xlfn.TEXTJOIN(" ",,B259,C259)</f>
        <v>Marszalek Lidia</v>
      </c>
      <c r="H259" t="str">
        <f t="shared" ref="H259:H322" si="48">MID(A259,7,3)</f>
        <v>084</v>
      </c>
      <c r="I259" t="str">
        <f t="shared" ref="I259:I322" si="49">MID(A259,3,2)</f>
        <v>31</v>
      </c>
      <c r="J259" s="11">
        <f t="shared" ref="J259:J322" si="50">I259-20</f>
        <v>11</v>
      </c>
      <c r="K259" s="1" t="str">
        <f t="shared" ref="K259:K322" si="51">MID(C259,1,1)</f>
        <v>L</v>
      </c>
      <c r="L259" s="1" t="str">
        <f t="shared" ref="L259:L322" si="52">MID(B259,1,3)</f>
        <v>Mar</v>
      </c>
      <c r="M259" s="1" t="str">
        <f t="shared" ref="M259:M322" si="53">RIGHT(A259,1)</f>
        <v>9</v>
      </c>
      <c r="N259" s="1" t="str">
        <f t="shared" ref="N259:N322" si="54">_xlfn.TEXTJOIN("",,K259,L259,M259)</f>
        <v>LMar9</v>
      </c>
    </row>
    <row r="260" spans="1:14" x14ac:dyDescent="0.25">
      <c r="A260" s="10" t="s">
        <v>1447</v>
      </c>
      <c r="B260" s="3" t="s">
        <v>146</v>
      </c>
      <c r="C260" s="4" t="s">
        <v>4</v>
      </c>
      <c r="D260" t="str">
        <f t="shared" si="44"/>
        <v>92</v>
      </c>
      <c r="E260" t="str">
        <f t="shared" si="45"/>
        <v>9</v>
      </c>
      <c r="F260" t="b">
        <f t="shared" si="46"/>
        <v>0</v>
      </c>
      <c r="G260" t="str">
        <f t="shared" si="47"/>
        <v>Michalak Krzysztof</v>
      </c>
      <c r="H260" t="str">
        <f t="shared" si="48"/>
        <v>107</v>
      </c>
      <c r="I260" t="str">
        <f t="shared" si="49"/>
        <v>31</v>
      </c>
      <c r="J260" s="11">
        <f t="shared" si="50"/>
        <v>11</v>
      </c>
      <c r="K260" s="1" t="str">
        <f t="shared" si="51"/>
        <v>K</v>
      </c>
      <c r="L260" s="1" t="str">
        <f t="shared" si="52"/>
        <v>Mic</v>
      </c>
      <c r="M260" s="1" t="str">
        <f t="shared" si="53"/>
        <v>2</v>
      </c>
      <c r="N260" s="1" t="str">
        <f t="shared" si="54"/>
        <v>KMic2</v>
      </c>
    </row>
    <row r="261" spans="1:14" x14ac:dyDescent="0.25">
      <c r="A261" s="10" t="s">
        <v>1448</v>
      </c>
      <c r="B261" s="3" t="s">
        <v>373</v>
      </c>
      <c r="C261" s="4" t="s">
        <v>145</v>
      </c>
      <c r="D261" t="str">
        <f t="shared" si="44"/>
        <v>63</v>
      </c>
      <c r="E261" t="str">
        <f t="shared" si="45"/>
        <v>6</v>
      </c>
      <c r="F261" t="b">
        <f t="shared" si="46"/>
        <v>1</v>
      </c>
      <c r="G261" t="str">
        <f t="shared" si="47"/>
        <v>Czartoryjska Wiktoria</v>
      </c>
      <c r="H261" t="str">
        <f t="shared" si="48"/>
        <v>051</v>
      </c>
      <c r="I261" t="str">
        <f t="shared" si="49"/>
        <v>31</v>
      </c>
      <c r="J261" s="11">
        <f t="shared" si="50"/>
        <v>11</v>
      </c>
      <c r="K261" s="1" t="str">
        <f t="shared" si="51"/>
        <v>W</v>
      </c>
      <c r="L261" s="1" t="str">
        <f t="shared" si="52"/>
        <v>Cza</v>
      </c>
      <c r="M261" s="1" t="str">
        <f t="shared" si="53"/>
        <v>3</v>
      </c>
      <c r="N261" s="1" t="str">
        <f t="shared" si="54"/>
        <v>WCza3</v>
      </c>
    </row>
    <row r="262" spans="1:14" x14ac:dyDescent="0.25">
      <c r="A262" s="10" t="s">
        <v>1449</v>
      </c>
      <c r="B262" s="3" t="s">
        <v>374</v>
      </c>
      <c r="C262" s="4" t="s">
        <v>121</v>
      </c>
      <c r="D262" t="str">
        <f t="shared" si="44"/>
        <v>88</v>
      </c>
      <c r="E262" t="str">
        <f t="shared" si="45"/>
        <v>8</v>
      </c>
      <c r="F262" t="b">
        <f t="shared" si="46"/>
        <v>1</v>
      </c>
      <c r="G262" t="str">
        <f t="shared" si="47"/>
        <v>Tomanek Anna</v>
      </c>
      <c r="H262" t="str">
        <f t="shared" si="48"/>
        <v>013</v>
      </c>
      <c r="I262" t="str">
        <f t="shared" si="49"/>
        <v>31</v>
      </c>
      <c r="J262" s="11">
        <f t="shared" si="50"/>
        <v>11</v>
      </c>
      <c r="K262" s="1" t="str">
        <f t="shared" si="51"/>
        <v>A</v>
      </c>
      <c r="L262" s="1" t="str">
        <f t="shared" si="52"/>
        <v>Tom</v>
      </c>
      <c r="M262" s="1" t="str">
        <f t="shared" si="53"/>
        <v>8</v>
      </c>
      <c r="N262" s="1" t="str">
        <f t="shared" si="54"/>
        <v>ATom8</v>
      </c>
    </row>
    <row r="263" spans="1:14" x14ac:dyDescent="0.25">
      <c r="A263" s="10" t="s">
        <v>1450</v>
      </c>
      <c r="B263" s="3" t="s">
        <v>375</v>
      </c>
      <c r="C263" s="4" t="s">
        <v>236</v>
      </c>
      <c r="D263" t="str">
        <f t="shared" si="44"/>
        <v>25</v>
      </c>
      <c r="E263" t="str">
        <f t="shared" si="45"/>
        <v>2</v>
      </c>
      <c r="F263" t="b">
        <f t="shared" si="46"/>
        <v>1</v>
      </c>
      <c r="G263" t="str">
        <f t="shared" si="47"/>
        <v>Pawlowicz Karolina</v>
      </c>
      <c r="H263" t="str">
        <f t="shared" si="48"/>
        <v>014</v>
      </c>
      <c r="I263" t="str">
        <f t="shared" si="49"/>
        <v>31</v>
      </c>
      <c r="J263" s="11">
        <f t="shared" si="50"/>
        <v>11</v>
      </c>
      <c r="K263" s="1" t="str">
        <f t="shared" si="51"/>
        <v>K</v>
      </c>
      <c r="L263" s="1" t="str">
        <f t="shared" si="52"/>
        <v>Paw</v>
      </c>
      <c r="M263" s="1" t="str">
        <f t="shared" si="53"/>
        <v>5</v>
      </c>
      <c r="N263" s="1" t="str">
        <f t="shared" si="54"/>
        <v>KPaw5</v>
      </c>
    </row>
    <row r="264" spans="1:14" x14ac:dyDescent="0.25">
      <c r="A264" s="10" t="s">
        <v>1451</v>
      </c>
      <c r="B264" s="3" t="s">
        <v>376</v>
      </c>
      <c r="C264" s="4" t="s">
        <v>377</v>
      </c>
      <c r="D264" t="str">
        <f t="shared" si="44"/>
        <v>18</v>
      </c>
      <c r="E264" t="str">
        <f t="shared" si="45"/>
        <v>1</v>
      </c>
      <c r="F264" t="b">
        <f t="shared" si="46"/>
        <v>0</v>
      </c>
      <c r="G264" t="str">
        <f t="shared" si="47"/>
        <v>Szwast Daniel</v>
      </c>
      <c r="H264" t="str">
        <f t="shared" si="48"/>
        <v>011</v>
      </c>
      <c r="I264" t="str">
        <f t="shared" si="49"/>
        <v>31</v>
      </c>
      <c r="J264" s="11">
        <f t="shared" si="50"/>
        <v>11</v>
      </c>
      <c r="K264" s="1" t="str">
        <f t="shared" si="51"/>
        <v>D</v>
      </c>
      <c r="L264" s="1" t="str">
        <f t="shared" si="52"/>
        <v>Szw</v>
      </c>
      <c r="M264" s="1" t="str">
        <f t="shared" si="53"/>
        <v>8</v>
      </c>
      <c r="N264" s="1" t="str">
        <f t="shared" si="54"/>
        <v>DSzw8</v>
      </c>
    </row>
    <row r="265" spans="1:14" x14ac:dyDescent="0.25">
      <c r="A265" s="10" t="s">
        <v>1452</v>
      </c>
      <c r="B265" s="3" t="s">
        <v>378</v>
      </c>
      <c r="C265" s="4" t="s">
        <v>294</v>
      </c>
      <c r="D265" t="str">
        <f t="shared" si="44"/>
        <v>59</v>
      </c>
      <c r="E265" t="str">
        <f t="shared" si="45"/>
        <v>5</v>
      </c>
      <c r="F265" t="b">
        <f t="shared" si="46"/>
        <v>0</v>
      </c>
      <c r="G265" t="str">
        <f t="shared" si="47"/>
        <v>Zawizlak Adam</v>
      </c>
      <c r="H265" t="str">
        <f t="shared" si="48"/>
        <v>063</v>
      </c>
      <c r="I265" t="str">
        <f t="shared" si="49"/>
        <v>31</v>
      </c>
      <c r="J265" s="11">
        <f t="shared" si="50"/>
        <v>11</v>
      </c>
      <c r="K265" s="1" t="str">
        <f t="shared" si="51"/>
        <v>A</v>
      </c>
      <c r="L265" s="1" t="str">
        <f t="shared" si="52"/>
        <v>Zaw</v>
      </c>
      <c r="M265" s="1" t="str">
        <f t="shared" si="53"/>
        <v>9</v>
      </c>
      <c r="N265" s="1" t="str">
        <f t="shared" si="54"/>
        <v>AZaw9</v>
      </c>
    </row>
    <row r="266" spans="1:14" x14ac:dyDescent="0.25">
      <c r="A266" s="10" t="s">
        <v>1453</v>
      </c>
      <c r="B266" s="3" t="s">
        <v>379</v>
      </c>
      <c r="C266" s="4" t="s">
        <v>37</v>
      </c>
      <c r="D266" t="str">
        <f t="shared" si="44"/>
        <v>63</v>
      </c>
      <c r="E266" t="str">
        <f t="shared" si="45"/>
        <v>6</v>
      </c>
      <c r="F266" t="b">
        <f t="shared" si="46"/>
        <v>1</v>
      </c>
      <c r="G266" t="str">
        <f t="shared" si="47"/>
        <v>Wierzbicka Amelia</v>
      </c>
      <c r="H266" t="str">
        <f t="shared" si="48"/>
        <v>114</v>
      </c>
      <c r="I266" t="str">
        <f t="shared" si="49"/>
        <v>31</v>
      </c>
      <c r="J266" s="11">
        <f t="shared" si="50"/>
        <v>11</v>
      </c>
      <c r="K266" s="1" t="str">
        <f t="shared" si="51"/>
        <v>A</v>
      </c>
      <c r="L266" s="1" t="str">
        <f t="shared" si="52"/>
        <v>Wie</v>
      </c>
      <c r="M266" s="1" t="str">
        <f t="shared" si="53"/>
        <v>3</v>
      </c>
      <c r="N266" s="1" t="str">
        <f t="shared" si="54"/>
        <v>AWie3</v>
      </c>
    </row>
    <row r="267" spans="1:14" x14ac:dyDescent="0.25">
      <c r="A267" s="10" t="s">
        <v>1454</v>
      </c>
      <c r="B267" s="3" t="s">
        <v>380</v>
      </c>
      <c r="C267" s="4" t="s">
        <v>214</v>
      </c>
      <c r="D267" t="str">
        <f t="shared" si="44"/>
        <v>22</v>
      </c>
      <c r="E267" t="str">
        <f t="shared" si="45"/>
        <v>2</v>
      </c>
      <c r="F267" t="b">
        <f t="shared" si="46"/>
        <v>1</v>
      </c>
      <c r="G267" t="str">
        <f t="shared" si="47"/>
        <v>Kielbowicz Milena</v>
      </c>
      <c r="H267" t="str">
        <f t="shared" si="48"/>
        <v>066</v>
      </c>
      <c r="I267" t="str">
        <f t="shared" si="49"/>
        <v>31</v>
      </c>
      <c r="J267" s="11">
        <f t="shared" si="50"/>
        <v>11</v>
      </c>
      <c r="K267" s="1" t="str">
        <f t="shared" si="51"/>
        <v>M</v>
      </c>
      <c r="L267" s="1" t="str">
        <f t="shared" si="52"/>
        <v>Kie</v>
      </c>
      <c r="M267" s="1" t="str">
        <f t="shared" si="53"/>
        <v>2</v>
      </c>
      <c r="N267" s="1" t="str">
        <f t="shared" si="54"/>
        <v>MKie2</v>
      </c>
    </row>
    <row r="268" spans="1:14" x14ac:dyDescent="0.25">
      <c r="A268" s="10" t="s">
        <v>1455</v>
      </c>
      <c r="B268" s="3" t="s">
        <v>381</v>
      </c>
      <c r="C268" s="4" t="s">
        <v>273</v>
      </c>
      <c r="D268" t="str">
        <f t="shared" si="44"/>
        <v>24</v>
      </c>
      <c r="E268" t="str">
        <f t="shared" si="45"/>
        <v>2</v>
      </c>
      <c r="F268" t="b">
        <f t="shared" si="46"/>
        <v>1</v>
      </c>
      <c r="G268" t="str">
        <f t="shared" si="47"/>
        <v>Steinhardt Hanna</v>
      </c>
      <c r="H268" t="str">
        <f t="shared" si="48"/>
        <v>072</v>
      </c>
      <c r="I268" t="str">
        <f t="shared" si="49"/>
        <v>31</v>
      </c>
      <c r="J268" s="11">
        <f t="shared" si="50"/>
        <v>11</v>
      </c>
      <c r="K268" s="1" t="str">
        <f t="shared" si="51"/>
        <v>H</v>
      </c>
      <c r="L268" s="1" t="str">
        <f t="shared" si="52"/>
        <v>Ste</v>
      </c>
      <c r="M268" s="1" t="str">
        <f t="shared" si="53"/>
        <v>4</v>
      </c>
      <c r="N268" s="1" t="str">
        <f t="shared" si="54"/>
        <v>HSte4</v>
      </c>
    </row>
    <row r="269" spans="1:14" x14ac:dyDescent="0.25">
      <c r="A269" s="10" t="s">
        <v>1456</v>
      </c>
      <c r="B269" s="3" t="s">
        <v>382</v>
      </c>
      <c r="C269" s="4" t="s">
        <v>383</v>
      </c>
      <c r="D269" t="str">
        <f t="shared" si="44"/>
        <v>20</v>
      </c>
      <c r="E269" t="str">
        <f t="shared" si="45"/>
        <v>2</v>
      </c>
      <c r="F269" t="b">
        <f t="shared" si="46"/>
        <v>1</v>
      </c>
      <c r="G269" t="str">
        <f t="shared" si="47"/>
        <v>Forjasz Roxana</v>
      </c>
      <c r="H269" t="str">
        <f t="shared" si="48"/>
        <v>087</v>
      </c>
      <c r="I269" t="str">
        <f t="shared" si="49"/>
        <v>31</v>
      </c>
      <c r="J269" s="11">
        <f t="shared" si="50"/>
        <v>11</v>
      </c>
      <c r="K269" s="1" t="str">
        <f t="shared" si="51"/>
        <v>R</v>
      </c>
      <c r="L269" s="1" t="str">
        <f t="shared" si="52"/>
        <v>For</v>
      </c>
      <c r="M269" s="1" t="str">
        <f t="shared" si="53"/>
        <v>0</v>
      </c>
      <c r="N269" s="1" t="str">
        <f t="shared" si="54"/>
        <v>RFor0</v>
      </c>
    </row>
    <row r="270" spans="1:14" x14ac:dyDescent="0.25">
      <c r="A270" s="10" t="s">
        <v>1457</v>
      </c>
      <c r="B270" s="3" t="s">
        <v>384</v>
      </c>
      <c r="C270" s="4" t="s">
        <v>214</v>
      </c>
      <c r="D270" t="str">
        <f t="shared" si="44"/>
        <v>84</v>
      </c>
      <c r="E270" t="str">
        <f t="shared" si="45"/>
        <v>8</v>
      </c>
      <c r="F270" t="b">
        <f t="shared" si="46"/>
        <v>1</v>
      </c>
      <c r="G270" t="str">
        <f t="shared" si="47"/>
        <v>Karwik Milena</v>
      </c>
      <c r="H270" t="str">
        <f t="shared" si="48"/>
        <v>036</v>
      </c>
      <c r="I270" t="str">
        <f t="shared" si="49"/>
        <v>31</v>
      </c>
      <c r="J270" s="11">
        <f t="shared" si="50"/>
        <v>11</v>
      </c>
      <c r="K270" s="1" t="str">
        <f t="shared" si="51"/>
        <v>M</v>
      </c>
      <c r="L270" s="1" t="str">
        <f t="shared" si="52"/>
        <v>Kar</v>
      </c>
      <c r="M270" s="1" t="str">
        <f t="shared" si="53"/>
        <v>4</v>
      </c>
      <c r="N270" s="1" t="str">
        <f t="shared" si="54"/>
        <v>MKar4</v>
      </c>
    </row>
    <row r="271" spans="1:14" x14ac:dyDescent="0.25">
      <c r="A271" s="10" t="s">
        <v>1458</v>
      </c>
      <c r="B271" s="3" t="s">
        <v>385</v>
      </c>
      <c r="C271" s="4" t="s">
        <v>255</v>
      </c>
      <c r="D271" t="str">
        <f t="shared" si="44"/>
        <v>07</v>
      </c>
      <c r="E271" t="str">
        <f t="shared" si="45"/>
        <v>0</v>
      </c>
      <c r="F271" t="b">
        <f t="shared" si="46"/>
        <v>1</v>
      </c>
      <c r="G271" t="str">
        <f t="shared" si="47"/>
        <v>Lupinska Magdalena</v>
      </c>
      <c r="H271" t="str">
        <f t="shared" si="48"/>
        <v>037</v>
      </c>
      <c r="I271" t="str">
        <f t="shared" si="49"/>
        <v>31</v>
      </c>
      <c r="J271" s="11">
        <f t="shared" si="50"/>
        <v>11</v>
      </c>
      <c r="K271" s="1" t="str">
        <f t="shared" si="51"/>
        <v>M</v>
      </c>
      <c r="L271" s="1" t="str">
        <f t="shared" si="52"/>
        <v>Lup</v>
      </c>
      <c r="M271" s="1" t="str">
        <f t="shared" si="53"/>
        <v>7</v>
      </c>
      <c r="N271" s="1" t="str">
        <f t="shared" si="54"/>
        <v>MLup7</v>
      </c>
    </row>
    <row r="272" spans="1:14" x14ac:dyDescent="0.25">
      <c r="A272" s="10" t="s">
        <v>1459</v>
      </c>
      <c r="B272" s="3" t="s">
        <v>386</v>
      </c>
      <c r="C272" s="4" t="s">
        <v>78</v>
      </c>
      <c r="D272" t="str">
        <f t="shared" si="44"/>
        <v>37</v>
      </c>
      <c r="E272" t="str">
        <f t="shared" si="45"/>
        <v>3</v>
      </c>
      <c r="F272" t="b">
        <f t="shared" si="46"/>
        <v>0</v>
      </c>
      <c r="G272" t="str">
        <f t="shared" si="47"/>
        <v>Pengiel Jan</v>
      </c>
      <c r="H272" t="str">
        <f t="shared" si="48"/>
        <v>083</v>
      </c>
      <c r="I272" t="str">
        <f t="shared" si="49"/>
        <v>31</v>
      </c>
      <c r="J272" s="11">
        <f t="shared" si="50"/>
        <v>11</v>
      </c>
      <c r="K272" s="1" t="str">
        <f t="shared" si="51"/>
        <v>J</v>
      </c>
      <c r="L272" s="1" t="str">
        <f t="shared" si="52"/>
        <v>Pen</v>
      </c>
      <c r="M272" s="1" t="str">
        <f t="shared" si="53"/>
        <v>7</v>
      </c>
      <c r="N272" s="1" t="str">
        <f t="shared" si="54"/>
        <v>JPen7</v>
      </c>
    </row>
    <row r="273" spans="1:14" x14ac:dyDescent="0.25">
      <c r="A273" s="10" t="s">
        <v>1460</v>
      </c>
      <c r="B273" s="3" t="s">
        <v>387</v>
      </c>
      <c r="C273" s="4" t="s">
        <v>29</v>
      </c>
      <c r="D273" t="str">
        <f t="shared" si="44"/>
        <v>18</v>
      </c>
      <c r="E273" t="str">
        <f t="shared" si="45"/>
        <v>1</v>
      </c>
      <c r="F273" t="b">
        <f t="shared" si="46"/>
        <v>0</v>
      </c>
      <c r="G273" t="str">
        <f t="shared" si="47"/>
        <v>Wojtaszewski Aleksander</v>
      </c>
      <c r="H273" t="str">
        <f t="shared" si="48"/>
        <v>030</v>
      </c>
      <c r="I273" t="str">
        <f t="shared" si="49"/>
        <v>31</v>
      </c>
      <c r="J273" s="11">
        <f t="shared" si="50"/>
        <v>11</v>
      </c>
      <c r="K273" s="1" t="str">
        <f t="shared" si="51"/>
        <v>A</v>
      </c>
      <c r="L273" s="1" t="str">
        <f t="shared" si="52"/>
        <v>Woj</v>
      </c>
      <c r="M273" s="1" t="str">
        <f t="shared" si="53"/>
        <v>8</v>
      </c>
      <c r="N273" s="1" t="str">
        <f t="shared" si="54"/>
        <v>AWoj8</v>
      </c>
    </row>
    <row r="274" spans="1:14" x14ac:dyDescent="0.25">
      <c r="A274" s="10" t="s">
        <v>1461</v>
      </c>
      <c r="B274" s="3" t="s">
        <v>388</v>
      </c>
      <c r="C274" s="4" t="s">
        <v>253</v>
      </c>
      <c r="D274" t="str">
        <f t="shared" si="44"/>
        <v>43</v>
      </c>
      <c r="E274" t="str">
        <f t="shared" si="45"/>
        <v>4</v>
      </c>
      <c r="F274" t="b">
        <f t="shared" si="46"/>
        <v>1</v>
      </c>
      <c r="G274" t="str">
        <f t="shared" si="47"/>
        <v>Czarkowska Katarzyna</v>
      </c>
      <c r="H274" t="str">
        <f t="shared" si="48"/>
        <v>047</v>
      </c>
      <c r="I274" t="str">
        <f t="shared" si="49"/>
        <v>31</v>
      </c>
      <c r="J274" s="11">
        <f t="shared" si="50"/>
        <v>11</v>
      </c>
      <c r="K274" s="1" t="str">
        <f t="shared" si="51"/>
        <v>K</v>
      </c>
      <c r="L274" s="1" t="str">
        <f t="shared" si="52"/>
        <v>Cza</v>
      </c>
      <c r="M274" s="1" t="str">
        <f t="shared" si="53"/>
        <v>3</v>
      </c>
      <c r="N274" s="1" t="str">
        <f t="shared" si="54"/>
        <v>KCza3</v>
      </c>
    </row>
    <row r="275" spans="1:14" x14ac:dyDescent="0.25">
      <c r="A275" s="10" t="s">
        <v>1462</v>
      </c>
      <c r="B275" s="3" t="s">
        <v>389</v>
      </c>
      <c r="C275" s="4" t="s">
        <v>201</v>
      </c>
      <c r="D275" t="str">
        <f t="shared" si="44"/>
        <v>27</v>
      </c>
      <c r="E275" t="str">
        <f t="shared" si="45"/>
        <v>2</v>
      </c>
      <c r="F275" t="b">
        <f t="shared" si="46"/>
        <v>1</v>
      </c>
      <c r="G275" t="str">
        <f t="shared" si="47"/>
        <v>Zacharska Aleksandra</v>
      </c>
      <c r="H275" t="str">
        <f t="shared" si="48"/>
        <v>061</v>
      </c>
      <c r="I275" t="str">
        <f t="shared" si="49"/>
        <v>31</v>
      </c>
      <c r="J275" s="11">
        <f t="shared" si="50"/>
        <v>11</v>
      </c>
      <c r="K275" s="1" t="str">
        <f t="shared" si="51"/>
        <v>A</v>
      </c>
      <c r="L275" s="1" t="str">
        <f t="shared" si="52"/>
        <v>Zac</v>
      </c>
      <c r="M275" s="1" t="str">
        <f t="shared" si="53"/>
        <v>7</v>
      </c>
      <c r="N275" s="1" t="str">
        <f t="shared" si="54"/>
        <v>AZac7</v>
      </c>
    </row>
    <row r="276" spans="1:14" x14ac:dyDescent="0.25">
      <c r="A276" s="10" t="s">
        <v>1463</v>
      </c>
      <c r="B276" s="3" t="s">
        <v>390</v>
      </c>
      <c r="C276" s="4" t="s">
        <v>391</v>
      </c>
      <c r="D276" t="str">
        <f t="shared" si="44"/>
        <v>77</v>
      </c>
      <c r="E276" t="str">
        <f t="shared" si="45"/>
        <v>7</v>
      </c>
      <c r="F276" t="b">
        <f t="shared" si="46"/>
        <v>0</v>
      </c>
      <c r="G276" t="str">
        <f t="shared" si="47"/>
        <v>Bilmon Tymoteusz</v>
      </c>
      <c r="H276" t="str">
        <f t="shared" si="48"/>
        <v>018</v>
      </c>
      <c r="I276" t="str">
        <f t="shared" si="49"/>
        <v>31</v>
      </c>
      <c r="J276" s="11">
        <f t="shared" si="50"/>
        <v>11</v>
      </c>
      <c r="K276" s="1" t="str">
        <f t="shared" si="51"/>
        <v>T</v>
      </c>
      <c r="L276" s="1" t="str">
        <f t="shared" si="52"/>
        <v>Bil</v>
      </c>
      <c r="M276" s="1" t="str">
        <f t="shared" si="53"/>
        <v>7</v>
      </c>
      <c r="N276" s="1" t="str">
        <f t="shared" si="54"/>
        <v>TBil7</v>
      </c>
    </row>
    <row r="277" spans="1:14" x14ac:dyDescent="0.25">
      <c r="A277" s="10" t="s">
        <v>1464</v>
      </c>
      <c r="B277" s="3" t="s">
        <v>392</v>
      </c>
      <c r="C277" s="4" t="s">
        <v>84</v>
      </c>
      <c r="D277" t="str">
        <f t="shared" si="44"/>
        <v>25</v>
      </c>
      <c r="E277" t="str">
        <f t="shared" si="45"/>
        <v>2</v>
      </c>
      <c r="F277" t="b">
        <f t="shared" si="46"/>
        <v>1</v>
      </c>
      <c r="G277" t="str">
        <f t="shared" si="47"/>
        <v>Gorczynska Oliwia</v>
      </c>
      <c r="H277" t="str">
        <f t="shared" si="48"/>
        <v>045</v>
      </c>
      <c r="I277" t="str">
        <f t="shared" si="49"/>
        <v>31</v>
      </c>
      <c r="J277" s="11">
        <f t="shared" si="50"/>
        <v>11</v>
      </c>
      <c r="K277" s="1" t="str">
        <f t="shared" si="51"/>
        <v>O</v>
      </c>
      <c r="L277" s="1" t="str">
        <f t="shared" si="52"/>
        <v>Gor</v>
      </c>
      <c r="M277" s="1" t="str">
        <f t="shared" si="53"/>
        <v>5</v>
      </c>
      <c r="N277" s="1" t="str">
        <f t="shared" si="54"/>
        <v>OGor5</v>
      </c>
    </row>
    <row r="278" spans="1:14" x14ac:dyDescent="0.25">
      <c r="A278" s="10" t="s">
        <v>1465</v>
      </c>
      <c r="B278" s="3" t="s">
        <v>393</v>
      </c>
      <c r="C278" s="4" t="s">
        <v>394</v>
      </c>
      <c r="D278" t="str">
        <f t="shared" si="44"/>
        <v>76</v>
      </c>
      <c r="E278" t="str">
        <f t="shared" si="45"/>
        <v>7</v>
      </c>
      <c r="F278" t="b">
        <f t="shared" si="46"/>
        <v>0</v>
      </c>
      <c r="G278" t="str">
        <f t="shared" si="47"/>
        <v>Budkowski Marek</v>
      </c>
      <c r="H278" t="str">
        <f t="shared" si="48"/>
        <v>072</v>
      </c>
      <c r="I278" t="str">
        <f t="shared" si="49"/>
        <v>31</v>
      </c>
      <c r="J278" s="11">
        <f t="shared" si="50"/>
        <v>11</v>
      </c>
      <c r="K278" s="1" t="str">
        <f t="shared" si="51"/>
        <v>M</v>
      </c>
      <c r="L278" s="1" t="str">
        <f t="shared" si="52"/>
        <v>Bud</v>
      </c>
      <c r="M278" s="1" t="str">
        <f t="shared" si="53"/>
        <v>6</v>
      </c>
      <c r="N278" s="1" t="str">
        <f t="shared" si="54"/>
        <v>MBud6</v>
      </c>
    </row>
    <row r="279" spans="1:14" x14ac:dyDescent="0.25">
      <c r="A279" s="10" t="s">
        <v>1466</v>
      </c>
      <c r="B279" s="3" t="s">
        <v>395</v>
      </c>
      <c r="C279" s="4" t="s">
        <v>48</v>
      </c>
      <c r="D279" t="str">
        <f t="shared" si="44"/>
        <v>36</v>
      </c>
      <c r="E279" t="str">
        <f t="shared" si="45"/>
        <v>3</v>
      </c>
      <c r="F279" t="b">
        <f t="shared" si="46"/>
        <v>0</v>
      </c>
      <c r="G279" t="str">
        <f t="shared" si="47"/>
        <v>Dulak Piotr</v>
      </c>
      <c r="H279" t="str">
        <f t="shared" si="48"/>
        <v>082</v>
      </c>
      <c r="I279" t="str">
        <f t="shared" si="49"/>
        <v>31</v>
      </c>
      <c r="J279" s="11">
        <f t="shared" si="50"/>
        <v>11</v>
      </c>
      <c r="K279" s="1" t="str">
        <f t="shared" si="51"/>
        <v>P</v>
      </c>
      <c r="L279" s="1" t="str">
        <f t="shared" si="52"/>
        <v>Dul</v>
      </c>
      <c r="M279" s="1" t="str">
        <f t="shared" si="53"/>
        <v>6</v>
      </c>
      <c r="N279" s="1" t="str">
        <f t="shared" si="54"/>
        <v>PDul6</v>
      </c>
    </row>
    <row r="280" spans="1:14" x14ac:dyDescent="0.25">
      <c r="A280" s="10" t="s">
        <v>1467</v>
      </c>
      <c r="B280" s="3" t="s">
        <v>396</v>
      </c>
      <c r="C280" s="4" t="s">
        <v>42</v>
      </c>
      <c r="D280" t="str">
        <f t="shared" si="44"/>
        <v>12</v>
      </c>
      <c r="E280" t="str">
        <f t="shared" si="45"/>
        <v>1</v>
      </c>
      <c r="F280" t="b">
        <f t="shared" si="46"/>
        <v>0</v>
      </c>
      <c r="G280" t="str">
        <f t="shared" si="47"/>
        <v>Kaczor Mikolaj</v>
      </c>
      <c r="H280" t="str">
        <f t="shared" si="48"/>
        <v>034</v>
      </c>
      <c r="I280" t="str">
        <f t="shared" si="49"/>
        <v>31</v>
      </c>
      <c r="J280" s="11">
        <f t="shared" si="50"/>
        <v>11</v>
      </c>
      <c r="K280" s="1" t="str">
        <f t="shared" si="51"/>
        <v>M</v>
      </c>
      <c r="L280" s="1" t="str">
        <f t="shared" si="52"/>
        <v>Kac</v>
      </c>
      <c r="M280" s="1" t="str">
        <f t="shared" si="53"/>
        <v>2</v>
      </c>
      <c r="N280" s="1" t="str">
        <f t="shared" si="54"/>
        <v>MKac2</v>
      </c>
    </row>
    <row r="281" spans="1:14" x14ac:dyDescent="0.25">
      <c r="A281" s="10" t="s">
        <v>1468</v>
      </c>
      <c r="B281" s="3" t="s">
        <v>397</v>
      </c>
      <c r="C281" s="4" t="s">
        <v>68</v>
      </c>
      <c r="D281" t="str">
        <f t="shared" si="44"/>
        <v>97</v>
      </c>
      <c r="E281" t="str">
        <f t="shared" si="45"/>
        <v>9</v>
      </c>
      <c r="F281" t="b">
        <f t="shared" si="46"/>
        <v>0</v>
      </c>
      <c r="G281" t="str">
        <f t="shared" si="47"/>
        <v>Olszewski Kacper</v>
      </c>
      <c r="H281" t="str">
        <f t="shared" si="48"/>
        <v>057</v>
      </c>
      <c r="I281" t="str">
        <f t="shared" si="49"/>
        <v>31</v>
      </c>
      <c r="J281" s="11">
        <f t="shared" si="50"/>
        <v>11</v>
      </c>
      <c r="K281" s="1" t="str">
        <f t="shared" si="51"/>
        <v>K</v>
      </c>
      <c r="L281" s="1" t="str">
        <f t="shared" si="52"/>
        <v>Ols</v>
      </c>
      <c r="M281" s="1" t="str">
        <f t="shared" si="53"/>
        <v>7</v>
      </c>
      <c r="N281" s="1" t="str">
        <f t="shared" si="54"/>
        <v>KOls7</v>
      </c>
    </row>
    <row r="282" spans="1:14" x14ac:dyDescent="0.25">
      <c r="A282" s="10" t="s">
        <v>1469</v>
      </c>
      <c r="B282" s="3" t="s">
        <v>398</v>
      </c>
      <c r="C282" s="4" t="s">
        <v>48</v>
      </c>
      <c r="D282" t="str">
        <f t="shared" si="44"/>
        <v>10</v>
      </c>
      <c r="E282" t="str">
        <f t="shared" si="45"/>
        <v>1</v>
      </c>
      <c r="F282" t="b">
        <f t="shared" si="46"/>
        <v>0</v>
      </c>
      <c r="G282" t="str">
        <f t="shared" si="47"/>
        <v>Polubinski Piotr</v>
      </c>
      <c r="H282" t="str">
        <f t="shared" si="48"/>
        <v>058</v>
      </c>
      <c r="I282" t="str">
        <f t="shared" si="49"/>
        <v>31</v>
      </c>
      <c r="J282" s="11">
        <f t="shared" si="50"/>
        <v>11</v>
      </c>
      <c r="K282" s="1" t="str">
        <f t="shared" si="51"/>
        <v>P</v>
      </c>
      <c r="L282" s="1" t="str">
        <f t="shared" si="52"/>
        <v>Pol</v>
      </c>
      <c r="M282" s="1" t="str">
        <f t="shared" si="53"/>
        <v>0</v>
      </c>
      <c r="N282" s="1" t="str">
        <f t="shared" si="54"/>
        <v>PPol0</v>
      </c>
    </row>
    <row r="283" spans="1:14" x14ac:dyDescent="0.25">
      <c r="A283" s="10" t="s">
        <v>1470</v>
      </c>
      <c r="B283" s="3" t="s">
        <v>399</v>
      </c>
      <c r="C283" s="4" t="s">
        <v>302</v>
      </c>
      <c r="D283" t="str">
        <f t="shared" si="44"/>
        <v>38</v>
      </c>
      <c r="E283" t="str">
        <f t="shared" si="45"/>
        <v>3</v>
      </c>
      <c r="F283" t="b">
        <f t="shared" si="46"/>
        <v>0</v>
      </c>
      <c r="G283" t="str">
        <f t="shared" si="47"/>
        <v>Budny Tomasz</v>
      </c>
      <c r="H283" t="str">
        <f t="shared" si="48"/>
        <v>051</v>
      </c>
      <c r="I283" t="str">
        <f t="shared" si="49"/>
        <v>31</v>
      </c>
      <c r="J283" s="11">
        <f t="shared" si="50"/>
        <v>11</v>
      </c>
      <c r="K283" s="1" t="str">
        <f t="shared" si="51"/>
        <v>T</v>
      </c>
      <c r="L283" s="1" t="str">
        <f t="shared" si="52"/>
        <v>Bud</v>
      </c>
      <c r="M283" s="1" t="str">
        <f t="shared" si="53"/>
        <v>8</v>
      </c>
      <c r="N283" s="1" t="str">
        <f t="shared" si="54"/>
        <v>TBud8</v>
      </c>
    </row>
    <row r="284" spans="1:14" x14ac:dyDescent="0.25">
      <c r="A284" s="10" t="s">
        <v>1471</v>
      </c>
      <c r="B284" s="3" t="s">
        <v>400</v>
      </c>
      <c r="C284" s="4" t="s">
        <v>48</v>
      </c>
      <c r="D284" t="str">
        <f t="shared" si="44"/>
        <v>76</v>
      </c>
      <c r="E284" t="str">
        <f t="shared" si="45"/>
        <v>7</v>
      </c>
      <c r="F284" t="b">
        <f t="shared" si="46"/>
        <v>0</v>
      </c>
      <c r="G284" t="str">
        <f t="shared" si="47"/>
        <v>Fiebig Piotr</v>
      </c>
      <c r="H284" t="str">
        <f t="shared" si="48"/>
        <v>051</v>
      </c>
      <c r="I284" t="str">
        <f t="shared" si="49"/>
        <v>31</v>
      </c>
      <c r="J284" s="11">
        <f t="shared" si="50"/>
        <v>11</v>
      </c>
      <c r="K284" s="1" t="str">
        <f t="shared" si="51"/>
        <v>P</v>
      </c>
      <c r="L284" s="1" t="str">
        <f t="shared" si="52"/>
        <v>Fie</v>
      </c>
      <c r="M284" s="1" t="str">
        <f t="shared" si="53"/>
        <v>6</v>
      </c>
      <c r="N284" s="1" t="str">
        <f t="shared" si="54"/>
        <v>PFie6</v>
      </c>
    </row>
    <row r="285" spans="1:14" x14ac:dyDescent="0.25">
      <c r="A285" s="10" t="s">
        <v>1472</v>
      </c>
      <c r="B285" s="3" t="s">
        <v>401</v>
      </c>
      <c r="C285" s="4" t="s">
        <v>294</v>
      </c>
      <c r="D285" t="str">
        <f t="shared" si="44"/>
        <v>14</v>
      </c>
      <c r="E285" t="str">
        <f t="shared" si="45"/>
        <v>1</v>
      </c>
      <c r="F285" t="b">
        <f t="shared" si="46"/>
        <v>0</v>
      </c>
      <c r="G285" t="str">
        <f t="shared" si="47"/>
        <v>Ziolkowski Adam</v>
      </c>
      <c r="H285" t="str">
        <f t="shared" si="48"/>
        <v>047</v>
      </c>
      <c r="I285" t="str">
        <f t="shared" si="49"/>
        <v>31</v>
      </c>
      <c r="J285" s="11">
        <f t="shared" si="50"/>
        <v>11</v>
      </c>
      <c r="K285" s="1" t="str">
        <f t="shared" si="51"/>
        <v>A</v>
      </c>
      <c r="L285" s="1" t="str">
        <f t="shared" si="52"/>
        <v>Zio</v>
      </c>
      <c r="M285" s="1" t="str">
        <f t="shared" si="53"/>
        <v>4</v>
      </c>
      <c r="N285" s="1" t="str">
        <f t="shared" si="54"/>
        <v>AZio4</v>
      </c>
    </row>
    <row r="286" spans="1:14" x14ac:dyDescent="0.25">
      <c r="A286" s="10" t="s">
        <v>1473</v>
      </c>
      <c r="B286" s="3" t="s">
        <v>402</v>
      </c>
      <c r="C286" s="4" t="s">
        <v>60</v>
      </c>
      <c r="D286" t="str">
        <f t="shared" si="44"/>
        <v>95</v>
      </c>
      <c r="E286" t="str">
        <f t="shared" si="45"/>
        <v>9</v>
      </c>
      <c r="F286" t="b">
        <f t="shared" si="46"/>
        <v>0</v>
      </c>
      <c r="G286" t="str">
        <f t="shared" si="47"/>
        <v>Rys Igor</v>
      </c>
      <c r="H286" t="str">
        <f t="shared" si="48"/>
        <v>083</v>
      </c>
      <c r="I286" t="str">
        <f t="shared" si="49"/>
        <v>31</v>
      </c>
      <c r="J286" s="11">
        <f t="shared" si="50"/>
        <v>11</v>
      </c>
      <c r="K286" s="1" t="str">
        <f t="shared" si="51"/>
        <v>I</v>
      </c>
      <c r="L286" s="1" t="str">
        <f t="shared" si="52"/>
        <v>Rys</v>
      </c>
      <c r="M286" s="1" t="str">
        <f t="shared" si="53"/>
        <v>5</v>
      </c>
      <c r="N286" s="1" t="str">
        <f t="shared" si="54"/>
        <v>IRys5</v>
      </c>
    </row>
    <row r="287" spans="1:14" x14ac:dyDescent="0.25">
      <c r="A287" s="10" t="s">
        <v>1474</v>
      </c>
      <c r="B287" s="3" t="s">
        <v>403</v>
      </c>
      <c r="C287" s="4" t="s">
        <v>336</v>
      </c>
      <c r="D287" t="str">
        <f t="shared" si="44"/>
        <v>86</v>
      </c>
      <c r="E287" t="str">
        <f t="shared" si="45"/>
        <v>8</v>
      </c>
      <c r="F287" t="b">
        <f t="shared" si="46"/>
        <v>1</v>
      </c>
      <c r="G287" t="str">
        <f t="shared" si="47"/>
        <v>Orczyk Kinga</v>
      </c>
      <c r="H287" t="str">
        <f t="shared" si="48"/>
        <v>026</v>
      </c>
      <c r="I287" t="str">
        <f t="shared" si="49"/>
        <v>31</v>
      </c>
      <c r="J287" s="11">
        <f t="shared" si="50"/>
        <v>11</v>
      </c>
      <c r="K287" s="1" t="str">
        <f t="shared" si="51"/>
        <v>K</v>
      </c>
      <c r="L287" s="1" t="str">
        <f t="shared" si="52"/>
        <v>Orc</v>
      </c>
      <c r="M287" s="1" t="str">
        <f t="shared" si="53"/>
        <v>6</v>
      </c>
      <c r="N287" s="1" t="str">
        <f t="shared" si="54"/>
        <v>KOrc6</v>
      </c>
    </row>
    <row r="288" spans="1:14" x14ac:dyDescent="0.25">
      <c r="A288" s="10" t="s">
        <v>1475</v>
      </c>
      <c r="B288" s="3" t="s">
        <v>404</v>
      </c>
      <c r="C288" s="4" t="s">
        <v>405</v>
      </c>
      <c r="D288" t="str">
        <f t="shared" si="44"/>
        <v>70</v>
      </c>
      <c r="E288" t="str">
        <f t="shared" si="45"/>
        <v>7</v>
      </c>
      <c r="F288" t="b">
        <f t="shared" si="46"/>
        <v>0</v>
      </c>
      <c r="G288" t="str">
        <f t="shared" si="47"/>
        <v>Modzelewski Konrad</v>
      </c>
      <c r="H288" t="str">
        <f t="shared" si="48"/>
        <v>021</v>
      </c>
      <c r="I288" t="str">
        <f t="shared" si="49"/>
        <v>31</v>
      </c>
      <c r="J288" s="11">
        <f t="shared" si="50"/>
        <v>11</v>
      </c>
      <c r="K288" s="1" t="str">
        <f t="shared" si="51"/>
        <v>K</v>
      </c>
      <c r="L288" s="1" t="str">
        <f t="shared" si="52"/>
        <v>Mod</v>
      </c>
      <c r="M288" s="1" t="str">
        <f t="shared" si="53"/>
        <v>0</v>
      </c>
      <c r="N288" s="1" t="str">
        <f t="shared" si="54"/>
        <v>KMod0</v>
      </c>
    </row>
    <row r="289" spans="1:14" x14ac:dyDescent="0.25">
      <c r="A289" s="10" t="s">
        <v>1476</v>
      </c>
      <c r="B289" s="3" t="s">
        <v>406</v>
      </c>
      <c r="C289" s="4" t="s">
        <v>134</v>
      </c>
      <c r="D289" t="str">
        <f t="shared" si="44"/>
        <v>84</v>
      </c>
      <c r="E289" t="str">
        <f t="shared" si="45"/>
        <v>8</v>
      </c>
      <c r="F289" t="b">
        <f t="shared" si="46"/>
        <v>1</v>
      </c>
      <c r="G289" t="str">
        <f t="shared" si="47"/>
        <v>Cichowlas Marta</v>
      </c>
      <c r="H289" t="str">
        <f t="shared" si="48"/>
        <v>035</v>
      </c>
      <c r="I289" t="str">
        <f t="shared" si="49"/>
        <v>31</v>
      </c>
      <c r="J289" s="11">
        <f t="shared" si="50"/>
        <v>11</v>
      </c>
      <c r="K289" s="1" t="str">
        <f t="shared" si="51"/>
        <v>M</v>
      </c>
      <c r="L289" s="1" t="str">
        <f t="shared" si="52"/>
        <v>Cic</v>
      </c>
      <c r="M289" s="1" t="str">
        <f t="shared" si="53"/>
        <v>4</v>
      </c>
      <c r="N289" s="1" t="str">
        <f t="shared" si="54"/>
        <v>MCic4</v>
      </c>
    </row>
    <row r="290" spans="1:14" x14ac:dyDescent="0.25">
      <c r="A290" s="10" t="s">
        <v>1477</v>
      </c>
      <c r="B290" s="3" t="s">
        <v>217</v>
      </c>
      <c r="C290" s="4" t="s">
        <v>218</v>
      </c>
      <c r="D290" t="str">
        <f t="shared" si="44"/>
        <v>07</v>
      </c>
      <c r="E290" t="str">
        <f t="shared" si="45"/>
        <v>0</v>
      </c>
      <c r="F290" t="b">
        <f t="shared" si="46"/>
        <v>1</v>
      </c>
      <c r="G290" t="str">
        <f t="shared" si="47"/>
        <v>Kozlowska Malgorzata</v>
      </c>
      <c r="H290" t="str">
        <f t="shared" si="48"/>
        <v>036</v>
      </c>
      <c r="I290" t="str">
        <f t="shared" si="49"/>
        <v>31</v>
      </c>
      <c r="J290" s="11">
        <f t="shared" si="50"/>
        <v>11</v>
      </c>
      <c r="K290" s="1" t="str">
        <f t="shared" si="51"/>
        <v>M</v>
      </c>
      <c r="L290" s="1" t="str">
        <f t="shared" si="52"/>
        <v>Koz</v>
      </c>
      <c r="M290" s="1" t="str">
        <f t="shared" si="53"/>
        <v>7</v>
      </c>
      <c r="N290" s="1" t="str">
        <f t="shared" si="54"/>
        <v>MKoz7</v>
      </c>
    </row>
    <row r="291" spans="1:14" x14ac:dyDescent="0.25">
      <c r="A291" s="10" t="s">
        <v>1478</v>
      </c>
      <c r="B291" s="3" t="s">
        <v>407</v>
      </c>
      <c r="C291" s="4" t="s">
        <v>72</v>
      </c>
      <c r="D291" t="str">
        <f t="shared" si="44"/>
        <v>81</v>
      </c>
      <c r="E291" t="str">
        <f t="shared" si="45"/>
        <v>8</v>
      </c>
      <c r="F291" t="b">
        <f t="shared" si="46"/>
        <v>1</v>
      </c>
      <c r="G291" t="str">
        <f t="shared" si="47"/>
        <v>Wrona Alicja</v>
      </c>
      <c r="H291" t="str">
        <f t="shared" si="48"/>
        <v>083</v>
      </c>
      <c r="I291" t="str">
        <f t="shared" si="49"/>
        <v>31</v>
      </c>
      <c r="J291" s="11">
        <f t="shared" si="50"/>
        <v>11</v>
      </c>
      <c r="K291" s="1" t="str">
        <f t="shared" si="51"/>
        <v>A</v>
      </c>
      <c r="L291" s="1" t="str">
        <f t="shared" si="52"/>
        <v>Wro</v>
      </c>
      <c r="M291" s="1" t="str">
        <f t="shared" si="53"/>
        <v>1</v>
      </c>
      <c r="N291" s="1" t="str">
        <f t="shared" si="54"/>
        <v>AWro1</v>
      </c>
    </row>
    <row r="292" spans="1:14" x14ac:dyDescent="0.25">
      <c r="A292" s="10" t="s">
        <v>1479</v>
      </c>
      <c r="B292" s="3" t="s">
        <v>408</v>
      </c>
      <c r="C292" s="4" t="s">
        <v>104</v>
      </c>
      <c r="D292" t="str">
        <f t="shared" si="44"/>
        <v>94</v>
      </c>
      <c r="E292" t="str">
        <f t="shared" si="45"/>
        <v>9</v>
      </c>
      <c r="F292" t="b">
        <f t="shared" si="46"/>
        <v>0</v>
      </c>
      <c r="G292" t="str">
        <f t="shared" si="47"/>
        <v>Podolszynski Jakub</v>
      </c>
      <c r="H292" t="str">
        <f t="shared" si="48"/>
        <v>102</v>
      </c>
      <c r="I292" t="str">
        <f t="shared" si="49"/>
        <v>31</v>
      </c>
      <c r="J292" s="11">
        <f t="shared" si="50"/>
        <v>11</v>
      </c>
      <c r="K292" s="1" t="str">
        <f t="shared" si="51"/>
        <v>J</v>
      </c>
      <c r="L292" s="1" t="str">
        <f t="shared" si="52"/>
        <v>Pod</v>
      </c>
      <c r="M292" s="1" t="str">
        <f t="shared" si="53"/>
        <v>4</v>
      </c>
      <c r="N292" s="1" t="str">
        <f t="shared" si="54"/>
        <v>JPod4</v>
      </c>
    </row>
    <row r="293" spans="1:14" x14ac:dyDescent="0.25">
      <c r="A293" s="10" t="s">
        <v>1480</v>
      </c>
      <c r="B293" s="3" t="s">
        <v>409</v>
      </c>
      <c r="C293" s="4" t="s">
        <v>410</v>
      </c>
      <c r="D293" t="str">
        <f t="shared" si="44"/>
        <v>40</v>
      </c>
      <c r="E293" t="str">
        <f t="shared" si="45"/>
        <v>4</v>
      </c>
      <c r="F293" t="b">
        <f t="shared" si="46"/>
        <v>1</v>
      </c>
      <c r="G293" t="str">
        <f t="shared" si="47"/>
        <v>Piorkowska Kalina</v>
      </c>
      <c r="H293" t="str">
        <f t="shared" si="48"/>
        <v>054</v>
      </c>
      <c r="I293" t="str">
        <f t="shared" si="49"/>
        <v>32</v>
      </c>
      <c r="J293" s="11">
        <f t="shared" si="50"/>
        <v>12</v>
      </c>
      <c r="K293" s="1" t="str">
        <f t="shared" si="51"/>
        <v>K</v>
      </c>
      <c r="L293" s="1" t="str">
        <f t="shared" si="52"/>
        <v>Pio</v>
      </c>
      <c r="M293" s="1" t="str">
        <f t="shared" si="53"/>
        <v>0</v>
      </c>
      <c r="N293" s="1" t="str">
        <f t="shared" si="54"/>
        <v>KPio0</v>
      </c>
    </row>
    <row r="294" spans="1:14" x14ac:dyDescent="0.25">
      <c r="A294" s="10" t="s">
        <v>1481</v>
      </c>
      <c r="B294" s="3" t="s">
        <v>411</v>
      </c>
      <c r="C294" s="4" t="s">
        <v>257</v>
      </c>
      <c r="D294" t="str">
        <f t="shared" si="44"/>
        <v>61</v>
      </c>
      <c r="E294" t="str">
        <f t="shared" si="45"/>
        <v>6</v>
      </c>
      <c r="F294" t="b">
        <f t="shared" si="46"/>
        <v>1</v>
      </c>
      <c r="G294" t="str">
        <f t="shared" si="47"/>
        <v>Mlodzianowska Lena</v>
      </c>
      <c r="H294" t="str">
        <f t="shared" si="48"/>
        <v>009</v>
      </c>
      <c r="I294" t="str">
        <f t="shared" si="49"/>
        <v>32</v>
      </c>
      <c r="J294" s="11">
        <f t="shared" si="50"/>
        <v>12</v>
      </c>
      <c r="K294" s="1" t="str">
        <f t="shared" si="51"/>
        <v>L</v>
      </c>
      <c r="L294" s="1" t="str">
        <f t="shared" si="52"/>
        <v>Mlo</v>
      </c>
      <c r="M294" s="1" t="str">
        <f t="shared" si="53"/>
        <v>1</v>
      </c>
      <c r="N294" s="1" t="str">
        <f t="shared" si="54"/>
        <v>LMlo1</v>
      </c>
    </row>
    <row r="295" spans="1:14" x14ac:dyDescent="0.25">
      <c r="A295" s="10" t="s">
        <v>1482</v>
      </c>
      <c r="B295" s="3" t="s">
        <v>169</v>
      </c>
      <c r="C295" s="4" t="s">
        <v>51</v>
      </c>
      <c r="D295" t="str">
        <f t="shared" si="44"/>
        <v>86</v>
      </c>
      <c r="E295" t="str">
        <f t="shared" si="45"/>
        <v>8</v>
      </c>
      <c r="F295" t="b">
        <f t="shared" si="46"/>
        <v>1</v>
      </c>
      <c r="G295" t="str">
        <f t="shared" si="47"/>
        <v>Kmiecik Martyna</v>
      </c>
      <c r="H295" t="str">
        <f t="shared" si="48"/>
        <v>005</v>
      </c>
      <c r="I295" t="str">
        <f t="shared" si="49"/>
        <v>32</v>
      </c>
      <c r="J295" s="11">
        <f t="shared" si="50"/>
        <v>12</v>
      </c>
      <c r="K295" s="1" t="str">
        <f t="shared" si="51"/>
        <v>M</v>
      </c>
      <c r="L295" s="1" t="str">
        <f t="shared" si="52"/>
        <v>Kmi</v>
      </c>
      <c r="M295" s="1" t="str">
        <f t="shared" si="53"/>
        <v>6</v>
      </c>
      <c r="N295" s="1" t="str">
        <f t="shared" si="54"/>
        <v>MKmi6</v>
      </c>
    </row>
    <row r="296" spans="1:14" x14ac:dyDescent="0.25">
      <c r="A296" s="10" t="s">
        <v>1483</v>
      </c>
      <c r="B296" s="3" t="s">
        <v>412</v>
      </c>
      <c r="C296" s="4" t="s">
        <v>70</v>
      </c>
      <c r="D296" t="str">
        <f t="shared" si="44"/>
        <v>14</v>
      </c>
      <c r="E296" t="str">
        <f t="shared" si="45"/>
        <v>1</v>
      </c>
      <c r="F296" t="b">
        <f t="shared" si="46"/>
        <v>0</v>
      </c>
      <c r="G296" t="str">
        <f t="shared" si="47"/>
        <v>Kisiel Michal</v>
      </c>
      <c r="H296" t="str">
        <f t="shared" si="48"/>
        <v>112</v>
      </c>
      <c r="I296" t="str">
        <f t="shared" si="49"/>
        <v>32</v>
      </c>
      <c r="J296" s="11">
        <f t="shared" si="50"/>
        <v>12</v>
      </c>
      <c r="K296" s="1" t="str">
        <f t="shared" si="51"/>
        <v>M</v>
      </c>
      <c r="L296" s="1" t="str">
        <f t="shared" si="52"/>
        <v>Kis</v>
      </c>
      <c r="M296" s="1" t="str">
        <f t="shared" si="53"/>
        <v>4</v>
      </c>
      <c r="N296" s="1" t="str">
        <f t="shared" si="54"/>
        <v>MKis4</v>
      </c>
    </row>
    <row r="297" spans="1:14" x14ac:dyDescent="0.25">
      <c r="A297" s="10" t="s">
        <v>1484</v>
      </c>
      <c r="B297" s="3" t="s">
        <v>413</v>
      </c>
      <c r="C297" s="4" t="s">
        <v>153</v>
      </c>
      <c r="D297" t="str">
        <f t="shared" si="44"/>
        <v>37</v>
      </c>
      <c r="E297" t="str">
        <f t="shared" si="45"/>
        <v>3</v>
      </c>
      <c r="F297" t="b">
        <f t="shared" si="46"/>
        <v>0</v>
      </c>
      <c r="G297" t="str">
        <f t="shared" si="47"/>
        <v>Dolny Sebastian</v>
      </c>
      <c r="H297" t="str">
        <f t="shared" si="48"/>
        <v>017</v>
      </c>
      <c r="I297" t="str">
        <f t="shared" si="49"/>
        <v>32</v>
      </c>
      <c r="J297" s="11">
        <f t="shared" si="50"/>
        <v>12</v>
      </c>
      <c r="K297" s="1" t="str">
        <f t="shared" si="51"/>
        <v>S</v>
      </c>
      <c r="L297" s="1" t="str">
        <f t="shared" si="52"/>
        <v>Dol</v>
      </c>
      <c r="M297" s="1" t="str">
        <f t="shared" si="53"/>
        <v>7</v>
      </c>
      <c r="N297" s="1" t="str">
        <f t="shared" si="54"/>
        <v>SDol7</v>
      </c>
    </row>
    <row r="298" spans="1:14" x14ac:dyDescent="0.25">
      <c r="A298" s="10" t="s">
        <v>1485</v>
      </c>
      <c r="B298" s="3" t="s">
        <v>414</v>
      </c>
      <c r="C298" s="4" t="s">
        <v>70</v>
      </c>
      <c r="D298" t="str">
        <f t="shared" si="44"/>
        <v>93</v>
      </c>
      <c r="E298" t="str">
        <f t="shared" si="45"/>
        <v>9</v>
      </c>
      <c r="F298" t="b">
        <f t="shared" si="46"/>
        <v>0</v>
      </c>
      <c r="G298" t="str">
        <f t="shared" si="47"/>
        <v>Kisiela Michal</v>
      </c>
      <c r="H298" t="str">
        <f t="shared" si="48"/>
        <v>080</v>
      </c>
      <c r="I298" t="str">
        <f t="shared" si="49"/>
        <v>32</v>
      </c>
      <c r="J298" s="11">
        <f t="shared" si="50"/>
        <v>12</v>
      </c>
      <c r="K298" s="1" t="str">
        <f t="shared" si="51"/>
        <v>M</v>
      </c>
      <c r="L298" s="1" t="str">
        <f t="shared" si="52"/>
        <v>Kis</v>
      </c>
      <c r="M298" s="1" t="str">
        <f t="shared" si="53"/>
        <v>3</v>
      </c>
      <c r="N298" s="1" t="str">
        <f t="shared" si="54"/>
        <v>MKis3</v>
      </c>
    </row>
    <row r="299" spans="1:14" x14ac:dyDescent="0.25">
      <c r="A299" s="10" t="s">
        <v>1486</v>
      </c>
      <c r="B299" s="3" t="s">
        <v>109</v>
      </c>
      <c r="C299" s="4" t="s">
        <v>137</v>
      </c>
      <c r="D299" t="str">
        <f t="shared" si="44"/>
        <v>37</v>
      </c>
      <c r="E299" t="str">
        <f t="shared" si="45"/>
        <v>3</v>
      </c>
      <c r="F299" t="b">
        <f t="shared" si="46"/>
        <v>0</v>
      </c>
      <c r="G299" t="str">
        <f t="shared" si="47"/>
        <v>Piotrowski Mariusz</v>
      </c>
      <c r="H299" t="str">
        <f t="shared" si="48"/>
        <v>058</v>
      </c>
      <c r="I299" t="str">
        <f t="shared" si="49"/>
        <v>32</v>
      </c>
      <c r="J299" s="11">
        <f t="shared" si="50"/>
        <v>12</v>
      </c>
      <c r="K299" s="1" t="str">
        <f t="shared" si="51"/>
        <v>M</v>
      </c>
      <c r="L299" s="1" t="str">
        <f t="shared" si="52"/>
        <v>Pio</v>
      </c>
      <c r="M299" s="1" t="str">
        <f t="shared" si="53"/>
        <v>7</v>
      </c>
      <c r="N299" s="1" t="str">
        <f t="shared" si="54"/>
        <v>MPio7</v>
      </c>
    </row>
    <row r="300" spans="1:14" x14ac:dyDescent="0.25">
      <c r="A300" s="10" t="s">
        <v>1487</v>
      </c>
      <c r="B300" s="3" t="s">
        <v>415</v>
      </c>
      <c r="C300" s="4" t="s">
        <v>98</v>
      </c>
      <c r="D300" t="str">
        <f t="shared" si="44"/>
        <v>77</v>
      </c>
      <c r="E300" t="str">
        <f t="shared" si="45"/>
        <v>7</v>
      </c>
      <c r="F300" t="b">
        <f t="shared" si="46"/>
        <v>0</v>
      </c>
      <c r="G300" t="str">
        <f t="shared" si="47"/>
        <v>Kopiejc Maurycy</v>
      </c>
      <c r="H300" t="str">
        <f t="shared" si="48"/>
        <v>090</v>
      </c>
      <c r="I300" t="str">
        <f t="shared" si="49"/>
        <v>32</v>
      </c>
      <c r="J300" s="11">
        <f t="shared" si="50"/>
        <v>12</v>
      </c>
      <c r="K300" s="1" t="str">
        <f t="shared" si="51"/>
        <v>M</v>
      </c>
      <c r="L300" s="1" t="str">
        <f t="shared" si="52"/>
        <v>Kop</v>
      </c>
      <c r="M300" s="1" t="str">
        <f t="shared" si="53"/>
        <v>7</v>
      </c>
      <c r="N300" s="1" t="str">
        <f t="shared" si="54"/>
        <v>MKop7</v>
      </c>
    </row>
    <row r="301" spans="1:14" x14ac:dyDescent="0.25">
      <c r="A301" s="10" t="s">
        <v>1488</v>
      </c>
      <c r="B301" s="3" t="s">
        <v>416</v>
      </c>
      <c r="C301" s="4" t="s">
        <v>253</v>
      </c>
      <c r="D301" t="str">
        <f t="shared" si="44"/>
        <v>25</v>
      </c>
      <c r="E301" t="str">
        <f t="shared" si="45"/>
        <v>2</v>
      </c>
      <c r="F301" t="b">
        <f t="shared" si="46"/>
        <v>1</v>
      </c>
      <c r="G301" t="str">
        <f t="shared" si="47"/>
        <v>Oszmana Katarzyna</v>
      </c>
      <c r="H301" t="str">
        <f t="shared" si="48"/>
        <v>050</v>
      </c>
      <c r="I301" t="str">
        <f t="shared" si="49"/>
        <v>32</v>
      </c>
      <c r="J301" s="11">
        <f t="shared" si="50"/>
        <v>12</v>
      </c>
      <c r="K301" s="1" t="str">
        <f t="shared" si="51"/>
        <v>K</v>
      </c>
      <c r="L301" s="1" t="str">
        <f t="shared" si="52"/>
        <v>Osz</v>
      </c>
      <c r="M301" s="1" t="str">
        <f t="shared" si="53"/>
        <v>5</v>
      </c>
      <c r="N301" s="1" t="str">
        <f t="shared" si="54"/>
        <v>KOsz5</v>
      </c>
    </row>
    <row r="302" spans="1:14" x14ac:dyDescent="0.25">
      <c r="A302" s="10" t="s">
        <v>1489</v>
      </c>
      <c r="B302" s="3" t="s">
        <v>417</v>
      </c>
      <c r="C302" s="4" t="s">
        <v>17</v>
      </c>
      <c r="D302" t="str">
        <f t="shared" si="44"/>
        <v>14</v>
      </c>
      <c r="E302" t="str">
        <f t="shared" si="45"/>
        <v>1</v>
      </c>
      <c r="F302" t="b">
        <f t="shared" si="46"/>
        <v>0</v>
      </c>
      <c r="G302" t="str">
        <f t="shared" si="47"/>
        <v>Rozek Jacek</v>
      </c>
      <c r="H302" t="str">
        <f t="shared" si="48"/>
        <v>058</v>
      </c>
      <c r="I302" t="str">
        <f t="shared" si="49"/>
        <v>32</v>
      </c>
      <c r="J302" s="11">
        <f t="shared" si="50"/>
        <v>12</v>
      </c>
      <c r="K302" s="1" t="str">
        <f t="shared" si="51"/>
        <v>J</v>
      </c>
      <c r="L302" s="1" t="str">
        <f t="shared" si="52"/>
        <v>Roz</v>
      </c>
      <c r="M302" s="1" t="str">
        <f t="shared" si="53"/>
        <v>4</v>
      </c>
      <c r="N302" s="1" t="str">
        <f t="shared" si="54"/>
        <v>JRoz4</v>
      </c>
    </row>
    <row r="303" spans="1:14" x14ac:dyDescent="0.25">
      <c r="A303" s="10" t="s">
        <v>1490</v>
      </c>
      <c r="B303" s="3" t="s">
        <v>418</v>
      </c>
      <c r="C303" s="4" t="s">
        <v>419</v>
      </c>
      <c r="D303" t="str">
        <f t="shared" si="44"/>
        <v>87</v>
      </c>
      <c r="E303" t="str">
        <f t="shared" si="45"/>
        <v>8</v>
      </c>
      <c r="F303" t="b">
        <f t="shared" si="46"/>
        <v>1</v>
      </c>
      <c r="G303" t="str">
        <f t="shared" si="47"/>
        <v>Bajer Jadwiga</v>
      </c>
      <c r="H303" t="str">
        <f t="shared" si="48"/>
        <v>051</v>
      </c>
      <c r="I303" t="str">
        <f t="shared" si="49"/>
        <v>32</v>
      </c>
      <c r="J303" s="11">
        <f t="shared" si="50"/>
        <v>12</v>
      </c>
      <c r="K303" s="1" t="str">
        <f t="shared" si="51"/>
        <v>J</v>
      </c>
      <c r="L303" s="1" t="str">
        <f t="shared" si="52"/>
        <v>Baj</v>
      </c>
      <c r="M303" s="1" t="str">
        <f t="shared" si="53"/>
        <v>7</v>
      </c>
      <c r="N303" s="1" t="str">
        <f t="shared" si="54"/>
        <v>JBaj7</v>
      </c>
    </row>
    <row r="304" spans="1:14" x14ac:dyDescent="0.25">
      <c r="A304" s="10" t="s">
        <v>1491</v>
      </c>
      <c r="B304" s="3" t="s">
        <v>420</v>
      </c>
      <c r="C304" s="4" t="s">
        <v>31</v>
      </c>
      <c r="D304" t="str">
        <f t="shared" si="44"/>
        <v>71</v>
      </c>
      <c r="E304" t="str">
        <f t="shared" si="45"/>
        <v>7</v>
      </c>
      <c r="F304" t="b">
        <f t="shared" si="46"/>
        <v>0</v>
      </c>
      <c r="G304" t="str">
        <f t="shared" si="47"/>
        <v>Czapiewski Szymon</v>
      </c>
      <c r="H304" t="str">
        <f t="shared" si="48"/>
        <v>089</v>
      </c>
      <c r="I304" t="str">
        <f t="shared" si="49"/>
        <v>32</v>
      </c>
      <c r="J304" s="11">
        <f t="shared" si="50"/>
        <v>12</v>
      </c>
      <c r="K304" s="1" t="str">
        <f t="shared" si="51"/>
        <v>S</v>
      </c>
      <c r="L304" s="1" t="str">
        <f t="shared" si="52"/>
        <v>Cza</v>
      </c>
      <c r="M304" s="1" t="str">
        <f t="shared" si="53"/>
        <v>1</v>
      </c>
      <c r="N304" s="1" t="str">
        <f t="shared" si="54"/>
        <v>SCza1</v>
      </c>
    </row>
    <row r="305" spans="1:14" x14ac:dyDescent="0.25">
      <c r="A305" s="10" t="s">
        <v>1492</v>
      </c>
      <c r="B305" s="3" t="s">
        <v>421</v>
      </c>
      <c r="C305" s="4" t="s">
        <v>257</v>
      </c>
      <c r="D305" t="str">
        <f t="shared" si="44"/>
        <v>84</v>
      </c>
      <c r="E305" t="str">
        <f t="shared" si="45"/>
        <v>8</v>
      </c>
      <c r="F305" t="b">
        <f t="shared" si="46"/>
        <v>1</v>
      </c>
      <c r="G305" t="str">
        <f t="shared" si="47"/>
        <v>Marynowska Lena</v>
      </c>
      <c r="H305" t="str">
        <f t="shared" si="48"/>
        <v>035</v>
      </c>
      <c r="I305" t="str">
        <f t="shared" si="49"/>
        <v>32</v>
      </c>
      <c r="J305" s="11">
        <f t="shared" si="50"/>
        <v>12</v>
      </c>
      <c r="K305" s="1" t="str">
        <f t="shared" si="51"/>
        <v>L</v>
      </c>
      <c r="L305" s="1" t="str">
        <f t="shared" si="52"/>
        <v>Mar</v>
      </c>
      <c r="M305" s="1" t="str">
        <f t="shared" si="53"/>
        <v>4</v>
      </c>
      <c r="N305" s="1" t="str">
        <f t="shared" si="54"/>
        <v>LMar4</v>
      </c>
    </row>
    <row r="306" spans="1:14" x14ac:dyDescent="0.25">
      <c r="A306" s="10" t="s">
        <v>1493</v>
      </c>
      <c r="B306" s="3" t="s">
        <v>254</v>
      </c>
      <c r="C306" s="4" t="s">
        <v>134</v>
      </c>
      <c r="D306" t="str">
        <f t="shared" si="44"/>
        <v>07</v>
      </c>
      <c r="E306" t="str">
        <f t="shared" si="45"/>
        <v>0</v>
      </c>
      <c r="F306" t="b">
        <f t="shared" si="46"/>
        <v>1</v>
      </c>
      <c r="G306" t="str">
        <f t="shared" si="47"/>
        <v>Lubinska Marta</v>
      </c>
      <c r="H306" t="str">
        <f t="shared" si="48"/>
        <v>036</v>
      </c>
      <c r="I306" t="str">
        <f t="shared" si="49"/>
        <v>32</v>
      </c>
      <c r="J306" s="11">
        <f t="shared" si="50"/>
        <v>12</v>
      </c>
      <c r="K306" s="1" t="str">
        <f t="shared" si="51"/>
        <v>M</v>
      </c>
      <c r="L306" s="1" t="str">
        <f t="shared" si="52"/>
        <v>Lub</v>
      </c>
      <c r="M306" s="1" t="str">
        <f t="shared" si="53"/>
        <v>7</v>
      </c>
      <c r="N306" s="1" t="str">
        <f t="shared" si="54"/>
        <v>MLub7</v>
      </c>
    </row>
    <row r="307" spans="1:14" x14ac:dyDescent="0.25">
      <c r="A307" s="10" t="s">
        <v>1494</v>
      </c>
      <c r="B307" s="3" t="s">
        <v>422</v>
      </c>
      <c r="C307" s="4" t="s">
        <v>423</v>
      </c>
      <c r="D307" t="str">
        <f t="shared" si="44"/>
        <v>85</v>
      </c>
      <c r="E307" t="str">
        <f t="shared" si="45"/>
        <v>8</v>
      </c>
      <c r="F307" t="b">
        <f t="shared" si="46"/>
        <v>1</v>
      </c>
      <c r="G307" t="str">
        <f t="shared" si="47"/>
        <v>Horbaczewska Nicola</v>
      </c>
      <c r="H307" t="str">
        <f t="shared" si="48"/>
        <v>020</v>
      </c>
      <c r="I307" t="str">
        <f t="shared" si="49"/>
        <v>32</v>
      </c>
      <c r="J307" s="11">
        <f t="shared" si="50"/>
        <v>12</v>
      </c>
      <c r="K307" s="1" t="str">
        <f t="shared" si="51"/>
        <v>N</v>
      </c>
      <c r="L307" s="1" t="str">
        <f t="shared" si="52"/>
        <v>Hor</v>
      </c>
      <c r="M307" s="1" t="str">
        <f t="shared" si="53"/>
        <v>5</v>
      </c>
      <c r="N307" s="1" t="str">
        <f t="shared" si="54"/>
        <v>NHor5</v>
      </c>
    </row>
    <row r="308" spans="1:14" x14ac:dyDescent="0.25">
      <c r="A308" s="10" t="s">
        <v>1495</v>
      </c>
      <c r="B308" s="3" t="s">
        <v>424</v>
      </c>
      <c r="C308" s="4" t="s">
        <v>72</v>
      </c>
      <c r="D308" t="str">
        <f t="shared" si="44"/>
        <v>60</v>
      </c>
      <c r="E308" t="str">
        <f t="shared" si="45"/>
        <v>6</v>
      </c>
      <c r="F308" t="b">
        <f t="shared" si="46"/>
        <v>1</v>
      </c>
      <c r="G308" t="str">
        <f t="shared" si="47"/>
        <v>Wroblewska Alicja</v>
      </c>
      <c r="H308" t="str">
        <f t="shared" si="48"/>
        <v>021</v>
      </c>
      <c r="I308" t="str">
        <f t="shared" si="49"/>
        <v>32</v>
      </c>
      <c r="J308" s="11">
        <f t="shared" si="50"/>
        <v>12</v>
      </c>
      <c r="K308" s="1" t="str">
        <f t="shared" si="51"/>
        <v>A</v>
      </c>
      <c r="L308" s="1" t="str">
        <f t="shared" si="52"/>
        <v>Wro</v>
      </c>
      <c r="M308" s="1" t="str">
        <f t="shared" si="53"/>
        <v>0</v>
      </c>
      <c r="N308" s="1" t="str">
        <f t="shared" si="54"/>
        <v>AWro0</v>
      </c>
    </row>
    <row r="309" spans="1:14" x14ac:dyDescent="0.25">
      <c r="A309" s="10" t="s">
        <v>1496</v>
      </c>
      <c r="B309" s="3" t="s">
        <v>425</v>
      </c>
      <c r="C309" s="4" t="s">
        <v>426</v>
      </c>
      <c r="D309" t="str">
        <f t="shared" si="44"/>
        <v>75</v>
      </c>
      <c r="E309" t="str">
        <f t="shared" si="45"/>
        <v>7</v>
      </c>
      <c r="F309" t="b">
        <f t="shared" si="46"/>
        <v>0</v>
      </c>
      <c r="G309" t="str">
        <f t="shared" si="47"/>
        <v>Skabara Grzegorz</v>
      </c>
      <c r="H309" t="str">
        <f t="shared" si="48"/>
        <v>023</v>
      </c>
      <c r="I309" t="str">
        <f t="shared" si="49"/>
        <v>32</v>
      </c>
      <c r="J309" s="11">
        <f t="shared" si="50"/>
        <v>12</v>
      </c>
      <c r="K309" s="1" t="str">
        <f t="shared" si="51"/>
        <v>G</v>
      </c>
      <c r="L309" s="1" t="str">
        <f t="shared" si="52"/>
        <v>Ska</v>
      </c>
      <c r="M309" s="1" t="str">
        <f t="shared" si="53"/>
        <v>5</v>
      </c>
      <c r="N309" s="1" t="str">
        <f t="shared" si="54"/>
        <v>GSka5</v>
      </c>
    </row>
    <row r="310" spans="1:14" x14ac:dyDescent="0.25">
      <c r="A310" s="10" t="s">
        <v>1497</v>
      </c>
      <c r="B310" s="3" t="s">
        <v>77</v>
      </c>
      <c r="C310" s="4" t="s">
        <v>48</v>
      </c>
      <c r="D310" t="str">
        <f t="shared" si="44"/>
        <v>36</v>
      </c>
      <c r="E310" t="str">
        <f t="shared" si="45"/>
        <v>3</v>
      </c>
      <c r="F310" t="b">
        <f t="shared" si="46"/>
        <v>0</v>
      </c>
      <c r="G310" t="str">
        <f t="shared" si="47"/>
        <v>Formela Piotr</v>
      </c>
      <c r="H310" t="str">
        <f t="shared" si="48"/>
        <v>024</v>
      </c>
      <c r="I310" t="str">
        <f t="shared" si="49"/>
        <v>32</v>
      </c>
      <c r="J310" s="11">
        <f t="shared" si="50"/>
        <v>12</v>
      </c>
      <c r="K310" s="1" t="str">
        <f t="shared" si="51"/>
        <v>P</v>
      </c>
      <c r="L310" s="1" t="str">
        <f t="shared" si="52"/>
        <v>For</v>
      </c>
      <c r="M310" s="1" t="str">
        <f t="shared" si="53"/>
        <v>6</v>
      </c>
      <c r="N310" s="1" t="str">
        <f t="shared" si="54"/>
        <v>PFor6</v>
      </c>
    </row>
    <row r="311" spans="1:14" x14ac:dyDescent="0.25">
      <c r="A311" s="10" t="s">
        <v>1498</v>
      </c>
      <c r="B311" s="3" t="s">
        <v>401</v>
      </c>
      <c r="C311" s="4" t="s">
        <v>137</v>
      </c>
      <c r="D311" t="str">
        <f t="shared" si="44"/>
        <v>96</v>
      </c>
      <c r="E311" t="str">
        <f t="shared" si="45"/>
        <v>9</v>
      </c>
      <c r="F311" t="b">
        <f t="shared" si="46"/>
        <v>0</v>
      </c>
      <c r="G311" t="str">
        <f t="shared" si="47"/>
        <v>Ziolkowski Mariusz</v>
      </c>
      <c r="H311" t="str">
        <f t="shared" si="48"/>
        <v>082</v>
      </c>
      <c r="I311" t="str">
        <f t="shared" si="49"/>
        <v>32</v>
      </c>
      <c r="J311" s="11">
        <f t="shared" si="50"/>
        <v>12</v>
      </c>
      <c r="K311" s="1" t="str">
        <f t="shared" si="51"/>
        <v>M</v>
      </c>
      <c r="L311" s="1" t="str">
        <f t="shared" si="52"/>
        <v>Zio</v>
      </c>
      <c r="M311" s="1" t="str">
        <f t="shared" si="53"/>
        <v>6</v>
      </c>
      <c r="N311" s="1" t="str">
        <f t="shared" si="54"/>
        <v>MZio6</v>
      </c>
    </row>
    <row r="312" spans="1:14" x14ac:dyDescent="0.25">
      <c r="A312" s="10" t="s">
        <v>1499</v>
      </c>
      <c r="B312" s="3" t="s">
        <v>427</v>
      </c>
      <c r="C312" s="4" t="s">
        <v>121</v>
      </c>
      <c r="D312" t="str">
        <f t="shared" si="44"/>
        <v>01</v>
      </c>
      <c r="E312" t="str">
        <f t="shared" si="45"/>
        <v>0</v>
      </c>
      <c r="F312" t="b">
        <f t="shared" si="46"/>
        <v>1</v>
      </c>
      <c r="G312" t="str">
        <f t="shared" si="47"/>
        <v>Trocha Anna</v>
      </c>
      <c r="H312" t="str">
        <f t="shared" si="48"/>
        <v>014</v>
      </c>
      <c r="I312" t="str">
        <f t="shared" si="49"/>
        <v>32</v>
      </c>
      <c r="J312" s="11">
        <f t="shared" si="50"/>
        <v>12</v>
      </c>
      <c r="K312" s="1" t="str">
        <f t="shared" si="51"/>
        <v>A</v>
      </c>
      <c r="L312" s="1" t="str">
        <f t="shared" si="52"/>
        <v>Tro</v>
      </c>
      <c r="M312" s="1" t="str">
        <f t="shared" si="53"/>
        <v>1</v>
      </c>
      <c r="N312" s="1" t="str">
        <f t="shared" si="54"/>
        <v>ATro1</v>
      </c>
    </row>
    <row r="313" spans="1:14" x14ac:dyDescent="0.25">
      <c r="A313" s="10" t="s">
        <v>1500</v>
      </c>
      <c r="B313" s="3" t="s">
        <v>428</v>
      </c>
      <c r="C313" s="4" t="s">
        <v>84</v>
      </c>
      <c r="D313" t="str">
        <f t="shared" si="44"/>
        <v>22</v>
      </c>
      <c r="E313" t="str">
        <f t="shared" si="45"/>
        <v>2</v>
      </c>
      <c r="F313" t="b">
        <f t="shared" si="46"/>
        <v>1</v>
      </c>
      <c r="G313" t="str">
        <f t="shared" si="47"/>
        <v>Greszczuk Oliwia</v>
      </c>
      <c r="H313" t="str">
        <f t="shared" si="48"/>
        <v>051</v>
      </c>
      <c r="I313" t="str">
        <f t="shared" si="49"/>
        <v>32</v>
      </c>
      <c r="J313" s="11">
        <f t="shared" si="50"/>
        <v>12</v>
      </c>
      <c r="K313" s="1" t="str">
        <f t="shared" si="51"/>
        <v>O</v>
      </c>
      <c r="L313" s="1" t="str">
        <f t="shared" si="52"/>
        <v>Gre</v>
      </c>
      <c r="M313" s="1" t="str">
        <f t="shared" si="53"/>
        <v>2</v>
      </c>
      <c r="N313" s="1" t="str">
        <f t="shared" si="54"/>
        <v>OGre2</v>
      </c>
    </row>
    <row r="314" spans="1:14" x14ac:dyDescent="0.25">
      <c r="A314" s="10" t="s">
        <v>1501</v>
      </c>
      <c r="B314" s="3" t="s">
        <v>429</v>
      </c>
      <c r="C314" s="4" t="s">
        <v>58</v>
      </c>
      <c r="D314" t="str">
        <f t="shared" si="44"/>
        <v>22</v>
      </c>
      <c r="E314" t="str">
        <f t="shared" si="45"/>
        <v>2</v>
      </c>
      <c r="F314" t="b">
        <f t="shared" si="46"/>
        <v>1</v>
      </c>
      <c r="G314" t="str">
        <f t="shared" si="47"/>
        <v>Krupop Maja</v>
      </c>
      <c r="H314" t="str">
        <f t="shared" si="48"/>
        <v>014</v>
      </c>
      <c r="I314" t="str">
        <f t="shared" si="49"/>
        <v>32</v>
      </c>
      <c r="J314" s="11">
        <f t="shared" si="50"/>
        <v>12</v>
      </c>
      <c r="K314" s="1" t="str">
        <f t="shared" si="51"/>
        <v>M</v>
      </c>
      <c r="L314" s="1" t="str">
        <f t="shared" si="52"/>
        <v>Kru</v>
      </c>
      <c r="M314" s="1" t="str">
        <f t="shared" si="53"/>
        <v>2</v>
      </c>
      <c r="N314" s="1" t="str">
        <f t="shared" si="54"/>
        <v>MKru2</v>
      </c>
    </row>
    <row r="315" spans="1:14" x14ac:dyDescent="0.25">
      <c r="A315" s="10" t="s">
        <v>1502</v>
      </c>
      <c r="B315" s="3" t="s">
        <v>430</v>
      </c>
      <c r="C315" s="4" t="s">
        <v>150</v>
      </c>
      <c r="D315" t="str">
        <f t="shared" si="44"/>
        <v>20</v>
      </c>
      <c r="E315" t="str">
        <f t="shared" si="45"/>
        <v>2</v>
      </c>
      <c r="F315" t="b">
        <f t="shared" si="46"/>
        <v>1</v>
      </c>
      <c r="G315" t="str">
        <f t="shared" si="47"/>
        <v>Janiczek Natalia</v>
      </c>
      <c r="H315" t="str">
        <f t="shared" si="48"/>
        <v>072</v>
      </c>
      <c r="I315" t="str">
        <f t="shared" si="49"/>
        <v>32</v>
      </c>
      <c r="J315" s="11">
        <f t="shared" si="50"/>
        <v>12</v>
      </c>
      <c r="K315" s="1" t="str">
        <f t="shared" si="51"/>
        <v>N</v>
      </c>
      <c r="L315" s="1" t="str">
        <f t="shared" si="52"/>
        <v>Jan</v>
      </c>
      <c r="M315" s="1" t="str">
        <f t="shared" si="53"/>
        <v>0</v>
      </c>
      <c r="N315" s="1" t="str">
        <f t="shared" si="54"/>
        <v>NJan0</v>
      </c>
    </row>
    <row r="316" spans="1:14" x14ac:dyDescent="0.25">
      <c r="A316" s="10" t="s">
        <v>1503</v>
      </c>
      <c r="B316" s="3" t="s">
        <v>431</v>
      </c>
      <c r="C316" s="4" t="s">
        <v>214</v>
      </c>
      <c r="D316" t="str">
        <f t="shared" si="44"/>
        <v>60</v>
      </c>
      <c r="E316" t="str">
        <f t="shared" si="45"/>
        <v>6</v>
      </c>
      <c r="F316" t="b">
        <f t="shared" si="46"/>
        <v>1</v>
      </c>
      <c r="G316" t="str">
        <f t="shared" si="47"/>
        <v>Kempka Milena</v>
      </c>
      <c r="H316" t="str">
        <f t="shared" si="48"/>
        <v>011</v>
      </c>
      <c r="I316" t="str">
        <f t="shared" si="49"/>
        <v>32</v>
      </c>
      <c r="J316" s="11">
        <f t="shared" si="50"/>
        <v>12</v>
      </c>
      <c r="K316" s="1" t="str">
        <f t="shared" si="51"/>
        <v>M</v>
      </c>
      <c r="L316" s="1" t="str">
        <f t="shared" si="52"/>
        <v>Kem</v>
      </c>
      <c r="M316" s="1" t="str">
        <f t="shared" si="53"/>
        <v>0</v>
      </c>
      <c r="N316" s="1" t="str">
        <f t="shared" si="54"/>
        <v>MKem0</v>
      </c>
    </row>
    <row r="317" spans="1:14" x14ac:dyDescent="0.25">
      <c r="A317" s="10" t="s">
        <v>1504</v>
      </c>
      <c r="B317" s="3" t="s">
        <v>129</v>
      </c>
      <c r="C317" s="4" t="s">
        <v>130</v>
      </c>
      <c r="D317" t="str">
        <f t="shared" si="44"/>
        <v>77</v>
      </c>
      <c r="E317" t="str">
        <f t="shared" si="45"/>
        <v>7</v>
      </c>
      <c r="F317" t="b">
        <f t="shared" si="46"/>
        <v>0</v>
      </c>
      <c r="G317" t="str">
        <f t="shared" si="47"/>
        <v>Wizniewski Andrzej</v>
      </c>
      <c r="H317" t="str">
        <f t="shared" si="48"/>
        <v>011</v>
      </c>
      <c r="I317" t="str">
        <f t="shared" si="49"/>
        <v>32</v>
      </c>
      <c r="J317" s="11">
        <f t="shared" si="50"/>
        <v>12</v>
      </c>
      <c r="K317" s="1" t="str">
        <f t="shared" si="51"/>
        <v>A</v>
      </c>
      <c r="L317" s="1" t="str">
        <f t="shared" si="52"/>
        <v>Wiz</v>
      </c>
      <c r="M317" s="1" t="str">
        <f t="shared" si="53"/>
        <v>7</v>
      </c>
      <c r="N317" s="1" t="str">
        <f t="shared" si="54"/>
        <v>AWiz7</v>
      </c>
    </row>
    <row r="318" spans="1:14" x14ac:dyDescent="0.25">
      <c r="A318" s="10" t="s">
        <v>1505</v>
      </c>
      <c r="B318" s="3" t="s">
        <v>432</v>
      </c>
      <c r="C318" s="4" t="s">
        <v>253</v>
      </c>
      <c r="D318" t="str">
        <f t="shared" si="44"/>
        <v>25</v>
      </c>
      <c r="E318" t="str">
        <f t="shared" si="45"/>
        <v>2</v>
      </c>
      <c r="F318" t="b">
        <f t="shared" si="46"/>
        <v>1</v>
      </c>
      <c r="G318" t="str">
        <f t="shared" si="47"/>
        <v>Pajsk Katarzyna</v>
      </c>
      <c r="H318" t="str">
        <f t="shared" si="48"/>
        <v>071</v>
      </c>
      <c r="I318" t="str">
        <f t="shared" si="49"/>
        <v>32</v>
      </c>
      <c r="J318" s="11">
        <f t="shared" si="50"/>
        <v>12</v>
      </c>
      <c r="K318" s="1" t="str">
        <f t="shared" si="51"/>
        <v>K</v>
      </c>
      <c r="L318" s="1" t="str">
        <f t="shared" si="52"/>
        <v>Paj</v>
      </c>
      <c r="M318" s="1" t="str">
        <f t="shared" si="53"/>
        <v>5</v>
      </c>
      <c r="N318" s="1" t="str">
        <f t="shared" si="54"/>
        <v>KPaj5</v>
      </c>
    </row>
    <row r="319" spans="1:14" x14ac:dyDescent="0.25">
      <c r="A319" s="10" t="s">
        <v>1506</v>
      </c>
      <c r="B319" s="3" t="s">
        <v>433</v>
      </c>
      <c r="C319" s="4" t="s">
        <v>255</v>
      </c>
      <c r="D319" t="str">
        <f t="shared" si="44"/>
        <v>88</v>
      </c>
      <c r="E319" t="str">
        <f t="shared" si="45"/>
        <v>8</v>
      </c>
      <c r="F319" t="b">
        <f t="shared" si="46"/>
        <v>1</v>
      </c>
      <c r="G319" t="str">
        <f t="shared" si="47"/>
        <v>Lewicka Magdalena</v>
      </c>
      <c r="H319" t="str">
        <f t="shared" si="48"/>
        <v>117</v>
      </c>
      <c r="I319" t="str">
        <f t="shared" si="49"/>
        <v>32</v>
      </c>
      <c r="J319" s="11">
        <f t="shared" si="50"/>
        <v>12</v>
      </c>
      <c r="K319" s="1" t="str">
        <f t="shared" si="51"/>
        <v>M</v>
      </c>
      <c r="L319" s="1" t="str">
        <f t="shared" si="52"/>
        <v>Lew</v>
      </c>
      <c r="M319" s="1" t="str">
        <f t="shared" si="53"/>
        <v>8</v>
      </c>
      <c r="N319" s="1" t="str">
        <f t="shared" si="54"/>
        <v>MLew8</v>
      </c>
    </row>
    <row r="320" spans="1:14" x14ac:dyDescent="0.25">
      <c r="A320" s="10" t="s">
        <v>1507</v>
      </c>
      <c r="B320" s="3" t="s">
        <v>434</v>
      </c>
      <c r="C320" s="4" t="s">
        <v>435</v>
      </c>
      <c r="D320" t="str">
        <f t="shared" si="44"/>
        <v>92</v>
      </c>
      <c r="E320" t="str">
        <f t="shared" si="45"/>
        <v>9</v>
      </c>
      <c r="F320" t="b">
        <f t="shared" si="46"/>
        <v>0</v>
      </c>
      <c r="G320" t="str">
        <f t="shared" si="47"/>
        <v>Swinianski Cyprian</v>
      </c>
      <c r="H320" t="str">
        <f t="shared" si="48"/>
        <v>069</v>
      </c>
      <c r="I320" t="str">
        <f t="shared" si="49"/>
        <v>32</v>
      </c>
      <c r="J320" s="11">
        <f t="shared" si="50"/>
        <v>12</v>
      </c>
      <c r="K320" s="1" t="str">
        <f t="shared" si="51"/>
        <v>C</v>
      </c>
      <c r="L320" s="1" t="str">
        <f t="shared" si="52"/>
        <v>Swi</v>
      </c>
      <c r="M320" s="1" t="str">
        <f t="shared" si="53"/>
        <v>2</v>
      </c>
      <c r="N320" s="1" t="str">
        <f t="shared" si="54"/>
        <v>CSwi2</v>
      </c>
    </row>
    <row r="321" spans="1:14" x14ac:dyDescent="0.25">
      <c r="A321" s="10" t="s">
        <v>1508</v>
      </c>
      <c r="B321" s="3" t="s">
        <v>69</v>
      </c>
      <c r="C321" s="4" t="s">
        <v>42</v>
      </c>
      <c r="D321" t="str">
        <f t="shared" si="44"/>
        <v>36</v>
      </c>
      <c r="E321" t="str">
        <f t="shared" si="45"/>
        <v>3</v>
      </c>
      <c r="F321" t="b">
        <f t="shared" si="46"/>
        <v>0</v>
      </c>
      <c r="G321" t="str">
        <f t="shared" si="47"/>
        <v>Kaminski Mikolaj</v>
      </c>
      <c r="H321" t="str">
        <f t="shared" si="48"/>
        <v>059</v>
      </c>
      <c r="I321" t="str">
        <f t="shared" si="49"/>
        <v>32</v>
      </c>
      <c r="J321" s="11">
        <f t="shared" si="50"/>
        <v>12</v>
      </c>
      <c r="K321" s="1" t="str">
        <f t="shared" si="51"/>
        <v>M</v>
      </c>
      <c r="L321" s="1" t="str">
        <f t="shared" si="52"/>
        <v>Kam</v>
      </c>
      <c r="M321" s="1" t="str">
        <f t="shared" si="53"/>
        <v>6</v>
      </c>
      <c r="N321" s="1" t="str">
        <f t="shared" si="54"/>
        <v>MKam6</v>
      </c>
    </row>
    <row r="322" spans="1:14" x14ac:dyDescent="0.25">
      <c r="A322" s="10" t="s">
        <v>1509</v>
      </c>
      <c r="B322" s="3" t="s">
        <v>436</v>
      </c>
      <c r="C322" s="4" t="s">
        <v>172</v>
      </c>
      <c r="D322" t="str">
        <f t="shared" si="44"/>
        <v>00</v>
      </c>
      <c r="E322" t="str">
        <f t="shared" si="45"/>
        <v>0</v>
      </c>
      <c r="F322" t="b">
        <f t="shared" si="46"/>
        <v>1</v>
      </c>
      <c r="G322" t="str">
        <f t="shared" si="47"/>
        <v>Kirwiel Michalina</v>
      </c>
      <c r="H322" t="str">
        <f t="shared" si="48"/>
        <v>039</v>
      </c>
      <c r="I322" t="str">
        <f t="shared" si="49"/>
        <v>32</v>
      </c>
      <c r="J322" s="11">
        <f t="shared" si="50"/>
        <v>12</v>
      </c>
      <c r="K322" s="1" t="str">
        <f t="shared" si="51"/>
        <v>M</v>
      </c>
      <c r="L322" s="1" t="str">
        <f t="shared" si="52"/>
        <v>Kir</v>
      </c>
      <c r="M322" s="1" t="str">
        <f t="shared" si="53"/>
        <v>0</v>
      </c>
      <c r="N322" s="1" t="str">
        <f t="shared" si="54"/>
        <v>MKir0</v>
      </c>
    </row>
    <row r="323" spans="1:14" x14ac:dyDescent="0.25">
      <c r="A323" s="10" t="s">
        <v>1510</v>
      </c>
      <c r="B323" s="3" t="s">
        <v>437</v>
      </c>
      <c r="C323" s="4" t="s">
        <v>438</v>
      </c>
      <c r="D323" t="str">
        <f t="shared" ref="D323:D386" si="55">RIGHT(A323,2)</f>
        <v>17</v>
      </c>
      <c r="E323" t="str">
        <f t="shared" ref="E323:E386" si="56">LEFT(D323,1)</f>
        <v>1</v>
      </c>
      <c r="F323" t="b">
        <f t="shared" ref="F323:F386" si="57">ISEVEN(E323)</f>
        <v>0</v>
      </c>
      <c r="G323" t="str">
        <f t="shared" ref="G323:G386" si="58">_xlfn.TEXTJOIN(" ",,B323,C323)</f>
        <v>Werbowy Artur</v>
      </c>
      <c r="H323" t="str">
        <f t="shared" ref="H323:H386" si="59">MID(A323,7,3)</f>
        <v>039</v>
      </c>
      <c r="I323" t="str">
        <f t="shared" ref="I323:I386" si="60">MID(A323,3,2)</f>
        <v>32</v>
      </c>
      <c r="J323" s="11">
        <f t="shared" ref="J323:J353" si="61">I323-20</f>
        <v>12</v>
      </c>
      <c r="K323" s="1" t="str">
        <f t="shared" ref="K323:K386" si="62">MID(C323,1,1)</f>
        <v>A</v>
      </c>
      <c r="L323" s="1" t="str">
        <f t="shared" ref="L323:L386" si="63">MID(B323,1,3)</f>
        <v>Wer</v>
      </c>
      <c r="M323" s="1" t="str">
        <f t="shared" ref="M323:M386" si="64">RIGHT(A323,1)</f>
        <v>7</v>
      </c>
      <c r="N323" s="1" t="str">
        <f t="shared" ref="N323:N386" si="65">_xlfn.TEXTJOIN("",,K323,L323,M323)</f>
        <v>AWer7</v>
      </c>
    </row>
    <row r="324" spans="1:14" x14ac:dyDescent="0.25">
      <c r="A324" s="10" t="s">
        <v>1511</v>
      </c>
      <c r="B324" s="3" t="s">
        <v>439</v>
      </c>
      <c r="C324" s="4" t="s">
        <v>56</v>
      </c>
      <c r="D324" t="str">
        <f t="shared" si="55"/>
        <v>69</v>
      </c>
      <c r="E324" t="str">
        <f t="shared" si="56"/>
        <v>6</v>
      </c>
      <c r="F324" t="b">
        <f t="shared" si="57"/>
        <v>1</v>
      </c>
      <c r="G324" t="str">
        <f t="shared" si="58"/>
        <v>Bajurska Zuzanna</v>
      </c>
      <c r="H324" t="str">
        <f t="shared" si="59"/>
        <v>054</v>
      </c>
      <c r="I324" t="str">
        <f t="shared" si="60"/>
        <v>32</v>
      </c>
      <c r="J324" s="11">
        <f t="shared" si="61"/>
        <v>12</v>
      </c>
      <c r="K324" s="1" t="str">
        <f t="shared" si="62"/>
        <v>Z</v>
      </c>
      <c r="L324" s="1" t="str">
        <f t="shared" si="63"/>
        <v>Baj</v>
      </c>
      <c r="M324" s="1" t="str">
        <f t="shared" si="64"/>
        <v>9</v>
      </c>
      <c r="N324" s="1" t="str">
        <f t="shared" si="65"/>
        <v>ZBaj9</v>
      </c>
    </row>
    <row r="325" spans="1:14" x14ac:dyDescent="0.25">
      <c r="A325" s="10" t="s">
        <v>1512</v>
      </c>
      <c r="B325" s="3" t="s">
        <v>440</v>
      </c>
      <c r="C325" s="4" t="s">
        <v>201</v>
      </c>
      <c r="D325" t="str">
        <f t="shared" si="55"/>
        <v>65</v>
      </c>
      <c r="E325" t="str">
        <f t="shared" si="56"/>
        <v>6</v>
      </c>
      <c r="F325" t="b">
        <f t="shared" si="57"/>
        <v>1</v>
      </c>
      <c r="G325" t="str">
        <f t="shared" si="58"/>
        <v>Zaborowska Aleksandra</v>
      </c>
      <c r="H325" t="str">
        <f t="shared" si="59"/>
        <v>032</v>
      </c>
      <c r="I325" t="str">
        <f t="shared" si="60"/>
        <v>32</v>
      </c>
      <c r="J325" s="11">
        <f t="shared" si="61"/>
        <v>12</v>
      </c>
      <c r="K325" s="1" t="str">
        <f t="shared" si="62"/>
        <v>A</v>
      </c>
      <c r="L325" s="1" t="str">
        <f t="shared" si="63"/>
        <v>Zab</v>
      </c>
      <c r="M325" s="1" t="str">
        <f t="shared" si="64"/>
        <v>5</v>
      </c>
      <c r="N325" s="1" t="str">
        <f t="shared" si="65"/>
        <v>AZab5</v>
      </c>
    </row>
    <row r="326" spans="1:14" x14ac:dyDescent="0.25">
      <c r="A326" s="10" t="s">
        <v>1513</v>
      </c>
      <c r="B326" s="3" t="s">
        <v>441</v>
      </c>
      <c r="C326" s="4" t="s">
        <v>442</v>
      </c>
      <c r="D326" t="str">
        <f t="shared" si="55"/>
        <v>43</v>
      </c>
      <c r="E326" t="str">
        <f t="shared" si="56"/>
        <v>4</v>
      </c>
      <c r="F326" t="b">
        <f t="shared" si="57"/>
        <v>1</v>
      </c>
      <c r="G326" t="str">
        <f t="shared" si="58"/>
        <v>Dunislawska Victoria</v>
      </c>
      <c r="H326" t="str">
        <f t="shared" si="59"/>
        <v>037</v>
      </c>
      <c r="I326" t="str">
        <f t="shared" si="60"/>
        <v>32</v>
      </c>
      <c r="J326" s="11">
        <f t="shared" si="61"/>
        <v>12</v>
      </c>
      <c r="K326" s="1" t="str">
        <f t="shared" si="62"/>
        <v>V</v>
      </c>
      <c r="L326" s="1" t="str">
        <f t="shared" si="63"/>
        <v>Dun</v>
      </c>
      <c r="M326" s="1" t="str">
        <f t="shared" si="64"/>
        <v>3</v>
      </c>
      <c r="N326" s="1" t="str">
        <f t="shared" si="65"/>
        <v>VDun3</v>
      </c>
    </row>
    <row r="327" spans="1:14" x14ac:dyDescent="0.25">
      <c r="A327" s="10" t="s">
        <v>1514</v>
      </c>
      <c r="B327" s="3" t="s">
        <v>443</v>
      </c>
      <c r="C327" s="4" t="s">
        <v>242</v>
      </c>
      <c r="D327" t="str">
        <f t="shared" si="55"/>
        <v>42</v>
      </c>
      <c r="E327" t="str">
        <f t="shared" si="56"/>
        <v>4</v>
      </c>
      <c r="F327" t="b">
        <f t="shared" si="57"/>
        <v>1</v>
      </c>
      <c r="G327" t="str">
        <f t="shared" si="58"/>
        <v>Stachurska Helena</v>
      </c>
      <c r="H327" t="str">
        <f t="shared" si="59"/>
        <v>038</v>
      </c>
      <c r="I327" t="str">
        <f t="shared" si="60"/>
        <v>32</v>
      </c>
      <c r="J327" s="11">
        <f t="shared" si="61"/>
        <v>12</v>
      </c>
      <c r="K327" s="1" t="str">
        <f t="shared" si="62"/>
        <v>H</v>
      </c>
      <c r="L327" s="1" t="str">
        <f t="shared" si="63"/>
        <v>Sta</v>
      </c>
      <c r="M327" s="1" t="str">
        <f t="shared" si="64"/>
        <v>2</v>
      </c>
      <c r="N327" s="1" t="str">
        <f t="shared" si="65"/>
        <v>HSta2</v>
      </c>
    </row>
    <row r="328" spans="1:14" x14ac:dyDescent="0.25">
      <c r="A328" s="10" t="s">
        <v>1515</v>
      </c>
      <c r="B328" s="3" t="s">
        <v>436</v>
      </c>
      <c r="C328" s="4" t="s">
        <v>70</v>
      </c>
      <c r="D328" t="str">
        <f t="shared" si="55"/>
        <v>33</v>
      </c>
      <c r="E328" t="str">
        <f t="shared" si="56"/>
        <v>3</v>
      </c>
      <c r="F328" t="b">
        <f t="shared" si="57"/>
        <v>0</v>
      </c>
      <c r="G328" t="str">
        <f t="shared" si="58"/>
        <v>Kirwiel Michal</v>
      </c>
      <c r="H328" t="str">
        <f t="shared" si="59"/>
        <v>063</v>
      </c>
      <c r="I328" t="str">
        <f t="shared" si="60"/>
        <v>32</v>
      </c>
      <c r="J328" s="11">
        <f t="shared" si="61"/>
        <v>12</v>
      </c>
      <c r="K328" s="1" t="str">
        <f t="shared" si="62"/>
        <v>M</v>
      </c>
      <c r="L328" s="1" t="str">
        <f t="shared" si="63"/>
        <v>Kir</v>
      </c>
      <c r="M328" s="1" t="str">
        <f t="shared" si="64"/>
        <v>3</v>
      </c>
      <c r="N328" s="1" t="str">
        <f t="shared" si="65"/>
        <v>MKir3</v>
      </c>
    </row>
    <row r="329" spans="1:14" x14ac:dyDescent="0.25">
      <c r="A329" s="10" t="s">
        <v>1516</v>
      </c>
      <c r="B329" s="3" t="s">
        <v>444</v>
      </c>
      <c r="C329" s="4" t="s">
        <v>294</v>
      </c>
      <c r="D329" t="str">
        <f t="shared" si="55"/>
        <v>57</v>
      </c>
      <c r="E329" t="str">
        <f t="shared" si="56"/>
        <v>5</v>
      </c>
      <c r="F329" t="b">
        <f t="shared" si="57"/>
        <v>0</v>
      </c>
      <c r="G329" t="str">
        <f t="shared" si="58"/>
        <v>Zega Adam</v>
      </c>
      <c r="H329" t="str">
        <f t="shared" si="59"/>
        <v>063</v>
      </c>
      <c r="I329" t="str">
        <f t="shared" si="60"/>
        <v>32</v>
      </c>
      <c r="J329" s="11">
        <f t="shared" si="61"/>
        <v>12</v>
      </c>
      <c r="K329" s="1" t="str">
        <f t="shared" si="62"/>
        <v>A</v>
      </c>
      <c r="L329" s="1" t="str">
        <f t="shared" si="63"/>
        <v>Zeg</v>
      </c>
      <c r="M329" s="1" t="str">
        <f t="shared" si="64"/>
        <v>7</v>
      </c>
      <c r="N329" s="1" t="str">
        <f t="shared" si="65"/>
        <v>AZeg7</v>
      </c>
    </row>
    <row r="330" spans="1:14" x14ac:dyDescent="0.25">
      <c r="A330" s="10" t="s">
        <v>1517</v>
      </c>
      <c r="B330" s="3" t="s">
        <v>445</v>
      </c>
      <c r="C330" s="4" t="s">
        <v>26</v>
      </c>
      <c r="D330" t="str">
        <f t="shared" si="55"/>
        <v>39</v>
      </c>
      <c r="E330" t="str">
        <f t="shared" si="56"/>
        <v>3</v>
      </c>
      <c r="F330" t="b">
        <f t="shared" si="57"/>
        <v>0</v>
      </c>
      <c r="G330" t="str">
        <f t="shared" si="58"/>
        <v>Lukowski Maciej</v>
      </c>
      <c r="H330" t="str">
        <f t="shared" si="59"/>
        <v>090</v>
      </c>
      <c r="I330" t="str">
        <f t="shared" si="60"/>
        <v>32</v>
      </c>
      <c r="J330" s="11">
        <f t="shared" si="61"/>
        <v>12</v>
      </c>
      <c r="K330" s="1" t="str">
        <f t="shared" si="62"/>
        <v>M</v>
      </c>
      <c r="L330" s="1" t="str">
        <f t="shared" si="63"/>
        <v>Luk</v>
      </c>
      <c r="M330" s="1" t="str">
        <f t="shared" si="64"/>
        <v>9</v>
      </c>
      <c r="N330" s="1" t="str">
        <f t="shared" si="65"/>
        <v>MLuk9</v>
      </c>
    </row>
    <row r="331" spans="1:14" x14ac:dyDescent="0.25">
      <c r="A331" s="10" t="s">
        <v>1518</v>
      </c>
      <c r="B331" s="3" t="s">
        <v>446</v>
      </c>
      <c r="C331" s="4" t="s">
        <v>78</v>
      </c>
      <c r="D331" t="str">
        <f t="shared" si="55"/>
        <v>79</v>
      </c>
      <c r="E331" t="str">
        <f t="shared" si="56"/>
        <v>7</v>
      </c>
      <c r="F331" t="b">
        <f t="shared" si="57"/>
        <v>0</v>
      </c>
      <c r="G331" t="str">
        <f t="shared" si="58"/>
        <v>Pietraszczyk Jan</v>
      </c>
      <c r="H331" t="str">
        <f t="shared" si="59"/>
        <v>028</v>
      </c>
      <c r="I331" t="str">
        <f t="shared" si="60"/>
        <v>32</v>
      </c>
      <c r="J331" s="11">
        <f t="shared" si="61"/>
        <v>12</v>
      </c>
      <c r="K331" s="1" t="str">
        <f t="shared" si="62"/>
        <v>J</v>
      </c>
      <c r="L331" s="1" t="str">
        <f t="shared" si="63"/>
        <v>Pie</v>
      </c>
      <c r="M331" s="1" t="str">
        <f t="shared" si="64"/>
        <v>9</v>
      </c>
      <c r="N331" s="1" t="str">
        <f t="shared" si="65"/>
        <v>JPie9</v>
      </c>
    </row>
    <row r="332" spans="1:14" x14ac:dyDescent="0.25">
      <c r="A332" s="10" t="s">
        <v>1519</v>
      </c>
      <c r="B332" s="3" t="s">
        <v>447</v>
      </c>
      <c r="C332" s="4" t="s">
        <v>166</v>
      </c>
      <c r="D332" t="str">
        <f t="shared" si="55"/>
        <v>80</v>
      </c>
      <c r="E332" t="str">
        <f t="shared" si="56"/>
        <v>8</v>
      </c>
      <c r="F332" t="b">
        <f t="shared" si="57"/>
        <v>1</v>
      </c>
      <c r="G332" t="str">
        <f t="shared" si="58"/>
        <v>Jędrzejczak Nadia</v>
      </c>
      <c r="H332" t="str">
        <f t="shared" si="59"/>
        <v>021</v>
      </c>
      <c r="I332" t="str">
        <f t="shared" si="60"/>
        <v>32</v>
      </c>
      <c r="J332" s="11">
        <f t="shared" si="61"/>
        <v>12</v>
      </c>
      <c r="K332" s="1" t="str">
        <f t="shared" si="62"/>
        <v>N</v>
      </c>
      <c r="L332" s="1" t="str">
        <f t="shared" si="63"/>
        <v>Jęd</v>
      </c>
      <c r="M332" s="1" t="str">
        <f t="shared" si="64"/>
        <v>0</v>
      </c>
      <c r="N332" s="1" t="str">
        <f t="shared" si="65"/>
        <v>NJęd0</v>
      </c>
    </row>
    <row r="333" spans="1:14" x14ac:dyDescent="0.25">
      <c r="A333" s="10" t="s">
        <v>1520</v>
      </c>
      <c r="B333" s="3" t="s">
        <v>448</v>
      </c>
      <c r="C333" s="4" t="s">
        <v>72</v>
      </c>
      <c r="D333" t="str">
        <f t="shared" si="55"/>
        <v>28</v>
      </c>
      <c r="E333" t="str">
        <f t="shared" si="56"/>
        <v>2</v>
      </c>
      <c r="F333" t="b">
        <f t="shared" si="57"/>
        <v>1</v>
      </c>
      <c r="G333" t="str">
        <f t="shared" si="58"/>
        <v>Wymyslowska Alicja</v>
      </c>
      <c r="H333" t="str">
        <f t="shared" si="59"/>
        <v>065</v>
      </c>
      <c r="I333" t="str">
        <f t="shared" si="60"/>
        <v>32</v>
      </c>
      <c r="J333" s="11">
        <f t="shared" si="61"/>
        <v>12</v>
      </c>
      <c r="K333" s="1" t="str">
        <f t="shared" si="62"/>
        <v>A</v>
      </c>
      <c r="L333" s="1" t="str">
        <f t="shared" si="63"/>
        <v>Wym</v>
      </c>
      <c r="M333" s="1" t="str">
        <f t="shared" si="64"/>
        <v>8</v>
      </c>
      <c r="N333" s="1" t="str">
        <f t="shared" si="65"/>
        <v>AWym8</v>
      </c>
    </row>
    <row r="334" spans="1:14" x14ac:dyDescent="0.25">
      <c r="A334" s="10" t="s">
        <v>1521</v>
      </c>
      <c r="B334" s="3" t="s">
        <v>449</v>
      </c>
      <c r="C334" s="4" t="s">
        <v>37</v>
      </c>
      <c r="D334" t="str">
        <f t="shared" si="55"/>
        <v>67</v>
      </c>
      <c r="E334" t="str">
        <f t="shared" si="56"/>
        <v>6</v>
      </c>
      <c r="F334" t="b">
        <f t="shared" si="57"/>
        <v>1</v>
      </c>
      <c r="G334" t="str">
        <f t="shared" si="58"/>
        <v>Wicher Amelia</v>
      </c>
      <c r="H334" t="str">
        <f t="shared" si="59"/>
        <v>027</v>
      </c>
      <c r="I334" t="str">
        <f t="shared" si="60"/>
        <v>32</v>
      </c>
      <c r="J334" s="11">
        <f t="shared" si="61"/>
        <v>12</v>
      </c>
      <c r="K334" s="1" t="str">
        <f t="shared" si="62"/>
        <v>A</v>
      </c>
      <c r="L334" s="1" t="str">
        <f t="shared" si="63"/>
        <v>Wic</v>
      </c>
      <c r="M334" s="1" t="str">
        <f t="shared" si="64"/>
        <v>7</v>
      </c>
      <c r="N334" s="1" t="str">
        <f t="shared" si="65"/>
        <v>AWic7</v>
      </c>
    </row>
    <row r="335" spans="1:14" x14ac:dyDescent="0.25">
      <c r="A335" s="10" t="s">
        <v>1522</v>
      </c>
      <c r="B335" s="3" t="s">
        <v>450</v>
      </c>
      <c r="C335" s="4" t="s">
        <v>126</v>
      </c>
      <c r="D335" t="str">
        <f t="shared" si="55"/>
        <v>36</v>
      </c>
      <c r="E335" t="str">
        <f t="shared" si="56"/>
        <v>3</v>
      </c>
      <c r="F335" t="b">
        <f t="shared" si="57"/>
        <v>0</v>
      </c>
      <c r="G335" t="str">
        <f t="shared" si="58"/>
        <v>Tusinski Bartosz</v>
      </c>
      <c r="H335" t="str">
        <f t="shared" si="59"/>
        <v>013</v>
      </c>
      <c r="I335" t="str">
        <f t="shared" si="60"/>
        <v>32</v>
      </c>
      <c r="J335" s="11">
        <f t="shared" si="61"/>
        <v>12</v>
      </c>
      <c r="K335" s="1" t="str">
        <f t="shared" si="62"/>
        <v>B</v>
      </c>
      <c r="L335" s="1" t="str">
        <f t="shared" si="63"/>
        <v>Tus</v>
      </c>
      <c r="M335" s="1" t="str">
        <f t="shared" si="64"/>
        <v>6</v>
      </c>
      <c r="N335" s="1" t="str">
        <f t="shared" si="65"/>
        <v>BTus6</v>
      </c>
    </row>
    <row r="336" spans="1:14" x14ac:dyDescent="0.25">
      <c r="A336" s="10" t="s">
        <v>1523</v>
      </c>
      <c r="B336" s="3" t="s">
        <v>451</v>
      </c>
      <c r="C336" s="4" t="s">
        <v>452</v>
      </c>
      <c r="D336" t="str">
        <f t="shared" si="55"/>
        <v>41</v>
      </c>
      <c r="E336" t="str">
        <f t="shared" si="56"/>
        <v>4</v>
      </c>
      <c r="F336" t="b">
        <f t="shared" si="57"/>
        <v>1</v>
      </c>
      <c r="G336" t="str">
        <f t="shared" si="58"/>
        <v>Walaszek Angelika</v>
      </c>
      <c r="H336" t="str">
        <f t="shared" si="59"/>
        <v>059</v>
      </c>
      <c r="I336" t="str">
        <f t="shared" si="60"/>
        <v>32</v>
      </c>
      <c r="J336" s="11">
        <f t="shared" si="61"/>
        <v>12</v>
      </c>
      <c r="K336" s="1" t="str">
        <f t="shared" si="62"/>
        <v>A</v>
      </c>
      <c r="L336" s="1" t="str">
        <f t="shared" si="63"/>
        <v>Wal</v>
      </c>
      <c r="M336" s="1" t="str">
        <f t="shared" si="64"/>
        <v>1</v>
      </c>
      <c r="N336" s="1" t="str">
        <f t="shared" si="65"/>
        <v>AWal1</v>
      </c>
    </row>
    <row r="337" spans="1:14" x14ac:dyDescent="0.25">
      <c r="A337" s="10" t="s">
        <v>1524</v>
      </c>
      <c r="B337" s="3" t="s">
        <v>453</v>
      </c>
      <c r="C337" s="4" t="s">
        <v>214</v>
      </c>
      <c r="D337" t="str">
        <f t="shared" si="55"/>
        <v>86</v>
      </c>
      <c r="E337" t="str">
        <f t="shared" si="56"/>
        <v>8</v>
      </c>
      <c r="F337" t="b">
        <f t="shared" si="57"/>
        <v>1</v>
      </c>
      <c r="G337" t="str">
        <f t="shared" si="58"/>
        <v>Karolewska Milena</v>
      </c>
      <c r="H337" t="str">
        <f t="shared" si="59"/>
        <v>026</v>
      </c>
      <c r="I337" t="str">
        <f t="shared" si="60"/>
        <v>32</v>
      </c>
      <c r="J337" s="11">
        <f t="shared" si="61"/>
        <v>12</v>
      </c>
      <c r="K337" s="1" t="str">
        <f t="shared" si="62"/>
        <v>M</v>
      </c>
      <c r="L337" s="1" t="str">
        <f t="shared" si="63"/>
        <v>Kar</v>
      </c>
      <c r="M337" s="1" t="str">
        <f t="shared" si="64"/>
        <v>6</v>
      </c>
      <c r="N337" s="1" t="str">
        <f t="shared" si="65"/>
        <v>MKar6</v>
      </c>
    </row>
    <row r="338" spans="1:14" x14ac:dyDescent="0.25">
      <c r="A338" s="10" t="s">
        <v>1525</v>
      </c>
      <c r="B338" s="3" t="s">
        <v>454</v>
      </c>
      <c r="C338" s="4" t="s">
        <v>162</v>
      </c>
      <c r="D338" t="str">
        <f t="shared" si="55"/>
        <v>54</v>
      </c>
      <c r="E338" t="str">
        <f t="shared" si="56"/>
        <v>5</v>
      </c>
      <c r="F338" t="b">
        <f t="shared" si="57"/>
        <v>0</v>
      </c>
      <c r="G338" t="str">
        <f t="shared" si="58"/>
        <v>Stanulewicz Filip</v>
      </c>
      <c r="H338" t="str">
        <f t="shared" si="59"/>
        <v>024</v>
      </c>
      <c r="I338" t="str">
        <f t="shared" si="60"/>
        <v>32</v>
      </c>
      <c r="J338" s="11">
        <f t="shared" si="61"/>
        <v>12</v>
      </c>
      <c r="K338" s="1" t="str">
        <f t="shared" si="62"/>
        <v>F</v>
      </c>
      <c r="L338" s="1" t="str">
        <f t="shared" si="63"/>
        <v>Sta</v>
      </c>
      <c r="M338" s="1" t="str">
        <f t="shared" si="64"/>
        <v>4</v>
      </c>
      <c r="N338" s="1" t="str">
        <f t="shared" si="65"/>
        <v>FSta4</v>
      </c>
    </row>
    <row r="339" spans="1:14" x14ac:dyDescent="0.25">
      <c r="A339" s="10" t="s">
        <v>1526</v>
      </c>
      <c r="B339" s="3" t="s">
        <v>371</v>
      </c>
      <c r="C339" s="4" t="s">
        <v>455</v>
      </c>
      <c r="D339" t="str">
        <f t="shared" si="55"/>
        <v>10</v>
      </c>
      <c r="E339" t="str">
        <f t="shared" si="56"/>
        <v>1</v>
      </c>
      <c r="F339" t="b">
        <f t="shared" si="57"/>
        <v>0</v>
      </c>
      <c r="G339" t="str">
        <f t="shared" si="58"/>
        <v>Marszalek Kuba</v>
      </c>
      <c r="H339" t="str">
        <f t="shared" si="59"/>
        <v>053</v>
      </c>
      <c r="I339" t="str">
        <f t="shared" si="60"/>
        <v>32</v>
      </c>
      <c r="J339" s="11">
        <f t="shared" si="61"/>
        <v>12</v>
      </c>
      <c r="K339" s="1" t="str">
        <f t="shared" si="62"/>
        <v>K</v>
      </c>
      <c r="L339" s="1" t="str">
        <f t="shared" si="63"/>
        <v>Mar</v>
      </c>
      <c r="M339" s="1" t="str">
        <f t="shared" si="64"/>
        <v>0</v>
      </c>
      <c r="N339" s="1" t="str">
        <f t="shared" si="65"/>
        <v>KMar0</v>
      </c>
    </row>
    <row r="340" spans="1:14" x14ac:dyDescent="0.25">
      <c r="A340" s="10" t="s">
        <v>1527</v>
      </c>
      <c r="B340" s="3" t="s">
        <v>456</v>
      </c>
      <c r="C340" s="4" t="s">
        <v>70</v>
      </c>
      <c r="D340" t="str">
        <f t="shared" si="55"/>
        <v>58</v>
      </c>
      <c r="E340" t="str">
        <f t="shared" si="56"/>
        <v>5</v>
      </c>
      <c r="F340" t="b">
        <f t="shared" si="57"/>
        <v>0</v>
      </c>
      <c r="G340" t="str">
        <f t="shared" si="58"/>
        <v>Kieloch Michal</v>
      </c>
      <c r="H340" t="str">
        <f t="shared" si="59"/>
        <v>053</v>
      </c>
      <c r="I340" t="str">
        <f t="shared" si="60"/>
        <v>32</v>
      </c>
      <c r="J340" s="11">
        <f t="shared" si="61"/>
        <v>12</v>
      </c>
      <c r="K340" s="1" t="str">
        <f t="shared" si="62"/>
        <v>M</v>
      </c>
      <c r="L340" s="1" t="str">
        <f t="shared" si="63"/>
        <v>Kie</v>
      </c>
      <c r="M340" s="1" t="str">
        <f t="shared" si="64"/>
        <v>8</v>
      </c>
      <c r="N340" s="1" t="str">
        <f t="shared" si="65"/>
        <v>MKie8</v>
      </c>
    </row>
    <row r="341" spans="1:14" x14ac:dyDescent="0.25">
      <c r="A341" s="10" t="s">
        <v>1528</v>
      </c>
      <c r="B341" s="3" t="s">
        <v>457</v>
      </c>
      <c r="C341" s="4" t="s">
        <v>51</v>
      </c>
      <c r="D341" t="str">
        <f t="shared" si="55"/>
        <v>60</v>
      </c>
      <c r="E341" t="str">
        <f t="shared" si="56"/>
        <v>6</v>
      </c>
      <c r="F341" t="b">
        <f t="shared" si="57"/>
        <v>1</v>
      </c>
      <c r="G341" t="str">
        <f t="shared" si="58"/>
        <v>Marmelowska Martyna</v>
      </c>
      <c r="H341" t="str">
        <f t="shared" si="59"/>
        <v>022</v>
      </c>
      <c r="I341" t="str">
        <f t="shared" si="60"/>
        <v>32</v>
      </c>
      <c r="J341" s="11">
        <f t="shared" si="61"/>
        <v>12</v>
      </c>
      <c r="K341" s="1" t="str">
        <f t="shared" si="62"/>
        <v>M</v>
      </c>
      <c r="L341" s="1" t="str">
        <f t="shared" si="63"/>
        <v>Mar</v>
      </c>
      <c r="M341" s="1" t="str">
        <f t="shared" si="64"/>
        <v>0</v>
      </c>
      <c r="N341" s="1" t="str">
        <f t="shared" si="65"/>
        <v>MMar0</v>
      </c>
    </row>
    <row r="342" spans="1:14" x14ac:dyDescent="0.25">
      <c r="A342" s="10" t="s">
        <v>1529</v>
      </c>
      <c r="B342" s="3" t="s">
        <v>458</v>
      </c>
      <c r="C342" s="4" t="s">
        <v>68</v>
      </c>
      <c r="D342" t="str">
        <f t="shared" si="55"/>
        <v>90</v>
      </c>
      <c r="E342" t="str">
        <f t="shared" si="56"/>
        <v>9</v>
      </c>
      <c r="F342" t="b">
        <f t="shared" si="57"/>
        <v>0</v>
      </c>
      <c r="G342" t="str">
        <f t="shared" si="58"/>
        <v>Nikolajew Kacper</v>
      </c>
      <c r="H342" t="str">
        <f t="shared" si="59"/>
        <v>056</v>
      </c>
      <c r="I342" t="str">
        <f t="shared" si="60"/>
        <v>32</v>
      </c>
      <c r="J342" s="11">
        <f t="shared" si="61"/>
        <v>12</v>
      </c>
      <c r="K342" s="1" t="str">
        <f t="shared" si="62"/>
        <v>K</v>
      </c>
      <c r="L342" s="1" t="str">
        <f t="shared" si="63"/>
        <v>Nik</v>
      </c>
      <c r="M342" s="1" t="str">
        <f t="shared" si="64"/>
        <v>0</v>
      </c>
      <c r="N342" s="1" t="str">
        <f t="shared" si="65"/>
        <v>KNik0</v>
      </c>
    </row>
    <row r="343" spans="1:14" x14ac:dyDescent="0.25">
      <c r="A343" s="10" t="s">
        <v>1530</v>
      </c>
      <c r="B343" s="3" t="s">
        <v>459</v>
      </c>
      <c r="C343" s="4" t="s">
        <v>68</v>
      </c>
      <c r="D343" t="str">
        <f t="shared" si="55"/>
        <v>58</v>
      </c>
      <c r="E343" t="str">
        <f t="shared" si="56"/>
        <v>5</v>
      </c>
      <c r="F343" t="b">
        <f t="shared" si="57"/>
        <v>0</v>
      </c>
      <c r="G343" t="str">
        <f t="shared" si="58"/>
        <v>Okla Kacper</v>
      </c>
      <c r="H343" t="str">
        <f t="shared" si="59"/>
        <v>057</v>
      </c>
      <c r="I343" t="str">
        <f t="shared" si="60"/>
        <v>32</v>
      </c>
      <c r="J343" s="11">
        <f t="shared" si="61"/>
        <v>12</v>
      </c>
      <c r="K343" s="1" t="str">
        <f t="shared" si="62"/>
        <v>K</v>
      </c>
      <c r="L343" s="1" t="str">
        <f t="shared" si="63"/>
        <v>Okl</v>
      </c>
      <c r="M343" s="1" t="str">
        <f t="shared" si="64"/>
        <v>8</v>
      </c>
      <c r="N343" s="1" t="str">
        <f t="shared" si="65"/>
        <v>KOkl8</v>
      </c>
    </row>
    <row r="344" spans="1:14" x14ac:dyDescent="0.25">
      <c r="A344" s="10" t="s">
        <v>1531</v>
      </c>
      <c r="B344" s="3" t="s">
        <v>460</v>
      </c>
      <c r="C344" s="4" t="s">
        <v>8</v>
      </c>
      <c r="D344" t="str">
        <f t="shared" si="55"/>
        <v>75</v>
      </c>
      <c r="E344" t="str">
        <f t="shared" si="56"/>
        <v>7</v>
      </c>
      <c r="F344" t="b">
        <f t="shared" si="57"/>
        <v>0</v>
      </c>
      <c r="G344" t="str">
        <f t="shared" si="58"/>
        <v>Lademann Marcel</v>
      </c>
      <c r="H344" t="str">
        <f t="shared" si="59"/>
        <v>076</v>
      </c>
      <c r="I344" t="str">
        <f t="shared" si="60"/>
        <v>32</v>
      </c>
      <c r="J344" s="11">
        <f t="shared" si="61"/>
        <v>12</v>
      </c>
      <c r="K344" s="1" t="str">
        <f t="shared" si="62"/>
        <v>M</v>
      </c>
      <c r="L344" s="1" t="str">
        <f t="shared" si="63"/>
        <v>Lad</v>
      </c>
      <c r="M344" s="1" t="str">
        <f t="shared" si="64"/>
        <v>5</v>
      </c>
      <c r="N344" s="1" t="str">
        <f t="shared" si="65"/>
        <v>MLad5</v>
      </c>
    </row>
    <row r="345" spans="1:14" x14ac:dyDescent="0.25">
      <c r="A345" s="10" t="s">
        <v>1532</v>
      </c>
      <c r="B345" s="3" t="s">
        <v>461</v>
      </c>
      <c r="C345" s="4" t="s">
        <v>223</v>
      </c>
      <c r="D345" t="str">
        <f t="shared" si="55"/>
        <v>04</v>
      </c>
      <c r="E345" t="str">
        <f t="shared" si="56"/>
        <v>0</v>
      </c>
      <c r="F345" t="b">
        <f t="shared" si="57"/>
        <v>1</v>
      </c>
      <c r="G345" t="str">
        <f t="shared" si="58"/>
        <v>Kowakczyk Maria</v>
      </c>
      <c r="H345" t="str">
        <f t="shared" si="59"/>
        <v>090</v>
      </c>
      <c r="I345" t="str">
        <f t="shared" si="60"/>
        <v>32</v>
      </c>
      <c r="J345" s="11">
        <f t="shared" si="61"/>
        <v>12</v>
      </c>
      <c r="K345" s="1" t="str">
        <f t="shared" si="62"/>
        <v>M</v>
      </c>
      <c r="L345" s="1" t="str">
        <f t="shared" si="63"/>
        <v>Kow</v>
      </c>
      <c r="M345" s="1" t="str">
        <f t="shared" si="64"/>
        <v>4</v>
      </c>
      <c r="N345" s="1" t="str">
        <f t="shared" si="65"/>
        <v>MKow4</v>
      </c>
    </row>
    <row r="346" spans="1:14" x14ac:dyDescent="0.25">
      <c r="A346" s="10" t="s">
        <v>1533</v>
      </c>
      <c r="B346" s="3" t="s">
        <v>462</v>
      </c>
      <c r="C346" s="4" t="s">
        <v>236</v>
      </c>
      <c r="D346" t="str">
        <f t="shared" si="55"/>
        <v>47</v>
      </c>
      <c r="E346" t="str">
        <f t="shared" si="56"/>
        <v>4</v>
      </c>
      <c r="F346" t="b">
        <f t="shared" si="57"/>
        <v>1</v>
      </c>
      <c r="G346" t="str">
        <f t="shared" si="58"/>
        <v>Pawelska Karolina</v>
      </c>
      <c r="H346" t="str">
        <f t="shared" si="59"/>
        <v>046</v>
      </c>
      <c r="I346" t="str">
        <f t="shared" si="60"/>
        <v>32</v>
      </c>
      <c r="J346" s="11">
        <f t="shared" si="61"/>
        <v>12</v>
      </c>
      <c r="K346" s="1" t="str">
        <f t="shared" si="62"/>
        <v>K</v>
      </c>
      <c r="L346" s="1" t="str">
        <f t="shared" si="63"/>
        <v>Paw</v>
      </c>
      <c r="M346" s="1" t="str">
        <f t="shared" si="64"/>
        <v>7</v>
      </c>
      <c r="N346" s="1" t="str">
        <f t="shared" si="65"/>
        <v>KPaw7</v>
      </c>
    </row>
    <row r="347" spans="1:14" x14ac:dyDescent="0.25">
      <c r="A347" s="10" t="s">
        <v>1534</v>
      </c>
      <c r="B347" s="3" t="s">
        <v>463</v>
      </c>
      <c r="C347" s="4" t="s">
        <v>305</v>
      </c>
      <c r="D347" t="str">
        <f t="shared" si="55"/>
        <v>92</v>
      </c>
      <c r="E347" t="str">
        <f t="shared" si="56"/>
        <v>9</v>
      </c>
      <c r="F347" t="b">
        <f t="shared" si="57"/>
        <v>0</v>
      </c>
      <c r="G347" t="str">
        <f t="shared" si="58"/>
        <v>Niemczyk Kamil</v>
      </c>
      <c r="H347" t="str">
        <f t="shared" si="59"/>
        <v>046</v>
      </c>
      <c r="I347" t="str">
        <f t="shared" si="60"/>
        <v>32</v>
      </c>
      <c r="J347" s="11">
        <f t="shared" si="61"/>
        <v>12</v>
      </c>
      <c r="K347" s="1" t="str">
        <f t="shared" si="62"/>
        <v>K</v>
      </c>
      <c r="L347" s="1" t="str">
        <f t="shared" si="63"/>
        <v>Nie</v>
      </c>
      <c r="M347" s="1" t="str">
        <f t="shared" si="64"/>
        <v>2</v>
      </c>
      <c r="N347" s="1" t="str">
        <f t="shared" si="65"/>
        <v>KNie2</v>
      </c>
    </row>
    <row r="348" spans="1:14" x14ac:dyDescent="0.25">
      <c r="A348" s="10" t="s">
        <v>1535</v>
      </c>
      <c r="B348" s="3" t="s">
        <v>464</v>
      </c>
      <c r="C348" s="4" t="s">
        <v>465</v>
      </c>
      <c r="D348" t="str">
        <f t="shared" si="55"/>
        <v>15</v>
      </c>
      <c r="E348" t="str">
        <f t="shared" si="56"/>
        <v>1</v>
      </c>
      <c r="F348" t="b">
        <f t="shared" si="57"/>
        <v>0</v>
      </c>
      <c r="G348" t="str">
        <f t="shared" si="58"/>
        <v>Hazubski Olgierd</v>
      </c>
      <c r="H348" t="str">
        <f t="shared" si="59"/>
        <v>047</v>
      </c>
      <c r="I348" t="str">
        <f t="shared" si="60"/>
        <v>32</v>
      </c>
      <c r="J348" s="11">
        <f t="shared" si="61"/>
        <v>12</v>
      </c>
      <c r="K348" s="1" t="str">
        <f t="shared" si="62"/>
        <v>O</v>
      </c>
      <c r="L348" s="1" t="str">
        <f t="shared" si="63"/>
        <v>Haz</v>
      </c>
      <c r="M348" s="1" t="str">
        <f t="shared" si="64"/>
        <v>5</v>
      </c>
      <c r="N348" s="1" t="str">
        <f t="shared" si="65"/>
        <v>OHaz5</v>
      </c>
    </row>
    <row r="349" spans="1:14" x14ac:dyDescent="0.25">
      <c r="A349" s="10" t="s">
        <v>1536</v>
      </c>
      <c r="B349" s="3" t="s">
        <v>466</v>
      </c>
      <c r="C349" s="4" t="s">
        <v>60</v>
      </c>
      <c r="D349" t="str">
        <f t="shared" si="55"/>
        <v>53</v>
      </c>
      <c r="E349" t="str">
        <f t="shared" si="56"/>
        <v>5</v>
      </c>
      <c r="F349" t="b">
        <f t="shared" si="57"/>
        <v>0</v>
      </c>
      <c r="G349" t="str">
        <f t="shared" si="58"/>
        <v>Ryngwelski Igor</v>
      </c>
      <c r="H349" t="str">
        <f t="shared" si="59"/>
        <v>047</v>
      </c>
      <c r="I349" t="str">
        <f t="shared" si="60"/>
        <v>32</v>
      </c>
      <c r="J349" s="11">
        <f t="shared" si="61"/>
        <v>12</v>
      </c>
      <c r="K349" s="1" t="str">
        <f t="shared" si="62"/>
        <v>I</v>
      </c>
      <c r="L349" s="1" t="str">
        <f t="shared" si="63"/>
        <v>Ryn</v>
      </c>
      <c r="M349" s="1" t="str">
        <f t="shared" si="64"/>
        <v>3</v>
      </c>
      <c r="N349" s="1" t="str">
        <f t="shared" si="65"/>
        <v>IRyn3</v>
      </c>
    </row>
    <row r="350" spans="1:14" x14ac:dyDescent="0.25">
      <c r="A350" s="10" t="s">
        <v>1537</v>
      </c>
      <c r="B350" s="3" t="s">
        <v>467</v>
      </c>
      <c r="C350" s="4" t="s">
        <v>104</v>
      </c>
      <c r="D350" t="str">
        <f t="shared" si="55"/>
        <v>77</v>
      </c>
      <c r="E350" t="str">
        <f t="shared" si="56"/>
        <v>7</v>
      </c>
      <c r="F350" t="b">
        <f t="shared" si="57"/>
        <v>0</v>
      </c>
      <c r="G350" t="str">
        <f t="shared" si="58"/>
        <v>Ropiak Jakub</v>
      </c>
      <c r="H350" t="str">
        <f t="shared" si="59"/>
        <v>047</v>
      </c>
      <c r="I350" t="str">
        <f t="shared" si="60"/>
        <v>32</v>
      </c>
      <c r="J350" s="11">
        <f t="shared" si="61"/>
        <v>12</v>
      </c>
      <c r="K350" s="1" t="str">
        <f t="shared" si="62"/>
        <v>J</v>
      </c>
      <c r="L350" s="1" t="str">
        <f t="shared" si="63"/>
        <v>Rop</v>
      </c>
      <c r="M350" s="1" t="str">
        <f t="shared" si="64"/>
        <v>7</v>
      </c>
      <c r="N350" s="1" t="str">
        <f t="shared" si="65"/>
        <v>JRop7</v>
      </c>
    </row>
    <row r="351" spans="1:14" x14ac:dyDescent="0.25">
      <c r="A351" s="10" t="s">
        <v>1538</v>
      </c>
      <c r="B351" s="3" t="s">
        <v>468</v>
      </c>
      <c r="C351" s="4" t="s">
        <v>14</v>
      </c>
      <c r="D351" t="str">
        <f t="shared" si="55"/>
        <v>91</v>
      </c>
      <c r="E351" t="str">
        <f t="shared" si="56"/>
        <v>9</v>
      </c>
      <c r="F351" t="b">
        <f t="shared" si="57"/>
        <v>0</v>
      </c>
      <c r="G351" t="str">
        <f t="shared" si="58"/>
        <v>Giemza Patryk</v>
      </c>
      <c r="H351" t="str">
        <f t="shared" si="59"/>
        <v>047</v>
      </c>
      <c r="I351" t="str">
        <f t="shared" si="60"/>
        <v>32</v>
      </c>
      <c r="J351" s="11">
        <f t="shared" si="61"/>
        <v>12</v>
      </c>
      <c r="K351" s="1" t="str">
        <f t="shared" si="62"/>
        <v>P</v>
      </c>
      <c r="L351" s="1" t="str">
        <f t="shared" si="63"/>
        <v>Gie</v>
      </c>
      <c r="M351" s="1" t="str">
        <f t="shared" si="64"/>
        <v>1</v>
      </c>
      <c r="N351" s="1" t="str">
        <f t="shared" si="65"/>
        <v>PGie1</v>
      </c>
    </row>
    <row r="352" spans="1:14" x14ac:dyDescent="0.25">
      <c r="A352" s="10" t="s">
        <v>1539</v>
      </c>
      <c r="B352" s="3" t="s">
        <v>469</v>
      </c>
      <c r="C352" s="4" t="s">
        <v>470</v>
      </c>
      <c r="D352" t="str">
        <f t="shared" si="55"/>
        <v>10</v>
      </c>
      <c r="E352" t="str">
        <f t="shared" si="56"/>
        <v>1</v>
      </c>
      <c r="F352" t="b">
        <f t="shared" si="57"/>
        <v>0</v>
      </c>
      <c r="G352" t="str">
        <f t="shared" si="58"/>
        <v>Domzala Ryszard</v>
      </c>
      <c r="H352" t="str">
        <f t="shared" si="59"/>
        <v>038</v>
      </c>
      <c r="I352" t="str">
        <f t="shared" si="60"/>
        <v>32</v>
      </c>
      <c r="J352" s="11">
        <f t="shared" si="61"/>
        <v>12</v>
      </c>
      <c r="K352" s="1" t="str">
        <f t="shared" si="62"/>
        <v>R</v>
      </c>
      <c r="L352" s="1" t="str">
        <f t="shared" si="63"/>
        <v>Dom</v>
      </c>
      <c r="M352" s="1" t="str">
        <f t="shared" si="64"/>
        <v>0</v>
      </c>
      <c r="N352" s="1" t="str">
        <f t="shared" si="65"/>
        <v>RDom0</v>
      </c>
    </row>
    <row r="353" spans="1:14" x14ac:dyDescent="0.25">
      <c r="A353" s="10" t="s">
        <v>1540</v>
      </c>
      <c r="B353" s="3" t="s">
        <v>471</v>
      </c>
      <c r="C353" s="4" t="s">
        <v>472</v>
      </c>
      <c r="D353" t="str">
        <f t="shared" si="55"/>
        <v>21</v>
      </c>
      <c r="E353" t="str">
        <f t="shared" si="56"/>
        <v>2</v>
      </c>
      <c r="F353" t="b">
        <f t="shared" si="57"/>
        <v>1</v>
      </c>
      <c r="G353" t="str">
        <f t="shared" si="58"/>
        <v>Pozarzycka Justyna</v>
      </c>
      <c r="H353" t="str">
        <f t="shared" si="59"/>
        <v>056</v>
      </c>
      <c r="I353" t="str">
        <f t="shared" si="60"/>
        <v>32</v>
      </c>
      <c r="J353" s="11">
        <f t="shared" si="61"/>
        <v>12</v>
      </c>
      <c r="K353" s="1" t="str">
        <f t="shared" si="62"/>
        <v>J</v>
      </c>
      <c r="L353" s="1" t="str">
        <f t="shared" si="63"/>
        <v>Poz</v>
      </c>
      <c r="M353" s="1" t="str">
        <f t="shared" si="64"/>
        <v>1</v>
      </c>
      <c r="N353" s="1" t="str">
        <f t="shared" si="65"/>
        <v>JPoz1</v>
      </c>
    </row>
    <row r="354" spans="1:14" x14ac:dyDescent="0.25">
      <c r="A354" s="10" t="s">
        <v>1541</v>
      </c>
      <c r="B354" s="3" t="s">
        <v>473</v>
      </c>
      <c r="C354" s="4" t="s">
        <v>12</v>
      </c>
      <c r="D354" t="str">
        <f t="shared" si="55"/>
        <v>52</v>
      </c>
      <c r="E354" t="str">
        <f t="shared" si="56"/>
        <v>5</v>
      </c>
      <c r="F354" t="b">
        <f t="shared" si="57"/>
        <v>0</v>
      </c>
      <c r="G354" t="str">
        <f t="shared" si="58"/>
        <v>Kowalik Mateusz</v>
      </c>
      <c r="H354" t="str">
        <f t="shared" si="59"/>
        <v>113</v>
      </c>
      <c r="I354" t="str">
        <f t="shared" si="60"/>
        <v>02</v>
      </c>
      <c r="J354" s="11" t="str">
        <f>I354</f>
        <v>02</v>
      </c>
      <c r="K354" s="1" t="str">
        <f t="shared" si="62"/>
        <v>M</v>
      </c>
      <c r="L354" s="1" t="str">
        <f t="shared" si="63"/>
        <v>Kow</v>
      </c>
      <c r="M354" s="1" t="str">
        <f t="shared" si="64"/>
        <v>2</v>
      </c>
      <c r="N354" s="1" t="str">
        <f t="shared" si="65"/>
        <v>MKow2</v>
      </c>
    </row>
    <row r="355" spans="1:14" x14ac:dyDescent="0.25">
      <c r="A355" s="10" t="s">
        <v>1542</v>
      </c>
      <c r="B355" s="3" t="s">
        <v>474</v>
      </c>
      <c r="C355" s="4" t="s">
        <v>475</v>
      </c>
      <c r="D355" t="str">
        <f t="shared" si="55"/>
        <v>05</v>
      </c>
      <c r="E355" t="str">
        <f t="shared" si="56"/>
        <v>0</v>
      </c>
      <c r="F355" t="b">
        <f t="shared" si="57"/>
        <v>1</v>
      </c>
      <c r="G355" t="str">
        <f t="shared" si="58"/>
        <v>Hintzke Nikola</v>
      </c>
      <c r="H355" t="str">
        <f t="shared" si="59"/>
        <v>113</v>
      </c>
      <c r="I355" t="str">
        <f t="shared" si="60"/>
        <v>10</v>
      </c>
      <c r="J355" s="11" t="str">
        <f t="shared" ref="J355:J418" si="66">I355</f>
        <v>10</v>
      </c>
      <c r="K355" s="1" t="str">
        <f t="shared" si="62"/>
        <v>N</v>
      </c>
      <c r="L355" s="1" t="str">
        <f t="shared" si="63"/>
        <v>Hin</v>
      </c>
      <c r="M355" s="1" t="str">
        <f t="shared" si="64"/>
        <v>5</v>
      </c>
      <c r="N355" s="1" t="str">
        <f t="shared" si="65"/>
        <v>NHin5</v>
      </c>
    </row>
    <row r="356" spans="1:14" x14ac:dyDescent="0.25">
      <c r="A356" s="10" t="s">
        <v>1543</v>
      </c>
      <c r="B356" s="3" t="s">
        <v>476</v>
      </c>
      <c r="C356" s="4" t="s">
        <v>477</v>
      </c>
      <c r="D356" t="str">
        <f t="shared" si="55"/>
        <v>55</v>
      </c>
      <c r="E356" t="str">
        <f t="shared" si="56"/>
        <v>5</v>
      </c>
      <c r="F356" t="b">
        <f t="shared" si="57"/>
        <v>0</v>
      </c>
      <c r="G356" t="str">
        <f t="shared" si="58"/>
        <v>Swistek Damian</v>
      </c>
      <c r="H356" t="str">
        <f t="shared" si="59"/>
        <v>363</v>
      </c>
      <c r="I356" t="str">
        <f t="shared" si="60"/>
        <v>10</v>
      </c>
      <c r="J356" s="11" t="str">
        <f t="shared" si="66"/>
        <v>10</v>
      </c>
      <c r="K356" s="1" t="str">
        <f t="shared" si="62"/>
        <v>D</v>
      </c>
      <c r="L356" s="1" t="str">
        <f t="shared" si="63"/>
        <v>Swi</v>
      </c>
      <c r="M356" s="1" t="str">
        <f t="shared" si="64"/>
        <v>5</v>
      </c>
      <c r="N356" s="1" t="str">
        <f t="shared" si="65"/>
        <v>DSwi5</v>
      </c>
    </row>
    <row r="357" spans="1:14" x14ac:dyDescent="0.25">
      <c r="A357" s="10" t="s">
        <v>1544</v>
      </c>
      <c r="B357" s="3" t="s">
        <v>478</v>
      </c>
      <c r="C357" s="4" t="s">
        <v>40</v>
      </c>
      <c r="D357" t="str">
        <f t="shared" si="55"/>
        <v>11</v>
      </c>
      <c r="E357" t="str">
        <f t="shared" si="56"/>
        <v>1</v>
      </c>
      <c r="F357" t="b">
        <f t="shared" si="57"/>
        <v>0</v>
      </c>
      <c r="G357" t="str">
        <f t="shared" si="58"/>
        <v>Grzelecki Oliwier</v>
      </c>
      <c r="H357" t="str">
        <f t="shared" si="59"/>
        <v>533</v>
      </c>
      <c r="I357" t="str">
        <f t="shared" si="60"/>
        <v>01</v>
      </c>
      <c r="J357" s="11" t="str">
        <f t="shared" si="66"/>
        <v>01</v>
      </c>
      <c r="K357" s="1" t="str">
        <f t="shared" si="62"/>
        <v>O</v>
      </c>
      <c r="L357" s="1" t="str">
        <f t="shared" si="63"/>
        <v>Grz</v>
      </c>
      <c r="M357" s="1" t="str">
        <f t="shared" si="64"/>
        <v>1</v>
      </c>
      <c r="N357" s="1" t="str">
        <f t="shared" si="65"/>
        <v>OGrz1</v>
      </c>
    </row>
    <row r="358" spans="1:14" x14ac:dyDescent="0.25">
      <c r="A358" s="10" t="s">
        <v>1545</v>
      </c>
      <c r="B358" s="3" t="s">
        <v>479</v>
      </c>
      <c r="C358" s="4" t="s">
        <v>475</v>
      </c>
      <c r="D358" t="str">
        <f t="shared" si="55"/>
        <v>42</v>
      </c>
      <c r="E358" t="str">
        <f t="shared" si="56"/>
        <v>4</v>
      </c>
      <c r="F358" t="b">
        <f t="shared" si="57"/>
        <v>1</v>
      </c>
      <c r="G358" t="str">
        <f t="shared" si="58"/>
        <v>Hinz Nikola</v>
      </c>
      <c r="H358" t="str">
        <f t="shared" si="59"/>
        <v>738</v>
      </c>
      <c r="I358" t="str">
        <f t="shared" si="60"/>
        <v>10</v>
      </c>
      <c r="J358" s="11" t="str">
        <f t="shared" si="66"/>
        <v>10</v>
      </c>
      <c r="K358" s="1" t="str">
        <f t="shared" si="62"/>
        <v>N</v>
      </c>
      <c r="L358" s="1" t="str">
        <f t="shared" si="63"/>
        <v>Hin</v>
      </c>
      <c r="M358" s="1" t="str">
        <f t="shared" si="64"/>
        <v>2</v>
      </c>
      <c r="N358" s="1" t="str">
        <f t="shared" si="65"/>
        <v>NHin2</v>
      </c>
    </row>
    <row r="359" spans="1:14" x14ac:dyDescent="0.25">
      <c r="A359" s="10" t="s">
        <v>1546</v>
      </c>
      <c r="B359" s="3" t="s">
        <v>480</v>
      </c>
      <c r="C359" s="4" t="s">
        <v>93</v>
      </c>
      <c r="D359" t="str">
        <f t="shared" si="55"/>
        <v>63</v>
      </c>
      <c r="E359" t="str">
        <f t="shared" si="56"/>
        <v>6</v>
      </c>
      <c r="F359" t="b">
        <f t="shared" si="57"/>
        <v>1</v>
      </c>
      <c r="G359" t="str">
        <f t="shared" si="58"/>
        <v>Kaftan Monika</v>
      </c>
      <c r="H359" t="str">
        <f t="shared" si="59"/>
        <v>568</v>
      </c>
      <c r="I359" t="str">
        <f t="shared" si="60"/>
        <v>10</v>
      </c>
      <c r="J359" s="11" t="str">
        <f t="shared" si="66"/>
        <v>10</v>
      </c>
      <c r="K359" s="1" t="str">
        <f t="shared" si="62"/>
        <v>M</v>
      </c>
      <c r="L359" s="1" t="str">
        <f t="shared" si="63"/>
        <v>Kaf</v>
      </c>
      <c r="M359" s="1" t="str">
        <f t="shared" si="64"/>
        <v>3</v>
      </c>
      <c r="N359" s="1" t="str">
        <f t="shared" si="65"/>
        <v>MKaf3</v>
      </c>
    </row>
    <row r="360" spans="1:14" x14ac:dyDescent="0.25">
      <c r="A360" s="10" t="s">
        <v>1547</v>
      </c>
      <c r="B360" s="3" t="s">
        <v>481</v>
      </c>
      <c r="C360" s="4" t="s">
        <v>482</v>
      </c>
      <c r="D360" t="str">
        <f t="shared" si="55"/>
        <v>39</v>
      </c>
      <c r="E360" t="str">
        <f t="shared" si="56"/>
        <v>3</v>
      </c>
      <c r="F360" t="b">
        <f t="shared" si="57"/>
        <v>0</v>
      </c>
      <c r="G360" t="str">
        <f t="shared" si="58"/>
        <v>Wasiluk Bartlomiej</v>
      </c>
      <c r="H360" t="str">
        <f t="shared" si="59"/>
        <v>461</v>
      </c>
      <c r="I360" t="str">
        <f t="shared" si="60"/>
        <v>11</v>
      </c>
      <c r="J360" s="11" t="str">
        <f t="shared" si="66"/>
        <v>11</v>
      </c>
      <c r="K360" s="1" t="str">
        <f t="shared" si="62"/>
        <v>B</v>
      </c>
      <c r="L360" s="1" t="str">
        <f t="shared" si="63"/>
        <v>Was</v>
      </c>
      <c r="M360" s="1" t="str">
        <f t="shared" si="64"/>
        <v>9</v>
      </c>
      <c r="N360" s="1" t="str">
        <f t="shared" si="65"/>
        <v>BWas9</v>
      </c>
    </row>
    <row r="361" spans="1:14" x14ac:dyDescent="0.25">
      <c r="A361" s="10" t="s">
        <v>1548</v>
      </c>
      <c r="B361" s="3" t="s">
        <v>483</v>
      </c>
      <c r="C361" s="4" t="s">
        <v>482</v>
      </c>
      <c r="D361" t="str">
        <f t="shared" si="55"/>
        <v>59</v>
      </c>
      <c r="E361" t="str">
        <f t="shared" si="56"/>
        <v>5</v>
      </c>
      <c r="F361" t="b">
        <f t="shared" si="57"/>
        <v>0</v>
      </c>
      <c r="G361" t="str">
        <f t="shared" si="58"/>
        <v>Wasilewski Bartlomiej</v>
      </c>
      <c r="H361" t="str">
        <f t="shared" si="59"/>
        <v>060</v>
      </c>
      <c r="I361" t="str">
        <f t="shared" si="60"/>
        <v>08</v>
      </c>
      <c r="J361" s="11" t="str">
        <f t="shared" si="66"/>
        <v>08</v>
      </c>
      <c r="K361" s="1" t="str">
        <f t="shared" si="62"/>
        <v>B</v>
      </c>
      <c r="L361" s="1" t="str">
        <f t="shared" si="63"/>
        <v>Was</v>
      </c>
      <c r="M361" s="1" t="str">
        <f t="shared" si="64"/>
        <v>9</v>
      </c>
      <c r="N361" s="1" t="str">
        <f t="shared" si="65"/>
        <v>BWas9</v>
      </c>
    </row>
    <row r="362" spans="1:14" x14ac:dyDescent="0.25">
      <c r="A362" s="10" t="s">
        <v>1549</v>
      </c>
      <c r="B362" s="3" t="s">
        <v>484</v>
      </c>
      <c r="C362" s="4" t="s">
        <v>255</v>
      </c>
      <c r="D362" t="str">
        <f t="shared" si="55"/>
        <v>22</v>
      </c>
      <c r="E362" t="str">
        <f t="shared" si="56"/>
        <v>2</v>
      </c>
      <c r="F362" t="b">
        <f t="shared" si="57"/>
        <v>1</v>
      </c>
      <c r="G362" t="str">
        <f t="shared" si="58"/>
        <v>Lukasik Magdalena</v>
      </c>
      <c r="H362" t="str">
        <f t="shared" si="59"/>
        <v>991</v>
      </c>
      <c r="I362" t="str">
        <f t="shared" si="60"/>
        <v>12</v>
      </c>
      <c r="J362" s="11" t="str">
        <f t="shared" si="66"/>
        <v>12</v>
      </c>
      <c r="K362" s="1" t="str">
        <f t="shared" si="62"/>
        <v>M</v>
      </c>
      <c r="L362" s="1" t="str">
        <f t="shared" si="63"/>
        <v>Luk</v>
      </c>
      <c r="M362" s="1" t="str">
        <f t="shared" si="64"/>
        <v>2</v>
      </c>
      <c r="N362" s="1" t="str">
        <f t="shared" si="65"/>
        <v>MLuk2</v>
      </c>
    </row>
    <row r="363" spans="1:14" x14ac:dyDescent="0.25">
      <c r="A363" s="10" t="s">
        <v>1550</v>
      </c>
      <c r="B363" s="3" t="s">
        <v>485</v>
      </c>
      <c r="C363" s="4" t="s">
        <v>486</v>
      </c>
      <c r="D363" t="str">
        <f t="shared" si="55"/>
        <v>37</v>
      </c>
      <c r="E363" t="str">
        <f t="shared" si="56"/>
        <v>3</v>
      </c>
      <c r="F363" t="b">
        <f t="shared" si="57"/>
        <v>0</v>
      </c>
      <c r="G363" t="str">
        <f t="shared" si="58"/>
        <v>Silakowski Henryk</v>
      </c>
      <c r="H363" t="str">
        <f t="shared" si="59"/>
        <v>371</v>
      </c>
      <c r="I363" t="str">
        <f t="shared" si="60"/>
        <v>02</v>
      </c>
      <c r="J363" s="11" t="str">
        <f t="shared" si="66"/>
        <v>02</v>
      </c>
      <c r="K363" s="1" t="str">
        <f t="shared" si="62"/>
        <v>H</v>
      </c>
      <c r="L363" s="1" t="str">
        <f t="shared" si="63"/>
        <v>Sil</v>
      </c>
      <c r="M363" s="1" t="str">
        <f t="shared" si="64"/>
        <v>7</v>
      </c>
      <c r="N363" s="1" t="str">
        <f t="shared" si="65"/>
        <v>HSil7</v>
      </c>
    </row>
    <row r="364" spans="1:14" x14ac:dyDescent="0.25">
      <c r="A364" s="10" t="s">
        <v>1551</v>
      </c>
      <c r="B364" s="3" t="s">
        <v>487</v>
      </c>
      <c r="C364" s="4" t="s">
        <v>294</v>
      </c>
      <c r="D364" t="str">
        <f t="shared" si="55"/>
        <v>32</v>
      </c>
      <c r="E364" t="str">
        <f t="shared" si="56"/>
        <v>3</v>
      </c>
      <c r="F364" t="b">
        <f t="shared" si="57"/>
        <v>0</v>
      </c>
      <c r="G364" t="str">
        <f t="shared" si="58"/>
        <v>Zygmunt Adam</v>
      </c>
      <c r="H364" t="str">
        <f t="shared" si="59"/>
        <v>534</v>
      </c>
      <c r="I364" t="str">
        <f t="shared" si="60"/>
        <v>02</v>
      </c>
      <c r="J364" s="11" t="str">
        <f t="shared" si="66"/>
        <v>02</v>
      </c>
      <c r="K364" s="1" t="str">
        <f t="shared" si="62"/>
        <v>A</v>
      </c>
      <c r="L364" s="1" t="str">
        <f t="shared" si="63"/>
        <v>Zyg</v>
      </c>
      <c r="M364" s="1" t="str">
        <f t="shared" si="64"/>
        <v>2</v>
      </c>
      <c r="N364" s="1" t="str">
        <f t="shared" si="65"/>
        <v>AZyg2</v>
      </c>
    </row>
    <row r="365" spans="1:14" x14ac:dyDescent="0.25">
      <c r="A365" s="10" t="s">
        <v>1552</v>
      </c>
      <c r="B365" s="3" t="s">
        <v>488</v>
      </c>
      <c r="C365" s="4" t="s">
        <v>78</v>
      </c>
      <c r="D365" t="str">
        <f t="shared" si="55"/>
        <v>90</v>
      </c>
      <c r="E365" t="str">
        <f t="shared" si="56"/>
        <v>9</v>
      </c>
      <c r="F365" t="b">
        <f t="shared" si="57"/>
        <v>0</v>
      </c>
      <c r="G365" t="str">
        <f t="shared" si="58"/>
        <v>Pettka Jan</v>
      </c>
      <c r="H365" t="str">
        <f t="shared" si="59"/>
        <v>066</v>
      </c>
      <c r="I365" t="str">
        <f t="shared" si="60"/>
        <v>11</v>
      </c>
      <c r="J365" s="11" t="str">
        <f t="shared" si="66"/>
        <v>11</v>
      </c>
      <c r="K365" s="1" t="str">
        <f t="shared" si="62"/>
        <v>J</v>
      </c>
      <c r="L365" s="1" t="str">
        <f t="shared" si="63"/>
        <v>Pet</v>
      </c>
      <c r="M365" s="1" t="str">
        <f t="shared" si="64"/>
        <v>0</v>
      </c>
      <c r="N365" s="1" t="str">
        <f t="shared" si="65"/>
        <v>JPet0</v>
      </c>
    </row>
    <row r="366" spans="1:14" x14ac:dyDescent="0.25">
      <c r="A366" s="10" t="s">
        <v>1553</v>
      </c>
      <c r="B366" s="3" t="s">
        <v>489</v>
      </c>
      <c r="C366" s="4" t="s">
        <v>490</v>
      </c>
      <c r="D366" t="str">
        <f t="shared" si="55"/>
        <v>73</v>
      </c>
      <c r="E366" t="str">
        <f t="shared" si="56"/>
        <v>7</v>
      </c>
      <c r="F366" t="b">
        <f t="shared" si="57"/>
        <v>0</v>
      </c>
      <c r="G366" t="str">
        <f t="shared" si="58"/>
        <v>Hanczarek Olivier</v>
      </c>
      <c r="H366" t="str">
        <f t="shared" si="59"/>
        <v>289</v>
      </c>
      <c r="I366" t="str">
        <f t="shared" si="60"/>
        <v>12</v>
      </c>
      <c r="J366" s="11" t="str">
        <f t="shared" si="66"/>
        <v>12</v>
      </c>
      <c r="K366" s="1" t="str">
        <f t="shared" si="62"/>
        <v>O</v>
      </c>
      <c r="L366" s="1" t="str">
        <f t="shared" si="63"/>
        <v>Han</v>
      </c>
      <c r="M366" s="1" t="str">
        <f t="shared" si="64"/>
        <v>3</v>
      </c>
      <c r="N366" s="1" t="str">
        <f t="shared" si="65"/>
        <v>OHan3</v>
      </c>
    </row>
    <row r="367" spans="1:14" x14ac:dyDescent="0.25">
      <c r="A367" s="10" t="s">
        <v>1554</v>
      </c>
      <c r="B367" s="3" t="s">
        <v>491</v>
      </c>
      <c r="C367" s="4" t="s">
        <v>193</v>
      </c>
      <c r="D367" t="str">
        <f t="shared" si="55"/>
        <v>49</v>
      </c>
      <c r="E367" t="str">
        <f t="shared" si="56"/>
        <v>4</v>
      </c>
      <c r="F367" t="b">
        <f t="shared" si="57"/>
        <v>1</v>
      </c>
      <c r="G367" t="str">
        <f t="shared" si="58"/>
        <v>Samulczyk Julia</v>
      </c>
      <c r="H367" t="str">
        <f t="shared" si="59"/>
        <v>615</v>
      </c>
      <c r="I367" t="str">
        <f t="shared" si="60"/>
        <v>11</v>
      </c>
      <c r="J367" s="11" t="str">
        <f t="shared" si="66"/>
        <v>11</v>
      </c>
      <c r="K367" s="1" t="str">
        <f t="shared" si="62"/>
        <v>J</v>
      </c>
      <c r="L367" s="1" t="str">
        <f t="shared" si="63"/>
        <v>Sam</v>
      </c>
      <c r="M367" s="1" t="str">
        <f t="shared" si="64"/>
        <v>9</v>
      </c>
      <c r="N367" s="1" t="str">
        <f t="shared" si="65"/>
        <v>JSam9</v>
      </c>
    </row>
    <row r="368" spans="1:14" x14ac:dyDescent="0.25">
      <c r="A368" s="10" t="s">
        <v>1555</v>
      </c>
      <c r="B368" s="3" t="s">
        <v>492</v>
      </c>
      <c r="C368" s="4" t="s">
        <v>493</v>
      </c>
      <c r="D368" t="str">
        <f t="shared" si="55"/>
        <v>51</v>
      </c>
      <c r="E368" t="str">
        <f t="shared" si="56"/>
        <v>5</v>
      </c>
      <c r="F368" t="b">
        <f t="shared" si="57"/>
        <v>0</v>
      </c>
      <c r="G368" t="str">
        <f t="shared" si="58"/>
        <v>Berezniewicz Wiktor</v>
      </c>
      <c r="H368" t="str">
        <f t="shared" si="59"/>
        <v>630</v>
      </c>
      <c r="I368" t="str">
        <f t="shared" si="60"/>
        <v>07</v>
      </c>
      <c r="J368" s="11" t="str">
        <f t="shared" si="66"/>
        <v>07</v>
      </c>
      <c r="K368" s="1" t="str">
        <f t="shared" si="62"/>
        <v>W</v>
      </c>
      <c r="L368" s="1" t="str">
        <f t="shared" si="63"/>
        <v>Ber</v>
      </c>
      <c r="M368" s="1" t="str">
        <f t="shared" si="64"/>
        <v>1</v>
      </c>
      <c r="N368" s="1" t="str">
        <f t="shared" si="65"/>
        <v>WBer1</v>
      </c>
    </row>
    <row r="369" spans="1:14" x14ac:dyDescent="0.25">
      <c r="A369" s="10" t="s">
        <v>1556</v>
      </c>
      <c r="B369" s="3" t="s">
        <v>494</v>
      </c>
      <c r="C369" s="4" t="s">
        <v>48</v>
      </c>
      <c r="D369" t="str">
        <f t="shared" si="55"/>
        <v>14</v>
      </c>
      <c r="E369" t="str">
        <f t="shared" si="56"/>
        <v>1</v>
      </c>
      <c r="F369" t="b">
        <f t="shared" si="57"/>
        <v>0</v>
      </c>
      <c r="G369" t="str">
        <f t="shared" si="58"/>
        <v>Bialaszewski Piotr</v>
      </c>
      <c r="H369" t="str">
        <f t="shared" si="59"/>
        <v>024</v>
      </c>
      <c r="I369" t="str">
        <f t="shared" si="60"/>
        <v>10</v>
      </c>
      <c r="J369" s="11" t="str">
        <f t="shared" si="66"/>
        <v>10</v>
      </c>
      <c r="K369" s="1" t="str">
        <f t="shared" si="62"/>
        <v>P</v>
      </c>
      <c r="L369" s="1" t="str">
        <f t="shared" si="63"/>
        <v>Bia</v>
      </c>
      <c r="M369" s="1" t="str">
        <f t="shared" si="64"/>
        <v>4</v>
      </c>
      <c r="N369" s="1" t="str">
        <f t="shared" si="65"/>
        <v>PBia4</v>
      </c>
    </row>
    <row r="370" spans="1:14" x14ac:dyDescent="0.25">
      <c r="A370" s="10" t="s">
        <v>1557</v>
      </c>
      <c r="B370" s="3" t="s">
        <v>495</v>
      </c>
      <c r="C370" s="4" t="s">
        <v>193</v>
      </c>
      <c r="D370" t="str">
        <f t="shared" si="55"/>
        <v>27</v>
      </c>
      <c r="E370" t="str">
        <f t="shared" si="56"/>
        <v>2</v>
      </c>
      <c r="F370" t="b">
        <f t="shared" si="57"/>
        <v>1</v>
      </c>
      <c r="G370" t="str">
        <f t="shared" si="58"/>
        <v>Rutkiewicz Julia</v>
      </c>
      <c r="H370" t="str">
        <f t="shared" si="59"/>
        <v>880</v>
      </c>
      <c r="I370" t="str">
        <f t="shared" si="60"/>
        <v>12</v>
      </c>
      <c r="J370" s="11" t="str">
        <f t="shared" si="66"/>
        <v>12</v>
      </c>
      <c r="K370" s="1" t="str">
        <f t="shared" si="62"/>
        <v>J</v>
      </c>
      <c r="L370" s="1" t="str">
        <f t="shared" si="63"/>
        <v>Rut</v>
      </c>
      <c r="M370" s="1" t="str">
        <f t="shared" si="64"/>
        <v>7</v>
      </c>
      <c r="N370" s="1" t="str">
        <f t="shared" si="65"/>
        <v>JRut7</v>
      </c>
    </row>
    <row r="371" spans="1:14" x14ac:dyDescent="0.25">
      <c r="A371" s="10" t="s">
        <v>1558</v>
      </c>
      <c r="B371" s="3" t="s">
        <v>496</v>
      </c>
      <c r="C371" s="4" t="s">
        <v>12</v>
      </c>
      <c r="D371" t="str">
        <f t="shared" si="55"/>
        <v>59</v>
      </c>
      <c r="E371" t="str">
        <f t="shared" si="56"/>
        <v>5</v>
      </c>
      <c r="F371" t="b">
        <f t="shared" si="57"/>
        <v>0</v>
      </c>
      <c r="G371" t="str">
        <f t="shared" si="58"/>
        <v>Kowalczyk Mateusz</v>
      </c>
      <c r="H371" t="str">
        <f t="shared" si="59"/>
        <v>520</v>
      </c>
      <c r="I371" t="str">
        <f t="shared" si="60"/>
        <v>03</v>
      </c>
      <c r="J371" s="11" t="str">
        <f t="shared" si="66"/>
        <v>03</v>
      </c>
      <c r="K371" s="1" t="str">
        <f t="shared" si="62"/>
        <v>M</v>
      </c>
      <c r="L371" s="1" t="str">
        <f t="shared" si="63"/>
        <v>Kow</v>
      </c>
      <c r="M371" s="1" t="str">
        <f t="shared" si="64"/>
        <v>9</v>
      </c>
      <c r="N371" s="1" t="str">
        <f t="shared" si="65"/>
        <v>MKow9</v>
      </c>
    </row>
    <row r="372" spans="1:14" x14ac:dyDescent="0.25">
      <c r="A372" s="10" t="s">
        <v>1559</v>
      </c>
      <c r="B372" s="3" t="s">
        <v>497</v>
      </c>
      <c r="C372" s="4" t="s">
        <v>193</v>
      </c>
      <c r="D372" t="str">
        <f t="shared" si="55"/>
        <v>86</v>
      </c>
      <c r="E372" t="str">
        <f t="shared" si="56"/>
        <v>8</v>
      </c>
      <c r="F372" t="b">
        <f t="shared" si="57"/>
        <v>1</v>
      </c>
      <c r="G372" t="str">
        <f t="shared" si="58"/>
        <v>Sadowska Julia</v>
      </c>
      <c r="H372" t="str">
        <f t="shared" si="59"/>
        <v>896</v>
      </c>
      <c r="I372" t="str">
        <f t="shared" si="60"/>
        <v>04</v>
      </c>
      <c r="J372" s="11" t="str">
        <f t="shared" si="66"/>
        <v>04</v>
      </c>
      <c r="K372" s="1" t="str">
        <f t="shared" si="62"/>
        <v>J</v>
      </c>
      <c r="L372" s="1" t="str">
        <f t="shared" si="63"/>
        <v>Sad</v>
      </c>
      <c r="M372" s="1" t="str">
        <f t="shared" si="64"/>
        <v>6</v>
      </c>
      <c r="N372" s="1" t="str">
        <f t="shared" si="65"/>
        <v>JSad6</v>
      </c>
    </row>
    <row r="373" spans="1:14" x14ac:dyDescent="0.25">
      <c r="A373" s="10" t="s">
        <v>1560</v>
      </c>
      <c r="B373" s="3" t="s">
        <v>498</v>
      </c>
      <c r="C373" s="4" t="s">
        <v>162</v>
      </c>
      <c r="D373" t="str">
        <f t="shared" si="55"/>
        <v>77</v>
      </c>
      <c r="E373" t="str">
        <f t="shared" si="56"/>
        <v>7</v>
      </c>
      <c r="F373" t="b">
        <f t="shared" si="57"/>
        <v>0</v>
      </c>
      <c r="G373" t="str">
        <f t="shared" si="58"/>
        <v>Sobol Filip</v>
      </c>
      <c r="H373" t="str">
        <f t="shared" si="59"/>
        <v>360</v>
      </c>
      <c r="I373" t="str">
        <f t="shared" si="60"/>
        <v>08</v>
      </c>
      <c r="J373" s="11" t="str">
        <f t="shared" si="66"/>
        <v>08</v>
      </c>
      <c r="K373" s="1" t="str">
        <f t="shared" si="62"/>
        <v>F</v>
      </c>
      <c r="L373" s="1" t="str">
        <f t="shared" si="63"/>
        <v>Sob</v>
      </c>
      <c r="M373" s="1" t="str">
        <f t="shared" si="64"/>
        <v>7</v>
      </c>
      <c r="N373" s="1" t="str">
        <f t="shared" si="65"/>
        <v>FSob7</v>
      </c>
    </row>
    <row r="374" spans="1:14" x14ac:dyDescent="0.25">
      <c r="A374" s="10" t="s">
        <v>1561</v>
      </c>
      <c r="B374" s="3" t="s">
        <v>499</v>
      </c>
      <c r="C374" s="4" t="s">
        <v>359</v>
      </c>
      <c r="D374" t="str">
        <f t="shared" si="55"/>
        <v>65</v>
      </c>
      <c r="E374" t="str">
        <f t="shared" si="56"/>
        <v>6</v>
      </c>
      <c r="F374" t="b">
        <f t="shared" si="57"/>
        <v>1</v>
      </c>
      <c r="G374" t="str">
        <f t="shared" si="58"/>
        <v>Senger Joanna</v>
      </c>
      <c r="H374" t="str">
        <f t="shared" si="59"/>
        <v>705</v>
      </c>
      <c r="I374" t="str">
        <f t="shared" si="60"/>
        <v>11</v>
      </c>
      <c r="J374" s="11" t="str">
        <f t="shared" si="66"/>
        <v>11</v>
      </c>
      <c r="K374" s="1" t="str">
        <f t="shared" si="62"/>
        <v>J</v>
      </c>
      <c r="L374" s="1" t="str">
        <f t="shared" si="63"/>
        <v>Sen</v>
      </c>
      <c r="M374" s="1" t="str">
        <f t="shared" si="64"/>
        <v>5</v>
      </c>
      <c r="N374" s="1" t="str">
        <f t="shared" si="65"/>
        <v>JSen5</v>
      </c>
    </row>
    <row r="375" spans="1:14" x14ac:dyDescent="0.25">
      <c r="A375" s="10" t="s">
        <v>1562</v>
      </c>
      <c r="B375" s="3" t="s">
        <v>500</v>
      </c>
      <c r="C375" s="4" t="s">
        <v>273</v>
      </c>
      <c r="D375" t="str">
        <f t="shared" si="55"/>
        <v>07</v>
      </c>
      <c r="E375" t="str">
        <f t="shared" si="56"/>
        <v>0</v>
      </c>
      <c r="F375" t="b">
        <f t="shared" si="57"/>
        <v>1</v>
      </c>
      <c r="G375" t="str">
        <f t="shared" si="58"/>
        <v>Stanislawska Hanna</v>
      </c>
      <c r="H375" t="str">
        <f t="shared" si="59"/>
        <v>901</v>
      </c>
      <c r="I375" t="str">
        <f t="shared" si="60"/>
        <v>10</v>
      </c>
      <c r="J375" s="11" t="str">
        <f t="shared" si="66"/>
        <v>10</v>
      </c>
      <c r="K375" s="1" t="str">
        <f t="shared" si="62"/>
        <v>H</v>
      </c>
      <c r="L375" s="1" t="str">
        <f t="shared" si="63"/>
        <v>Sta</v>
      </c>
      <c r="M375" s="1" t="str">
        <f t="shared" si="64"/>
        <v>7</v>
      </c>
      <c r="N375" s="1" t="str">
        <f t="shared" si="65"/>
        <v>HSta7</v>
      </c>
    </row>
    <row r="376" spans="1:14" x14ac:dyDescent="0.25">
      <c r="A376" s="10" t="s">
        <v>1563</v>
      </c>
      <c r="B376" s="3" t="s">
        <v>501</v>
      </c>
      <c r="C376" s="4" t="s">
        <v>502</v>
      </c>
      <c r="D376" t="str">
        <f t="shared" si="55"/>
        <v>16</v>
      </c>
      <c r="E376" t="str">
        <f t="shared" si="56"/>
        <v>1</v>
      </c>
      <c r="F376" t="b">
        <f t="shared" si="57"/>
        <v>0</v>
      </c>
      <c r="G376" t="str">
        <f t="shared" si="58"/>
        <v>Szczepkowski Dorian</v>
      </c>
      <c r="H376" t="str">
        <f t="shared" si="59"/>
        <v>791</v>
      </c>
      <c r="I376" t="str">
        <f t="shared" si="60"/>
        <v>03</v>
      </c>
      <c r="J376" s="11" t="str">
        <f t="shared" si="66"/>
        <v>03</v>
      </c>
      <c r="K376" s="1" t="str">
        <f t="shared" si="62"/>
        <v>D</v>
      </c>
      <c r="L376" s="1" t="str">
        <f t="shared" si="63"/>
        <v>Szc</v>
      </c>
      <c r="M376" s="1" t="str">
        <f t="shared" si="64"/>
        <v>6</v>
      </c>
      <c r="N376" s="1" t="str">
        <f t="shared" si="65"/>
        <v>DSzc6</v>
      </c>
    </row>
    <row r="377" spans="1:14" x14ac:dyDescent="0.25">
      <c r="A377" s="10" t="s">
        <v>1564</v>
      </c>
      <c r="B377" s="3" t="s">
        <v>503</v>
      </c>
      <c r="C377" s="4" t="s">
        <v>504</v>
      </c>
      <c r="D377" t="str">
        <f t="shared" si="55"/>
        <v>52</v>
      </c>
      <c r="E377" t="str">
        <f t="shared" si="56"/>
        <v>5</v>
      </c>
      <c r="F377" t="b">
        <f t="shared" si="57"/>
        <v>0</v>
      </c>
      <c r="G377" t="str">
        <f t="shared" si="58"/>
        <v>Wojcicki Aleks</v>
      </c>
      <c r="H377" t="str">
        <f t="shared" si="59"/>
        <v>576</v>
      </c>
      <c r="I377" t="str">
        <f t="shared" si="60"/>
        <v>10</v>
      </c>
      <c r="J377" s="11" t="str">
        <f t="shared" si="66"/>
        <v>10</v>
      </c>
      <c r="K377" s="1" t="str">
        <f t="shared" si="62"/>
        <v>A</v>
      </c>
      <c r="L377" s="1" t="str">
        <f t="shared" si="63"/>
        <v>Woj</v>
      </c>
      <c r="M377" s="1" t="str">
        <f t="shared" si="64"/>
        <v>2</v>
      </c>
      <c r="N377" s="1" t="str">
        <f t="shared" si="65"/>
        <v>AWoj2</v>
      </c>
    </row>
    <row r="378" spans="1:14" x14ac:dyDescent="0.25">
      <c r="A378" s="10" t="s">
        <v>1565</v>
      </c>
      <c r="B378" s="3" t="s">
        <v>505</v>
      </c>
      <c r="C378" s="4" t="s">
        <v>193</v>
      </c>
      <c r="D378" t="str">
        <f t="shared" si="55"/>
        <v>69</v>
      </c>
      <c r="E378" t="str">
        <f t="shared" si="56"/>
        <v>6</v>
      </c>
      <c r="F378" t="b">
        <f t="shared" si="57"/>
        <v>1</v>
      </c>
      <c r="G378" t="str">
        <f t="shared" si="58"/>
        <v>Salanowska Julia</v>
      </c>
      <c r="H378" t="str">
        <f t="shared" si="59"/>
        <v>204</v>
      </c>
      <c r="I378" t="str">
        <f t="shared" si="60"/>
        <v>12</v>
      </c>
      <c r="J378" s="11" t="str">
        <f t="shared" si="66"/>
        <v>12</v>
      </c>
      <c r="K378" s="1" t="str">
        <f t="shared" si="62"/>
        <v>J</v>
      </c>
      <c r="L378" s="1" t="str">
        <f t="shared" si="63"/>
        <v>Sal</v>
      </c>
      <c r="M378" s="1" t="str">
        <f t="shared" si="64"/>
        <v>9</v>
      </c>
      <c r="N378" s="1" t="str">
        <f t="shared" si="65"/>
        <v>JSal9</v>
      </c>
    </row>
    <row r="379" spans="1:14" x14ac:dyDescent="0.25">
      <c r="A379" s="10" t="s">
        <v>1566</v>
      </c>
      <c r="B379" s="3" t="s">
        <v>506</v>
      </c>
      <c r="C379" s="4" t="s">
        <v>507</v>
      </c>
      <c r="D379" t="str">
        <f t="shared" si="55"/>
        <v>03</v>
      </c>
      <c r="E379" t="str">
        <f t="shared" si="56"/>
        <v>0</v>
      </c>
      <c r="F379" t="b">
        <f t="shared" si="57"/>
        <v>1</v>
      </c>
      <c r="G379" t="str">
        <f t="shared" si="58"/>
        <v>Skrzydlak Izabela</v>
      </c>
      <c r="H379" t="str">
        <f t="shared" si="59"/>
        <v>898</v>
      </c>
      <c r="I379" t="str">
        <f t="shared" si="60"/>
        <v>03</v>
      </c>
      <c r="J379" s="11" t="str">
        <f t="shared" si="66"/>
        <v>03</v>
      </c>
      <c r="K379" s="1" t="str">
        <f t="shared" si="62"/>
        <v>I</v>
      </c>
      <c r="L379" s="1" t="str">
        <f t="shared" si="63"/>
        <v>Skr</v>
      </c>
      <c r="M379" s="1" t="str">
        <f t="shared" si="64"/>
        <v>3</v>
      </c>
      <c r="N379" s="1" t="str">
        <f t="shared" si="65"/>
        <v>ISkr3</v>
      </c>
    </row>
    <row r="380" spans="1:14" x14ac:dyDescent="0.25">
      <c r="A380" s="10" t="s">
        <v>1567</v>
      </c>
      <c r="B380" s="3" t="s">
        <v>508</v>
      </c>
      <c r="C380" s="4" t="s">
        <v>12</v>
      </c>
      <c r="D380" t="str">
        <f t="shared" si="55"/>
        <v>90</v>
      </c>
      <c r="E380" t="str">
        <f t="shared" si="56"/>
        <v>9</v>
      </c>
      <c r="F380" t="b">
        <f t="shared" si="57"/>
        <v>0</v>
      </c>
      <c r="G380" t="str">
        <f t="shared" si="58"/>
        <v>Koszlaga Mateusz</v>
      </c>
      <c r="H380" t="str">
        <f t="shared" si="59"/>
        <v>690</v>
      </c>
      <c r="I380" t="str">
        <f t="shared" si="60"/>
        <v>09</v>
      </c>
      <c r="J380" s="11" t="str">
        <f t="shared" si="66"/>
        <v>09</v>
      </c>
      <c r="K380" s="1" t="str">
        <f t="shared" si="62"/>
        <v>M</v>
      </c>
      <c r="L380" s="1" t="str">
        <f t="shared" si="63"/>
        <v>Kos</v>
      </c>
      <c r="M380" s="1" t="str">
        <f t="shared" si="64"/>
        <v>0</v>
      </c>
      <c r="N380" s="1" t="str">
        <f t="shared" si="65"/>
        <v>MKos0</v>
      </c>
    </row>
    <row r="381" spans="1:14" x14ac:dyDescent="0.25">
      <c r="A381" s="10" t="s">
        <v>1568</v>
      </c>
      <c r="B381" s="3" t="s">
        <v>509</v>
      </c>
      <c r="C381" s="4" t="s">
        <v>223</v>
      </c>
      <c r="D381" t="str">
        <f t="shared" si="55"/>
        <v>44</v>
      </c>
      <c r="E381" t="str">
        <f t="shared" si="56"/>
        <v>4</v>
      </c>
      <c r="F381" t="b">
        <f t="shared" si="57"/>
        <v>1</v>
      </c>
      <c r="G381" t="str">
        <f t="shared" si="58"/>
        <v>Kowalczuk Maria</v>
      </c>
      <c r="H381" t="str">
        <f t="shared" si="59"/>
        <v>086</v>
      </c>
      <c r="I381" t="str">
        <f t="shared" si="60"/>
        <v>09</v>
      </c>
      <c r="J381" s="11" t="str">
        <f t="shared" si="66"/>
        <v>09</v>
      </c>
      <c r="K381" s="1" t="str">
        <f t="shared" si="62"/>
        <v>M</v>
      </c>
      <c r="L381" s="1" t="str">
        <f t="shared" si="63"/>
        <v>Kow</v>
      </c>
      <c r="M381" s="1" t="str">
        <f t="shared" si="64"/>
        <v>4</v>
      </c>
      <c r="N381" s="1" t="str">
        <f t="shared" si="65"/>
        <v>MKow4</v>
      </c>
    </row>
    <row r="382" spans="1:14" x14ac:dyDescent="0.25">
      <c r="A382" s="10" t="s">
        <v>1569</v>
      </c>
      <c r="B382" s="3" t="s">
        <v>510</v>
      </c>
      <c r="C382" s="4" t="s">
        <v>511</v>
      </c>
      <c r="D382" t="str">
        <f t="shared" si="55"/>
        <v>44</v>
      </c>
      <c r="E382" t="str">
        <f t="shared" si="56"/>
        <v>4</v>
      </c>
      <c r="F382" t="b">
        <f t="shared" si="57"/>
        <v>1</v>
      </c>
      <c r="G382" t="str">
        <f t="shared" si="58"/>
        <v>Glowinska Patrycja</v>
      </c>
      <c r="H382" t="str">
        <f t="shared" si="59"/>
        <v>929</v>
      </c>
      <c r="I382" t="str">
        <f t="shared" si="60"/>
        <v>10</v>
      </c>
      <c r="J382" s="11" t="str">
        <f t="shared" si="66"/>
        <v>10</v>
      </c>
      <c r="K382" s="1" t="str">
        <f t="shared" si="62"/>
        <v>P</v>
      </c>
      <c r="L382" s="1" t="str">
        <f t="shared" si="63"/>
        <v>Glo</v>
      </c>
      <c r="M382" s="1" t="str">
        <f t="shared" si="64"/>
        <v>4</v>
      </c>
      <c r="N382" s="1" t="str">
        <f t="shared" si="65"/>
        <v>PGlo4</v>
      </c>
    </row>
    <row r="383" spans="1:14" x14ac:dyDescent="0.25">
      <c r="A383" s="10" t="s">
        <v>1570</v>
      </c>
      <c r="B383" s="3" t="s">
        <v>512</v>
      </c>
      <c r="C383" s="4" t="s">
        <v>193</v>
      </c>
      <c r="D383" t="str">
        <f t="shared" si="55"/>
        <v>82</v>
      </c>
      <c r="E383" t="str">
        <f t="shared" si="56"/>
        <v>8</v>
      </c>
      <c r="F383" t="b">
        <f t="shared" si="57"/>
        <v>1</v>
      </c>
      <c r="G383" t="str">
        <f t="shared" si="58"/>
        <v>Sautycz Julia</v>
      </c>
      <c r="H383" t="str">
        <f t="shared" si="59"/>
        <v>551</v>
      </c>
      <c r="I383" t="str">
        <f t="shared" si="60"/>
        <v>12</v>
      </c>
      <c r="J383" s="11" t="str">
        <f t="shared" si="66"/>
        <v>12</v>
      </c>
      <c r="K383" s="1" t="str">
        <f t="shared" si="62"/>
        <v>J</v>
      </c>
      <c r="L383" s="1" t="str">
        <f t="shared" si="63"/>
        <v>Sau</v>
      </c>
      <c r="M383" s="1" t="str">
        <f t="shared" si="64"/>
        <v>2</v>
      </c>
      <c r="N383" s="1" t="str">
        <f t="shared" si="65"/>
        <v>JSau2</v>
      </c>
    </row>
    <row r="384" spans="1:14" x14ac:dyDescent="0.25">
      <c r="A384" s="10" t="s">
        <v>1571</v>
      </c>
      <c r="B384" s="3" t="s">
        <v>513</v>
      </c>
      <c r="C384" s="4" t="s">
        <v>6</v>
      </c>
      <c r="D384" t="str">
        <f t="shared" si="55"/>
        <v>55</v>
      </c>
      <c r="E384" t="str">
        <f t="shared" si="56"/>
        <v>5</v>
      </c>
      <c r="F384" t="b">
        <f t="shared" si="57"/>
        <v>0</v>
      </c>
      <c r="G384" t="str">
        <f t="shared" si="58"/>
        <v>Jakubowski Nikodem</v>
      </c>
      <c r="H384" t="str">
        <f t="shared" si="59"/>
        <v>014</v>
      </c>
      <c r="I384" t="str">
        <f t="shared" si="60"/>
        <v>02</v>
      </c>
      <c r="J384" s="11" t="str">
        <f t="shared" si="66"/>
        <v>02</v>
      </c>
      <c r="K384" s="1" t="str">
        <f t="shared" si="62"/>
        <v>N</v>
      </c>
      <c r="L384" s="1" t="str">
        <f t="shared" si="63"/>
        <v>Jak</v>
      </c>
      <c r="M384" s="1" t="str">
        <f t="shared" si="64"/>
        <v>5</v>
      </c>
      <c r="N384" s="1" t="str">
        <f t="shared" si="65"/>
        <v>NJak5</v>
      </c>
    </row>
    <row r="385" spans="1:14" x14ac:dyDescent="0.25">
      <c r="A385" s="10" t="s">
        <v>1572</v>
      </c>
      <c r="B385" s="3" t="s">
        <v>514</v>
      </c>
      <c r="C385" s="4" t="s">
        <v>8</v>
      </c>
      <c r="D385" t="str">
        <f t="shared" si="55"/>
        <v>75</v>
      </c>
      <c r="E385" t="str">
        <f t="shared" si="56"/>
        <v>7</v>
      </c>
      <c r="F385" t="b">
        <f t="shared" si="57"/>
        <v>0</v>
      </c>
      <c r="G385" t="str">
        <f t="shared" si="58"/>
        <v>Labuda Marcel</v>
      </c>
      <c r="H385" t="str">
        <f t="shared" si="59"/>
        <v>195</v>
      </c>
      <c r="I385" t="str">
        <f t="shared" si="60"/>
        <v>04</v>
      </c>
      <c r="J385" s="11" t="str">
        <f t="shared" si="66"/>
        <v>04</v>
      </c>
      <c r="K385" s="1" t="str">
        <f t="shared" si="62"/>
        <v>M</v>
      </c>
      <c r="L385" s="1" t="str">
        <f t="shared" si="63"/>
        <v>Lab</v>
      </c>
      <c r="M385" s="1" t="str">
        <f t="shared" si="64"/>
        <v>5</v>
      </c>
      <c r="N385" s="1" t="str">
        <f t="shared" si="65"/>
        <v>MLab5</v>
      </c>
    </row>
    <row r="386" spans="1:14" x14ac:dyDescent="0.25">
      <c r="A386" s="10" t="s">
        <v>1573</v>
      </c>
      <c r="B386" s="3" t="s">
        <v>515</v>
      </c>
      <c r="C386" s="4" t="s">
        <v>104</v>
      </c>
      <c r="D386" t="str">
        <f t="shared" si="55"/>
        <v>11</v>
      </c>
      <c r="E386" t="str">
        <f t="shared" si="56"/>
        <v>1</v>
      </c>
      <c r="F386" t="b">
        <f t="shared" si="57"/>
        <v>0</v>
      </c>
      <c r="G386" t="str">
        <f t="shared" si="58"/>
        <v>Przestrzelski Jakub</v>
      </c>
      <c r="H386" t="str">
        <f t="shared" si="59"/>
        <v>592</v>
      </c>
      <c r="I386" t="str">
        <f t="shared" si="60"/>
        <v>06</v>
      </c>
      <c r="J386" s="11" t="str">
        <f t="shared" si="66"/>
        <v>06</v>
      </c>
      <c r="K386" s="1" t="str">
        <f t="shared" si="62"/>
        <v>J</v>
      </c>
      <c r="L386" s="1" t="str">
        <f t="shared" si="63"/>
        <v>Prz</v>
      </c>
      <c r="M386" s="1" t="str">
        <f t="shared" si="64"/>
        <v>1</v>
      </c>
      <c r="N386" s="1" t="str">
        <f t="shared" si="65"/>
        <v>JPrz1</v>
      </c>
    </row>
    <row r="387" spans="1:14" x14ac:dyDescent="0.25">
      <c r="A387" s="10" t="s">
        <v>1574</v>
      </c>
      <c r="B387" s="3" t="s">
        <v>516</v>
      </c>
      <c r="C387" s="4" t="s">
        <v>517</v>
      </c>
      <c r="D387" t="str">
        <f t="shared" ref="D387:D450" si="67">RIGHT(A387,2)</f>
        <v>81</v>
      </c>
      <c r="E387" t="str">
        <f t="shared" ref="E387:E450" si="68">LEFT(D387,1)</f>
        <v>8</v>
      </c>
      <c r="F387" t="b">
        <f t="shared" ref="F387:F450" si="69">ISEVEN(E387)</f>
        <v>1</v>
      </c>
      <c r="G387" t="str">
        <f t="shared" ref="G387:G450" si="70">_xlfn.TEXTJOIN(" ",,B387,C387)</f>
        <v>Sochacka Inka</v>
      </c>
      <c r="H387" t="str">
        <f t="shared" ref="H387:H450" si="71">MID(A387,7,3)</f>
        <v>923</v>
      </c>
      <c r="I387" t="str">
        <f t="shared" ref="I387:I450" si="72">MID(A387,3,2)</f>
        <v>06</v>
      </c>
      <c r="J387" s="11" t="str">
        <f t="shared" si="66"/>
        <v>06</v>
      </c>
      <c r="K387" s="1" t="str">
        <f t="shared" ref="K387:K450" si="73">MID(C387,1,1)</f>
        <v>I</v>
      </c>
      <c r="L387" s="1" t="str">
        <f t="shared" ref="L387:L450" si="74">MID(B387,1,3)</f>
        <v>Soc</v>
      </c>
      <c r="M387" s="1" t="str">
        <f t="shared" ref="M387:M450" si="75">RIGHT(A387,1)</f>
        <v>1</v>
      </c>
      <c r="N387" s="1" t="str">
        <f t="shared" ref="N387:N450" si="76">_xlfn.TEXTJOIN("",,K387,L387,M387)</f>
        <v>ISoc1</v>
      </c>
    </row>
    <row r="388" spans="1:14" x14ac:dyDescent="0.25">
      <c r="A388" s="10" t="s">
        <v>1575</v>
      </c>
      <c r="B388" s="3" t="s">
        <v>518</v>
      </c>
      <c r="C388" s="4" t="s">
        <v>519</v>
      </c>
      <c r="D388" t="str">
        <f t="shared" si="67"/>
        <v>92</v>
      </c>
      <c r="E388" t="str">
        <f t="shared" si="68"/>
        <v>9</v>
      </c>
      <c r="F388" t="b">
        <f t="shared" si="69"/>
        <v>0</v>
      </c>
      <c r="G388" t="str">
        <f t="shared" si="70"/>
        <v>Wierzbicki Antoni</v>
      </c>
      <c r="H388" t="str">
        <f t="shared" si="71"/>
        <v>568</v>
      </c>
      <c r="I388" t="str">
        <f t="shared" si="72"/>
        <v>09</v>
      </c>
      <c r="J388" s="11" t="str">
        <f t="shared" si="66"/>
        <v>09</v>
      </c>
      <c r="K388" s="1" t="str">
        <f t="shared" si="73"/>
        <v>A</v>
      </c>
      <c r="L388" s="1" t="str">
        <f t="shared" si="74"/>
        <v>Wie</v>
      </c>
      <c r="M388" s="1" t="str">
        <f t="shared" si="75"/>
        <v>2</v>
      </c>
      <c r="N388" s="1" t="str">
        <f t="shared" si="76"/>
        <v>AWie2</v>
      </c>
    </row>
    <row r="389" spans="1:14" x14ac:dyDescent="0.25">
      <c r="A389" s="10" t="s">
        <v>1576</v>
      </c>
      <c r="B389" s="3" t="s">
        <v>520</v>
      </c>
      <c r="C389" s="4" t="s">
        <v>521</v>
      </c>
      <c r="D389" t="str">
        <f t="shared" si="67"/>
        <v>16</v>
      </c>
      <c r="E389" t="str">
        <f t="shared" si="68"/>
        <v>1</v>
      </c>
      <c r="F389" t="b">
        <f t="shared" si="69"/>
        <v>0</v>
      </c>
      <c r="G389" t="str">
        <f t="shared" si="70"/>
        <v>Sarnowski Ignacy</v>
      </c>
      <c r="H389" t="str">
        <f t="shared" si="71"/>
        <v>861</v>
      </c>
      <c r="I389" t="str">
        <f t="shared" si="72"/>
        <v>10</v>
      </c>
      <c r="J389" s="11" t="str">
        <f t="shared" si="66"/>
        <v>10</v>
      </c>
      <c r="K389" s="1" t="str">
        <f t="shared" si="73"/>
        <v>I</v>
      </c>
      <c r="L389" s="1" t="str">
        <f t="shared" si="74"/>
        <v>Sar</v>
      </c>
      <c r="M389" s="1" t="str">
        <f t="shared" si="75"/>
        <v>6</v>
      </c>
      <c r="N389" s="1" t="str">
        <f t="shared" si="76"/>
        <v>ISar6</v>
      </c>
    </row>
    <row r="390" spans="1:14" x14ac:dyDescent="0.25">
      <c r="A390" s="10" t="s">
        <v>1577</v>
      </c>
      <c r="B390" s="3" t="s">
        <v>522</v>
      </c>
      <c r="C390" s="4" t="s">
        <v>26</v>
      </c>
      <c r="D390" t="str">
        <f t="shared" si="67"/>
        <v>31</v>
      </c>
      <c r="E390" t="str">
        <f t="shared" si="68"/>
        <v>3</v>
      </c>
      <c r="F390" t="b">
        <f t="shared" si="69"/>
        <v>0</v>
      </c>
      <c r="G390" t="str">
        <f t="shared" si="70"/>
        <v>Machalski Maciej</v>
      </c>
      <c r="H390" t="str">
        <f t="shared" si="71"/>
        <v>146</v>
      </c>
      <c r="I390" t="str">
        <f t="shared" si="72"/>
        <v>06</v>
      </c>
      <c r="J390" s="11" t="str">
        <f t="shared" si="66"/>
        <v>06</v>
      </c>
      <c r="K390" s="1" t="str">
        <f t="shared" si="73"/>
        <v>M</v>
      </c>
      <c r="L390" s="1" t="str">
        <f t="shared" si="74"/>
        <v>Mac</v>
      </c>
      <c r="M390" s="1" t="str">
        <f t="shared" si="75"/>
        <v>1</v>
      </c>
      <c r="N390" s="1" t="str">
        <f t="shared" si="76"/>
        <v>MMac1</v>
      </c>
    </row>
    <row r="391" spans="1:14" x14ac:dyDescent="0.25">
      <c r="A391" s="10" t="s">
        <v>1578</v>
      </c>
      <c r="B391" s="3" t="s">
        <v>496</v>
      </c>
      <c r="C391" s="4" t="s">
        <v>12</v>
      </c>
      <c r="D391" t="str">
        <f t="shared" si="67"/>
        <v>34</v>
      </c>
      <c r="E391" t="str">
        <f t="shared" si="68"/>
        <v>3</v>
      </c>
      <c r="F391" t="b">
        <f t="shared" si="69"/>
        <v>0</v>
      </c>
      <c r="G391" t="str">
        <f t="shared" si="70"/>
        <v>Kowalczyk Mateusz</v>
      </c>
      <c r="H391" t="str">
        <f t="shared" si="71"/>
        <v>941</v>
      </c>
      <c r="I391" t="str">
        <f t="shared" si="72"/>
        <v>10</v>
      </c>
      <c r="J391" s="11" t="str">
        <f t="shared" si="66"/>
        <v>10</v>
      </c>
      <c r="K391" s="1" t="str">
        <f t="shared" si="73"/>
        <v>M</v>
      </c>
      <c r="L391" s="1" t="str">
        <f t="shared" si="74"/>
        <v>Kow</v>
      </c>
      <c r="M391" s="1" t="str">
        <f t="shared" si="75"/>
        <v>4</v>
      </c>
      <c r="N391" s="1" t="str">
        <f t="shared" si="76"/>
        <v>MKow4</v>
      </c>
    </row>
    <row r="392" spans="1:14" x14ac:dyDescent="0.25">
      <c r="A392" s="10" t="s">
        <v>1579</v>
      </c>
      <c r="B392" s="3" t="s">
        <v>523</v>
      </c>
      <c r="C392" s="4" t="s">
        <v>262</v>
      </c>
      <c r="D392" t="str">
        <f t="shared" si="67"/>
        <v>63</v>
      </c>
      <c r="E392" t="str">
        <f t="shared" si="68"/>
        <v>6</v>
      </c>
      <c r="F392" t="b">
        <f t="shared" si="69"/>
        <v>1</v>
      </c>
      <c r="G392" t="str">
        <f t="shared" si="70"/>
        <v>Broukin Zofia</v>
      </c>
      <c r="H392" t="str">
        <f t="shared" si="71"/>
        <v>516</v>
      </c>
      <c r="I392" t="str">
        <f t="shared" si="72"/>
        <v>10</v>
      </c>
      <c r="J392" s="11" t="str">
        <f t="shared" si="66"/>
        <v>10</v>
      </c>
      <c r="K392" s="1" t="str">
        <f t="shared" si="73"/>
        <v>Z</v>
      </c>
      <c r="L392" s="1" t="str">
        <f t="shared" si="74"/>
        <v>Bro</v>
      </c>
      <c r="M392" s="1" t="str">
        <f t="shared" si="75"/>
        <v>3</v>
      </c>
      <c r="N392" s="1" t="str">
        <f t="shared" si="76"/>
        <v>ZBro3</v>
      </c>
    </row>
    <row r="393" spans="1:14" x14ac:dyDescent="0.25">
      <c r="A393" s="10" t="s">
        <v>1580</v>
      </c>
      <c r="B393" s="3" t="s">
        <v>524</v>
      </c>
      <c r="C393" s="4" t="s">
        <v>132</v>
      </c>
      <c r="D393" t="str">
        <f t="shared" si="67"/>
        <v>64</v>
      </c>
      <c r="E393" t="str">
        <f t="shared" si="68"/>
        <v>6</v>
      </c>
      <c r="F393" t="b">
        <f t="shared" si="69"/>
        <v>1</v>
      </c>
      <c r="G393" t="str">
        <f t="shared" si="70"/>
        <v>Filarska Sandra</v>
      </c>
      <c r="H393" t="str">
        <f t="shared" si="71"/>
        <v>761</v>
      </c>
      <c r="I393" t="str">
        <f t="shared" si="72"/>
        <v>11</v>
      </c>
      <c r="J393" s="11" t="str">
        <f t="shared" si="66"/>
        <v>11</v>
      </c>
      <c r="K393" s="1" t="str">
        <f t="shared" si="73"/>
        <v>S</v>
      </c>
      <c r="L393" s="1" t="str">
        <f t="shared" si="74"/>
        <v>Fil</v>
      </c>
      <c r="M393" s="1" t="str">
        <f t="shared" si="75"/>
        <v>4</v>
      </c>
      <c r="N393" s="1" t="str">
        <f t="shared" si="76"/>
        <v>SFil4</v>
      </c>
    </row>
    <row r="394" spans="1:14" x14ac:dyDescent="0.25">
      <c r="A394" s="10" t="s">
        <v>1581</v>
      </c>
      <c r="B394" s="3" t="s">
        <v>525</v>
      </c>
      <c r="C394" s="4" t="s">
        <v>486</v>
      </c>
      <c r="D394" t="str">
        <f t="shared" si="67"/>
        <v>95</v>
      </c>
      <c r="E394" t="str">
        <f t="shared" si="68"/>
        <v>9</v>
      </c>
      <c r="F394" t="b">
        <f t="shared" si="69"/>
        <v>0</v>
      </c>
      <c r="G394" t="str">
        <f t="shared" si="70"/>
        <v>Siminski Henryk</v>
      </c>
      <c r="H394" t="str">
        <f t="shared" si="71"/>
        <v>839</v>
      </c>
      <c r="I394" t="str">
        <f t="shared" si="72"/>
        <v>11</v>
      </c>
      <c r="J394" s="11" t="str">
        <f t="shared" si="66"/>
        <v>11</v>
      </c>
      <c r="K394" s="1" t="str">
        <f t="shared" si="73"/>
        <v>H</v>
      </c>
      <c r="L394" s="1" t="str">
        <f t="shared" si="74"/>
        <v>Sim</v>
      </c>
      <c r="M394" s="1" t="str">
        <f t="shared" si="75"/>
        <v>5</v>
      </c>
      <c r="N394" s="1" t="str">
        <f t="shared" si="76"/>
        <v>HSim5</v>
      </c>
    </row>
    <row r="395" spans="1:14" x14ac:dyDescent="0.25">
      <c r="A395" s="10" t="s">
        <v>1582</v>
      </c>
      <c r="B395" s="3" t="s">
        <v>526</v>
      </c>
      <c r="C395" s="4" t="s">
        <v>193</v>
      </c>
      <c r="D395" t="str">
        <f t="shared" si="67"/>
        <v>42</v>
      </c>
      <c r="E395" t="str">
        <f t="shared" si="68"/>
        <v>4</v>
      </c>
      <c r="F395" t="b">
        <f t="shared" si="69"/>
        <v>1</v>
      </c>
      <c r="G395" t="str">
        <f t="shared" si="70"/>
        <v>Riegel Julia</v>
      </c>
      <c r="H395" t="str">
        <f t="shared" si="71"/>
        <v>110</v>
      </c>
      <c r="I395" t="str">
        <f t="shared" si="72"/>
        <v>10</v>
      </c>
      <c r="J395" s="11" t="str">
        <f t="shared" si="66"/>
        <v>10</v>
      </c>
      <c r="K395" s="1" t="str">
        <f t="shared" si="73"/>
        <v>J</v>
      </c>
      <c r="L395" s="1" t="str">
        <f t="shared" si="74"/>
        <v>Rie</v>
      </c>
      <c r="M395" s="1" t="str">
        <f t="shared" si="75"/>
        <v>2</v>
      </c>
      <c r="N395" s="1" t="str">
        <f t="shared" si="76"/>
        <v>JRie2</v>
      </c>
    </row>
    <row r="396" spans="1:14" x14ac:dyDescent="0.25">
      <c r="A396" s="10" t="s">
        <v>1583</v>
      </c>
      <c r="B396" s="3" t="s">
        <v>217</v>
      </c>
      <c r="C396" s="4" t="s">
        <v>218</v>
      </c>
      <c r="D396" t="str">
        <f t="shared" si="67"/>
        <v>68</v>
      </c>
      <c r="E396" t="str">
        <f t="shared" si="68"/>
        <v>6</v>
      </c>
      <c r="F396" t="b">
        <f t="shared" si="69"/>
        <v>1</v>
      </c>
      <c r="G396" t="str">
        <f t="shared" si="70"/>
        <v>Kozlowska Malgorzata</v>
      </c>
      <c r="H396" t="str">
        <f t="shared" si="71"/>
        <v>666</v>
      </c>
      <c r="I396" t="str">
        <f t="shared" si="72"/>
        <v>11</v>
      </c>
      <c r="J396" s="11" t="str">
        <f t="shared" si="66"/>
        <v>11</v>
      </c>
      <c r="K396" s="1" t="str">
        <f t="shared" si="73"/>
        <v>M</v>
      </c>
      <c r="L396" s="1" t="str">
        <f t="shared" si="74"/>
        <v>Koz</v>
      </c>
      <c r="M396" s="1" t="str">
        <f t="shared" si="75"/>
        <v>8</v>
      </c>
      <c r="N396" s="1" t="str">
        <f t="shared" si="76"/>
        <v>MKoz8</v>
      </c>
    </row>
    <row r="397" spans="1:14" x14ac:dyDescent="0.25">
      <c r="A397" s="10" t="s">
        <v>1584</v>
      </c>
      <c r="B397" s="3" t="s">
        <v>527</v>
      </c>
      <c r="C397" s="4" t="s">
        <v>104</v>
      </c>
      <c r="D397" t="str">
        <f t="shared" si="67"/>
        <v>90</v>
      </c>
      <c r="E397" t="str">
        <f t="shared" si="68"/>
        <v>9</v>
      </c>
      <c r="F397" t="b">
        <f t="shared" si="69"/>
        <v>0</v>
      </c>
      <c r="G397" t="str">
        <f t="shared" si="70"/>
        <v>Porydzaj Jakub</v>
      </c>
      <c r="H397" t="str">
        <f t="shared" si="71"/>
        <v>487</v>
      </c>
      <c r="I397" t="str">
        <f t="shared" si="72"/>
        <v>11</v>
      </c>
      <c r="J397" s="11" t="str">
        <f t="shared" si="66"/>
        <v>11</v>
      </c>
      <c r="K397" s="1" t="str">
        <f t="shared" si="73"/>
        <v>J</v>
      </c>
      <c r="L397" s="1" t="str">
        <f t="shared" si="74"/>
        <v>Por</v>
      </c>
      <c r="M397" s="1" t="str">
        <f t="shared" si="75"/>
        <v>0</v>
      </c>
      <c r="N397" s="1" t="str">
        <f t="shared" si="76"/>
        <v>JPor0</v>
      </c>
    </row>
    <row r="398" spans="1:14" x14ac:dyDescent="0.25">
      <c r="A398" s="10" t="s">
        <v>1585</v>
      </c>
      <c r="B398" s="3" t="s">
        <v>528</v>
      </c>
      <c r="C398" s="4" t="s">
        <v>193</v>
      </c>
      <c r="D398" t="str">
        <f t="shared" si="67"/>
        <v>23</v>
      </c>
      <c r="E398" t="str">
        <f t="shared" si="68"/>
        <v>2</v>
      </c>
      <c r="F398" t="b">
        <f t="shared" si="69"/>
        <v>1</v>
      </c>
      <c r="G398" t="str">
        <f t="shared" si="70"/>
        <v>Sachse Julia</v>
      </c>
      <c r="H398" t="str">
        <f t="shared" si="71"/>
        <v>499</v>
      </c>
      <c r="I398" t="str">
        <f t="shared" si="72"/>
        <v>12</v>
      </c>
      <c r="J398" s="11" t="str">
        <f t="shared" si="66"/>
        <v>12</v>
      </c>
      <c r="K398" s="1" t="str">
        <f t="shared" si="73"/>
        <v>J</v>
      </c>
      <c r="L398" s="1" t="str">
        <f t="shared" si="74"/>
        <v>Sac</v>
      </c>
      <c r="M398" s="1" t="str">
        <f t="shared" si="75"/>
        <v>3</v>
      </c>
      <c r="N398" s="1" t="str">
        <f t="shared" si="76"/>
        <v>JSac3</v>
      </c>
    </row>
    <row r="399" spans="1:14" x14ac:dyDescent="0.25">
      <c r="A399" s="10" t="s">
        <v>1586</v>
      </c>
      <c r="B399" s="3" t="s">
        <v>529</v>
      </c>
      <c r="C399" s="4" t="s">
        <v>162</v>
      </c>
      <c r="D399" t="str">
        <f t="shared" si="67"/>
        <v>97</v>
      </c>
      <c r="E399" t="str">
        <f t="shared" si="68"/>
        <v>9</v>
      </c>
      <c r="F399" t="b">
        <f t="shared" si="69"/>
        <v>0</v>
      </c>
      <c r="G399" t="str">
        <f t="shared" si="70"/>
        <v>Spanowski Filip</v>
      </c>
      <c r="H399" t="str">
        <f t="shared" si="71"/>
        <v>175</v>
      </c>
      <c r="I399" t="str">
        <f t="shared" si="72"/>
        <v>11</v>
      </c>
      <c r="J399" s="11" t="str">
        <f t="shared" si="66"/>
        <v>11</v>
      </c>
      <c r="K399" s="1" t="str">
        <f t="shared" si="73"/>
        <v>F</v>
      </c>
      <c r="L399" s="1" t="str">
        <f t="shared" si="74"/>
        <v>Spa</v>
      </c>
      <c r="M399" s="1" t="str">
        <f t="shared" si="75"/>
        <v>7</v>
      </c>
      <c r="N399" s="1" t="str">
        <f t="shared" si="76"/>
        <v>FSpa7</v>
      </c>
    </row>
    <row r="400" spans="1:14" x14ac:dyDescent="0.25">
      <c r="A400" s="10" t="s">
        <v>1587</v>
      </c>
      <c r="B400" s="3" t="s">
        <v>530</v>
      </c>
      <c r="C400" s="4" t="s">
        <v>26</v>
      </c>
      <c r="D400" t="str">
        <f t="shared" si="67"/>
        <v>34</v>
      </c>
      <c r="E400" t="str">
        <f t="shared" si="68"/>
        <v>3</v>
      </c>
      <c r="F400" t="b">
        <f t="shared" si="69"/>
        <v>0</v>
      </c>
      <c r="G400" t="str">
        <f t="shared" si="70"/>
        <v>Machol Maciej</v>
      </c>
      <c r="H400" t="str">
        <f t="shared" si="71"/>
        <v>261</v>
      </c>
      <c r="I400" t="str">
        <f t="shared" si="72"/>
        <v>03</v>
      </c>
      <c r="J400" s="11" t="str">
        <f t="shared" si="66"/>
        <v>03</v>
      </c>
      <c r="K400" s="1" t="str">
        <f t="shared" si="73"/>
        <v>M</v>
      </c>
      <c r="L400" s="1" t="str">
        <f t="shared" si="74"/>
        <v>Mac</v>
      </c>
      <c r="M400" s="1" t="str">
        <f t="shared" si="75"/>
        <v>4</v>
      </c>
      <c r="N400" s="1" t="str">
        <f t="shared" si="76"/>
        <v>MMac4</v>
      </c>
    </row>
    <row r="401" spans="1:14" x14ac:dyDescent="0.25">
      <c r="A401" s="10" t="s">
        <v>1588</v>
      </c>
      <c r="B401" s="3" t="s">
        <v>531</v>
      </c>
      <c r="C401" s="4" t="s">
        <v>294</v>
      </c>
      <c r="D401" t="str">
        <f t="shared" si="67"/>
        <v>18</v>
      </c>
      <c r="E401" t="str">
        <f t="shared" si="68"/>
        <v>1</v>
      </c>
      <c r="F401" t="b">
        <f t="shared" si="69"/>
        <v>0</v>
      </c>
      <c r="G401" t="str">
        <f t="shared" si="70"/>
        <v>Zmurko Adam</v>
      </c>
      <c r="H401" t="str">
        <f t="shared" si="71"/>
        <v>741</v>
      </c>
      <c r="I401" t="str">
        <f t="shared" si="72"/>
        <v>12</v>
      </c>
      <c r="J401" s="11" t="str">
        <f t="shared" si="66"/>
        <v>12</v>
      </c>
      <c r="K401" s="1" t="str">
        <f t="shared" si="73"/>
        <v>A</v>
      </c>
      <c r="L401" s="1" t="str">
        <f t="shared" si="74"/>
        <v>Zmu</v>
      </c>
      <c r="M401" s="1" t="str">
        <f t="shared" si="75"/>
        <v>8</v>
      </c>
      <c r="N401" s="1" t="str">
        <f t="shared" si="76"/>
        <v>AZmu8</v>
      </c>
    </row>
    <row r="402" spans="1:14" x14ac:dyDescent="0.25">
      <c r="A402" s="10" t="s">
        <v>1589</v>
      </c>
      <c r="B402" s="3" t="s">
        <v>532</v>
      </c>
      <c r="C402" s="4" t="s">
        <v>104</v>
      </c>
      <c r="D402" t="str">
        <f t="shared" si="67"/>
        <v>33</v>
      </c>
      <c r="E402" t="str">
        <f t="shared" si="68"/>
        <v>3</v>
      </c>
      <c r="F402" t="b">
        <f t="shared" si="69"/>
        <v>0</v>
      </c>
      <c r="G402" t="str">
        <f t="shared" si="70"/>
        <v>Rembisz Jakub</v>
      </c>
      <c r="H402" t="str">
        <f t="shared" si="71"/>
        <v>574</v>
      </c>
      <c r="I402" t="str">
        <f t="shared" si="72"/>
        <v>03</v>
      </c>
      <c r="J402" s="11" t="str">
        <f t="shared" si="66"/>
        <v>03</v>
      </c>
      <c r="K402" s="1" t="str">
        <f t="shared" si="73"/>
        <v>J</v>
      </c>
      <c r="L402" s="1" t="str">
        <f t="shared" si="74"/>
        <v>Rem</v>
      </c>
      <c r="M402" s="1" t="str">
        <f t="shared" si="75"/>
        <v>3</v>
      </c>
      <c r="N402" s="1" t="str">
        <f t="shared" si="76"/>
        <v>JRem3</v>
      </c>
    </row>
    <row r="403" spans="1:14" x14ac:dyDescent="0.25">
      <c r="A403" s="10" t="s">
        <v>1590</v>
      </c>
      <c r="B403" s="3" t="s">
        <v>533</v>
      </c>
      <c r="C403" s="4" t="s">
        <v>534</v>
      </c>
      <c r="D403" t="str">
        <f t="shared" si="67"/>
        <v>70</v>
      </c>
      <c r="E403" t="str">
        <f t="shared" si="68"/>
        <v>7</v>
      </c>
      <c r="F403" t="b">
        <f t="shared" si="69"/>
        <v>0</v>
      </c>
      <c r="G403" t="str">
        <f t="shared" si="70"/>
        <v>Szmitko Dominik</v>
      </c>
      <c r="H403" t="str">
        <f t="shared" si="71"/>
        <v>791</v>
      </c>
      <c r="I403" t="str">
        <f t="shared" si="72"/>
        <v>05</v>
      </c>
      <c r="J403" s="11" t="str">
        <f t="shared" si="66"/>
        <v>05</v>
      </c>
      <c r="K403" s="1" t="str">
        <f t="shared" si="73"/>
        <v>D</v>
      </c>
      <c r="L403" s="1" t="str">
        <f t="shared" si="74"/>
        <v>Szm</v>
      </c>
      <c r="M403" s="1" t="str">
        <f t="shared" si="75"/>
        <v>0</v>
      </c>
      <c r="N403" s="1" t="str">
        <f t="shared" si="76"/>
        <v>DSzm0</v>
      </c>
    </row>
    <row r="404" spans="1:14" x14ac:dyDescent="0.25">
      <c r="A404" s="10" t="s">
        <v>1591</v>
      </c>
      <c r="B404" s="3" t="s">
        <v>535</v>
      </c>
      <c r="C404" s="4" t="s">
        <v>166</v>
      </c>
      <c r="D404" t="str">
        <f t="shared" si="67"/>
        <v>86</v>
      </c>
      <c r="E404" t="str">
        <f t="shared" si="68"/>
        <v>8</v>
      </c>
      <c r="F404" t="b">
        <f t="shared" si="69"/>
        <v>1</v>
      </c>
      <c r="G404" t="str">
        <f t="shared" si="70"/>
        <v>Jurewicz Nadia</v>
      </c>
      <c r="H404" t="str">
        <f t="shared" si="71"/>
        <v>954</v>
      </c>
      <c r="I404" t="str">
        <f t="shared" si="72"/>
        <v>10</v>
      </c>
      <c r="J404" s="11" t="str">
        <f t="shared" si="66"/>
        <v>10</v>
      </c>
      <c r="K404" s="1" t="str">
        <f t="shared" si="73"/>
        <v>N</v>
      </c>
      <c r="L404" s="1" t="str">
        <f t="shared" si="74"/>
        <v>Jur</v>
      </c>
      <c r="M404" s="1" t="str">
        <f t="shared" si="75"/>
        <v>6</v>
      </c>
      <c r="N404" s="1" t="str">
        <f t="shared" si="76"/>
        <v>NJur6</v>
      </c>
    </row>
    <row r="405" spans="1:14" x14ac:dyDescent="0.25">
      <c r="A405" s="10" t="s">
        <v>1592</v>
      </c>
      <c r="B405" s="3" t="s">
        <v>536</v>
      </c>
      <c r="C405" s="4" t="s">
        <v>294</v>
      </c>
      <c r="D405" t="str">
        <f t="shared" si="67"/>
        <v>33</v>
      </c>
      <c r="E405" t="str">
        <f t="shared" si="68"/>
        <v>3</v>
      </c>
      <c r="F405" t="b">
        <f t="shared" si="69"/>
        <v>0</v>
      </c>
      <c r="G405" t="str">
        <f t="shared" si="70"/>
        <v>Zurek Adam</v>
      </c>
      <c r="H405" t="str">
        <f t="shared" si="71"/>
        <v>946</v>
      </c>
      <c r="I405" t="str">
        <f t="shared" si="72"/>
        <v>12</v>
      </c>
      <c r="J405" s="11" t="str">
        <f t="shared" si="66"/>
        <v>12</v>
      </c>
      <c r="K405" s="1" t="str">
        <f t="shared" si="73"/>
        <v>A</v>
      </c>
      <c r="L405" s="1" t="str">
        <f t="shared" si="74"/>
        <v>Zur</v>
      </c>
      <c r="M405" s="1" t="str">
        <f t="shared" si="75"/>
        <v>3</v>
      </c>
      <c r="N405" s="1" t="str">
        <f t="shared" si="76"/>
        <v>AZur3</v>
      </c>
    </row>
    <row r="406" spans="1:14" x14ac:dyDescent="0.25">
      <c r="A406" s="10" t="s">
        <v>1593</v>
      </c>
      <c r="B406" s="3" t="s">
        <v>537</v>
      </c>
      <c r="C406" s="4" t="s">
        <v>104</v>
      </c>
      <c r="D406" t="str">
        <f t="shared" si="67"/>
        <v>56</v>
      </c>
      <c r="E406" t="str">
        <f t="shared" si="68"/>
        <v>5</v>
      </c>
      <c r="F406" t="b">
        <f t="shared" si="69"/>
        <v>0</v>
      </c>
      <c r="G406" t="str">
        <f t="shared" si="70"/>
        <v>Ręczmin Jakub</v>
      </c>
      <c r="H406" t="str">
        <f t="shared" si="71"/>
        <v>588</v>
      </c>
      <c r="I406" t="str">
        <f t="shared" si="72"/>
        <v>09</v>
      </c>
      <c r="J406" s="11" t="str">
        <f t="shared" si="66"/>
        <v>09</v>
      </c>
      <c r="K406" s="1" t="str">
        <f t="shared" si="73"/>
        <v>J</v>
      </c>
      <c r="L406" s="1" t="str">
        <f t="shared" si="74"/>
        <v>Ręc</v>
      </c>
      <c r="M406" s="1" t="str">
        <f t="shared" si="75"/>
        <v>6</v>
      </c>
      <c r="N406" s="1" t="str">
        <f t="shared" si="76"/>
        <v>JRęc6</v>
      </c>
    </row>
    <row r="407" spans="1:14" x14ac:dyDescent="0.25">
      <c r="A407" s="10" t="s">
        <v>1594</v>
      </c>
      <c r="B407" s="3" t="s">
        <v>538</v>
      </c>
      <c r="C407" s="4" t="s">
        <v>273</v>
      </c>
      <c r="D407" t="str">
        <f t="shared" si="67"/>
        <v>83</v>
      </c>
      <c r="E407" t="str">
        <f t="shared" si="68"/>
        <v>8</v>
      </c>
      <c r="F407" t="b">
        <f t="shared" si="69"/>
        <v>1</v>
      </c>
      <c r="G407" t="str">
        <f t="shared" si="70"/>
        <v>Steinborn Hanna</v>
      </c>
      <c r="H407" t="str">
        <f t="shared" si="71"/>
        <v>108</v>
      </c>
      <c r="I407" t="str">
        <f t="shared" si="72"/>
        <v>11</v>
      </c>
      <c r="J407" s="11" t="str">
        <f t="shared" si="66"/>
        <v>11</v>
      </c>
      <c r="K407" s="1" t="str">
        <f t="shared" si="73"/>
        <v>H</v>
      </c>
      <c r="L407" s="1" t="str">
        <f t="shared" si="74"/>
        <v>Ste</v>
      </c>
      <c r="M407" s="1" t="str">
        <f t="shared" si="75"/>
        <v>3</v>
      </c>
      <c r="N407" s="1" t="str">
        <f t="shared" si="76"/>
        <v>HSte3</v>
      </c>
    </row>
    <row r="408" spans="1:14" x14ac:dyDescent="0.25">
      <c r="A408" s="10" t="s">
        <v>1595</v>
      </c>
      <c r="B408" s="3" t="s">
        <v>539</v>
      </c>
      <c r="C408" s="4" t="s">
        <v>435</v>
      </c>
      <c r="D408" t="str">
        <f t="shared" si="67"/>
        <v>14</v>
      </c>
      <c r="E408" t="str">
        <f t="shared" si="68"/>
        <v>1</v>
      </c>
      <c r="F408" t="b">
        <f t="shared" si="69"/>
        <v>0</v>
      </c>
      <c r="G408" t="str">
        <f t="shared" si="70"/>
        <v>Swierszcz Cyprian</v>
      </c>
      <c r="H408" t="str">
        <f t="shared" si="71"/>
        <v>775</v>
      </c>
      <c r="I408" t="str">
        <f t="shared" si="72"/>
        <v>11</v>
      </c>
      <c r="J408" s="11" t="str">
        <f t="shared" si="66"/>
        <v>11</v>
      </c>
      <c r="K408" s="1" t="str">
        <f t="shared" si="73"/>
        <v>C</v>
      </c>
      <c r="L408" s="1" t="str">
        <f t="shared" si="74"/>
        <v>Swi</v>
      </c>
      <c r="M408" s="1" t="str">
        <f t="shared" si="75"/>
        <v>4</v>
      </c>
      <c r="N408" s="1" t="str">
        <f t="shared" si="76"/>
        <v>CSwi4</v>
      </c>
    </row>
    <row r="409" spans="1:14" x14ac:dyDescent="0.25">
      <c r="A409" s="10" t="s">
        <v>1596</v>
      </c>
      <c r="B409" s="3" t="s">
        <v>540</v>
      </c>
      <c r="C409" s="4" t="s">
        <v>359</v>
      </c>
      <c r="D409" t="str">
        <f t="shared" si="67"/>
        <v>43</v>
      </c>
      <c r="E409" t="str">
        <f t="shared" si="68"/>
        <v>4</v>
      </c>
      <c r="F409" t="b">
        <f t="shared" si="69"/>
        <v>1</v>
      </c>
      <c r="G409" t="str">
        <f t="shared" si="70"/>
        <v>Sibiga Joanna</v>
      </c>
      <c r="H409" t="str">
        <f t="shared" si="71"/>
        <v>616</v>
      </c>
      <c r="I409" t="str">
        <f t="shared" si="72"/>
        <v>12</v>
      </c>
      <c r="J409" s="11" t="str">
        <f t="shared" si="66"/>
        <v>12</v>
      </c>
      <c r="K409" s="1" t="str">
        <f t="shared" si="73"/>
        <v>J</v>
      </c>
      <c r="L409" s="1" t="str">
        <f t="shared" si="74"/>
        <v>Sib</v>
      </c>
      <c r="M409" s="1" t="str">
        <f t="shared" si="75"/>
        <v>3</v>
      </c>
      <c r="N409" s="1" t="str">
        <f t="shared" si="76"/>
        <v>JSib3</v>
      </c>
    </row>
    <row r="410" spans="1:14" x14ac:dyDescent="0.25">
      <c r="A410" s="10" t="s">
        <v>1597</v>
      </c>
      <c r="B410" s="3" t="s">
        <v>541</v>
      </c>
      <c r="C410" s="4" t="s">
        <v>542</v>
      </c>
      <c r="D410" t="str">
        <f t="shared" si="67"/>
        <v>05</v>
      </c>
      <c r="E410" t="str">
        <f t="shared" si="68"/>
        <v>0</v>
      </c>
      <c r="F410" t="b">
        <f t="shared" si="69"/>
        <v>1</v>
      </c>
      <c r="G410" t="str">
        <f t="shared" si="70"/>
        <v>Makowska Luiza</v>
      </c>
      <c r="H410" t="str">
        <f t="shared" si="71"/>
        <v>967</v>
      </c>
      <c r="I410" t="str">
        <f t="shared" si="72"/>
        <v>03</v>
      </c>
      <c r="J410" s="11" t="str">
        <f t="shared" si="66"/>
        <v>03</v>
      </c>
      <c r="K410" s="1" t="str">
        <f t="shared" si="73"/>
        <v>L</v>
      </c>
      <c r="L410" s="1" t="str">
        <f t="shared" si="74"/>
        <v>Mak</v>
      </c>
      <c r="M410" s="1" t="str">
        <f t="shared" si="75"/>
        <v>5</v>
      </c>
      <c r="N410" s="1" t="str">
        <f t="shared" si="76"/>
        <v>LMak5</v>
      </c>
    </row>
    <row r="411" spans="1:14" x14ac:dyDescent="0.25">
      <c r="A411" s="10" t="s">
        <v>1598</v>
      </c>
      <c r="B411" s="3" t="s">
        <v>543</v>
      </c>
      <c r="C411" s="4" t="s">
        <v>48</v>
      </c>
      <c r="D411" t="str">
        <f t="shared" si="67"/>
        <v>76</v>
      </c>
      <c r="E411" t="str">
        <f t="shared" si="68"/>
        <v>7</v>
      </c>
      <c r="F411" t="b">
        <f t="shared" si="69"/>
        <v>0</v>
      </c>
      <c r="G411" t="str">
        <f t="shared" si="70"/>
        <v>Dzierzak Piotr</v>
      </c>
      <c r="H411" t="str">
        <f t="shared" si="71"/>
        <v>995</v>
      </c>
      <c r="I411" t="str">
        <f t="shared" si="72"/>
        <v>01</v>
      </c>
      <c r="J411" s="11" t="str">
        <f t="shared" si="66"/>
        <v>01</v>
      </c>
      <c r="K411" s="1" t="str">
        <f t="shared" si="73"/>
        <v>P</v>
      </c>
      <c r="L411" s="1" t="str">
        <f t="shared" si="74"/>
        <v>Dzi</v>
      </c>
      <c r="M411" s="1" t="str">
        <f t="shared" si="75"/>
        <v>6</v>
      </c>
      <c r="N411" s="1" t="str">
        <f t="shared" si="76"/>
        <v>PDzi6</v>
      </c>
    </row>
    <row r="412" spans="1:14" x14ac:dyDescent="0.25">
      <c r="A412" s="10" t="s">
        <v>1599</v>
      </c>
      <c r="B412" s="3" t="s">
        <v>544</v>
      </c>
      <c r="C412" s="4" t="s">
        <v>58</v>
      </c>
      <c r="D412" t="str">
        <f t="shared" si="67"/>
        <v>68</v>
      </c>
      <c r="E412" t="str">
        <f t="shared" si="68"/>
        <v>6</v>
      </c>
      <c r="F412" t="b">
        <f t="shared" si="69"/>
        <v>1</v>
      </c>
      <c r="G412" t="str">
        <f t="shared" si="70"/>
        <v>Leman Maja</v>
      </c>
      <c r="H412" t="str">
        <f t="shared" si="71"/>
        <v>713</v>
      </c>
      <c r="I412" t="str">
        <f t="shared" si="72"/>
        <v>07</v>
      </c>
      <c r="J412" s="11" t="str">
        <f t="shared" si="66"/>
        <v>07</v>
      </c>
      <c r="K412" s="1" t="str">
        <f t="shared" si="73"/>
        <v>M</v>
      </c>
      <c r="L412" s="1" t="str">
        <f t="shared" si="74"/>
        <v>Lem</v>
      </c>
      <c r="M412" s="1" t="str">
        <f t="shared" si="75"/>
        <v>8</v>
      </c>
      <c r="N412" s="1" t="str">
        <f t="shared" si="76"/>
        <v>MLem8</v>
      </c>
    </row>
    <row r="413" spans="1:14" x14ac:dyDescent="0.25">
      <c r="A413" s="10" t="s">
        <v>1600</v>
      </c>
      <c r="B413" s="3" t="s">
        <v>545</v>
      </c>
      <c r="C413" s="4" t="s">
        <v>273</v>
      </c>
      <c r="D413" t="str">
        <f t="shared" si="67"/>
        <v>44</v>
      </c>
      <c r="E413" t="str">
        <f t="shared" si="68"/>
        <v>4</v>
      </c>
      <c r="F413" t="b">
        <f t="shared" si="69"/>
        <v>1</v>
      </c>
      <c r="G413" t="str">
        <f t="shared" si="70"/>
        <v>Stankiewicz Hanna</v>
      </c>
      <c r="H413" t="str">
        <f t="shared" si="71"/>
        <v>008</v>
      </c>
      <c r="I413" t="str">
        <f t="shared" si="72"/>
        <v>10</v>
      </c>
      <c r="J413" s="11" t="str">
        <f t="shared" si="66"/>
        <v>10</v>
      </c>
      <c r="K413" s="1" t="str">
        <f t="shared" si="73"/>
        <v>H</v>
      </c>
      <c r="L413" s="1" t="str">
        <f t="shared" si="74"/>
        <v>Sta</v>
      </c>
      <c r="M413" s="1" t="str">
        <f t="shared" si="75"/>
        <v>4</v>
      </c>
      <c r="N413" s="1" t="str">
        <f t="shared" si="76"/>
        <v>HSta4</v>
      </c>
    </row>
    <row r="414" spans="1:14" x14ac:dyDescent="0.25">
      <c r="A414" s="10" t="s">
        <v>1601</v>
      </c>
      <c r="B414" s="3" t="s">
        <v>129</v>
      </c>
      <c r="C414" s="4" t="s">
        <v>519</v>
      </c>
      <c r="D414" t="str">
        <f t="shared" si="67"/>
        <v>51</v>
      </c>
      <c r="E414" t="str">
        <f t="shared" si="68"/>
        <v>5</v>
      </c>
      <c r="F414" t="b">
        <f t="shared" si="69"/>
        <v>0</v>
      </c>
      <c r="G414" t="str">
        <f t="shared" si="70"/>
        <v>Wizniewski Antoni</v>
      </c>
      <c r="H414" t="str">
        <f t="shared" si="71"/>
        <v>285</v>
      </c>
      <c r="I414" t="str">
        <f t="shared" si="72"/>
        <v>11</v>
      </c>
      <c r="J414" s="11" t="str">
        <f t="shared" si="66"/>
        <v>11</v>
      </c>
      <c r="K414" s="1" t="str">
        <f t="shared" si="73"/>
        <v>A</v>
      </c>
      <c r="L414" s="1" t="str">
        <f t="shared" si="74"/>
        <v>Wiz</v>
      </c>
      <c r="M414" s="1" t="str">
        <f t="shared" si="75"/>
        <v>1</v>
      </c>
      <c r="N414" s="1" t="str">
        <f t="shared" si="76"/>
        <v>AWiz1</v>
      </c>
    </row>
    <row r="415" spans="1:14" x14ac:dyDescent="0.25">
      <c r="A415" s="10" t="s">
        <v>1602</v>
      </c>
      <c r="B415" s="3" t="s">
        <v>546</v>
      </c>
      <c r="C415" s="4" t="s">
        <v>282</v>
      </c>
      <c r="D415" t="str">
        <f t="shared" si="67"/>
        <v>98</v>
      </c>
      <c r="E415" t="str">
        <f t="shared" si="68"/>
        <v>9</v>
      </c>
      <c r="F415" t="b">
        <f t="shared" si="69"/>
        <v>0</v>
      </c>
      <c r="G415" t="str">
        <f t="shared" si="70"/>
        <v>Zawisza Adrian</v>
      </c>
      <c r="H415" t="str">
        <f t="shared" si="71"/>
        <v>495</v>
      </c>
      <c r="I415" t="str">
        <f t="shared" si="72"/>
        <v>04</v>
      </c>
      <c r="J415" s="11" t="str">
        <f t="shared" si="66"/>
        <v>04</v>
      </c>
      <c r="K415" s="1" t="str">
        <f t="shared" si="73"/>
        <v>A</v>
      </c>
      <c r="L415" s="1" t="str">
        <f t="shared" si="74"/>
        <v>Zaw</v>
      </c>
      <c r="M415" s="1" t="str">
        <f t="shared" si="75"/>
        <v>8</v>
      </c>
      <c r="N415" s="1" t="str">
        <f t="shared" si="76"/>
        <v>AZaw8</v>
      </c>
    </row>
    <row r="416" spans="1:14" x14ac:dyDescent="0.25">
      <c r="A416" s="10" t="s">
        <v>1603</v>
      </c>
      <c r="B416" s="3" t="s">
        <v>547</v>
      </c>
      <c r="C416" s="4" t="s">
        <v>262</v>
      </c>
      <c r="D416" t="str">
        <f t="shared" si="67"/>
        <v>41</v>
      </c>
      <c r="E416" t="str">
        <f t="shared" si="68"/>
        <v>4</v>
      </c>
      <c r="F416" t="b">
        <f t="shared" si="69"/>
        <v>1</v>
      </c>
      <c r="G416" t="str">
        <f t="shared" si="70"/>
        <v>Adamiak Zofia</v>
      </c>
      <c r="H416" t="str">
        <f t="shared" si="71"/>
        <v>845</v>
      </c>
      <c r="I416" t="str">
        <f t="shared" si="72"/>
        <v>12</v>
      </c>
      <c r="J416" s="11" t="str">
        <f t="shared" si="66"/>
        <v>12</v>
      </c>
      <c r="K416" s="1" t="str">
        <f t="shared" si="73"/>
        <v>Z</v>
      </c>
      <c r="L416" s="1" t="str">
        <f t="shared" si="74"/>
        <v>Ada</v>
      </c>
      <c r="M416" s="1" t="str">
        <f t="shared" si="75"/>
        <v>1</v>
      </c>
      <c r="N416" s="1" t="str">
        <f t="shared" si="76"/>
        <v>ZAda1</v>
      </c>
    </row>
    <row r="417" spans="1:14" x14ac:dyDescent="0.25">
      <c r="A417" s="10" t="s">
        <v>1604</v>
      </c>
      <c r="B417" s="3" t="s">
        <v>548</v>
      </c>
      <c r="C417" s="4" t="s">
        <v>282</v>
      </c>
      <c r="D417" t="str">
        <f t="shared" si="67"/>
        <v>98</v>
      </c>
      <c r="E417" t="str">
        <f t="shared" si="68"/>
        <v>9</v>
      </c>
      <c r="F417" t="b">
        <f t="shared" si="69"/>
        <v>0</v>
      </c>
      <c r="G417" t="str">
        <f t="shared" si="70"/>
        <v>Yuksek Adrian</v>
      </c>
      <c r="H417" t="str">
        <f t="shared" si="71"/>
        <v>085</v>
      </c>
      <c r="I417" t="str">
        <f t="shared" si="72"/>
        <v>12</v>
      </c>
      <c r="J417" s="11" t="str">
        <f t="shared" si="66"/>
        <v>12</v>
      </c>
      <c r="K417" s="1" t="str">
        <f t="shared" si="73"/>
        <v>A</v>
      </c>
      <c r="L417" s="1" t="str">
        <f t="shared" si="74"/>
        <v>Yuk</v>
      </c>
      <c r="M417" s="1" t="str">
        <f t="shared" si="75"/>
        <v>8</v>
      </c>
      <c r="N417" s="1" t="str">
        <f t="shared" si="76"/>
        <v>AYuk8</v>
      </c>
    </row>
    <row r="418" spans="1:14" x14ac:dyDescent="0.25">
      <c r="A418" s="10" t="s">
        <v>1605</v>
      </c>
      <c r="B418" s="3" t="s">
        <v>549</v>
      </c>
      <c r="C418" s="4" t="s">
        <v>236</v>
      </c>
      <c r="D418" t="str">
        <f t="shared" si="67"/>
        <v>06</v>
      </c>
      <c r="E418" t="str">
        <f t="shared" si="68"/>
        <v>0</v>
      </c>
      <c r="F418" t="b">
        <f t="shared" si="69"/>
        <v>1</v>
      </c>
      <c r="G418" t="str">
        <f t="shared" si="70"/>
        <v>Perez Karolina</v>
      </c>
      <c r="H418" t="str">
        <f t="shared" si="71"/>
        <v>842</v>
      </c>
      <c r="I418" t="str">
        <f t="shared" si="72"/>
        <v>12</v>
      </c>
      <c r="J418" s="11" t="str">
        <f t="shared" si="66"/>
        <v>12</v>
      </c>
      <c r="K418" s="1" t="str">
        <f t="shared" si="73"/>
        <v>K</v>
      </c>
      <c r="L418" s="1" t="str">
        <f t="shared" si="74"/>
        <v>Per</v>
      </c>
      <c r="M418" s="1" t="str">
        <f t="shared" si="75"/>
        <v>6</v>
      </c>
      <c r="N418" s="1" t="str">
        <f t="shared" si="76"/>
        <v>KPer6</v>
      </c>
    </row>
    <row r="419" spans="1:14" x14ac:dyDescent="0.25">
      <c r="A419" s="10" t="s">
        <v>1606</v>
      </c>
      <c r="B419" s="3" t="s">
        <v>550</v>
      </c>
      <c r="C419" s="4" t="s">
        <v>48</v>
      </c>
      <c r="D419" t="str">
        <f t="shared" si="67"/>
        <v>98</v>
      </c>
      <c r="E419" t="str">
        <f t="shared" si="68"/>
        <v>9</v>
      </c>
      <c r="F419" t="b">
        <f t="shared" si="69"/>
        <v>0</v>
      </c>
      <c r="G419" t="str">
        <f t="shared" si="70"/>
        <v>Duszota Piotr</v>
      </c>
      <c r="H419" t="str">
        <f t="shared" si="71"/>
        <v>060</v>
      </c>
      <c r="I419" t="str">
        <f t="shared" si="72"/>
        <v>03</v>
      </c>
      <c r="J419" s="11" t="str">
        <f t="shared" ref="J419:J482" si="77">I419</f>
        <v>03</v>
      </c>
      <c r="K419" s="1" t="str">
        <f t="shared" si="73"/>
        <v>P</v>
      </c>
      <c r="L419" s="1" t="str">
        <f t="shared" si="74"/>
        <v>Dus</v>
      </c>
      <c r="M419" s="1" t="str">
        <f t="shared" si="75"/>
        <v>8</v>
      </c>
      <c r="N419" s="1" t="str">
        <f t="shared" si="76"/>
        <v>PDus8</v>
      </c>
    </row>
    <row r="420" spans="1:14" x14ac:dyDescent="0.25">
      <c r="A420" s="10" t="s">
        <v>1607</v>
      </c>
      <c r="B420" s="3" t="s">
        <v>551</v>
      </c>
      <c r="C420" s="4" t="s">
        <v>58</v>
      </c>
      <c r="D420" t="str">
        <f t="shared" si="67"/>
        <v>47</v>
      </c>
      <c r="E420" t="str">
        <f t="shared" si="68"/>
        <v>4</v>
      </c>
      <c r="F420" t="b">
        <f t="shared" si="69"/>
        <v>1</v>
      </c>
      <c r="G420" t="str">
        <f t="shared" si="70"/>
        <v>Kulkowska Maja</v>
      </c>
      <c r="H420" t="str">
        <f t="shared" si="71"/>
        <v>627</v>
      </c>
      <c r="I420" t="str">
        <f t="shared" si="72"/>
        <v>11</v>
      </c>
      <c r="J420" s="11" t="str">
        <f t="shared" si="77"/>
        <v>11</v>
      </c>
      <c r="K420" s="1" t="str">
        <f t="shared" si="73"/>
        <v>M</v>
      </c>
      <c r="L420" s="1" t="str">
        <f t="shared" si="74"/>
        <v>Kul</v>
      </c>
      <c r="M420" s="1" t="str">
        <f t="shared" si="75"/>
        <v>7</v>
      </c>
      <c r="N420" s="1" t="str">
        <f t="shared" si="76"/>
        <v>MKul7</v>
      </c>
    </row>
    <row r="421" spans="1:14" x14ac:dyDescent="0.25">
      <c r="A421" s="10" t="s">
        <v>1608</v>
      </c>
      <c r="B421" s="3" t="s">
        <v>552</v>
      </c>
      <c r="C421" s="4" t="s">
        <v>553</v>
      </c>
      <c r="D421" t="str">
        <f t="shared" si="67"/>
        <v>45</v>
      </c>
      <c r="E421" t="str">
        <f t="shared" si="68"/>
        <v>4</v>
      </c>
      <c r="F421" t="b">
        <f t="shared" si="69"/>
        <v>1</v>
      </c>
      <c r="G421" t="str">
        <f t="shared" si="70"/>
        <v>Zylinska Adelajda</v>
      </c>
      <c r="H421" t="str">
        <f t="shared" si="71"/>
        <v>050</v>
      </c>
      <c r="I421" t="str">
        <f t="shared" si="72"/>
        <v>12</v>
      </c>
      <c r="J421" s="11" t="str">
        <f t="shared" si="77"/>
        <v>12</v>
      </c>
      <c r="K421" s="1" t="str">
        <f t="shared" si="73"/>
        <v>A</v>
      </c>
      <c r="L421" s="1" t="str">
        <f t="shared" si="74"/>
        <v>Zyl</v>
      </c>
      <c r="M421" s="1" t="str">
        <f t="shared" si="75"/>
        <v>5</v>
      </c>
      <c r="N421" s="1" t="str">
        <f t="shared" si="76"/>
        <v>AZyl5</v>
      </c>
    </row>
    <row r="422" spans="1:14" x14ac:dyDescent="0.25">
      <c r="A422" s="10" t="s">
        <v>1609</v>
      </c>
      <c r="B422" s="3" t="s">
        <v>107</v>
      </c>
      <c r="C422" s="4" t="s">
        <v>68</v>
      </c>
      <c r="D422" t="str">
        <f t="shared" si="67"/>
        <v>17</v>
      </c>
      <c r="E422" t="str">
        <f t="shared" si="68"/>
        <v>1</v>
      </c>
      <c r="F422" t="b">
        <f t="shared" si="69"/>
        <v>0</v>
      </c>
      <c r="G422" t="str">
        <f t="shared" si="70"/>
        <v>Nowak Kacper</v>
      </c>
      <c r="H422" t="str">
        <f t="shared" si="71"/>
        <v>993</v>
      </c>
      <c r="I422" t="str">
        <f t="shared" si="72"/>
        <v>12</v>
      </c>
      <c r="J422" s="11" t="str">
        <f t="shared" si="77"/>
        <v>12</v>
      </c>
      <c r="K422" s="1" t="str">
        <f t="shared" si="73"/>
        <v>K</v>
      </c>
      <c r="L422" s="1" t="str">
        <f t="shared" si="74"/>
        <v>Now</v>
      </c>
      <c r="M422" s="1" t="str">
        <f t="shared" si="75"/>
        <v>7</v>
      </c>
      <c r="N422" s="1" t="str">
        <f t="shared" si="76"/>
        <v>KNow7</v>
      </c>
    </row>
    <row r="423" spans="1:14" x14ac:dyDescent="0.25">
      <c r="A423" s="10" t="s">
        <v>1610</v>
      </c>
      <c r="B423" s="3" t="s">
        <v>554</v>
      </c>
      <c r="C423" s="4" t="s">
        <v>26</v>
      </c>
      <c r="D423" t="str">
        <f t="shared" si="67"/>
        <v>55</v>
      </c>
      <c r="E423" t="str">
        <f t="shared" si="68"/>
        <v>5</v>
      </c>
      <c r="F423" t="b">
        <f t="shared" si="69"/>
        <v>0</v>
      </c>
      <c r="G423" t="str">
        <f t="shared" si="70"/>
        <v>Lyszcz Maciej</v>
      </c>
      <c r="H423" t="str">
        <f t="shared" si="71"/>
        <v>545</v>
      </c>
      <c r="I423" t="str">
        <f t="shared" si="72"/>
        <v>04</v>
      </c>
      <c r="J423" s="11" t="str">
        <f t="shared" si="77"/>
        <v>04</v>
      </c>
      <c r="K423" s="1" t="str">
        <f t="shared" si="73"/>
        <v>M</v>
      </c>
      <c r="L423" s="1" t="str">
        <f t="shared" si="74"/>
        <v>Lys</v>
      </c>
      <c r="M423" s="1" t="str">
        <f t="shared" si="75"/>
        <v>5</v>
      </c>
      <c r="N423" s="1" t="str">
        <f t="shared" si="76"/>
        <v>MLys5</v>
      </c>
    </row>
    <row r="424" spans="1:14" x14ac:dyDescent="0.25">
      <c r="A424" s="10" t="s">
        <v>1611</v>
      </c>
      <c r="B424" s="3" t="s">
        <v>555</v>
      </c>
      <c r="C424" s="4" t="s">
        <v>556</v>
      </c>
      <c r="D424" t="str">
        <f t="shared" si="67"/>
        <v>49</v>
      </c>
      <c r="E424" t="str">
        <f t="shared" si="68"/>
        <v>4</v>
      </c>
      <c r="F424" t="b">
        <f t="shared" si="69"/>
        <v>1</v>
      </c>
      <c r="G424" t="str">
        <f t="shared" si="70"/>
        <v>Zdrojewska Agata</v>
      </c>
      <c r="H424" t="str">
        <f t="shared" si="71"/>
        <v>699</v>
      </c>
      <c r="I424" t="str">
        <f t="shared" si="72"/>
        <v>04</v>
      </c>
      <c r="J424" s="11" t="str">
        <f t="shared" si="77"/>
        <v>04</v>
      </c>
      <c r="K424" s="1" t="str">
        <f t="shared" si="73"/>
        <v>A</v>
      </c>
      <c r="L424" s="1" t="str">
        <f t="shared" si="74"/>
        <v>Zdr</v>
      </c>
      <c r="M424" s="1" t="str">
        <f t="shared" si="75"/>
        <v>9</v>
      </c>
      <c r="N424" s="1" t="str">
        <f t="shared" si="76"/>
        <v>AZdr9</v>
      </c>
    </row>
    <row r="425" spans="1:14" x14ac:dyDescent="0.25">
      <c r="A425" s="10" t="s">
        <v>1612</v>
      </c>
      <c r="B425" s="3" t="s">
        <v>557</v>
      </c>
      <c r="C425" s="4" t="s">
        <v>141</v>
      </c>
      <c r="D425" t="str">
        <f t="shared" si="67"/>
        <v>03</v>
      </c>
      <c r="E425" t="str">
        <f t="shared" si="68"/>
        <v>0</v>
      </c>
      <c r="F425" t="b">
        <f t="shared" si="69"/>
        <v>1</v>
      </c>
      <c r="G425" t="str">
        <f t="shared" si="70"/>
        <v>Engel Urszula</v>
      </c>
      <c r="H425" t="str">
        <f t="shared" si="71"/>
        <v>863</v>
      </c>
      <c r="I425" t="str">
        <f t="shared" si="72"/>
        <v>12</v>
      </c>
      <c r="J425" s="11" t="str">
        <f t="shared" si="77"/>
        <v>12</v>
      </c>
      <c r="K425" s="1" t="str">
        <f t="shared" si="73"/>
        <v>U</v>
      </c>
      <c r="L425" s="1" t="str">
        <f t="shared" si="74"/>
        <v>Eng</v>
      </c>
      <c r="M425" s="1" t="str">
        <f t="shared" si="75"/>
        <v>3</v>
      </c>
      <c r="N425" s="1" t="str">
        <f t="shared" si="76"/>
        <v>UEng3</v>
      </c>
    </row>
    <row r="426" spans="1:14" x14ac:dyDescent="0.25">
      <c r="A426" s="10" t="s">
        <v>1613</v>
      </c>
      <c r="B426" s="3" t="s">
        <v>558</v>
      </c>
      <c r="C426" s="4" t="s">
        <v>556</v>
      </c>
      <c r="D426" t="str">
        <f t="shared" si="67"/>
        <v>28</v>
      </c>
      <c r="E426" t="str">
        <f t="shared" si="68"/>
        <v>2</v>
      </c>
      <c r="F426" t="b">
        <f t="shared" si="69"/>
        <v>1</v>
      </c>
      <c r="G426" t="str">
        <f t="shared" si="70"/>
        <v>Zgadzaj Agata</v>
      </c>
      <c r="H426" t="str">
        <f t="shared" si="71"/>
        <v>520</v>
      </c>
      <c r="I426" t="str">
        <f t="shared" si="72"/>
        <v>12</v>
      </c>
      <c r="J426" s="11" t="str">
        <f t="shared" si="77"/>
        <v>12</v>
      </c>
      <c r="K426" s="1" t="str">
        <f t="shared" si="73"/>
        <v>A</v>
      </c>
      <c r="L426" s="1" t="str">
        <f t="shared" si="74"/>
        <v>Zga</v>
      </c>
      <c r="M426" s="1" t="str">
        <f t="shared" si="75"/>
        <v>8</v>
      </c>
      <c r="N426" s="1" t="str">
        <f t="shared" si="76"/>
        <v>AZga8</v>
      </c>
    </row>
    <row r="427" spans="1:14" x14ac:dyDescent="0.25">
      <c r="A427" s="10" t="s">
        <v>1614</v>
      </c>
      <c r="B427" s="3" t="s">
        <v>559</v>
      </c>
      <c r="C427" s="4" t="s">
        <v>162</v>
      </c>
      <c r="D427" t="str">
        <f t="shared" si="67"/>
        <v>50</v>
      </c>
      <c r="E427" t="str">
        <f t="shared" si="68"/>
        <v>5</v>
      </c>
      <c r="F427" t="b">
        <f t="shared" si="69"/>
        <v>0</v>
      </c>
      <c r="G427" t="str">
        <f t="shared" si="70"/>
        <v>Strack Filip</v>
      </c>
      <c r="H427" t="str">
        <f t="shared" si="71"/>
        <v>848</v>
      </c>
      <c r="I427" t="str">
        <f t="shared" si="72"/>
        <v>11</v>
      </c>
      <c r="J427" s="11" t="str">
        <f t="shared" si="77"/>
        <v>11</v>
      </c>
      <c r="K427" s="1" t="str">
        <f t="shared" si="73"/>
        <v>F</v>
      </c>
      <c r="L427" s="1" t="str">
        <f t="shared" si="74"/>
        <v>Str</v>
      </c>
      <c r="M427" s="1" t="str">
        <f t="shared" si="75"/>
        <v>0</v>
      </c>
      <c r="N427" s="1" t="str">
        <f t="shared" si="76"/>
        <v>FStr0</v>
      </c>
    </row>
    <row r="428" spans="1:14" x14ac:dyDescent="0.25">
      <c r="A428" s="10" t="s">
        <v>1615</v>
      </c>
      <c r="B428" s="3" t="s">
        <v>560</v>
      </c>
      <c r="C428" s="4" t="s">
        <v>193</v>
      </c>
      <c r="D428" t="str">
        <f t="shared" si="67"/>
        <v>28</v>
      </c>
      <c r="E428" t="str">
        <f t="shared" si="68"/>
        <v>2</v>
      </c>
      <c r="F428" t="b">
        <f t="shared" si="69"/>
        <v>1</v>
      </c>
      <c r="G428" t="str">
        <f t="shared" si="70"/>
        <v>Reclaw Julia</v>
      </c>
      <c r="H428" t="str">
        <f t="shared" si="71"/>
        <v>150</v>
      </c>
      <c r="I428" t="str">
        <f t="shared" si="72"/>
        <v>01</v>
      </c>
      <c r="J428" s="11" t="str">
        <f t="shared" si="77"/>
        <v>01</v>
      </c>
      <c r="K428" s="1" t="str">
        <f t="shared" si="73"/>
        <v>J</v>
      </c>
      <c r="L428" s="1" t="str">
        <f t="shared" si="74"/>
        <v>Rec</v>
      </c>
      <c r="M428" s="1" t="str">
        <f t="shared" si="75"/>
        <v>8</v>
      </c>
      <c r="N428" s="1" t="str">
        <f t="shared" si="76"/>
        <v>JRec8</v>
      </c>
    </row>
    <row r="429" spans="1:14" x14ac:dyDescent="0.25">
      <c r="A429" s="10" t="s">
        <v>1616</v>
      </c>
      <c r="B429" s="3" t="s">
        <v>561</v>
      </c>
      <c r="C429" s="4" t="s">
        <v>257</v>
      </c>
      <c r="D429" t="str">
        <f t="shared" si="67"/>
        <v>63</v>
      </c>
      <c r="E429" t="str">
        <f t="shared" si="68"/>
        <v>6</v>
      </c>
      <c r="F429" t="b">
        <f t="shared" si="69"/>
        <v>1</v>
      </c>
      <c r="G429" t="str">
        <f t="shared" si="70"/>
        <v>Mazurkiewicz Lena</v>
      </c>
      <c r="H429" t="str">
        <f t="shared" si="71"/>
        <v>459</v>
      </c>
      <c r="I429" t="str">
        <f t="shared" si="72"/>
        <v>10</v>
      </c>
      <c r="J429" s="11" t="str">
        <f t="shared" si="77"/>
        <v>10</v>
      </c>
      <c r="K429" s="1" t="str">
        <f t="shared" si="73"/>
        <v>L</v>
      </c>
      <c r="L429" s="1" t="str">
        <f t="shared" si="74"/>
        <v>Maz</v>
      </c>
      <c r="M429" s="1" t="str">
        <f t="shared" si="75"/>
        <v>3</v>
      </c>
      <c r="N429" s="1" t="str">
        <f t="shared" si="76"/>
        <v>LMaz3</v>
      </c>
    </row>
    <row r="430" spans="1:14" x14ac:dyDescent="0.25">
      <c r="A430" s="10" t="s">
        <v>1617</v>
      </c>
      <c r="B430" s="3" t="s">
        <v>136</v>
      </c>
      <c r="C430" s="4" t="s">
        <v>104</v>
      </c>
      <c r="D430" t="str">
        <f t="shared" si="67"/>
        <v>95</v>
      </c>
      <c r="E430" t="str">
        <f t="shared" si="68"/>
        <v>9</v>
      </c>
      <c r="F430" t="b">
        <f t="shared" si="69"/>
        <v>0</v>
      </c>
      <c r="G430" t="str">
        <f t="shared" si="70"/>
        <v>Potocki Jakub</v>
      </c>
      <c r="H430" t="str">
        <f t="shared" si="71"/>
        <v>886</v>
      </c>
      <c r="I430" t="str">
        <f t="shared" si="72"/>
        <v>10</v>
      </c>
      <c r="J430" s="11" t="str">
        <f t="shared" si="77"/>
        <v>10</v>
      </c>
      <c r="K430" s="1" t="str">
        <f t="shared" si="73"/>
        <v>J</v>
      </c>
      <c r="L430" s="1" t="str">
        <f t="shared" si="74"/>
        <v>Pot</v>
      </c>
      <c r="M430" s="1" t="str">
        <f t="shared" si="75"/>
        <v>5</v>
      </c>
      <c r="N430" s="1" t="str">
        <f t="shared" si="76"/>
        <v>JPot5</v>
      </c>
    </row>
    <row r="431" spans="1:14" x14ac:dyDescent="0.25">
      <c r="A431" s="10" t="s">
        <v>1618</v>
      </c>
      <c r="B431" s="3" t="s">
        <v>562</v>
      </c>
      <c r="C431" s="4" t="s">
        <v>338</v>
      </c>
      <c r="D431" t="str">
        <f t="shared" si="67"/>
        <v>18</v>
      </c>
      <c r="E431" t="str">
        <f t="shared" si="68"/>
        <v>1</v>
      </c>
      <c r="F431" t="b">
        <f t="shared" si="69"/>
        <v>0</v>
      </c>
      <c r="G431" t="str">
        <f t="shared" si="70"/>
        <v>Furmaniak Pawel</v>
      </c>
      <c r="H431" t="str">
        <f t="shared" si="71"/>
        <v>890</v>
      </c>
      <c r="I431" t="str">
        <f t="shared" si="72"/>
        <v>12</v>
      </c>
      <c r="J431" s="11" t="str">
        <f t="shared" si="77"/>
        <v>12</v>
      </c>
      <c r="K431" s="1" t="str">
        <f t="shared" si="73"/>
        <v>P</v>
      </c>
      <c r="L431" s="1" t="str">
        <f t="shared" si="74"/>
        <v>Fur</v>
      </c>
      <c r="M431" s="1" t="str">
        <f t="shared" si="75"/>
        <v>8</v>
      </c>
      <c r="N431" s="1" t="str">
        <f t="shared" si="76"/>
        <v>PFur8</v>
      </c>
    </row>
    <row r="432" spans="1:14" x14ac:dyDescent="0.25">
      <c r="A432" s="10" t="s">
        <v>1619</v>
      </c>
      <c r="B432" s="3" t="s">
        <v>563</v>
      </c>
      <c r="C432" s="4" t="s">
        <v>257</v>
      </c>
      <c r="D432" t="str">
        <f t="shared" si="67"/>
        <v>84</v>
      </c>
      <c r="E432" t="str">
        <f t="shared" si="68"/>
        <v>8</v>
      </c>
      <c r="F432" t="b">
        <f t="shared" si="69"/>
        <v>1</v>
      </c>
      <c r="G432" t="str">
        <f t="shared" si="70"/>
        <v>Marzec Lena</v>
      </c>
      <c r="H432" t="str">
        <f t="shared" si="71"/>
        <v>644</v>
      </c>
      <c r="I432" t="str">
        <f t="shared" si="72"/>
        <v>01</v>
      </c>
      <c r="J432" s="11" t="str">
        <f t="shared" si="77"/>
        <v>01</v>
      </c>
      <c r="K432" s="1" t="str">
        <f t="shared" si="73"/>
        <v>L</v>
      </c>
      <c r="L432" s="1" t="str">
        <f t="shared" si="74"/>
        <v>Mar</v>
      </c>
      <c r="M432" s="1" t="str">
        <f t="shared" si="75"/>
        <v>4</v>
      </c>
      <c r="N432" s="1" t="str">
        <f t="shared" si="76"/>
        <v>LMar4</v>
      </c>
    </row>
    <row r="433" spans="1:14" x14ac:dyDescent="0.25">
      <c r="A433" s="10" t="s">
        <v>1620</v>
      </c>
      <c r="B433" s="3" t="s">
        <v>564</v>
      </c>
      <c r="C433" s="4" t="s">
        <v>19</v>
      </c>
      <c r="D433" t="str">
        <f t="shared" si="67"/>
        <v>31</v>
      </c>
      <c r="E433" t="str">
        <f t="shared" si="68"/>
        <v>3</v>
      </c>
      <c r="F433" t="b">
        <f t="shared" si="69"/>
        <v>0</v>
      </c>
      <c r="G433" t="str">
        <f t="shared" si="70"/>
        <v>Tomaszewski Bruno</v>
      </c>
      <c r="H433" t="str">
        <f t="shared" si="71"/>
        <v>278</v>
      </c>
      <c r="I433" t="str">
        <f t="shared" si="72"/>
        <v>07</v>
      </c>
      <c r="J433" s="11" t="str">
        <f t="shared" si="77"/>
        <v>07</v>
      </c>
      <c r="K433" s="1" t="str">
        <f t="shared" si="73"/>
        <v>B</v>
      </c>
      <c r="L433" s="1" t="str">
        <f t="shared" si="74"/>
        <v>Tom</v>
      </c>
      <c r="M433" s="1" t="str">
        <f t="shared" si="75"/>
        <v>1</v>
      </c>
      <c r="N433" s="1" t="str">
        <f t="shared" si="76"/>
        <v>BTom1</v>
      </c>
    </row>
    <row r="434" spans="1:14" x14ac:dyDescent="0.25">
      <c r="A434" s="10" t="s">
        <v>1621</v>
      </c>
      <c r="B434" s="3" t="s">
        <v>565</v>
      </c>
      <c r="C434" s="4" t="s">
        <v>162</v>
      </c>
      <c r="D434" t="str">
        <f t="shared" si="67"/>
        <v>37</v>
      </c>
      <c r="E434" t="str">
        <f t="shared" si="68"/>
        <v>3</v>
      </c>
      <c r="F434" t="b">
        <f t="shared" si="69"/>
        <v>0</v>
      </c>
      <c r="G434" t="str">
        <f t="shared" si="70"/>
        <v>Strupiechowski Filip</v>
      </c>
      <c r="H434" t="str">
        <f t="shared" si="71"/>
        <v>467</v>
      </c>
      <c r="I434" t="str">
        <f t="shared" si="72"/>
        <v>10</v>
      </c>
      <c r="J434" s="11" t="str">
        <f t="shared" si="77"/>
        <v>10</v>
      </c>
      <c r="K434" s="1" t="str">
        <f t="shared" si="73"/>
        <v>F</v>
      </c>
      <c r="L434" s="1" t="str">
        <f t="shared" si="74"/>
        <v>Str</v>
      </c>
      <c r="M434" s="1" t="str">
        <f t="shared" si="75"/>
        <v>7</v>
      </c>
      <c r="N434" s="1" t="str">
        <f t="shared" si="76"/>
        <v>FStr7</v>
      </c>
    </row>
    <row r="435" spans="1:14" x14ac:dyDescent="0.25">
      <c r="A435" s="10" t="s">
        <v>1622</v>
      </c>
      <c r="B435" s="3" t="s">
        <v>566</v>
      </c>
      <c r="C435" s="4" t="s">
        <v>178</v>
      </c>
      <c r="D435" t="str">
        <f t="shared" si="67"/>
        <v>09</v>
      </c>
      <c r="E435" t="str">
        <f t="shared" si="68"/>
        <v>0</v>
      </c>
      <c r="F435" t="b">
        <f t="shared" si="69"/>
        <v>1</v>
      </c>
      <c r="G435" t="str">
        <f t="shared" si="70"/>
        <v>Szczepanska Emilia</v>
      </c>
      <c r="H435" t="str">
        <f t="shared" si="71"/>
        <v>737</v>
      </c>
      <c r="I435" t="str">
        <f t="shared" si="72"/>
        <v>11</v>
      </c>
      <c r="J435" s="11" t="str">
        <f t="shared" si="77"/>
        <v>11</v>
      </c>
      <c r="K435" s="1" t="str">
        <f t="shared" si="73"/>
        <v>E</v>
      </c>
      <c r="L435" s="1" t="str">
        <f t="shared" si="74"/>
        <v>Szc</v>
      </c>
      <c r="M435" s="1" t="str">
        <f t="shared" si="75"/>
        <v>9</v>
      </c>
      <c r="N435" s="1" t="str">
        <f t="shared" si="76"/>
        <v>ESzc9</v>
      </c>
    </row>
    <row r="436" spans="1:14" x14ac:dyDescent="0.25">
      <c r="A436" s="10" t="s">
        <v>1623</v>
      </c>
      <c r="B436" s="3" t="s">
        <v>567</v>
      </c>
      <c r="C436" s="4" t="s">
        <v>568</v>
      </c>
      <c r="D436" t="str">
        <f t="shared" si="67"/>
        <v>63</v>
      </c>
      <c r="E436" t="str">
        <f t="shared" si="68"/>
        <v>6</v>
      </c>
      <c r="F436" t="b">
        <f t="shared" si="69"/>
        <v>1</v>
      </c>
      <c r="G436" t="str">
        <f t="shared" si="70"/>
        <v>Wamka Anastazja</v>
      </c>
      <c r="H436" t="str">
        <f t="shared" si="71"/>
        <v>108</v>
      </c>
      <c r="I436" t="str">
        <f t="shared" si="72"/>
        <v>08</v>
      </c>
      <c r="J436" s="11" t="str">
        <f t="shared" si="77"/>
        <v>08</v>
      </c>
      <c r="K436" s="1" t="str">
        <f t="shared" si="73"/>
        <v>A</v>
      </c>
      <c r="L436" s="1" t="str">
        <f t="shared" si="74"/>
        <v>Wam</v>
      </c>
      <c r="M436" s="1" t="str">
        <f t="shared" si="75"/>
        <v>3</v>
      </c>
      <c r="N436" s="1" t="str">
        <f t="shared" si="76"/>
        <v>AWam3</v>
      </c>
    </row>
    <row r="437" spans="1:14" x14ac:dyDescent="0.25">
      <c r="A437" s="10" t="s">
        <v>1624</v>
      </c>
      <c r="B437" s="3" t="s">
        <v>569</v>
      </c>
      <c r="C437" s="4" t="s">
        <v>162</v>
      </c>
      <c r="D437" t="str">
        <f t="shared" si="67"/>
        <v>70</v>
      </c>
      <c r="E437" t="str">
        <f t="shared" si="68"/>
        <v>7</v>
      </c>
      <c r="F437" t="b">
        <f t="shared" si="69"/>
        <v>0</v>
      </c>
      <c r="G437" t="str">
        <f t="shared" si="70"/>
        <v>Spychala Filip</v>
      </c>
      <c r="H437" t="str">
        <f t="shared" si="71"/>
        <v>487</v>
      </c>
      <c r="I437" t="str">
        <f t="shared" si="72"/>
        <v>10</v>
      </c>
      <c r="J437" s="11" t="str">
        <f t="shared" si="77"/>
        <v>10</v>
      </c>
      <c r="K437" s="1" t="str">
        <f t="shared" si="73"/>
        <v>F</v>
      </c>
      <c r="L437" s="1" t="str">
        <f t="shared" si="74"/>
        <v>Spy</v>
      </c>
      <c r="M437" s="1" t="str">
        <f t="shared" si="75"/>
        <v>0</v>
      </c>
      <c r="N437" s="1" t="str">
        <f t="shared" si="76"/>
        <v>FSpy0</v>
      </c>
    </row>
    <row r="438" spans="1:14" x14ac:dyDescent="0.25">
      <c r="A438" s="10" t="s">
        <v>1625</v>
      </c>
      <c r="B438" s="3" t="s">
        <v>570</v>
      </c>
      <c r="C438" s="4" t="s">
        <v>164</v>
      </c>
      <c r="D438" t="str">
        <f t="shared" si="67"/>
        <v>67</v>
      </c>
      <c r="E438" t="str">
        <f t="shared" si="68"/>
        <v>6</v>
      </c>
      <c r="F438" t="b">
        <f t="shared" si="69"/>
        <v>1</v>
      </c>
      <c r="G438" t="str">
        <f t="shared" si="70"/>
        <v>Bialkowska Kamila</v>
      </c>
      <c r="H438" t="str">
        <f t="shared" si="71"/>
        <v>192</v>
      </c>
      <c r="I438" t="str">
        <f t="shared" si="72"/>
        <v>07</v>
      </c>
      <c r="J438" s="11" t="str">
        <f t="shared" si="77"/>
        <v>07</v>
      </c>
      <c r="K438" s="1" t="str">
        <f t="shared" si="73"/>
        <v>K</v>
      </c>
      <c r="L438" s="1" t="str">
        <f t="shared" si="74"/>
        <v>Bia</v>
      </c>
      <c r="M438" s="1" t="str">
        <f t="shared" si="75"/>
        <v>7</v>
      </c>
      <c r="N438" s="1" t="str">
        <f t="shared" si="76"/>
        <v>KBia7</v>
      </c>
    </row>
    <row r="439" spans="1:14" x14ac:dyDescent="0.25">
      <c r="A439" s="10" t="s">
        <v>1626</v>
      </c>
      <c r="B439" s="3" t="s">
        <v>571</v>
      </c>
      <c r="C439" s="4" t="s">
        <v>572</v>
      </c>
      <c r="D439" t="str">
        <f t="shared" si="67"/>
        <v>82</v>
      </c>
      <c r="E439" t="str">
        <f t="shared" si="68"/>
        <v>8</v>
      </c>
      <c r="F439" t="b">
        <f t="shared" si="69"/>
        <v>1</v>
      </c>
      <c r="G439" t="str">
        <f t="shared" si="70"/>
        <v>Bsk Arleta</v>
      </c>
      <c r="H439" t="str">
        <f t="shared" si="71"/>
        <v>472</v>
      </c>
      <c r="I439" t="str">
        <f t="shared" si="72"/>
        <v>04</v>
      </c>
      <c r="J439" s="11" t="str">
        <f t="shared" si="77"/>
        <v>04</v>
      </c>
      <c r="K439" s="1" t="str">
        <f t="shared" si="73"/>
        <v>A</v>
      </c>
      <c r="L439" s="1" t="str">
        <f t="shared" si="74"/>
        <v>Bsk</v>
      </c>
      <c r="M439" s="1" t="str">
        <f t="shared" si="75"/>
        <v>2</v>
      </c>
      <c r="N439" s="1" t="str">
        <f t="shared" si="76"/>
        <v>ABsk2</v>
      </c>
    </row>
    <row r="440" spans="1:14" x14ac:dyDescent="0.25">
      <c r="A440" s="10" t="s">
        <v>1627</v>
      </c>
      <c r="B440" s="3" t="s">
        <v>573</v>
      </c>
      <c r="C440" s="4" t="s">
        <v>72</v>
      </c>
      <c r="D440" t="str">
        <f t="shared" si="67"/>
        <v>67</v>
      </c>
      <c r="E440" t="str">
        <f t="shared" si="68"/>
        <v>6</v>
      </c>
      <c r="F440" t="b">
        <f t="shared" si="69"/>
        <v>1</v>
      </c>
      <c r="G440" t="str">
        <f t="shared" si="70"/>
        <v>Wojciechowska Alicja</v>
      </c>
      <c r="H440" t="str">
        <f t="shared" si="71"/>
        <v>943</v>
      </c>
      <c r="I440" t="str">
        <f t="shared" si="72"/>
        <v>05</v>
      </c>
      <c r="J440" s="11" t="str">
        <f t="shared" si="77"/>
        <v>05</v>
      </c>
      <c r="K440" s="1" t="str">
        <f t="shared" si="73"/>
        <v>A</v>
      </c>
      <c r="L440" s="1" t="str">
        <f t="shared" si="74"/>
        <v>Woj</v>
      </c>
      <c r="M440" s="1" t="str">
        <f t="shared" si="75"/>
        <v>7</v>
      </c>
      <c r="N440" s="1" t="str">
        <f t="shared" si="76"/>
        <v>AWoj7</v>
      </c>
    </row>
    <row r="441" spans="1:14" x14ac:dyDescent="0.25">
      <c r="A441" s="10" t="s">
        <v>1628</v>
      </c>
      <c r="B441" s="3" t="s">
        <v>574</v>
      </c>
      <c r="C441" s="4" t="s">
        <v>534</v>
      </c>
      <c r="D441" t="str">
        <f t="shared" si="67"/>
        <v>94</v>
      </c>
      <c r="E441" t="str">
        <f t="shared" si="68"/>
        <v>9</v>
      </c>
      <c r="F441" t="b">
        <f t="shared" si="69"/>
        <v>0</v>
      </c>
      <c r="G441" t="str">
        <f t="shared" si="70"/>
        <v>Szczucki Dominik</v>
      </c>
      <c r="H441" t="str">
        <f t="shared" si="71"/>
        <v>948</v>
      </c>
      <c r="I441" t="str">
        <f t="shared" si="72"/>
        <v>05</v>
      </c>
      <c r="J441" s="11" t="str">
        <f t="shared" si="77"/>
        <v>05</v>
      </c>
      <c r="K441" s="1" t="str">
        <f t="shared" si="73"/>
        <v>D</v>
      </c>
      <c r="L441" s="1" t="str">
        <f t="shared" si="74"/>
        <v>Szc</v>
      </c>
      <c r="M441" s="1" t="str">
        <f t="shared" si="75"/>
        <v>4</v>
      </c>
      <c r="N441" s="1" t="str">
        <f t="shared" si="76"/>
        <v>DSzc4</v>
      </c>
    </row>
    <row r="442" spans="1:14" x14ac:dyDescent="0.25">
      <c r="A442" s="10" t="s">
        <v>1629</v>
      </c>
      <c r="B442" s="3" t="s">
        <v>575</v>
      </c>
      <c r="C442" s="4" t="s">
        <v>576</v>
      </c>
      <c r="D442" t="str">
        <f t="shared" si="67"/>
        <v>49</v>
      </c>
      <c r="E442" t="str">
        <f t="shared" si="68"/>
        <v>4</v>
      </c>
      <c r="F442" t="b">
        <f t="shared" si="69"/>
        <v>1</v>
      </c>
      <c r="G442" t="str">
        <f t="shared" si="70"/>
        <v>Helinska Ines</v>
      </c>
      <c r="H442" t="str">
        <f t="shared" si="71"/>
        <v>401</v>
      </c>
      <c r="I442" t="str">
        <f t="shared" si="72"/>
        <v>05</v>
      </c>
      <c r="J442" s="11" t="str">
        <f t="shared" si="77"/>
        <v>05</v>
      </c>
      <c r="K442" s="1" t="str">
        <f t="shared" si="73"/>
        <v>I</v>
      </c>
      <c r="L442" s="1" t="str">
        <f t="shared" si="74"/>
        <v>Hel</v>
      </c>
      <c r="M442" s="1" t="str">
        <f t="shared" si="75"/>
        <v>9</v>
      </c>
      <c r="N442" s="1" t="str">
        <f t="shared" si="76"/>
        <v>IHel9</v>
      </c>
    </row>
    <row r="443" spans="1:14" x14ac:dyDescent="0.25">
      <c r="A443" s="10" t="s">
        <v>1630</v>
      </c>
      <c r="B443" s="3" t="s">
        <v>577</v>
      </c>
      <c r="C443" s="4" t="s">
        <v>578</v>
      </c>
      <c r="D443" t="str">
        <f t="shared" si="67"/>
        <v>45</v>
      </c>
      <c r="E443" t="str">
        <f t="shared" si="68"/>
        <v>4</v>
      </c>
      <c r="F443" t="b">
        <f t="shared" si="69"/>
        <v>1</v>
      </c>
      <c r="G443" t="str">
        <f t="shared" si="70"/>
        <v>Felisiak Doris</v>
      </c>
      <c r="H443" t="str">
        <f t="shared" si="71"/>
        <v>851</v>
      </c>
      <c r="I443" t="str">
        <f t="shared" si="72"/>
        <v>11</v>
      </c>
      <c r="J443" s="11" t="str">
        <f t="shared" si="77"/>
        <v>11</v>
      </c>
      <c r="K443" s="1" t="str">
        <f t="shared" si="73"/>
        <v>D</v>
      </c>
      <c r="L443" s="1" t="str">
        <f t="shared" si="74"/>
        <v>Fel</v>
      </c>
      <c r="M443" s="1" t="str">
        <f t="shared" si="75"/>
        <v>5</v>
      </c>
      <c r="N443" s="1" t="str">
        <f t="shared" si="76"/>
        <v>DFel5</v>
      </c>
    </row>
    <row r="444" spans="1:14" x14ac:dyDescent="0.25">
      <c r="A444" s="10" t="s">
        <v>1631</v>
      </c>
      <c r="B444" s="3" t="s">
        <v>579</v>
      </c>
      <c r="C444" s="4" t="s">
        <v>257</v>
      </c>
      <c r="D444" t="str">
        <f t="shared" si="67"/>
        <v>43</v>
      </c>
      <c r="E444" t="str">
        <f t="shared" si="68"/>
        <v>4</v>
      </c>
      <c r="F444" t="b">
        <f t="shared" si="69"/>
        <v>1</v>
      </c>
      <c r="G444" t="str">
        <f t="shared" si="70"/>
        <v>Mrozik Lena</v>
      </c>
      <c r="H444" t="str">
        <f t="shared" si="71"/>
        <v>794</v>
      </c>
      <c r="I444" t="str">
        <f t="shared" si="72"/>
        <v>03</v>
      </c>
      <c r="J444" s="11" t="str">
        <f t="shared" si="77"/>
        <v>03</v>
      </c>
      <c r="K444" s="1" t="str">
        <f t="shared" si="73"/>
        <v>L</v>
      </c>
      <c r="L444" s="1" t="str">
        <f t="shared" si="74"/>
        <v>Mro</v>
      </c>
      <c r="M444" s="1" t="str">
        <f t="shared" si="75"/>
        <v>3</v>
      </c>
      <c r="N444" s="1" t="str">
        <f t="shared" si="76"/>
        <v>LMro3</v>
      </c>
    </row>
    <row r="445" spans="1:14" x14ac:dyDescent="0.25">
      <c r="A445" s="10" t="s">
        <v>1632</v>
      </c>
      <c r="B445" s="3" t="s">
        <v>580</v>
      </c>
      <c r="C445" s="4" t="s">
        <v>104</v>
      </c>
      <c r="D445" t="str">
        <f t="shared" si="67"/>
        <v>74</v>
      </c>
      <c r="E445" t="str">
        <f t="shared" si="68"/>
        <v>7</v>
      </c>
      <c r="F445" t="b">
        <f t="shared" si="69"/>
        <v>0</v>
      </c>
      <c r="G445" t="str">
        <f t="shared" si="70"/>
        <v>Rembiewski Jakub</v>
      </c>
      <c r="H445" t="str">
        <f t="shared" si="71"/>
        <v>356</v>
      </c>
      <c r="I445" t="str">
        <f t="shared" si="72"/>
        <v>05</v>
      </c>
      <c r="J445" s="11" t="str">
        <f t="shared" si="77"/>
        <v>05</v>
      </c>
      <c r="K445" s="1" t="str">
        <f t="shared" si="73"/>
        <v>J</v>
      </c>
      <c r="L445" s="1" t="str">
        <f t="shared" si="74"/>
        <v>Rem</v>
      </c>
      <c r="M445" s="1" t="str">
        <f t="shared" si="75"/>
        <v>4</v>
      </c>
      <c r="N445" s="1" t="str">
        <f t="shared" si="76"/>
        <v>JRem4</v>
      </c>
    </row>
    <row r="446" spans="1:14" x14ac:dyDescent="0.25">
      <c r="A446" s="10" t="s">
        <v>1633</v>
      </c>
      <c r="B446" s="3" t="s">
        <v>581</v>
      </c>
      <c r="C446" s="4" t="s">
        <v>172</v>
      </c>
      <c r="D446" t="str">
        <f t="shared" si="67"/>
        <v>43</v>
      </c>
      <c r="E446" t="str">
        <f t="shared" si="68"/>
        <v>4</v>
      </c>
      <c r="F446" t="b">
        <f t="shared" si="69"/>
        <v>1</v>
      </c>
      <c r="G446" t="str">
        <f t="shared" si="70"/>
        <v>Klein Michalina</v>
      </c>
      <c r="H446" t="str">
        <f t="shared" si="71"/>
        <v>686</v>
      </c>
      <c r="I446" t="str">
        <f t="shared" si="72"/>
        <v>05</v>
      </c>
      <c r="J446" s="11" t="str">
        <f t="shared" si="77"/>
        <v>05</v>
      </c>
      <c r="K446" s="1" t="str">
        <f t="shared" si="73"/>
        <v>M</v>
      </c>
      <c r="L446" s="1" t="str">
        <f t="shared" si="74"/>
        <v>Kle</v>
      </c>
      <c r="M446" s="1" t="str">
        <f t="shared" si="75"/>
        <v>3</v>
      </c>
      <c r="N446" s="1" t="str">
        <f t="shared" si="76"/>
        <v>MKle3</v>
      </c>
    </row>
    <row r="447" spans="1:14" x14ac:dyDescent="0.25">
      <c r="A447" s="10" t="s">
        <v>1634</v>
      </c>
      <c r="B447" s="3" t="s">
        <v>582</v>
      </c>
      <c r="C447" s="4" t="s">
        <v>14</v>
      </c>
      <c r="D447" t="str">
        <f t="shared" si="67"/>
        <v>75</v>
      </c>
      <c r="E447" t="str">
        <f t="shared" si="68"/>
        <v>7</v>
      </c>
      <c r="F447" t="b">
        <f t="shared" si="69"/>
        <v>0</v>
      </c>
      <c r="G447" t="str">
        <f t="shared" si="70"/>
        <v>Geszczynski Patryk</v>
      </c>
      <c r="H447" t="str">
        <f t="shared" si="71"/>
        <v>051</v>
      </c>
      <c r="I447" t="str">
        <f t="shared" si="72"/>
        <v>05</v>
      </c>
      <c r="J447" s="11" t="str">
        <f t="shared" si="77"/>
        <v>05</v>
      </c>
      <c r="K447" s="1" t="str">
        <f t="shared" si="73"/>
        <v>P</v>
      </c>
      <c r="L447" s="1" t="str">
        <f t="shared" si="74"/>
        <v>Ges</v>
      </c>
      <c r="M447" s="1" t="str">
        <f t="shared" si="75"/>
        <v>5</v>
      </c>
      <c r="N447" s="1" t="str">
        <f t="shared" si="76"/>
        <v>PGes5</v>
      </c>
    </row>
    <row r="448" spans="1:14" x14ac:dyDescent="0.25">
      <c r="A448" s="10" t="s">
        <v>1635</v>
      </c>
      <c r="B448" s="3" t="s">
        <v>583</v>
      </c>
      <c r="C448" s="4" t="s">
        <v>584</v>
      </c>
      <c r="D448" t="str">
        <f t="shared" si="67"/>
        <v>83</v>
      </c>
      <c r="E448" t="str">
        <f t="shared" si="68"/>
        <v>8</v>
      </c>
      <c r="F448" t="b">
        <f t="shared" si="69"/>
        <v>1</v>
      </c>
      <c r="G448" t="str">
        <f t="shared" si="70"/>
        <v>Frankowska Roksana</v>
      </c>
      <c r="H448" t="str">
        <f t="shared" si="71"/>
        <v>792</v>
      </c>
      <c r="I448" t="str">
        <f t="shared" si="72"/>
        <v>11</v>
      </c>
      <c r="J448" s="11" t="str">
        <f t="shared" si="77"/>
        <v>11</v>
      </c>
      <c r="K448" s="1" t="str">
        <f t="shared" si="73"/>
        <v>R</v>
      </c>
      <c r="L448" s="1" t="str">
        <f t="shared" si="74"/>
        <v>Fra</v>
      </c>
      <c r="M448" s="1" t="str">
        <f t="shared" si="75"/>
        <v>3</v>
      </c>
      <c r="N448" s="1" t="str">
        <f t="shared" si="76"/>
        <v>RFra3</v>
      </c>
    </row>
    <row r="449" spans="1:14" x14ac:dyDescent="0.25">
      <c r="A449" s="10" t="s">
        <v>1636</v>
      </c>
      <c r="B449" s="3" t="s">
        <v>585</v>
      </c>
      <c r="C449" s="4" t="s">
        <v>166</v>
      </c>
      <c r="D449" t="str">
        <f t="shared" si="67"/>
        <v>25</v>
      </c>
      <c r="E449" t="str">
        <f t="shared" si="68"/>
        <v>2</v>
      </c>
      <c r="F449" t="b">
        <f t="shared" si="69"/>
        <v>1</v>
      </c>
      <c r="G449" t="str">
        <f t="shared" si="70"/>
        <v>Jurczyk Nadia</v>
      </c>
      <c r="H449" t="str">
        <f t="shared" si="71"/>
        <v>953</v>
      </c>
      <c r="I449" t="str">
        <f t="shared" si="72"/>
        <v>06</v>
      </c>
      <c r="J449" s="11" t="str">
        <f t="shared" si="77"/>
        <v>06</v>
      </c>
      <c r="K449" s="1" t="str">
        <f t="shared" si="73"/>
        <v>N</v>
      </c>
      <c r="L449" s="1" t="str">
        <f t="shared" si="74"/>
        <v>Jur</v>
      </c>
      <c r="M449" s="1" t="str">
        <f t="shared" si="75"/>
        <v>5</v>
      </c>
      <c r="N449" s="1" t="str">
        <f t="shared" si="76"/>
        <v>NJur5</v>
      </c>
    </row>
    <row r="450" spans="1:14" x14ac:dyDescent="0.25">
      <c r="A450" s="10" t="s">
        <v>1637</v>
      </c>
      <c r="B450" s="3" t="s">
        <v>570</v>
      </c>
      <c r="C450" s="4" t="s">
        <v>253</v>
      </c>
      <c r="D450" t="str">
        <f t="shared" si="67"/>
        <v>85</v>
      </c>
      <c r="E450" t="str">
        <f t="shared" si="68"/>
        <v>8</v>
      </c>
      <c r="F450" t="b">
        <f t="shared" si="69"/>
        <v>1</v>
      </c>
      <c r="G450" t="str">
        <f t="shared" si="70"/>
        <v>Bialkowska Katarzyna</v>
      </c>
      <c r="H450" t="str">
        <f t="shared" si="71"/>
        <v>111</v>
      </c>
      <c r="I450" t="str">
        <f t="shared" si="72"/>
        <v>07</v>
      </c>
      <c r="J450" s="11" t="str">
        <f t="shared" si="77"/>
        <v>07</v>
      </c>
      <c r="K450" s="1" t="str">
        <f t="shared" si="73"/>
        <v>K</v>
      </c>
      <c r="L450" s="1" t="str">
        <f t="shared" si="74"/>
        <v>Bia</v>
      </c>
      <c r="M450" s="1" t="str">
        <f t="shared" si="75"/>
        <v>5</v>
      </c>
      <c r="N450" s="1" t="str">
        <f t="shared" si="76"/>
        <v>KBia5</v>
      </c>
    </row>
    <row r="451" spans="1:14" x14ac:dyDescent="0.25">
      <c r="A451" s="10" t="s">
        <v>1638</v>
      </c>
      <c r="B451" s="3" t="s">
        <v>586</v>
      </c>
      <c r="C451" s="4" t="s">
        <v>134</v>
      </c>
      <c r="D451" t="str">
        <f t="shared" ref="D451:D495" si="78">RIGHT(A451,2)</f>
        <v>83</v>
      </c>
      <c r="E451" t="str">
        <f t="shared" ref="E451:E495" si="79">LEFT(D451,1)</f>
        <v>8</v>
      </c>
      <c r="F451" t="b">
        <f t="shared" ref="F451:F495" si="80">ISEVEN(E451)</f>
        <v>1</v>
      </c>
      <c r="G451" t="str">
        <f t="shared" ref="G451:G495" si="81">_xlfn.TEXTJOIN(" ",,B451,C451)</f>
        <v>Kolodziejczyk Marta</v>
      </c>
      <c r="H451" t="str">
        <f t="shared" ref="H451:H495" si="82">MID(A451,7,3)</f>
        <v>305</v>
      </c>
      <c r="I451" t="str">
        <f t="shared" ref="I451:I495" si="83">MID(A451,3,2)</f>
        <v>07</v>
      </c>
      <c r="J451" s="11" t="str">
        <f t="shared" si="77"/>
        <v>07</v>
      </c>
      <c r="K451" s="1" t="str">
        <f t="shared" ref="K451:K495" si="84">MID(C451,1,1)</f>
        <v>M</v>
      </c>
      <c r="L451" s="1" t="str">
        <f t="shared" ref="L451:L495" si="85">MID(B451,1,3)</f>
        <v>Kol</v>
      </c>
      <c r="M451" s="1" t="str">
        <f t="shared" ref="M451:M495" si="86">RIGHT(A451,1)</f>
        <v>3</v>
      </c>
      <c r="N451" s="1" t="str">
        <f t="shared" ref="N451:N495" si="87">_xlfn.TEXTJOIN("",,K451,L451,M451)</f>
        <v>MKol3</v>
      </c>
    </row>
    <row r="452" spans="1:14" x14ac:dyDescent="0.25">
      <c r="A452" s="10" t="s">
        <v>1639</v>
      </c>
      <c r="B452" s="3" t="s">
        <v>587</v>
      </c>
      <c r="C452" s="4" t="s">
        <v>588</v>
      </c>
      <c r="D452" t="str">
        <f t="shared" si="78"/>
        <v>43</v>
      </c>
      <c r="E452" t="str">
        <f t="shared" si="79"/>
        <v>4</v>
      </c>
      <c r="F452" t="b">
        <f t="shared" si="80"/>
        <v>1</v>
      </c>
      <c r="G452" t="str">
        <f t="shared" si="81"/>
        <v>Procinska Julianna</v>
      </c>
      <c r="H452" t="str">
        <f t="shared" si="82"/>
        <v>325</v>
      </c>
      <c r="I452" t="str">
        <f t="shared" si="83"/>
        <v>07</v>
      </c>
      <c r="J452" s="11" t="str">
        <f t="shared" si="77"/>
        <v>07</v>
      </c>
      <c r="K452" s="1" t="str">
        <f t="shared" si="84"/>
        <v>J</v>
      </c>
      <c r="L452" s="1" t="str">
        <f t="shared" si="85"/>
        <v>Pro</v>
      </c>
      <c r="M452" s="1" t="str">
        <f t="shared" si="86"/>
        <v>3</v>
      </c>
      <c r="N452" s="1" t="str">
        <f t="shared" si="87"/>
        <v>JPro3</v>
      </c>
    </row>
    <row r="453" spans="1:14" x14ac:dyDescent="0.25">
      <c r="A453" s="10" t="s">
        <v>1640</v>
      </c>
      <c r="B453" s="3" t="s">
        <v>589</v>
      </c>
      <c r="C453" s="4" t="s">
        <v>145</v>
      </c>
      <c r="D453" t="str">
        <f t="shared" si="78"/>
        <v>69</v>
      </c>
      <c r="E453" t="str">
        <f t="shared" si="79"/>
        <v>6</v>
      </c>
      <c r="F453" t="b">
        <f t="shared" si="80"/>
        <v>1</v>
      </c>
      <c r="G453" t="str">
        <f t="shared" si="81"/>
        <v>Ciesielska Wiktoria</v>
      </c>
      <c r="H453" t="str">
        <f t="shared" si="82"/>
        <v>411</v>
      </c>
      <c r="I453" t="str">
        <f t="shared" si="83"/>
        <v>08</v>
      </c>
      <c r="J453" s="11" t="str">
        <f t="shared" si="77"/>
        <v>08</v>
      </c>
      <c r="K453" s="1" t="str">
        <f t="shared" si="84"/>
        <v>W</v>
      </c>
      <c r="L453" s="1" t="str">
        <f t="shared" si="85"/>
        <v>Cie</v>
      </c>
      <c r="M453" s="1" t="str">
        <f t="shared" si="86"/>
        <v>9</v>
      </c>
      <c r="N453" s="1" t="str">
        <f t="shared" si="87"/>
        <v>WCie9</v>
      </c>
    </row>
    <row r="454" spans="1:14" x14ac:dyDescent="0.25">
      <c r="A454" s="10" t="s">
        <v>1641</v>
      </c>
      <c r="B454" s="3" t="s">
        <v>590</v>
      </c>
      <c r="C454" s="4" t="s">
        <v>58</v>
      </c>
      <c r="D454" t="str">
        <f t="shared" si="78"/>
        <v>25</v>
      </c>
      <c r="E454" t="str">
        <f t="shared" si="79"/>
        <v>2</v>
      </c>
      <c r="F454" t="b">
        <f t="shared" si="80"/>
        <v>1</v>
      </c>
      <c r="G454" t="str">
        <f t="shared" si="81"/>
        <v>Lange Maja</v>
      </c>
      <c r="H454" t="str">
        <f t="shared" si="82"/>
        <v>433</v>
      </c>
      <c r="I454" t="str">
        <f t="shared" si="83"/>
        <v>08</v>
      </c>
      <c r="J454" s="11" t="str">
        <f t="shared" si="77"/>
        <v>08</v>
      </c>
      <c r="K454" s="1" t="str">
        <f t="shared" si="84"/>
        <v>M</v>
      </c>
      <c r="L454" s="1" t="str">
        <f t="shared" si="85"/>
        <v>Lan</v>
      </c>
      <c r="M454" s="1" t="str">
        <f t="shared" si="86"/>
        <v>5</v>
      </c>
      <c r="N454" s="1" t="str">
        <f t="shared" si="87"/>
        <v>MLan5</v>
      </c>
    </row>
    <row r="455" spans="1:14" x14ac:dyDescent="0.25">
      <c r="A455" s="10" t="s">
        <v>1642</v>
      </c>
      <c r="B455" s="3" t="s">
        <v>591</v>
      </c>
      <c r="C455" s="4" t="s">
        <v>592</v>
      </c>
      <c r="D455" t="str">
        <f t="shared" si="78"/>
        <v>72</v>
      </c>
      <c r="E455" t="str">
        <f t="shared" si="79"/>
        <v>7</v>
      </c>
      <c r="F455" t="b">
        <f t="shared" si="80"/>
        <v>0</v>
      </c>
      <c r="G455" t="str">
        <f t="shared" si="81"/>
        <v>Kulakowski Marcjusz</v>
      </c>
      <c r="H455" t="str">
        <f t="shared" si="82"/>
        <v>953</v>
      </c>
      <c r="I455" t="str">
        <f t="shared" si="83"/>
        <v>07</v>
      </c>
      <c r="J455" s="11" t="str">
        <f t="shared" si="77"/>
        <v>07</v>
      </c>
      <c r="K455" s="1" t="str">
        <f t="shared" si="84"/>
        <v>M</v>
      </c>
      <c r="L455" s="1" t="str">
        <f t="shared" si="85"/>
        <v>Kul</v>
      </c>
      <c r="M455" s="1" t="str">
        <f t="shared" si="86"/>
        <v>2</v>
      </c>
      <c r="N455" s="1" t="str">
        <f t="shared" si="87"/>
        <v>MKul2</v>
      </c>
    </row>
    <row r="456" spans="1:14" x14ac:dyDescent="0.25">
      <c r="A456" s="10" t="s">
        <v>1643</v>
      </c>
      <c r="B456" s="3" t="s">
        <v>593</v>
      </c>
      <c r="C456" s="4" t="s">
        <v>54</v>
      </c>
      <c r="D456" t="str">
        <f t="shared" si="78"/>
        <v>62</v>
      </c>
      <c r="E456" t="str">
        <f t="shared" si="79"/>
        <v>6</v>
      </c>
      <c r="F456" t="b">
        <f t="shared" si="80"/>
        <v>1</v>
      </c>
      <c r="G456" t="str">
        <f t="shared" si="81"/>
        <v>Kluziak Matylda</v>
      </c>
      <c r="H456" t="str">
        <f t="shared" si="82"/>
        <v>646</v>
      </c>
      <c r="I456" t="str">
        <f t="shared" si="83"/>
        <v>07</v>
      </c>
      <c r="J456" s="11" t="str">
        <f t="shared" si="77"/>
        <v>07</v>
      </c>
      <c r="K456" s="1" t="str">
        <f t="shared" si="84"/>
        <v>M</v>
      </c>
      <c r="L456" s="1" t="str">
        <f t="shared" si="85"/>
        <v>Klu</v>
      </c>
      <c r="M456" s="1" t="str">
        <f t="shared" si="86"/>
        <v>2</v>
      </c>
      <c r="N456" s="1" t="str">
        <f t="shared" si="87"/>
        <v>MKlu2</v>
      </c>
    </row>
    <row r="457" spans="1:14" x14ac:dyDescent="0.25">
      <c r="A457" s="10" t="s">
        <v>1644</v>
      </c>
      <c r="B457" s="3" t="s">
        <v>594</v>
      </c>
      <c r="C457" s="4" t="s">
        <v>121</v>
      </c>
      <c r="D457" t="str">
        <f t="shared" si="78"/>
        <v>89</v>
      </c>
      <c r="E457" t="str">
        <f t="shared" si="79"/>
        <v>8</v>
      </c>
      <c r="F457" t="b">
        <f t="shared" si="80"/>
        <v>1</v>
      </c>
      <c r="G457" t="str">
        <f t="shared" si="81"/>
        <v>Trzebiatowska Anna</v>
      </c>
      <c r="H457" t="str">
        <f t="shared" si="82"/>
        <v>242</v>
      </c>
      <c r="I457" t="str">
        <f t="shared" si="83"/>
        <v>07</v>
      </c>
      <c r="J457" s="11" t="str">
        <f t="shared" si="77"/>
        <v>07</v>
      </c>
      <c r="K457" s="1" t="str">
        <f t="shared" si="84"/>
        <v>A</v>
      </c>
      <c r="L457" s="1" t="str">
        <f t="shared" si="85"/>
        <v>Trz</v>
      </c>
      <c r="M457" s="1" t="str">
        <f t="shared" si="86"/>
        <v>9</v>
      </c>
      <c r="N457" s="1" t="str">
        <f t="shared" si="87"/>
        <v>ATrz9</v>
      </c>
    </row>
    <row r="458" spans="1:14" x14ac:dyDescent="0.25">
      <c r="A458" s="10" t="s">
        <v>1645</v>
      </c>
      <c r="B458" s="3" t="s">
        <v>595</v>
      </c>
      <c r="C458" s="4" t="s">
        <v>121</v>
      </c>
      <c r="D458" t="str">
        <f t="shared" si="78"/>
        <v>09</v>
      </c>
      <c r="E458" t="str">
        <f t="shared" si="79"/>
        <v>0</v>
      </c>
      <c r="F458" t="b">
        <f t="shared" si="80"/>
        <v>1</v>
      </c>
      <c r="G458" t="str">
        <f t="shared" si="81"/>
        <v>Tomaszewska Anna</v>
      </c>
      <c r="H458" t="str">
        <f t="shared" si="82"/>
        <v>045</v>
      </c>
      <c r="I458" t="str">
        <f t="shared" si="83"/>
        <v>08</v>
      </c>
      <c r="J458" s="11" t="str">
        <f t="shared" si="77"/>
        <v>08</v>
      </c>
      <c r="K458" s="1" t="str">
        <f t="shared" si="84"/>
        <v>A</v>
      </c>
      <c r="L458" s="1" t="str">
        <f t="shared" si="85"/>
        <v>Tom</v>
      </c>
      <c r="M458" s="1" t="str">
        <f t="shared" si="86"/>
        <v>9</v>
      </c>
      <c r="N458" s="1" t="str">
        <f t="shared" si="87"/>
        <v>ATom9</v>
      </c>
    </row>
    <row r="459" spans="1:14" x14ac:dyDescent="0.25">
      <c r="A459" s="10" t="s">
        <v>1646</v>
      </c>
      <c r="B459" s="3" t="s">
        <v>596</v>
      </c>
      <c r="C459" s="4" t="s">
        <v>104</v>
      </c>
      <c r="D459" t="str">
        <f t="shared" si="78"/>
        <v>56</v>
      </c>
      <c r="E459" t="str">
        <f t="shared" si="79"/>
        <v>5</v>
      </c>
      <c r="F459" t="b">
        <f t="shared" si="80"/>
        <v>0</v>
      </c>
      <c r="G459" t="str">
        <f t="shared" si="81"/>
        <v>Przytula Jakub</v>
      </c>
      <c r="H459" t="str">
        <f t="shared" si="82"/>
        <v>162</v>
      </c>
      <c r="I459" t="str">
        <f t="shared" si="83"/>
        <v>08</v>
      </c>
      <c r="J459" s="11" t="str">
        <f t="shared" si="77"/>
        <v>08</v>
      </c>
      <c r="K459" s="1" t="str">
        <f t="shared" si="84"/>
        <v>J</v>
      </c>
      <c r="L459" s="1" t="str">
        <f t="shared" si="85"/>
        <v>Prz</v>
      </c>
      <c r="M459" s="1" t="str">
        <f t="shared" si="86"/>
        <v>6</v>
      </c>
      <c r="N459" s="1" t="str">
        <f t="shared" si="87"/>
        <v>JPrz6</v>
      </c>
    </row>
    <row r="460" spans="1:14" x14ac:dyDescent="0.25">
      <c r="A460" s="10" t="s">
        <v>1647</v>
      </c>
      <c r="B460" s="3" t="s">
        <v>597</v>
      </c>
      <c r="C460" s="4" t="s">
        <v>46</v>
      </c>
      <c r="D460" t="str">
        <f t="shared" si="78"/>
        <v>48</v>
      </c>
      <c r="E460" t="str">
        <f t="shared" si="79"/>
        <v>4</v>
      </c>
      <c r="F460" t="b">
        <f t="shared" si="80"/>
        <v>1</v>
      </c>
      <c r="G460" t="str">
        <f t="shared" si="81"/>
        <v>Grzedzielska Nina</v>
      </c>
      <c r="H460" t="str">
        <f t="shared" si="82"/>
        <v>019</v>
      </c>
      <c r="I460" t="str">
        <f t="shared" si="83"/>
        <v>08</v>
      </c>
      <c r="J460" s="11" t="str">
        <f t="shared" si="77"/>
        <v>08</v>
      </c>
      <c r="K460" s="1" t="str">
        <f t="shared" si="84"/>
        <v>N</v>
      </c>
      <c r="L460" s="1" t="str">
        <f t="shared" si="85"/>
        <v>Grz</v>
      </c>
      <c r="M460" s="1" t="str">
        <f t="shared" si="86"/>
        <v>8</v>
      </c>
      <c r="N460" s="1" t="str">
        <f t="shared" si="87"/>
        <v>NGrz8</v>
      </c>
    </row>
    <row r="461" spans="1:14" x14ac:dyDescent="0.25">
      <c r="A461" s="10" t="s">
        <v>1648</v>
      </c>
      <c r="B461" s="3" t="s">
        <v>598</v>
      </c>
      <c r="C461" s="4" t="s">
        <v>139</v>
      </c>
      <c r="D461" t="str">
        <f t="shared" si="78"/>
        <v>31</v>
      </c>
      <c r="E461" t="str">
        <f t="shared" si="79"/>
        <v>3</v>
      </c>
      <c r="F461" t="b">
        <f t="shared" si="80"/>
        <v>0</v>
      </c>
      <c r="G461" t="str">
        <f t="shared" si="81"/>
        <v>Derek Stanislaw</v>
      </c>
      <c r="H461" t="str">
        <f t="shared" si="82"/>
        <v>329</v>
      </c>
      <c r="I461" t="str">
        <f t="shared" si="83"/>
        <v>10</v>
      </c>
      <c r="J461" s="11" t="str">
        <f t="shared" si="77"/>
        <v>10</v>
      </c>
      <c r="K461" s="1" t="str">
        <f t="shared" si="84"/>
        <v>S</v>
      </c>
      <c r="L461" s="1" t="str">
        <f t="shared" si="85"/>
        <v>Der</v>
      </c>
      <c r="M461" s="1" t="str">
        <f t="shared" si="86"/>
        <v>1</v>
      </c>
      <c r="N461" s="1" t="str">
        <f t="shared" si="87"/>
        <v>SDer1</v>
      </c>
    </row>
    <row r="462" spans="1:14" x14ac:dyDescent="0.25">
      <c r="A462" s="10" t="s">
        <v>1649</v>
      </c>
      <c r="B462" s="3" t="s">
        <v>599</v>
      </c>
      <c r="C462" s="4" t="s">
        <v>257</v>
      </c>
      <c r="D462" t="str">
        <f t="shared" si="78"/>
        <v>45</v>
      </c>
      <c r="E462" t="str">
        <f t="shared" si="79"/>
        <v>4</v>
      </c>
      <c r="F462" t="b">
        <f t="shared" si="80"/>
        <v>1</v>
      </c>
      <c r="G462" t="str">
        <f t="shared" si="81"/>
        <v>Miszkin Lena</v>
      </c>
      <c r="H462" t="str">
        <f t="shared" si="82"/>
        <v>945</v>
      </c>
      <c r="I462" t="str">
        <f t="shared" si="83"/>
        <v>11</v>
      </c>
      <c r="J462" s="11" t="str">
        <f t="shared" si="77"/>
        <v>11</v>
      </c>
      <c r="K462" s="1" t="str">
        <f t="shared" si="84"/>
        <v>L</v>
      </c>
      <c r="L462" s="1" t="str">
        <f t="shared" si="85"/>
        <v>Mis</v>
      </c>
      <c r="M462" s="1" t="str">
        <f t="shared" si="86"/>
        <v>5</v>
      </c>
      <c r="N462" s="1" t="str">
        <f t="shared" si="87"/>
        <v>LMis5</v>
      </c>
    </row>
    <row r="463" spans="1:14" x14ac:dyDescent="0.25">
      <c r="A463" s="10" t="s">
        <v>1650</v>
      </c>
      <c r="B463" s="3" t="s">
        <v>600</v>
      </c>
      <c r="C463" s="4" t="s">
        <v>58</v>
      </c>
      <c r="D463" t="str">
        <f t="shared" si="78"/>
        <v>27</v>
      </c>
      <c r="E463" t="str">
        <f t="shared" si="79"/>
        <v>2</v>
      </c>
      <c r="F463" t="b">
        <f t="shared" si="80"/>
        <v>1</v>
      </c>
      <c r="G463" t="str">
        <f t="shared" si="81"/>
        <v>Kwidczynska Maja</v>
      </c>
      <c r="H463" t="str">
        <f t="shared" si="82"/>
        <v>624</v>
      </c>
      <c r="I463" t="str">
        <f t="shared" si="83"/>
        <v>12</v>
      </c>
      <c r="J463" s="11" t="str">
        <f t="shared" si="77"/>
        <v>12</v>
      </c>
      <c r="K463" s="1" t="str">
        <f t="shared" si="84"/>
        <v>M</v>
      </c>
      <c r="L463" s="1" t="str">
        <f t="shared" si="85"/>
        <v>Kwi</v>
      </c>
      <c r="M463" s="1" t="str">
        <f t="shared" si="86"/>
        <v>7</v>
      </c>
      <c r="N463" s="1" t="str">
        <f t="shared" si="87"/>
        <v>MKwi7</v>
      </c>
    </row>
    <row r="464" spans="1:14" x14ac:dyDescent="0.25">
      <c r="A464" s="10" t="s">
        <v>1651</v>
      </c>
      <c r="B464" s="3" t="s">
        <v>601</v>
      </c>
      <c r="C464" s="4" t="s">
        <v>93</v>
      </c>
      <c r="D464" t="str">
        <f t="shared" si="78"/>
        <v>04</v>
      </c>
      <c r="E464" t="str">
        <f t="shared" si="79"/>
        <v>0</v>
      </c>
      <c r="F464" t="b">
        <f t="shared" si="80"/>
        <v>1</v>
      </c>
      <c r="G464" t="str">
        <f t="shared" si="81"/>
        <v>Kado Monika</v>
      </c>
      <c r="H464" t="str">
        <f t="shared" si="82"/>
        <v>936</v>
      </c>
      <c r="I464" t="str">
        <f t="shared" si="83"/>
        <v>01</v>
      </c>
      <c r="J464" s="11" t="str">
        <f t="shared" si="77"/>
        <v>01</v>
      </c>
      <c r="K464" s="1" t="str">
        <f t="shared" si="84"/>
        <v>M</v>
      </c>
      <c r="L464" s="1" t="str">
        <f t="shared" si="85"/>
        <v>Kad</v>
      </c>
      <c r="M464" s="1" t="str">
        <f t="shared" si="86"/>
        <v>4</v>
      </c>
      <c r="N464" s="1" t="str">
        <f t="shared" si="87"/>
        <v>MKad4</v>
      </c>
    </row>
    <row r="465" spans="1:14" x14ac:dyDescent="0.25">
      <c r="A465" s="10" t="s">
        <v>1652</v>
      </c>
      <c r="B465" s="3" t="s">
        <v>602</v>
      </c>
      <c r="C465" s="4" t="s">
        <v>90</v>
      </c>
      <c r="D465" t="str">
        <f t="shared" si="78"/>
        <v>04</v>
      </c>
      <c r="E465" t="str">
        <f t="shared" si="79"/>
        <v>0</v>
      </c>
      <c r="F465" t="b">
        <f t="shared" si="80"/>
        <v>1</v>
      </c>
      <c r="G465" t="str">
        <f t="shared" si="81"/>
        <v>Nowakowska Kornelia</v>
      </c>
      <c r="H465" t="str">
        <f t="shared" si="82"/>
        <v>377</v>
      </c>
      <c r="I465" t="str">
        <f t="shared" si="83"/>
        <v>01</v>
      </c>
      <c r="J465" s="11" t="str">
        <f t="shared" si="77"/>
        <v>01</v>
      </c>
      <c r="K465" s="1" t="str">
        <f t="shared" si="84"/>
        <v>K</v>
      </c>
      <c r="L465" s="1" t="str">
        <f t="shared" si="85"/>
        <v>Now</v>
      </c>
      <c r="M465" s="1" t="str">
        <f t="shared" si="86"/>
        <v>4</v>
      </c>
      <c r="N465" s="1" t="str">
        <f t="shared" si="87"/>
        <v>KNow4</v>
      </c>
    </row>
    <row r="466" spans="1:14" x14ac:dyDescent="0.25">
      <c r="A466" s="10" t="s">
        <v>1653</v>
      </c>
      <c r="B466" s="3" t="s">
        <v>603</v>
      </c>
      <c r="C466" s="4" t="s">
        <v>37</v>
      </c>
      <c r="D466" t="str">
        <f t="shared" si="78"/>
        <v>00</v>
      </c>
      <c r="E466" t="str">
        <f t="shared" si="79"/>
        <v>0</v>
      </c>
      <c r="F466" t="b">
        <f t="shared" si="80"/>
        <v>1</v>
      </c>
      <c r="G466" t="str">
        <f t="shared" si="81"/>
        <v>Wilk Amelia</v>
      </c>
      <c r="H466" t="str">
        <f t="shared" si="82"/>
        <v>297</v>
      </c>
      <c r="I466" t="str">
        <f t="shared" si="83"/>
        <v>01</v>
      </c>
      <c r="J466" s="11" t="str">
        <f t="shared" si="77"/>
        <v>01</v>
      </c>
      <c r="K466" s="1" t="str">
        <f t="shared" si="84"/>
        <v>A</v>
      </c>
      <c r="L466" s="1" t="str">
        <f t="shared" si="85"/>
        <v>Wil</v>
      </c>
      <c r="M466" s="1" t="str">
        <f t="shared" si="86"/>
        <v>0</v>
      </c>
      <c r="N466" s="1" t="str">
        <f t="shared" si="87"/>
        <v>AWil0</v>
      </c>
    </row>
    <row r="467" spans="1:14" x14ac:dyDescent="0.25">
      <c r="A467" s="10" t="s">
        <v>1654</v>
      </c>
      <c r="B467" s="3" t="s">
        <v>604</v>
      </c>
      <c r="C467" s="4" t="s">
        <v>162</v>
      </c>
      <c r="D467" t="str">
        <f t="shared" si="78"/>
        <v>19</v>
      </c>
      <c r="E467" t="str">
        <f t="shared" si="79"/>
        <v>1</v>
      </c>
      <c r="F467" t="b">
        <f t="shared" si="80"/>
        <v>0</v>
      </c>
      <c r="G467" t="str">
        <f t="shared" si="81"/>
        <v>Strehlke Filip</v>
      </c>
      <c r="H467" t="str">
        <f t="shared" si="82"/>
        <v>813</v>
      </c>
      <c r="I467" t="str">
        <f t="shared" si="83"/>
        <v>01</v>
      </c>
      <c r="J467" s="11" t="str">
        <f t="shared" si="77"/>
        <v>01</v>
      </c>
      <c r="K467" s="1" t="str">
        <f t="shared" si="84"/>
        <v>F</v>
      </c>
      <c r="L467" s="1" t="str">
        <f t="shared" si="85"/>
        <v>Str</v>
      </c>
      <c r="M467" s="1" t="str">
        <f t="shared" si="86"/>
        <v>9</v>
      </c>
      <c r="N467" s="1" t="str">
        <f t="shared" si="87"/>
        <v>FStr9</v>
      </c>
    </row>
    <row r="468" spans="1:14" x14ac:dyDescent="0.25">
      <c r="A468" s="10" t="s">
        <v>1655</v>
      </c>
      <c r="B468" s="3" t="s">
        <v>605</v>
      </c>
      <c r="C468" s="4" t="s">
        <v>78</v>
      </c>
      <c r="D468" t="str">
        <f t="shared" si="78"/>
        <v>57</v>
      </c>
      <c r="E468" t="str">
        <f t="shared" si="79"/>
        <v>5</v>
      </c>
      <c r="F468" t="b">
        <f t="shared" si="80"/>
        <v>0</v>
      </c>
      <c r="G468" t="str">
        <f t="shared" si="81"/>
        <v>Pistek Jan</v>
      </c>
      <c r="H468" t="str">
        <f t="shared" si="82"/>
        <v>303</v>
      </c>
      <c r="I468" t="str">
        <f t="shared" si="83"/>
        <v>01</v>
      </c>
      <c r="J468" s="11" t="str">
        <f t="shared" si="77"/>
        <v>01</v>
      </c>
      <c r="K468" s="1" t="str">
        <f t="shared" si="84"/>
        <v>J</v>
      </c>
      <c r="L468" s="1" t="str">
        <f t="shared" si="85"/>
        <v>Pis</v>
      </c>
      <c r="M468" s="1" t="str">
        <f t="shared" si="86"/>
        <v>7</v>
      </c>
      <c r="N468" s="1" t="str">
        <f t="shared" si="87"/>
        <v>JPis7</v>
      </c>
    </row>
    <row r="469" spans="1:14" x14ac:dyDescent="0.25">
      <c r="A469" s="10" t="s">
        <v>1656</v>
      </c>
      <c r="B469" s="3" t="s">
        <v>606</v>
      </c>
      <c r="C469" s="4" t="s">
        <v>104</v>
      </c>
      <c r="D469" t="str">
        <f t="shared" si="78"/>
        <v>94</v>
      </c>
      <c r="E469" t="str">
        <f t="shared" si="79"/>
        <v>9</v>
      </c>
      <c r="F469" t="b">
        <f t="shared" si="80"/>
        <v>0</v>
      </c>
      <c r="G469" t="str">
        <f t="shared" si="81"/>
        <v>Radomski Jakub</v>
      </c>
      <c r="H469" t="str">
        <f t="shared" si="82"/>
        <v>653</v>
      </c>
      <c r="I469" t="str">
        <f t="shared" si="83"/>
        <v>02</v>
      </c>
      <c r="J469" s="11" t="str">
        <f t="shared" si="77"/>
        <v>02</v>
      </c>
      <c r="K469" s="1" t="str">
        <f t="shared" si="84"/>
        <v>J</v>
      </c>
      <c r="L469" s="1" t="str">
        <f t="shared" si="85"/>
        <v>Rad</v>
      </c>
      <c r="M469" s="1" t="str">
        <f t="shared" si="86"/>
        <v>4</v>
      </c>
      <c r="N469" s="1" t="str">
        <f t="shared" si="87"/>
        <v>JRad4</v>
      </c>
    </row>
    <row r="470" spans="1:14" x14ac:dyDescent="0.25">
      <c r="A470" s="10" t="s">
        <v>1657</v>
      </c>
      <c r="B470" s="3" t="s">
        <v>607</v>
      </c>
      <c r="C470" s="4" t="s">
        <v>78</v>
      </c>
      <c r="D470" t="str">
        <f t="shared" si="78"/>
        <v>13</v>
      </c>
      <c r="E470" t="str">
        <f t="shared" si="79"/>
        <v>1</v>
      </c>
      <c r="F470" t="b">
        <f t="shared" si="80"/>
        <v>0</v>
      </c>
      <c r="G470" t="str">
        <f t="shared" si="81"/>
        <v>Pieterson Jan</v>
      </c>
      <c r="H470" t="str">
        <f t="shared" si="82"/>
        <v>684</v>
      </c>
      <c r="I470" t="str">
        <f t="shared" si="83"/>
        <v>02</v>
      </c>
      <c r="J470" s="11" t="str">
        <f t="shared" si="77"/>
        <v>02</v>
      </c>
      <c r="K470" s="1" t="str">
        <f t="shared" si="84"/>
        <v>J</v>
      </c>
      <c r="L470" s="1" t="str">
        <f t="shared" si="85"/>
        <v>Pie</v>
      </c>
      <c r="M470" s="1" t="str">
        <f t="shared" si="86"/>
        <v>3</v>
      </c>
      <c r="N470" s="1" t="str">
        <f t="shared" si="87"/>
        <v>JPie3</v>
      </c>
    </row>
    <row r="471" spans="1:14" x14ac:dyDescent="0.25">
      <c r="A471" s="10" t="s">
        <v>1658</v>
      </c>
      <c r="B471" s="3" t="s">
        <v>79</v>
      </c>
      <c r="C471" s="4" t="s">
        <v>139</v>
      </c>
      <c r="D471" t="str">
        <f t="shared" si="78"/>
        <v>37</v>
      </c>
      <c r="E471" t="str">
        <f t="shared" si="79"/>
        <v>3</v>
      </c>
      <c r="F471" t="b">
        <f t="shared" si="80"/>
        <v>0</v>
      </c>
      <c r="G471" t="str">
        <f t="shared" si="81"/>
        <v>Dabrowski Stanislaw</v>
      </c>
      <c r="H471" t="str">
        <f t="shared" si="82"/>
        <v>976</v>
      </c>
      <c r="I471" t="str">
        <f t="shared" si="83"/>
        <v>02</v>
      </c>
      <c r="J471" s="11" t="str">
        <f t="shared" si="77"/>
        <v>02</v>
      </c>
      <c r="K471" s="1" t="str">
        <f t="shared" si="84"/>
        <v>S</v>
      </c>
      <c r="L471" s="1" t="str">
        <f t="shared" si="85"/>
        <v>Dab</v>
      </c>
      <c r="M471" s="1" t="str">
        <f t="shared" si="86"/>
        <v>7</v>
      </c>
      <c r="N471" s="1" t="str">
        <f t="shared" si="87"/>
        <v>SDab7</v>
      </c>
    </row>
    <row r="472" spans="1:14" x14ac:dyDescent="0.25">
      <c r="A472" s="10" t="s">
        <v>1659</v>
      </c>
      <c r="B472" s="3" t="s">
        <v>608</v>
      </c>
      <c r="C472" s="4" t="s">
        <v>42</v>
      </c>
      <c r="D472" t="str">
        <f t="shared" si="78"/>
        <v>14</v>
      </c>
      <c r="E472" t="str">
        <f t="shared" si="79"/>
        <v>1</v>
      </c>
      <c r="F472" t="b">
        <f t="shared" si="80"/>
        <v>0</v>
      </c>
      <c r="G472" t="str">
        <f t="shared" si="81"/>
        <v>Beniuszys Mikolaj</v>
      </c>
      <c r="H472" t="str">
        <f t="shared" si="82"/>
        <v>799</v>
      </c>
      <c r="I472" t="str">
        <f t="shared" si="83"/>
        <v>02</v>
      </c>
      <c r="J472" s="11" t="str">
        <f t="shared" si="77"/>
        <v>02</v>
      </c>
      <c r="K472" s="1" t="str">
        <f t="shared" si="84"/>
        <v>M</v>
      </c>
      <c r="L472" s="1" t="str">
        <f t="shared" si="85"/>
        <v>Ben</v>
      </c>
      <c r="M472" s="1" t="str">
        <f t="shared" si="86"/>
        <v>4</v>
      </c>
      <c r="N472" s="1" t="str">
        <f t="shared" si="87"/>
        <v>MBen4</v>
      </c>
    </row>
    <row r="473" spans="1:14" x14ac:dyDescent="0.25">
      <c r="A473" s="10" t="s">
        <v>1660</v>
      </c>
      <c r="B473" s="3" t="s">
        <v>609</v>
      </c>
      <c r="C473" s="4" t="s">
        <v>12</v>
      </c>
      <c r="D473" t="str">
        <f t="shared" si="78"/>
        <v>50</v>
      </c>
      <c r="E473" t="str">
        <f t="shared" si="79"/>
        <v>5</v>
      </c>
      <c r="F473" t="b">
        <f t="shared" si="80"/>
        <v>0</v>
      </c>
      <c r="G473" t="str">
        <f t="shared" si="81"/>
        <v>Kornatowski Mateusz</v>
      </c>
      <c r="H473" t="str">
        <f t="shared" si="82"/>
        <v>433</v>
      </c>
      <c r="I473" t="str">
        <f t="shared" si="83"/>
        <v>03</v>
      </c>
      <c r="J473" s="11" t="str">
        <f t="shared" si="77"/>
        <v>03</v>
      </c>
      <c r="K473" s="1" t="str">
        <f t="shared" si="84"/>
        <v>M</v>
      </c>
      <c r="L473" s="1" t="str">
        <f t="shared" si="85"/>
        <v>Kor</v>
      </c>
      <c r="M473" s="1" t="str">
        <f t="shared" si="86"/>
        <v>0</v>
      </c>
      <c r="N473" s="1" t="str">
        <f t="shared" si="87"/>
        <v>MKor0</v>
      </c>
    </row>
    <row r="474" spans="1:14" x14ac:dyDescent="0.25">
      <c r="A474" s="10" t="s">
        <v>1661</v>
      </c>
      <c r="B474" s="3" t="s">
        <v>610</v>
      </c>
      <c r="C474" s="4" t="s">
        <v>611</v>
      </c>
      <c r="D474" t="str">
        <f t="shared" si="78"/>
        <v>41</v>
      </c>
      <c r="E474" t="str">
        <f t="shared" si="79"/>
        <v>4</v>
      </c>
      <c r="F474" t="b">
        <f t="shared" si="80"/>
        <v>1</v>
      </c>
      <c r="G474" t="str">
        <f t="shared" si="81"/>
        <v>Jackowska Natasza</v>
      </c>
      <c r="H474" t="str">
        <f t="shared" si="82"/>
        <v>852</v>
      </c>
      <c r="I474" t="str">
        <f t="shared" si="83"/>
        <v>04</v>
      </c>
      <c r="J474" s="11" t="str">
        <f t="shared" si="77"/>
        <v>04</v>
      </c>
      <c r="K474" s="1" t="str">
        <f t="shared" si="84"/>
        <v>N</v>
      </c>
      <c r="L474" s="1" t="str">
        <f t="shared" si="85"/>
        <v>Jac</v>
      </c>
      <c r="M474" s="1" t="str">
        <f t="shared" si="86"/>
        <v>1</v>
      </c>
      <c r="N474" s="1" t="str">
        <f t="shared" si="87"/>
        <v>NJac1</v>
      </c>
    </row>
    <row r="475" spans="1:14" x14ac:dyDescent="0.25">
      <c r="A475" s="10" t="s">
        <v>1662</v>
      </c>
      <c r="B475" s="3" t="s">
        <v>612</v>
      </c>
      <c r="C475" s="4" t="s">
        <v>262</v>
      </c>
      <c r="D475" t="str">
        <f t="shared" si="78"/>
        <v>80</v>
      </c>
      <c r="E475" t="str">
        <f t="shared" si="79"/>
        <v>8</v>
      </c>
      <c r="F475" t="b">
        <f t="shared" si="80"/>
        <v>1</v>
      </c>
      <c r="G475" t="str">
        <f t="shared" si="81"/>
        <v>Broszkow Zofia</v>
      </c>
      <c r="H475" t="str">
        <f t="shared" si="82"/>
        <v>054</v>
      </c>
      <c r="I475" t="str">
        <f t="shared" si="83"/>
        <v>04</v>
      </c>
      <c r="J475" s="11" t="str">
        <f t="shared" si="77"/>
        <v>04</v>
      </c>
      <c r="K475" s="1" t="str">
        <f t="shared" si="84"/>
        <v>Z</v>
      </c>
      <c r="L475" s="1" t="str">
        <f t="shared" si="85"/>
        <v>Bro</v>
      </c>
      <c r="M475" s="1" t="str">
        <f t="shared" si="86"/>
        <v>0</v>
      </c>
      <c r="N475" s="1" t="str">
        <f t="shared" si="87"/>
        <v>ZBro0</v>
      </c>
    </row>
    <row r="476" spans="1:14" x14ac:dyDescent="0.25">
      <c r="A476" s="10" t="s">
        <v>1663</v>
      </c>
      <c r="B476" s="3" t="s">
        <v>613</v>
      </c>
      <c r="C476" s="4" t="s">
        <v>172</v>
      </c>
      <c r="D476" t="str">
        <f t="shared" si="78"/>
        <v>48</v>
      </c>
      <c r="E476" t="str">
        <f t="shared" si="79"/>
        <v>4</v>
      </c>
      <c r="F476" t="b">
        <f t="shared" si="80"/>
        <v>1</v>
      </c>
      <c r="G476" t="str">
        <f t="shared" si="81"/>
        <v>Klebba Michalina</v>
      </c>
      <c r="H476" t="str">
        <f t="shared" si="82"/>
        <v>333</v>
      </c>
      <c r="I476" t="str">
        <f t="shared" si="83"/>
        <v>04</v>
      </c>
      <c r="J476" s="11" t="str">
        <f t="shared" si="77"/>
        <v>04</v>
      </c>
      <c r="K476" s="1" t="str">
        <f t="shared" si="84"/>
        <v>M</v>
      </c>
      <c r="L476" s="1" t="str">
        <f t="shared" si="85"/>
        <v>Kle</v>
      </c>
      <c r="M476" s="1" t="str">
        <f t="shared" si="86"/>
        <v>8</v>
      </c>
      <c r="N476" s="1" t="str">
        <f t="shared" si="87"/>
        <v>MKle8</v>
      </c>
    </row>
    <row r="477" spans="1:14" x14ac:dyDescent="0.25">
      <c r="A477" s="10" t="s">
        <v>1664</v>
      </c>
      <c r="B477" s="3" t="s">
        <v>614</v>
      </c>
      <c r="C477" s="4" t="s">
        <v>17</v>
      </c>
      <c r="D477" t="str">
        <f t="shared" si="78"/>
        <v>53</v>
      </c>
      <c r="E477" t="str">
        <f t="shared" si="79"/>
        <v>5</v>
      </c>
      <c r="F477" t="b">
        <f t="shared" si="80"/>
        <v>0</v>
      </c>
      <c r="G477" t="str">
        <f t="shared" si="81"/>
        <v>Ciosinski Jacek</v>
      </c>
      <c r="H477" t="str">
        <f t="shared" si="82"/>
        <v>764</v>
      </c>
      <c r="I477" t="str">
        <f t="shared" si="83"/>
        <v>04</v>
      </c>
      <c r="J477" s="11" t="str">
        <f t="shared" si="77"/>
        <v>04</v>
      </c>
      <c r="K477" s="1" t="str">
        <f t="shared" si="84"/>
        <v>J</v>
      </c>
      <c r="L477" s="1" t="str">
        <f t="shared" si="85"/>
        <v>Cio</v>
      </c>
      <c r="M477" s="1" t="str">
        <f t="shared" si="86"/>
        <v>3</v>
      </c>
      <c r="N477" s="1" t="str">
        <f t="shared" si="87"/>
        <v>JCio3</v>
      </c>
    </row>
    <row r="478" spans="1:14" x14ac:dyDescent="0.25">
      <c r="A478" s="10" t="s">
        <v>1665</v>
      </c>
      <c r="B478" s="3" t="s">
        <v>615</v>
      </c>
      <c r="C478" s="4" t="s">
        <v>137</v>
      </c>
      <c r="D478" t="str">
        <f t="shared" si="78"/>
        <v>72</v>
      </c>
      <c r="E478" t="str">
        <f t="shared" si="79"/>
        <v>7</v>
      </c>
      <c r="F478" t="b">
        <f t="shared" si="80"/>
        <v>0</v>
      </c>
      <c r="G478" t="str">
        <f t="shared" si="81"/>
        <v>Brydzinski Mariusz</v>
      </c>
      <c r="H478" t="str">
        <f t="shared" si="82"/>
        <v>334</v>
      </c>
      <c r="I478" t="str">
        <f t="shared" si="83"/>
        <v>04</v>
      </c>
      <c r="J478" s="11" t="str">
        <f t="shared" si="77"/>
        <v>04</v>
      </c>
      <c r="K478" s="1" t="str">
        <f t="shared" si="84"/>
        <v>M</v>
      </c>
      <c r="L478" s="1" t="str">
        <f t="shared" si="85"/>
        <v>Bry</v>
      </c>
      <c r="M478" s="1" t="str">
        <f t="shared" si="86"/>
        <v>2</v>
      </c>
      <c r="N478" s="1" t="str">
        <f t="shared" si="87"/>
        <v>MBry2</v>
      </c>
    </row>
    <row r="479" spans="1:14" x14ac:dyDescent="0.25">
      <c r="A479" s="10" t="s">
        <v>1666</v>
      </c>
      <c r="B479" s="3" t="s">
        <v>616</v>
      </c>
      <c r="C479" s="4" t="s">
        <v>617</v>
      </c>
      <c r="D479" t="str">
        <f t="shared" si="78"/>
        <v>94</v>
      </c>
      <c r="E479" t="str">
        <f t="shared" si="79"/>
        <v>9</v>
      </c>
      <c r="F479" t="b">
        <f t="shared" si="80"/>
        <v>0</v>
      </c>
      <c r="G479" t="str">
        <f t="shared" si="81"/>
        <v>Witkowski Andrea</v>
      </c>
      <c r="H479" t="str">
        <f t="shared" si="82"/>
        <v>204</v>
      </c>
      <c r="I479" t="str">
        <f t="shared" si="83"/>
        <v>04</v>
      </c>
      <c r="J479" s="11" t="str">
        <f t="shared" si="77"/>
        <v>04</v>
      </c>
      <c r="K479" s="1" t="str">
        <f t="shared" si="84"/>
        <v>A</v>
      </c>
      <c r="L479" s="1" t="str">
        <f t="shared" si="85"/>
        <v>Wit</v>
      </c>
      <c r="M479" s="1" t="str">
        <f t="shared" si="86"/>
        <v>4</v>
      </c>
      <c r="N479" s="1" t="str">
        <f t="shared" si="87"/>
        <v>AWit4</v>
      </c>
    </row>
    <row r="480" spans="1:14" x14ac:dyDescent="0.25">
      <c r="A480" s="10" t="s">
        <v>1667</v>
      </c>
      <c r="B480" s="3" t="s">
        <v>618</v>
      </c>
      <c r="C480" s="4" t="s">
        <v>104</v>
      </c>
      <c r="D480" t="str">
        <f t="shared" si="78"/>
        <v>33</v>
      </c>
      <c r="E480" t="str">
        <f t="shared" si="79"/>
        <v>3</v>
      </c>
      <c r="F480" t="b">
        <f t="shared" si="80"/>
        <v>0</v>
      </c>
      <c r="G480" t="str">
        <f t="shared" si="81"/>
        <v>Radziszewski Jakub</v>
      </c>
      <c r="H480" t="str">
        <f t="shared" si="82"/>
        <v>509</v>
      </c>
      <c r="I480" t="str">
        <f t="shared" si="83"/>
        <v>04</v>
      </c>
      <c r="J480" s="11" t="str">
        <f t="shared" si="77"/>
        <v>04</v>
      </c>
      <c r="K480" s="1" t="str">
        <f t="shared" si="84"/>
        <v>J</v>
      </c>
      <c r="L480" s="1" t="str">
        <f t="shared" si="85"/>
        <v>Rad</v>
      </c>
      <c r="M480" s="1" t="str">
        <f t="shared" si="86"/>
        <v>3</v>
      </c>
      <c r="N480" s="1" t="str">
        <f t="shared" si="87"/>
        <v>JRad3</v>
      </c>
    </row>
    <row r="481" spans="1:14" x14ac:dyDescent="0.25">
      <c r="A481" s="10" t="s">
        <v>1668</v>
      </c>
      <c r="B481" s="3" t="s">
        <v>619</v>
      </c>
      <c r="C481" s="4" t="s">
        <v>87</v>
      </c>
      <c r="D481" t="str">
        <f t="shared" si="78"/>
        <v>69</v>
      </c>
      <c r="E481" t="str">
        <f t="shared" si="79"/>
        <v>6</v>
      </c>
      <c r="F481" t="b">
        <f t="shared" si="80"/>
        <v>1</v>
      </c>
      <c r="G481" t="str">
        <f t="shared" si="81"/>
        <v>Korenkiewicz Marika</v>
      </c>
      <c r="H481" t="str">
        <f t="shared" si="82"/>
        <v>850</v>
      </c>
      <c r="I481" t="str">
        <f t="shared" si="83"/>
        <v>05</v>
      </c>
      <c r="J481" s="11" t="str">
        <f t="shared" si="77"/>
        <v>05</v>
      </c>
      <c r="K481" s="1" t="str">
        <f t="shared" si="84"/>
        <v>M</v>
      </c>
      <c r="L481" s="1" t="str">
        <f t="shared" si="85"/>
        <v>Kor</v>
      </c>
      <c r="M481" s="1" t="str">
        <f t="shared" si="86"/>
        <v>9</v>
      </c>
      <c r="N481" s="1" t="str">
        <f t="shared" si="87"/>
        <v>MKor9</v>
      </c>
    </row>
    <row r="482" spans="1:14" x14ac:dyDescent="0.25">
      <c r="A482" s="10" t="s">
        <v>1669</v>
      </c>
      <c r="B482" s="3" t="s">
        <v>620</v>
      </c>
      <c r="C482" s="4" t="s">
        <v>180</v>
      </c>
      <c r="D482" t="str">
        <f t="shared" si="78"/>
        <v>72</v>
      </c>
      <c r="E482" t="str">
        <f t="shared" si="79"/>
        <v>7</v>
      </c>
      <c r="F482" t="b">
        <f t="shared" si="80"/>
        <v>0</v>
      </c>
      <c r="G482" t="str">
        <f t="shared" si="81"/>
        <v>Szreder Dawid</v>
      </c>
      <c r="H482" t="str">
        <f t="shared" si="82"/>
        <v>951</v>
      </c>
      <c r="I482" t="str">
        <f t="shared" si="83"/>
        <v>05</v>
      </c>
      <c r="J482" s="11" t="str">
        <f t="shared" si="77"/>
        <v>05</v>
      </c>
      <c r="K482" s="1" t="str">
        <f t="shared" si="84"/>
        <v>D</v>
      </c>
      <c r="L482" s="1" t="str">
        <f t="shared" si="85"/>
        <v>Szr</v>
      </c>
      <c r="M482" s="1" t="str">
        <f t="shared" si="86"/>
        <v>2</v>
      </c>
      <c r="N482" s="1" t="str">
        <f t="shared" si="87"/>
        <v>DSzr2</v>
      </c>
    </row>
    <row r="483" spans="1:14" x14ac:dyDescent="0.25">
      <c r="A483" s="10" t="s">
        <v>1670</v>
      </c>
      <c r="B483" s="3" t="s">
        <v>621</v>
      </c>
      <c r="C483" s="4" t="s">
        <v>364</v>
      </c>
      <c r="D483" t="str">
        <f t="shared" si="78"/>
        <v>23</v>
      </c>
      <c r="E483" t="str">
        <f t="shared" si="79"/>
        <v>2</v>
      </c>
      <c r="F483" t="b">
        <f t="shared" si="80"/>
        <v>1</v>
      </c>
      <c r="G483" t="str">
        <f t="shared" si="81"/>
        <v>Murczynska Laura</v>
      </c>
      <c r="H483" t="str">
        <f t="shared" si="82"/>
        <v>448</v>
      </c>
      <c r="I483" t="str">
        <f t="shared" si="83"/>
        <v>06</v>
      </c>
      <c r="J483" s="11" t="str">
        <f t="shared" ref="J483:J495" si="88">I483</f>
        <v>06</v>
      </c>
      <c r="K483" s="1" t="str">
        <f t="shared" si="84"/>
        <v>L</v>
      </c>
      <c r="L483" s="1" t="str">
        <f t="shared" si="85"/>
        <v>Mur</v>
      </c>
      <c r="M483" s="1" t="str">
        <f t="shared" si="86"/>
        <v>3</v>
      </c>
      <c r="N483" s="1" t="str">
        <f t="shared" si="87"/>
        <v>LMur3</v>
      </c>
    </row>
    <row r="484" spans="1:14" x14ac:dyDescent="0.25">
      <c r="A484" s="10" t="s">
        <v>1671</v>
      </c>
      <c r="B484" s="3" t="s">
        <v>622</v>
      </c>
      <c r="C484" s="4" t="s">
        <v>58</v>
      </c>
      <c r="D484" t="str">
        <f t="shared" si="78"/>
        <v>01</v>
      </c>
      <c r="E484" t="str">
        <f t="shared" si="79"/>
        <v>0</v>
      </c>
      <c r="F484" t="b">
        <f t="shared" si="80"/>
        <v>1</v>
      </c>
      <c r="G484" t="str">
        <f t="shared" si="81"/>
        <v>Kurowska Maja</v>
      </c>
      <c r="H484" t="str">
        <f t="shared" si="82"/>
        <v>198</v>
      </c>
      <c r="I484" t="str">
        <f t="shared" si="83"/>
        <v>08</v>
      </c>
      <c r="J484" s="11" t="str">
        <f t="shared" si="88"/>
        <v>08</v>
      </c>
      <c r="K484" s="1" t="str">
        <f t="shared" si="84"/>
        <v>M</v>
      </c>
      <c r="L484" s="1" t="str">
        <f t="shared" si="85"/>
        <v>Kur</v>
      </c>
      <c r="M484" s="1" t="str">
        <f t="shared" si="86"/>
        <v>1</v>
      </c>
      <c r="N484" s="1" t="str">
        <f t="shared" si="87"/>
        <v>MKur1</v>
      </c>
    </row>
    <row r="485" spans="1:14" x14ac:dyDescent="0.25">
      <c r="A485" s="10" t="s">
        <v>1672</v>
      </c>
      <c r="B485" s="3" t="s">
        <v>623</v>
      </c>
      <c r="C485" s="4" t="s">
        <v>33</v>
      </c>
      <c r="D485" t="str">
        <f t="shared" si="78"/>
        <v>79</v>
      </c>
      <c r="E485" t="str">
        <f t="shared" si="79"/>
        <v>7</v>
      </c>
      <c r="F485" t="b">
        <f t="shared" si="80"/>
        <v>0</v>
      </c>
      <c r="G485" t="str">
        <f t="shared" si="81"/>
        <v>Hrywniak Olaf</v>
      </c>
      <c r="H485" t="str">
        <f t="shared" si="82"/>
        <v>798</v>
      </c>
      <c r="I485" t="str">
        <f t="shared" si="83"/>
        <v>08</v>
      </c>
      <c r="J485" s="11" t="str">
        <f t="shared" si="88"/>
        <v>08</v>
      </c>
      <c r="K485" s="1" t="str">
        <f t="shared" si="84"/>
        <v>O</v>
      </c>
      <c r="L485" s="1" t="str">
        <f t="shared" si="85"/>
        <v>Hry</v>
      </c>
      <c r="M485" s="1" t="str">
        <f t="shared" si="86"/>
        <v>9</v>
      </c>
      <c r="N485" s="1" t="str">
        <f t="shared" si="87"/>
        <v>OHry9</v>
      </c>
    </row>
    <row r="486" spans="1:14" x14ac:dyDescent="0.25">
      <c r="A486" s="10" t="s">
        <v>1673</v>
      </c>
      <c r="B486" s="3" t="s">
        <v>348</v>
      </c>
      <c r="C486" s="4" t="s">
        <v>139</v>
      </c>
      <c r="D486" t="str">
        <f t="shared" si="78"/>
        <v>99</v>
      </c>
      <c r="E486" t="str">
        <f t="shared" si="79"/>
        <v>9</v>
      </c>
      <c r="F486" t="b">
        <f t="shared" si="80"/>
        <v>0</v>
      </c>
      <c r="G486" t="str">
        <f t="shared" si="81"/>
        <v>Cieslik Stanislaw</v>
      </c>
      <c r="H486" t="str">
        <f t="shared" si="82"/>
        <v>085</v>
      </c>
      <c r="I486" t="str">
        <f t="shared" si="83"/>
        <v>08</v>
      </c>
      <c r="J486" s="11" t="str">
        <f t="shared" si="88"/>
        <v>08</v>
      </c>
      <c r="K486" s="1" t="str">
        <f t="shared" si="84"/>
        <v>S</v>
      </c>
      <c r="L486" s="1" t="str">
        <f t="shared" si="85"/>
        <v>Cie</v>
      </c>
      <c r="M486" s="1" t="str">
        <f t="shared" si="86"/>
        <v>9</v>
      </c>
      <c r="N486" s="1" t="str">
        <f t="shared" si="87"/>
        <v>SCie9</v>
      </c>
    </row>
    <row r="487" spans="1:14" x14ac:dyDescent="0.25">
      <c r="A487" s="10" t="s">
        <v>1674</v>
      </c>
      <c r="B487" s="3" t="s">
        <v>624</v>
      </c>
      <c r="C487" s="4" t="s">
        <v>625</v>
      </c>
      <c r="D487" t="str">
        <f t="shared" si="78"/>
        <v>50</v>
      </c>
      <c r="E487" t="str">
        <f t="shared" si="79"/>
        <v>5</v>
      </c>
      <c r="F487" t="b">
        <f t="shared" si="80"/>
        <v>0</v>
      </c>
      <c r="G487" t="str">
        <f t="shared" si="81"/>
        <v>Mierzejewski Kornel</v>
      </c>
      <c r="H487" t="str">
        <f t="shared" si="82"/>
        <v>822</v>
      </c>
      <c r="I487" t="str">
        <f t="shared" si="83"/>
        <v>09</v>
      </c>
      <c r="J487" s="11" t="str">
        <f t="shared" si="88"/>
        <v>09</v>
      </c>
      <c r="K487" s="1" t="str">
        <f t="shared" si="84"/>
        <v>K</v>
      </c>
      <c r="L487" s="1" t="str">
        <f t="shared" si="85"/>
        <v>Mie</v>
      </c>
      <c r="M487" s="1" t="str">
        <f t="shared" si="86"/>
        <v>0</v>
      </c>
      <c r="N487" s="1" t="str">
        <f t="shared" si="87"/>
        <v>KMie0</v>
      </c>
    </row>
    <row r="488" spans="1:14" x14ac:dyDescent="0.25">
      <c r="A488" s="10" t="s">
        <v>1675</v>
      </c>
      <c r="B488" s="3" t="s">
        <v>626</v>
      </c>
      <c r="C488" s="4" t="s">
        <v>24</v>
      </c>
      <c r="D488" t="str">
        <f t="shared" si="78"/>
        <v>52</v>
      </c>
      <c r="E488" t="str">
        <f t="shared" si="79"/>
        <v>5</v>
      </c>
      <c r="F488" t="b">
        <f t="shared" si="80"/>
        <v>0</v>
      </c>
      <c r="G488" t="str">
        <f t="shared" si="81"/>
        <v>Lupa Maksymilian</v>
      </c>
      <c r="H488" t="str">
        <f t="shared" si="82"/>
        <v>927</v>
      </c>
      <c r="I488" t="str">
        <f t="shared" si="83"/>
        <v>10</v>
      </c>
      <c r="J488" s="11" t="str">
        <f t="shared" si="88"/>
        <v>10</v>
      </c>
      <c r="K488" s="1" t="str">
        <f t="shared" si="84"/>
        <v>M</v>
      </c>
      <c r="L488" s="1" t="str">
        <f t="shared" si="85"/>
        <v>Lup</v>
      </c>
      <c r="M488" s="1" t="str">
        <f t="shared" si="86"/>
        <v>2</v>
      </c>
      <c r="N488" s="1" t="str">
        <f t="shared" si="87"/>
        <v>MLup2</v>
      </c>
    </row>
    <row r="489" spans="1:14" x14ac:dyDescent="0.25">
      <c r="A489" s="10" t="s">
        <v>1676</v>
      </c>
      <c r="B489" s="3" t="s">
        <v>627</v>
      </c>
      <c r="C489" s="4" t="s">
        <v>282</v>
      </c>
      <c r="D489" t="str">
        <f t="shared" si="78"/>
        <v>71</v>
      </c>
      <c r="E489" t="str">
        <f t="shared" si="79"/>
        <v>7</v>
      </c>
      <c r="F489" t="b">
        <f t="shared" si="80"/>
        <v>0</v>
      </c>
      <c r="G489" t="str">
        <f t="shared" si="81"/>
        <v>Wydrzynski Adrian</v>
      </c>
      <c r="H489" t="str">
        <f t="shared" si="82"/>
        <v>881</v>
      </c>
      <c r="I489" t="str">
        <f t="shared" si="83"/>
        <v>10</v>
      </c>
      <c r="J489" s="11" t="str">
        <f t="shared" si="88"/>
        <v>10</v>
      </c>
      <c r="K489" s="1" t="str">
        <f t="shared" si="84"/>
        <v>A</v>
      </c>
      <c r="L489" s="1" t="str">
        <f t="shared" si="85"/>
        <v>Wyd</v>
      </c>
      <c r="M489" s="1" t="str">
        <f t="shared" si="86"/>
        <v>1</v>
      </c>
      <c r="N489" s="1" t="str">
        <f t="shared" si="87"/>
        <v>AWyd1</v>
      </c>
    </row>
    <row r="490" spans="1:14" x14ac:dyDescent="0.25">
      <c r="A490" s="10" t="s">
        <v>1677</v>
      </c>
      <c r="B490" s="3" t="s">
        <v>628</v>
      </c>
      <c r="C490" s="4" t="s">
        <v>211</v>
      </c>
      <c r="D490" t="str">
        <f t="shared" si="78"/>
        <v>25</v>
      </c>
      <c r="E490" t="str">
        <f t="shared" si="79"/>
        <v>2</v>
      </c>
      <c r="F490" t="b">
        <f t="shared" si="80"/>
        <v>1</v>
      </c>
      <c r="G490" t="str">
        <f t="shared" si="81"/>
        <v>Tarkowska Antonina</v>
      </c>
      <c r="H490" t="str">
        <f t="shared" si="82"/>
        <v>668</v>
      </c>
      <c r="I490" t="str">
        <f t="shared" si="83"/>
        <v>11</v>
      </c>
      <c r="J490" s="11" t="str">
        <f t="shared" si="88"/>
        <v>11</v>
      </c>
      <c r="K490" s="1" t="str">
        <f t="shared" si="84"/>
        <v>A</v>
      </c>
      <c r="L490" s="1" t="str">
        <f t="shared" si="85"/>
        <v>Tar</v>
      </c>
      <c r="M490" s="1" t="str">
        <f t="shared" si="86"/>
        <v>5</v>
      </c>
      <c r="N490" s="1" t="str">
        <f t="shared" si="87"/>
        <v>ATar5</v>
      </c>
    </row>
    <row r="491" spans="1:14" x14ac:dyDescent="0.25">
      <c r="A491" s="10" t="s">
        <v>1678</v>
      </c>
      <c r="B491" s="3" t="s">
        <v>629</v>
      </c>
      <c r="C491" s="4" t="s">
        <v>56</v>
      </c>
      <c r="D491" t="str">
        <f t="shared" si="78"/>
        <v>61</v>
      </c>
      <c r="E491" t="str">
        <f t="shared" si="79"/>
        <v>6</v>
      </c>
      <c r="F491" t="b">
        <f t="shared" si="80"/>
        <v>1</v>
      </c>
      <c r="G491" t="str">
        <f t="shared" si="81"/>
        <v>Adamczyk Zuzanna</v>
      </c>
      <c r="H491" t="str">
        <f t="shared" si="82"/>
        <v>521</v>
      </c>
      <c r="I491" t="str">
        <f t="shared" si="83"/>
        <v>12</v>
      </c>
      <c r="J491" s="11" t="str">
        <f t="shared" si="88"/>
        <v>12</v>
      </c>
      <c r="K491" s="1" t="str">
        <f t="shared" si="84"/>
        <v>Z</v>
      </c>
      <c r="L491" s="1" t="str">
        <f t="shared" si="85"/>
        <v>Ada</v>
      </c>
      <c r="M491" s="1" t="str">
        <f t="shared" si="86"/>
        <v>1</v>
      </c>
      <c r="N491" s="1" t="str">
        <f t="shared" si="87"/>
        <v>ZAda1</v>
      </c>
    </row>
    <row r="492" spans="1:14" x14ac:dyDescent="0.25">
      <c r="A492" s="10" t="s">
        <v>1679</v>
      </c>
      <c r="B492" s="3" t="s">
        <v>630</v>
      </c>
      <c r="C492" s="4" t="s">
        <v>139</v>
      </c>
      <c r="D492" t="str">
        <f t="shared" si="78"/>
        <v>36</v>
      </c>
      <c r="E492" t="str">
        <f t="shared" si="79"/>
        <v>3</v>
      </c>
      <c r="F492" t="b">
        <f t="shared" si="80"/>
        <v>0</v>
      </c>
      <c r="G492" t="str">
        <f t="shared" si="81"/>
        <v>Burza Stanislaw</v>
      </c>
      <c r="H492" t="str">
        <f t="shared" si="82"/>
        <v>201</v>
      </c>
      <c r="I492" t="str">
        <f t="shared" si="83"/>
        <v>05</v>
      </c>
      <c r="J492" s="11" t="str">
        <f t="shared" si="88"/>
        <v>05</v>
      </c>
      <c r="K492" s="1" t="str">
        <f t="shared" si="84"/>
        <v>S</v>
      </c>
      <c r="L492" s="1" t="str">
        <f t="shared" si="85"/>
        <v>Bur</v>
      </c>
      <c r="M492" s="1" t="str">
        <f t="shared" si="86"/>
        <v>6</v>
      </c>
      <c r="N492" s="1" t="str">
        <f t="shared" si="87"/>
        <v>SBur6</v>
      </c>
    </row>
    <row r="493" spans="1:14" x14ac:dyDescent="0.25">
      <c r="A493" s="10" t="s">
        <v>1680</v>
      </c>
      <c r="B493" s="3" t="s">
        <v>631</v>
      </c>
      <c r="C493" s="4" t="s">
        <v>60</v>
      </c>
      <c r="D493" t="str">
        <f t="shared" si="78"/>
        <v>73</v>
      </c>
      <c r="E493" t="str">
        <f t="shared" si="79"/>
        <v>7</v>
      </c>
      <c r="F493" t="b">
        <f t="shared" si="80"/>
        <v>0</v>
      </c>
      <c r="G493" t="str">
        <f t="shared" si="81"/>
        <v>Rybinski Igor</v>
      </c>
      <c r="H493" t="str">
        <f t="shared" si="82"/>
        <v>043</v>
      </c>
      <c r="I493" t="str">
        <f t="shared" si="83"/>
        <v>11</v>
      </c>
      <c r="J493" s="11" t="str">
        <f t="shared" si="88"/>
        <v>11</v>
      </c>
      <c r="K493" s="1" t="str">
        <f t="shared" si="84"/>
        <v>I</v>
      </c>
      <c r="L493" s="1" t="str">
        <f t="shared" si="85"/>
        <v>Ryb</v>
      </c>
      <c r="M493" s="1" t="str">
        <f t="shared" si="86"/>
        <v>3</v>
      </c>
      <c r="N493" s="1" t="str">
        <f t="shared" si="87"/>
        <v>IRyb3</v>
      </c>
    </row>
    <row r="494" spans="1:14" x14ac:dyDescent="0.25">
      <c r="A494" s="10" t="s">
        <v>1681</v>
      </c>
      <c r="B494" s="3" t="s">
        <v>105</v>
      </c>
      <c r="C494" s="4" t="s">
        <v>504</v>
      </c>
      <c r="D494" t="str">
        <f t="shared" si="78"/>
        <v>30</v>
      </c>
      <c r="E494" t="str">
        <f t="shared" si="79"/>
        <v>3</v>
      </c>
      <c r="F494" t="b">
        <f t="shared" si="80"/>
        <v>0</v>
      </c>
      <c r="G494" t="str">
        <f t="shared" si="81"/>
        <v>Wojcik Aleks</v>
      </c>
      <c r="H494" t="str">
        <f t="shared" si="82"/>
        <v>913</v>
      </c>
      <c r="I494" t="str">
        <f t="shared" si="83"/>
        <v>02</v>
      </c>
      <c r="J494" s="11" t="str">
        <f t="shared" si="88"/>
        <v>02</v>
      </c>
      <c r="K494" s="1" t="str">
        <f t="shared" si="84"/>
        <v>A</v>
      </c>
      <c r="L494" s="1" t="str">
        <f t="shared" si="85"/>
        <v>Woj</v>
      </c>
      <c r="M494" s="1" t="str">
        <f t="shared" si="86"/>
        <v>0</v>
      </c>
      <c r="N494" s="1" t="str">
        <f t="shared" si="87"/>
        <v>AWoj0</v>
      </c>
    </row>
    <row r="495" spans="1:14" x14ac:dyDescent="0.25">
      <c r="A495" s="10" t="s">
        <v>1682</v>
      </c>
      <c r="B495" s="3" t="s">
        <v>632</v>
      </c>
      <c r="C495" s="4" t="s">
        <v>78</v>
      </c>
      <c r="D495" t="str">
        <f t="shared" si="78"/>
        <v>53</v>
      </c>
      <c r="E495" t="str">
        <f t="shared" si="79"/>
        <v>5</v>
      </c>
      <c r="F495" t="b">
        <f t="shared" si="80"/>
        <v>0</v>
      </c>
      <c r="G495" t="str">
        <f t="shared" si="81"/>
        <v>Pawelec Jan</v>
      </c>
      <c r="H495" t="str">
        <f t="shared" si="82"/>
        <v>093</v>
      </c>
      <c r="I495" t="str">
        <f t="shared" si="83"/>
        <v>08</v>
      </c>
      <c r="J495" s="11" t="str">
        <f t="shared" si="88"/>
        <v>08</v>
      </c>
      <c r="K495" s="1" t="str">
        <f t="shared" si="84"/>
        <v>J</v>
      </c>
      <c r="L495" s="1" t="str">
        <f t="shared" si="85"/>
        <v>Paw</v>
      </c>
      <c r="M495" s="1" t="str">
        <f t="shared" si="86"/>
        <v>3</v>
      </c>
      <c r="N495" s="1" t="str">
        <f t="shared" si="87"/>
        <v>JPaw3</v>
      </c>
    </row>
  </sheetData>
  <mergeCells count="2">
    <mergeCell ref="R5:R8"/>
    <mergeCell ref="P55:P5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5DDB5-4CB0-42E3-A07C-900D7EA0D6F7}">
  <dimension ref="A1:G495"/>
  <sheetViews>
    <sheetView topLeftCell="A475" workbookViewId="0">
      <selection activeCell="F481" sqref="F481:G482"/>
    </sheetView>
  </sheetViews>
  <sheetFormatPr defaultRowHeight="15" x14ac:dyDescent="0.25"/>
  <cols>
    <col min="1" max="1" width="12" bestFit="1" customWidth="1"/>
    <col min="2" max="2" width="14.85546875" bestFit="1" customWidth="1"/>
    <col min="3" max="3" width="12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1189</v>
      </c>
      <c r="B2" s="1" t="s">
        <v>3</v>
      </c>
      <c r="C2" s="1" t="s">
        <v>4</v>
      </c>
    </row>
    <row r="3" spans="1:3" x14ac:dyDescent="0.25">
      <c r="A3" s="1" t="s">
        <v>1190</v>
      </c>
      <c r="B3" s="1" t="s">
        <v>5</v>
      </c>
      <c r="C3" s="1" t="s">
        <v>6</v>
      </c>
    </row>
    <row r="4" spans="1:3" x14ac:dyDescent="0.25">
      <c r="A4" s="1" t="s">
        <v>1191</v>
      </c>
      <c r="B4" s="1" t="s">
        <v>7</v>
      </c>
      <c r="C4" s="1" t="s">
        <v>8</v>
      </c>
    </row>
    <row r="5" spans="1:3" x14ac:dyDescent="0.25">
      <c r="A5" s="1" t="s">
        <v>1192</v>
      </c>
      <c r="B5" s="1" t="s">
        <v>9</v>
      </c>
      <c r="C5" s="1" t="s">
        <v>10</v>
      </c>
    </row>
    <row r="6" spans="1:3" x14ac:dyDescent="0.25">
      <c r="A6" s="1" t="s">
        <v>1193</v>
      </c>
      <c r="B6" s="1" t="s">
        <v>11</v>
      </c>
      <c r="C6" s="1" t="s">
        <v>12</v>
      </c>
    </row>
    <row r="7" spans="1:3" x14ac:dyDescent="0.25">
      <c r="A7" s="1" t="s">
        <v>1194</v>
      </c>
      <c r="B7" s="1" t="s">
        <v>13</v>
      </c>
      <c r="C7" s="1" t="s">
        <v>14</v>
      </c>
    </row>
    <row r="8" spans="1:3" x14ac:dyDescent="0.25">
      <c r="A8" s="1" t="s">
        <v>1195</v>
      </c>
      <c r="B8" s="1" t="s">
        <v>15</v>
      </c>
      <c r="C8" s="1" t="s">
        <v>6</v>
      </c>
    </row>
    <row r="9" spans="1:3" x14ac:dyDescent="0.25">
      <c r="A9" s="1" t="s">
        <v>1196</v>
      </c>
      <c r="B9" s="1" t="s">
        <v>16</v>
      </c>
      <c r="C9" s="1" t="s">
        <v>17</v>
      </c>
    </row>
    <row r="10" spans="1:3" x14ac:dyDescent="0.25">
      <c r="A10" s="1" t="s">
        <v>1197</v>
      </c>
      <c r="B10" s="1" t="s">
        <v>18</v>
      </c>
      <c r="C10" s="1" t="s">
        <v>19</v>
      </c>
    </row>
    <row r="11" spans="1:3" x14ac:dyDescent="0.25">
      <c r="A11" s="1" t="s">
        <v>1198</v>
      </c>
      <c r="B11" s="1" t="s">
        <v>20</v>
      </c>
      <c r="C11" s="1" t="s">
        <v>21</v>
      </c>
    </row>
    <row r="12" spans="1:3" x14ac:dyDescent="0.25">
      <c r="A12" s="1" t="s">
        <v>1199</v>
      </c>
      <c r="B12" s="1" t="s">
        <v>22</v>
      </c>
      <c r="C12" s="1" t="s">
        <v>14</v>
      </c>
    </row>
    <row r="13" spans="1:3" x14ac:dyDescent="0.25">
      <c r="A13" s="1" t="s">
        <v>1200</v>
      </c>
      <c r="B13" s="1" t="s">
        <v>23</v>
      </c>
      <c r="C13" s="1" t="s">
        <v>24</v>
      </c>
    </row>
    <row r="14" spans="1:3" x14ac:dyDescent="0.25">
      <c r="A14" s="1" t="s">
        <v>1201</v>
      </c>
      <c r="B14" s="1" t="s">
        <v>25</v>
      </c>
      <c r="C14" s="1" t="s">
        <v>26</v>
      </c>
    </row>
    <row r="15" spans="1:3" x14ac:dyDescent="0.25">
      <c r="A15" s="1" t="s">
        <v>1202</v>
      </c>
      <c r="B15" s="1" t="s">
        <v>27</v>
      </c>
      <c r="C15" s="1" t="s">
        <v>26</v>
      </c>
    </row>
    <row r="16" spans="1:3" x14ac:dyDescent="0.25">
      <c r="A16" s="1" t="s">
        <v>1203</v>
      </c>
      <c r="B16" s="1" t="s">
        <v>28</v>
      </c>
      <c r="C16" s="1" t="s">
        <v>29</v>
      </c>
    </row>
    <row r="17" spans="1:3" x14ac:dyDescent="0.25">
      <c r="A17" s="1" t="s">
        <v>1204</v>
      </c>
      <c r="B17" s="1" t="s">
        <v>30</v>
      </c>
      <c r="C17" s="1" t="s">
        <v>31</v>
      </c>
    </row>
    <row r="18" spans="1:3" x14ac:dyDescent="0.25">
      <c r="A18" s="1" t="s">
        <v>1205</v>
      </c>
      <c r="B18" s="1" t="s">
        <v>32</v>
      </c>
      <c r="C18" s="1" t="s">
        <v>33</v>
      </c>
    </row>
    <row r="19" spans="1:3" x14ac:dyDescent="0.25">
      <c r="A19" s="1" t="s">
        <v>1206</v>
      </c>
      <c r="B19" s="1" t="s">
        <v>34</v>
      </c>
      <c r="C19" s="1" t="s">
        <v>35</v>
      </c>
    </row>
    <row r="20" spans="1:3" x14ac:dyDescent="0.25">
      <c r="A20" s="1" t="s">
        <v>1207</v>
      </c>
      <c r="B20" s="1" t="s">
        <v>36</v>
      </c>
      <c r="C20" s="1" t="s">
        <v>37</v>
      </c>
    </row>
    <row r="21" spans="1:3" x14ac:dyDescent="0.25">
      <c r="A21" s="1" t="s">
        <v>1208</v>
      </c>
      <c r="B21" s="1" t="s">
        <v>38</v>
      </c>
      <c r="C21" s="1" t="s">
        <v>6</v>
      </c>
    </row>
    <row r="22" spans="1:3" x14ac:dyDescent="0.25">
      <c r="A22" s="1" t="s">
        <v>1209</v>
      </c>
      <c r="B22" s="1" t="s">
        <v>39</v>
      </c>
      <c r="C22" s="1" t="s">
        <v>40</v>
      </c>
    </row>
    <row r="23" spans="1:3" x14ac:dyDescent="0.25">
      <c r="A23" s="1" t="s">
        <v>1210</v>
      </c>
      <c r="B23" s="1" t="s">
        <v>41</v>
      </c>
      <c r="C23" s="1" t="s">
        <v>42</v>
      </c>
    </row>
    <row r="24" spans="1:3" x14ac:dyDescent="0.25">
      <c r="A24" s="1" t="s">
        <v>1211</v>
      </c>
      <c r="B24" s="1" t="s">
        <v>43</v>
      </c>
      <c r="C24" s="1" t="s">
        <v>44</v>
      </c>
    </row>
    <row r="25" spans="1:3" x14ac:dyDescent="0.25">
      <c r="A25" s="1" t="s">
        <v>1212</v>
      </c>
      <c r="B25" s="1" t="s">
        <v>45</v>
      </c>
      <c r="C25" s="1" t="s">
        <v>46</v>
      </c>
    </row>
    <row r="26" spans="1:3" x14ac:dyDescent="0.25">
      <c r="A26" s="1" t="s">
        <v>1213</v>
      </c>
      <c r="B26" s="1" t="s">
        <v>47</v>
      </c>
      <c r="C26" s="1" t="s">
        <v>48</v>
      </c>
    </row>
    <row r="27" spans="1:3" x14ac:dyDescent="0.25">
      <c r="A27" s="1" t="s">
        <v>1214</v>
      </c>
      <c r="B27" s="1" t="s">
        <v>49</v>
      </c>
      <c r="C27" s="1" t="s">
        <v>6</v>
      </c>
    </row>
    <row r="28" spans="1:3" x14ac:dyDescent="0.25">
      <c r="A28" s="1" t="s">
        <v>1215</v>
      </c>
      <c r="B28" s="1" t="s">
        <v>50</v>
      </c>
      <c r="C28" s="1" t="s">
        <v>51</v>
      </c>
    </row>
    <row r="29" spans="1:3" x14ac:dyDescent="0.25">
      <c r="A29" s="1" t="s">
        <v>1216</v>
      </c>
      <c r="B29" s="1" t="s">
        <v>52</v>
      </c>
      <c r="C29" s="1" t="s">
        <v>26</v>
      </c>
    </row>
    <row r="30" spans="1:3" x14ac:dyDescent="0.25">
      <c r="A30" s="1" t="s">
        <v>1217</v>
      </c>
      <c r="B30" s="1" t="s">
        <v>53</v>
      </c>
      <c r="C30" s="1" t="s">
        <v>54</v>
      </c>
    </row>
    <row r="31" spans="1:3" x14ac:dyDescent="0.25">
      <c r="A31" s="1" t="s">
        <v>1218</v>
      </c>
      <c r="B31" s="1" t="s">
        <v>55</v>
      </c>
      <c r="C31" s="1" t="s">
        <v>56</v>
      </c>
    </row>
    <row r="32" spans="1:3" x14ac:dyDescent="0.25">
      <c r="A32" s="1" t="s">
        <v>1219</v>
      </c>
      <c r="B32" s="1" t="s">
        <v>57</v>
      </c>
      <c r="C32" s="1" t="s">
        <v>58</v>
      </c>
    </row>
    <row r="33" spans="1:3" x14ac:dyDescent="0.25">
      <c r="A33" s="1" t="s">
        <v>1220</v>
      </c>
      <c r="B33" s="1" t="s">
        <v>59</v>
      </c>
      <c r="C33" s="1" t="s">
        <v>60</v>
      </c>
    </row>
    <row r="34" spans="1:3" x14ac:dyDescent="0.25">
      <c r="A34" s="1" t="s">
        <v>1221</v>
      </c>
      <c r="B34" s="1" t="s">
        <v>61</v>
      </c>
      <c r="C34" s="1" t="s">
        <v>4</v>
      </c>
    </row>
    <row r="35" spans="1:3" x14ac:dyDescent="0.25">
      <c r="A35" s="1" t="s">
        <v>1222</v>
      </c>
      <c r="B35" s="1" t="s">
        <v>62</v>
      </c>
      <c r="C35" s="1" t="s">
        <v>63</v>
      </c>
    </row>
    <row r="36" spans="1:3" x14ac:dyDescent="0.25">
      <c r="A36" s="1" t="s">
        <v>1223</v>
      </c>
      <c r="B36" s="1" t="s">
        <v>64</v>
      </c>
      <c r="C36" s="1" t="s">
        <v>65</v>
      </c>
    </row>
    <row r="37" spans="1:3" x14ac:dyDescent="0.25">
      <c r="A37" s="1" t="s">
        <v>1224</v>
      </c>
      <c r="B37" s="1" t="s">
        <v>66</v>
      </c>
      <c r="C37" s="1" t="s">
        <v>12</v>
      </c>
    </row>
    <row r="38" spans="1:3" x14ac:dyDescent="0.25">
      <c r="A38" s="1" t="s">
        <v>1225</v>
      </c>
      <c r="B38" s="1" t="s">
        <v>67</v>
      </c>
      <c r="C38" s="1" t="s">
        <v>68</v>
      </c>
    </row>
    <row r="39" spans="1:3" x14ac:dyDescent="0.25">
      <c r="A39" s="1" t="s">
        <v>1226</v>
      </c>
      <c r="B39" s="1" t="s">
        <v>69</v>
      </c>
      <c r="C39" s="1" t="s">
        <v>70</v>
      </c>
    </row>
    <row r="40" spans="1:3" x14ac:dyDescent="0.25">
      <c r="A40" s="1" t="s">
        <v>1227</v>
      </c>
      <c r="B40" s="1" t="s">
        <v>71</v>
      </c>
      <c r="C40" s="1" t="s">
        <v>72</v>
      </c>
    </row>
    <row r="41" spans="1:3" x14ac:dyDescent="0.25">
      <c r="A41" s="1" t="s">
        <v>1228</v>
      </c>
      <c r="B41" s="1" t="s">
        <v>73</v>
      </c>
      <c r="C41" s="1" t="s">
        <v>74</v>
      </c>
    </row>
    <row r="42" spans="1:3" x14ac:dyDescent="0.25">
      <c r="A42" s="1" t="s">
        <v>1229</v>
      </c>
      <c r="B42" s="1" t="s">
        <v>75</v>
      </c>
      <c r="C42" s="1" t="s">
        <v>24</v>
      </c>
    </row>
    <row r="43" spans="1:3" x14ac:dyDescent="0.25">
      <c r="A43" s="1" t="s">
        <v>1230</v>
      </c>
      <c r="B43" s="1" t="s">
        <v>76</v>
      </c>
      <c r="C43" s="1" t="s">
        <v>48</v>
      </c>
    </row>
    <row r="44" spans="1:3" x14ac:dyDescent="0.25">
      <c r="A44" s="1" t="s">
        <v>1231</v>
      </c>
      <c r="B44" s="1" t="s">
        <v>77</v>
      </c>
      <c r="C44" s="1" t="s">
        <v>78</v>
      </c>
    </row>
    <row r="45" spans="1:3" x14ac:dyDescent="0.25">
      <c r="A45" s="1" t="s">
        <v>1232</v>
      </c>
      <c r="B45" s="1" t="s">
        <v>79</v>
      </c>
      <c r="C45" s="1" t="s">
        <v>31</v>
      </c>
    </row>
    <row r="46" spans="1:3" x14ac:dyDescent="0.25">
      <c r="A46" s="1" t="s">
        <v>1233</v>
      </c>
      <c r="B46" s="1" t="s">
        <v>80</v>
      </c>
      <c r="C46" s="1" t="s">
        <v>17</v>
      </c>
    </row>
    <row r="47" spans="1:3" x14ac:dyDescent="0.25">
      <c r="A47" s="1" t="s">
        <v>1234</v>
      </c>
      <c r="B47" s="1" t="s">
        <v>81</v>
      </c>
      <c r="C47" s="1" t="s">
        <v>82</v>
      </c>
    </row>
    <row r="48" spans="1:3" x14ac:dyDescent="0.25">
      <c r="A48" s="1" t="s">
        <v>1235</v>
      </c>
      <c r="B48" s="1" t="s">
        <v>83</v>
      </c>
      <c r="C48" s="1" t="s">
        <v>84</v>
      </c>
    </row>
    <row r="49" spans="1:3" x14ac:dyDescent="0.25">
      <c r="A49" s="1" t="s">
        <v>1236</v>
      </c>
      <c r="B49" s="1" t="s">
        <v>85</v>
      </c>
      <c r="C49" s="1" t="s">
        <v>78</v>
      </c>
    </row>
    <row r="50" spans="1:3" x14ac:dyDescent="0.25">
      <c r="A50" s="1" t="s">
        <v>1237</v>
      </c>
      <c r="B50" s="1" t="s">
        <v>86</v>
      </c>
      <c r="C50" s="1" t="s">
        <v>6</v>
      </c>
    </row>
    <row r="51" spans="1:3" x14ac:dyDescent="0.25">
      <c r="A51" s="1" t="s">
        <v>1238</v>
      </c>
      <c r="B51" s="1" t="s">
        <v>50</v>
      </c>
      <c r="C51" s="1" t="s">
        <v>87</v>
      </c>
    </row>
    <row r="52" spans="1:3" x14ac:dyDescent="0.25">
      <c r="A52" s="1" t="s">
        <v>1239</v>
      </c>
      <c r="B52" s="1" t="s">
        <v>88</v>
      </c>
      <c r="C52" s="1" t="s">
        <v>37</v>
      </c>
    </row>
    <row r="53" spans="1:3" x14ac:dyDescent="0.25">
      <c r="A53" s="1" t="s">
        <v>1240</v>
      </c>
      <c r="B53" s="1" t="s">
        <v>89</v>
      </c>
      <c r="C53" s="1" t="s">
        <v>90</v>
      </c>
    </row>
    <row r="54" spans="1:3" x14ac:dyDescent="0.25">
      <c r="A54" s="1" t="s">
        <v>1241</v>
      </c>
      <c r="B54" s="1" t="s">
        <v>91</v>
      </c>
      <c r="C54" s="1" t="s">
        <v>56</v>
      </c>
    </row>
    <row r="55" spans="1:3" x14ac:dyDescent="0.25">
      <c r="A55" s="1" t="s">
        <v>1242</v>
      </c>
      <c r="B55" s="1" t="s">
        <v>92</v>
      </c>
      <c r="C55" s="1" t="s">
        <v>93</v>
      </c>
    </row>
    <row r="56" spans="1:3" x14ac:dyDescent="0.25">
      <c r="A56" s="1" t="s">
        <v>1243</v>
      </c>
      <c r="B56" s="1" t="s">
        <v>94</v>
      </c>
      <c r="C56" s="1" t="s">
        <v>42</v>
      </c>
    </row>
    <row r="57" spans="1:3" x14ac:dyDescent="0.25">
      <c r="A57" s="1" t="s">
        <v>1244</v>
      </c>
      <c r="B57" s="1" t="s">
        <v>95</v>
      </c>
      <c r="C57" s="1" t="s">
        <v>37</v>
      </c>
    </row>
    <row r="58" spans="1:3" x14ac:dyDescent="0.25">
      <c r="A58" s="1" t="s">
        <v>1245</v>
      </c>
      <c r="B58" s="1" t="s">
        <v>96</v>
      </c>
      <c r="C58" s="1" t="s">
        <v>72</v>
      </c>
    </row>
    <row r="59" spans="1:3" x14ac:dyDescent="0.25">
      <c r="A59" s="1" t="s">
        <v>1246</v>
      </c>
      <c r="B59" s="1" t="s">
        <v>97</v>
      </c>
      <c r="C59" s="1" t="s">
        <v>98</v>
      </c>
    </row>
    <row r="60" spans="1:3" x14ac:dyDescent="0.25">
      <c r="A60" s="1" t="s">
        <v>1247</v>
      </c>
      <c r="B60" s="1" t="s">
        <v>99</v>
      </c>
      <c r="C60" s="1" t="s">
        <v>31</v>
      </c>
    </row>
    <row r="61" spans="1:3" x14ac:dyDescent="0.25">
      <c r="A61" s="1" t="s">
        <v>1248</v>
      </c>
      <c r="B61" s="1" t="s">
        <v>100</v>
      </c>
      <c r="C61" s="1" t="s">
        <v>101</v>
      </c>
    </row>
    <row r="62" spans="1:3" x14ac:dyDescent="0.25">
      <c r="A62" s="1" t="s">
        <v>1249</v>
      </c>
      <c r="B62" s="1" t="s">
        <v>102</v>
      </c>
      <c r="C62" s="1" t="s">
        <v>26</v>
      </c>
    </row>
    <row r="63" spans="1:3" x14ac:dyDescent="0.25">
      <c r="A63" s="1" t="s">
        <v>1250</v>
      </c>
      <c r="B63" s="1" t="s">
        <v>103</v>
      </c>
      <c r="C63" s="1" t="s">
        <v>104</v>
      </c>
    </row>
    <row r="64" spans="1:3" x14ac:dyDescent="0.25">
      <c r="A64" s="1" t="s">
        <v>1251</v>
      </c>
      <c r="B64" s="1" t="s">
        <v>105</v>
      </c>
      <c r="C64" s="1" t="s">
        <v>106</v>
      </c>
    </row>
    <row r="65" spans="1:3" x14ac:dyDescent="0.25">
      <c r="A65" s="1" t="s">
        <v>1252</v>
      </c>
      <c r="B65" s="1" t="s">
        <v>107</v>
      </c>
      <c r="C65" s="1" t="s">
        <v>108</v>
      </c>
    </row>
    <row r="66" spans="1:3" x14ac:dyDescent="0.25">
      <c r="A66" s="1" t="s">
        <v>1253</v>
      </c>
      <c r="B66" s="1" t="s">
        <v>109</v>
      </c>
      <c r="C66" s="1" t="s">
        <v>17</v>
      </c>
    </row>
    <row r="67" spans="1:3" x14ac:dyDescent="0.25">
      <c r="A67" s="1" t="s">
        <v>1254</v>
      </c>
      <c r="B67" s="1" t="s">
        <v>110</v>
      </c>
      <c r="C67" s="1" t="s">
        <v>56</v>
      </c>
    </row>
    <row r="68" spans="1:3" x14ac:dyDescent="0.25">
      <c r="A68" s="1" t="s">
        <v>1255</v>
      </c>
      <c r="B68" s="1" t="s">
        <v>111</v>
      </c>
      <c r="C68" s="1" t="s">
        <v>112</v>
      </c>
    </row>
    <row r="69" spans="1:3" x14ac:dyDescent="0.25">
      <c r="A69" s="1" t="s">
        <v>1256</v>
      </c>
      <c r="B69" s="1" t="s">
        <v>113</v>
      </c>
      <c r="C69" s="1" t="s">
        <v>114</v>
      </c>
    </row>
    <row r="70" spans="1:3" x14ac:dyDescent="0.25">
      <c r="A70" s="1" t="s">
        <v>1257</v>
      </c>
      <c r="B70" s="1" t="s">
        <v>115</v>
      </c>
      <c r="C70" s="1" t="s">
        <v>35</v>
      </c>
    </row>
    <row r="71" spans="1:3" x14ac:dyDescent="0.25">
      <c r="A71" s="1" t="s">
        <v>1258</v>
      </c>
      <c r="B71" s="1" t="s">
        <v>116</v>
      </c>
      <c r="C71" s="1" t="s">
        <v>117</v>
      </c>
    </row>
    <row r="72" spans="1:3" x14ac:dyDescent="0.25">
      <c r="A72" s="1" t="s">
        <v>1259</v>
      </c>
      <c r="B72" s="1" t="s">
        <v>118</v>
      </c>
      <c r="C72" s="1" t="s">
        <v>29</v>
      </c>
    </row>
    <row r="73" spans="1:3" x14ac:dyDescent="0.25">
      <c r="A73" s="1" t="s">
        <v>1260</v>
      </c>
      <c r="B73" s="1" t="s">
        <v>119</v>
      </c>
      <c r="C73" s="1" t="s">
        <v>74</v>
      </c>
    </row>
    <row r="74" spans="1:3" x14ac:dyDescent="0.25">
      <c r="A74" s="1" t="s">
        <v>1261</v>
      </c>
      <c r="B74" s="1" t="s">
        <v>120</v>
      </c>
      <c r="C74" s="1" t="s">
        <v>121</v>
      </c>
    </row>
    <row r="75" spans="1:3" x14ac:dyDescent="0.25">
      <c r="A75" s="1" t="s">
        <v>1262</v>
      </c>
      <c r="B75" s="1" t="s">
        <v>122</v>
      </c>
      <c r="C75" s="1" t="s">
        <v>14</v>
      </c>
    </row>
    <row r="76" spans="1:3" x14ac:dyDescent="0.25">
      <c r="A76" s="1" t="s">
        <v>1263</v>
      </c>
      <c r="B76" s="1" t="s">
        <v>123</v>
      </c>
      <c r="C76" s="1" t="s">
        <v>124</v>
      </c>
    </row>
    <row r="77" spans="1:3" x14ac:dyDescent="0.25">
      <c r="A77" s="1" t="s">
        <v>1264</v>
      </c>
      <c r="B77" s="1" t="s">
        <v>125</v>
      </c>
      <c r="C77" s="1" t="s">
        <v>126</v>
      </c>
    </row>
    <row r="78" spans="1:3" x14ac:dyDescent="0.25">
      <c r="A78" s="1" t="s">
        <v>1265</v>
      </c>
      <c r="B78" s="1" t="s">
        <v>127</v>
      </c>
      <c r="C78" s="1" t="s">
        <v>128</v>
      </c>
    </row>
    <row r="79" spans="1:3" x14ac:dyDescent="0.25">
      <c r="A79" s="1" t="s">
        <v>1266</v>
      </c>
      <c r="B79" s="1" t="s">
        <v>129</v>
      </c>
      <c r="C79" s="1" t="s">
        <v>130</v>
      </c>
    </row>
    <row r="80" spans="1:3" x14ac:dyDescent="0.25">
      <c r="A80" s="1" t="s">
        <v>1267</v>
      </c>
      <c r="B80" s="1" t="s">
        <v>131</v>
      </c>
      <c r="C80" s="1" t="s">
        <v>132</v>
      </c>
    </row>
    <row r="81" spans="1:3" x14ac:dyDescent="0.25">
      <c r="A81" s="1" t="s">
        <v>1268</v>
      </c>
      <c r="B81" s="1" t="s">
        <v>133</v>
      </c>
      <c r="C81" s="1" t="s">
        <v>134</v>
      </c>
    </row>
    <row r="82" spans="1:3" x14ac:dyDescent="0.25">
      <c r="A82" s="1" t="s">
        <v>1269</v>
      </c>
      <c r="B82" s="1" t="s">
        <v>135</v>
      </c>
      <c r="C82" s="1" t="s">
        <v>78</v>
      </c>
    </row>
    <row r="83" spans="1:3" x14ac:dyDescent="0.25">
      <c r="A83" s="1" t="s">
        <v>1270</v>
      </c>
      <c r="B83" s="1" t="s">
        <v>136</v>
      </c>
      <c r="C83" s="1" t="s">
        <v>137</v>
      </c>
    </row>
    <row r="84" spans="1:3" x14ac:dyDescent="0.25">
      <c r="A84" s="1" t="s">
        <v>1271</v>
      </c>
      <c r="B84" s="1" t="s">
        <v>52</v>
      </c>
      <c r="C84" s="1" t="s">
        <v>12</v>
      </c>
    </row>
    <row r="85" spans="1:3" x14ac:dyDescent="0.25">
      <c r="A85" s="1" t="s">
        <v>1272</v>
      </c>
      <c r="B85" s="1" t="s">
        <v>138</v>
      </c>
      <c r="C85" s="1" t="s">
        <v>139</v>
      </c>
    </row>
    <row r="86" spans="1:3" x14ac:dyDescent="0.25">
      <c r="A86" s="1" t="s">
        <v>1273</v>
      </c>
      <c r="B86" s="1" t="s">
        <v>140</v>
      </c>
      <c r="C86" s="1" t="s">
        <v>141</v>
      </c>
    </row>
    <row r="87" spans="1:3" x14ac:dyDescent="0.25">
      <c r="A87" s="1" t="s">
        <v>1274</v>
      </c>
      <c r="B87" s="1" t="s">
        <v>142</v>
      </c>
      <c r="C87" s="1" t="s">
        <v>10</v>
      </c>
    </row>
    <row r="88" spans="1:3" x14ac:dyDescent="0.25">
      <c r="A88" s="1" t="s">
        <v>1275</v>
      </c>
      <c r="B88" s="1" t="s">
        <v>79</v>
      </c>
      <c r="C88" s="1" t="s">
        <v>143</v>
      </c>
    </row>
    <row r="89" spans="1:3" x14ac:dyDescent="0.25">
      <c r="A89" s="1" t="s">
        <v>1276</v>
      </c>
      <c r="B89" s="1" t="s">
        <v>144</v>
      </c>
      <c r="C89" s="1" t="s">
        <v>145</v>
      </c>
    </row>
    <row r="90" spans="1:3" x14ac:dyDescent="0.25">
      <c r="A90" s="1" t="s">
        <v>1277</v>
      </c>
      <c r="B90" s="1" t="s">
        <v>146</v>
      </c>
      <c r="C90" s="1" t="s">
        <v>4</v>
      </c>
    </row>
    <row r="91" spans="1:3" x14ac:dyDescent="0.25">
      <c r="A91" s="1" t="s">
        <v>1278</v>
      </c>
      <c r="B91" s="1" t="s">
        <v>147</v>
      </c>
      <c r="C91" s="1" t="s">
        <v>148</v>
      </c>
    </row>
    <row r="92" spans="1:3" x14ac:dyDescent="0.25">
      <c r="A92" s="1" t="s">
        <v>1279</v>
      </c>
      <c r="B92" s="1" t="s">
        <v>149</v>
      </c>
      <c r="C92" s="1" t="s">
        <v>150</v>
      </c>
    </row>
    <row r="93" spans="1:3" x14ac:dyDescent="0.25">
      <c r="A93" s="1" t="s">
        <v>1280</v>
      </c>
      <c r="B93" s="1" t="s">
        <v>151</v>
      </c>
      <c r="C93" s="1" t="s">
        <v>145</v>
      </c>
    </row>
    <row r="94" spans="1:3" x14ac:dyDescent="0.25">
      <c r="A94" s="1" t="s">
        <v>1281</v>
      </c>
      <c r="B94" s="1" t="s">
        <v>152</v>
      </c>
      <c r="C94" s="1" t="s">
        <v>153</v>
      </c>
    </row>
    <row r="95" spans="1:3" x14ac:dyDescent="0.25">
      <c r="A95" s="1" t="s">
        <v>1282</v>
      </c>
      <c r="B95" s="1" t="s">
        <v>154</v>
      </c>
      <c r="C95" s="1" t="s">
        <v>155</v>
      </c>
    </row>
    <row r="96" spans="1:3" x14ac:dyDescent="0.25">
      <c r="A96" s="1" t="s">
        <v>1283</v>
      </c>
      <c r="B96" s="1" t="s">
        <v>156</v>
      </c>
      <c r="C96" s="1" t="s">
        <v>157</v>
      </c>
    </row>
    <row r="97" spans="1:3" x14ac:dyDescent="0.25">
      <c r="A97" s="1" t="s">
        <v>1284</v>
      </c>
      <c r="B97" s="1" t="s">
        <v>158</v>
      </c>
      <c r="C97" s="1" t="s">
        <v>4</v>
      </c>
    </row>
    <row r="98" spans="1:3" x14ac:dyDescent="0.25">
      <c r="A98" s="1" t="s">
        <v>1285</v>
      </c>
      <c r="B98" s="1" t="s">
        <v>159</v>
      </c>
      <c r="C98" s="1" t="s">
        <v>160</v>
      </c>
    </row>
    <row r="99" spans="1:3" x14ac:dyDescent="0.25">
      <c r="A99" s="1" t="s">
        <v>1286</v>
      </c>
      <c r="B99" s="1" t="s">
        <v>161</v>
      </c>
      <c r="C99" s="1" t="s">
        <v>162</v>
      </c>
    </row>
    <row r="100" spans="1:3" x14ac:dyDescent="0.25">
      <c r="A100" s="1" t="s">
        <v>1287</v>
      </c>
      <c r="B100" s="1" t="s">
        <v>163</v>
      </c>
      <c r="C100" s="1" t="s">
        <v>164</v>
      </c>
    </row>
    <row r="101" spans="1:3" x14ac:dyDescent="0.25">
      <c r="A101" s="1" t="s">
        <v>1288</v>
      </c>
      <c r="B101" s="1" t="s">
        <v>165</v>
      </c>
      <c r="C101" s="1" t="s">
        <v>166</v>
      </c>
    </row>
    <row r="102" spans="1:3" x14ac:dyDescent="0.25">
      <c r="A102" s="1" t="s">
        <v>1289</v>
      </c>
      <c r="B102" s="1" t="s">
        <v>167</v>
      </c>
      <c r="C102" s="1" t="s">
        <v>168</v>
      </c>
    </row>
    <row r="103" spans="1:3" x14ac:dyDescent="0.25">
      <c r="A103" s="1" t="s">
        <v>1290</v>
      </c>
      <c r="B103" s="1" t="s">
        <v>169</v>
      </c>
      <c r="C103" s="1" t="s">
        <v>170</v>
      </c>
    </row>
    <row r="104" spans="1:3" x14ac:dyDescent="0.25">
      <c r="A104" s="1" t="s">
        <v>1291</v>
      </c>
      <c r="B104" s="1" t="s">
        <v>171</v>
      </c>
      <c r="C104" s="1" t="s">
        <v>172</v>
      </c>
    </row>
    <row r="105" spans="1:3" x14ac:dyDescent="0.25">
      <c r="A105" s="1" t="s">
        <v>1292</v>
      </c>
      <c r="B105" s="1" t="s">
        <v>173</v>
      </c>
      <c r="C105" s="1" t="s">
        <v>174</v>
      </c>
    </row>
    <row r="106" spans="1:3" x14ac:dyDescent="0.25">
      <c r="A106" s="1" t="s">
        <v>1293</v>
      </c>
      <c r="B106" s="1" t="s">
        <v>175</v>
      </c>
      <c r="C106" s="1" t="s">
        <v>176</v>
      </c>
    </row>
    <row r="107" spans="1:3" x14ac:dyDescent="0.25">
      <c r="A107" s="1" t="s">
        <v>1294</v>
      </c>
      <c r="B107" s="1" t="s">
        <v>177</v>
      </c>
      <c r="C107" s="1" t="s">
        <v>178</v>
      </c>
    </row>
    <row r="108" spans="1:3" x14ac:dyDescent="0.25">
      <c r="A108" s="1" t="s">
        <v>1295</v>
      </c>
      <c r="B108" s="1" t="s">
        <v>179</v>
      </c>
      <c r="C108" s="1" t="s">
        <v>180</v>
      </c>
    </row>
    <row r="109" spans="1:3" x14ac:dyDescent="0.25">
      <c r="A109" s="1" t="s">
        <v>1296</v>
      </c>
      <c r="B109" s="1" t="s">
        <v>181</v>
      </c>
      <c r="C109" s="1" t="s">
        <v>12</v>
      </c>
    </row>
    <row r="110" spans="1:3" x14ac:dyDescent="0.25">
      <c r="A110" s="1" t="s">
        <v>1297</v>
      </c>
      <c r="B110" s="1" t="s">
        <v>182</v>
      </c>
      <c r="C110" s="1" t="s">
        <v>183</v>
      </c>
    </row>
    <row r="111" spans="1:3" x14ac:dyDescent="0.25">
      <c r="A111" s="1" t="s">
        <v>1298</v>
      </c>
      <c r="B111" s="1" t="s">
        <v>184</v>
      </c>
      <c r="C111" s="1" t="s">
        <v>185</v>
      </c>
    </row>
    <row r="112" spans="1:3" x14ac:dyDescent="0.25">
      <c r="A112" s="1" t="s">
        <v>1299</v>
      </c>
      <c r="B112" s="1" t="s">
        <v>186</v>
      </c>
      <c r="C112" s="1" t="s">
        <v>187</v>
      </c>
    </row>
    <row r="113" spans="1:3" x14ac:dyDescent="0.25">
      <c r="A113" s="1" t="s">
        <v>1300</v>
      </c>
      <c r="B113" s="1" t="s">
        <v>188</v>
      </c>
      <c r="C113" s="1" t="s">
        <v>42</v>
      </c>
    </row>
    <row r="114" spans="1:3" x14ac:dyDescent="0.25">
      <c r="A114" s="1" t="s">
        <v>1301</v>
      </c>
      <c r="B114" s="1" t="s">
        <v>189</v>
      </c>
      <c r="C114" s="1" t="s">
        <v>51</v>
      </c>
    </row>
    <row r="115" spans="1:3" x14ac:dyDescent="0.25">
      <c r="A115" s="1" t="s">
        <v>1302</v>
      </c>
      <c r="B115" s="1" t="s">
        <v>190</v>
      </c>
      <c r="C115" s="1" t="s">
        <v>130</v>
      </c>
    </row>
    <row r="116" spans="1:3" x14ac:dyDescent="0.25">
      <c r="A116" s="1" t="s">
        <v>1303</v>
      </c>
      <c r="B116" s="1" t="s">
        <v>191</v>
      </c>
      <c r="C116" s="1" t="s">
        <v>60</v>
      </c>
    </row>
    <row r="117" spans="1:3" x14ac:dyDescent="0.25">
      <c r="A117" s="1" t="s">
        <v>1304</v>
      </c>
      <c r="B117" s="1" t="s">
        <v>192</v>
      </c>
      <c r="C117" s="1" t="s">
        <v>193</v>
      </c>
    </row>
    <row r="118" spans="1:3" x14ac:dyDescent="0.25">
      <c r="A118" s="1" t="s">
        <v>1305</v>
      </c>
      <c r="B118" s="1" t="s">
        <v>194</v>
      </c>
      <c r="C118" s="1" t="s">
        <v>42</v>
      </c>
    </row>
    <row r="119" spans="1:3" x14ac:dyDescent="0.25">
      <c r="A119" s="1" t="s">
        <v>1306</v>
      </c>
      <c r="B119" s="1" t="s">
        <v>195</v>
      </c>
      <c r="C119" s="1" t="s">
        <v>78</v>
      </c>
    </row>
    <row r="120" spans="1:3" x14ac:dyDescent="0.25">
      <c r="A120" s="1" t="s">
        <v>1307</v>
      </c>
      <c r="B120" s="1" t="s">
        <v>196</v>
      </c>
      <c r="C120" s="1" t="s">
        <v>42</v>
      </c>
    </row>
    <row r="121" spans="1:3" x14ac:dyDescent="0.25">
      <c r="A121" s="1" t="s">
        <v>1308</v>
      </c>
      <c r="B121" s="1" t="s">
        <v>197</v>
      </c>
      <c r="C121" s="1" t="s">
        <v>198</v>
      </c>
    </row>
    <row r="122" spans="1:3" x14ac:dyDescent="0.25">
      <c r="A122" s="1" t="s">
        <v>1309</v>
      </c>
      <c r="B122" s="1" t="s">
        <v>199</v>
      </c>
      <c r="C122" s="1" t="s">
        <v>162</v>
      </c>
    </row>
    <row r="123" spans="1:3" x14ac:dyDescent="0.25">
      <c r="A123" s="1" t="s">
        <v>1310</v>
      </c>
      <c r="B123" s="1" t="s">
        <v>200</v>
      </c>
      <c r="C123" s="1" t="s">
        <v>201</v>
      </c>
    </row>
    <row r="124" spans="1:3" x14ac:dyDescent="0.25">
      <c r="A124" s="1" t="s">
        <v>1311</v>
      </c>
      <c r="B124" s="1" t="s">
        <v>202</v>
      </c>
      <c r="C124" s="1" t="s">
        <v>84</v>
      </c>
    </row>
    <row r="125" spans="1:3" x14ac:dyDescent="0.25">
      <c r="A125" s="1" t="s">
        <v>1312</v>
      </c>
      <c r="B125" s="1" t="s">
        <v>203</v>
      </c>
      <c r="C125" s="1" t="s">
        <v>112</v>
      </c>
    </row>
    <row r="126" spans="1:3" x14ac:dyDescent="0.25">
      <c r="A126" s="1" t="s">
        <v>1313</v>
      </c>
      <c r="B126" s="1" t="s">
        <v>204</v>
      </c>
      <c r="C126" s="1" t="s">
        <v>205</v>
      </c>
    </row>
    <row r="127" spans="1:3" x14ac:dyDescent="0.25">
      <c r="A127" s="1" t="s">
        <v>1314</v>
      </c>
      <c r="B127" s="1" t="s">
        <v>206</v>
      </c>
      <c r="C127" s="1" t="s">
        <v>126</v>
      </c>
    </row>
    <row r="128" spans="1:3" x14ac:dyDescent="0.25">
      <c r="A128" s="1" t="s">
        <v>1315</v>
      </c>
      <c r="B128" s="1" t="s">
        <v>207</v>
      </c>
      <c r="C128" s="1" t="s">
        <v>208</v>
      </c>
    </row>
    <row r="129" spans="1:3" x14ac:dyDescent="0.25">
      <c r="A129" s="1" t="s">
        <v>1316</v>
      </c>
      <c r="B129" s="1" t="s">
        <v>209</v>
      </c>
      <c r="C129" s="1" t="s">
        <v>12</v>
      </c>
    </row>
    <row r="130" spans="1:3" x14ac:dyDescent="0.25">
      <c r="A130" s="1" t="s">
        <v>1317</v>
      </c>
      <c r="B130" s="1" t="s">
        <v>210</v>
      </c>
      <c r="C130" s="1" t="s">
        <v>211</v>
      </c>
    </row>
    <row r="131" spans="1:3" x14ac:dyDescent="0.25">
      <c r="A131" s="1" t="s">
        <v>1318</v>
      </c>
      <c r="B131" s="1" t="s">
        <v>212</v>
      </c>
      <c r="C131" s="1" t="s">
        <v>70</v>
      </c>
    </row>
    <row r="132" spans="1:3" x14ac:dyDescent="0.25">
      <c r="A132" s="1" t="s">
        <v>1319</v>
      </c>
      <c r="B132" s="1" t="s">
        <v>213</v>
      </c>
      <c r="C132" s="1" t="s">
        <v>214</v>
      </c>
    </row>
    <row r="133" spans="1:3" x14ac:dyDescent="0.25">
      <c r="A133" s="1" t="s">
        <v>1320</v>
      </c>
      <c r="B133" s="1" t="s">
        <v>215</v>
      </c>
      <c r="C133" s="1" t="s">
        <v>216</v>
      </c>
    </row>
    <row r="134" spans="1:3" x14ac:dyDescent="0.25">
      <c r="A134" s="1" t="s">
        <v>1321</v>
      </c>
      <c r="B134" s="1" t="s">
        <v>217</v>
      </c>
      <c r="C134" s="1" t="s">
        <v>218</v>
      </c>
    </row>
    <row r="135" spans="1:3" x14ac:dyDescent="0.25">
      <c r="A135" s="1" t="s">
        <v>1322</v>
      </c>
      <c r="B135" s="1" t="s">
        <v>219</v>
      </c>
      <c r="C135" s="1" t="s">
        <v>58</v>
      </c>
    </row>
    <row r="136" spans="1:3" x14ac:dyDescent="0.25">
      <c r="A136" s="1" t="s">
        <v>1323</v>
      </c>
      <c r="B136" s="1" t="s">
        <v>220</v>
      </c>
      <c r="C136" s="1" t="s">
        <v>221</v>
      </c>
    </row>
    <row r="137" spans="1:3" x14ac:dyDescent="0.25">
      <c r="A137" s="1" t="s">
        <v>1324</v>
      </c>
      <c r="B137" s="1" t="s">
        <v>222</v>
      </c>
      <c r="C137" s="1" t="s">
        <v>223</v>
      </c>
    </row>
    <row r="138" spans="1:3" x14ac:dyDescent="0.25">
      <c r="A138" s="1" t="s">
        <v>1325</v>
      </c>
      <c r="B138" s="1" t="s">
        <v>224</v>
      </c>
      <c r="C138" s="1" t="s">
        <v>214</v>
      </c>
    </row>
    <row r="139" spans="1:3" x14ac:dyDescent="0.25">
      <c r="A139" s="1" t="s">
        <v>1326</v>
      </c>
      <c r="B139" s="1" t="s">
        <v>225</v>
      </c>
      <c r="C139" s="1" t="s">
        <v>121</v>
      </c>
    </row>
    <row r="140" spans="1:3" x14ac:dyDescent="0.25">
      <c r="A140" s="1" t="s">
        <v>1327</v>
      </c>
      <c r="B140" s="1" t="s">
        <v>226</v>
      </c>
      <c r="C140" s="1" t="s">
        <v>193</v>
      </c>
    </row>
    <row r="141" spans="1:3" x14ac:dyDescent="0.25">
      <c r="A141" s="1" t="s">
        <v>1328</v>
      </c>
      <c r="B141" s="1" t="s">
        <v>227</v>
      </c>
      <c r="C141" s="1" t="s">
        <v>70</v>
      </c>
    </row>
    <row r="142" spans="1:3" x14ac:dyDescent="0.25">
      <c r="A142" s="1" t="s">
        <v>1329</v>
      </c>
      <c r="B142" s="1" t="s">
        <v>228</v>
      </c>
      <c r="C142" s="1" t="s">
        <v>117</v>
      </c>
    </row>
    <row r="143" spans="1:3" x14ac:dyDescent="0.25">
      <c r="A143" s="1" t="s">
        <v>1330</v>
      </c>
      <c r="B143" s="1" t="s">
        <v>228</v>
      </c>
      <c r="C143" s="1" t="s">
        <v>229</v>
      </c>
    </row>
    <row r="144" spans="1:3" x14ac:dyDescent="0.25">
      <c r="A144" s="1" t="s">
        <v>1331</v>
      </c>
      <c r="B144" s="1" t="s">
        <v>230</v>
      </c>
      <c r="C144" s="1" t="s">
        <v>104</v>
      </c>
    </row>
    <row r="145" spans="1:3" x14ac:dyDescent="0.25">
      <c r="A145" s="1" t="s">
        <v>1332</v>
      </c>
      <c r="B145" s="1" t="s">
        <v>231</v>
      </c>
      <c r="C145" s="1" t="s">
        <v>232</v>
      </c>
    </row>
    <row r="146" spans="1:3" x14ac:dyDescent="0.25">
      <c r="A146" s="1" t="s">
        <v>1333</v>
      </c>
      <c r="B146" s="1" t="s">
        <v>233</v>
      </c>
      <c r="C146" s="1" t="s">
        <v>234</v>
      </c>
    </row>
    <row r="147" spans="1:3" x14ac:dyDescent="0.25">
      <c r="A147" s="1" t="s">
        <v>1334</v>
      </c>
      <c r="B147" s="1" t="s">
        <v>235</v>
      </c>
      <c r="C147" s="1" t="s">
        <v>236</v>
      </c>
    </row>
    <row r="148" spans="1:3" x14ac:dyDescent="0.25">
      <c r="A148" s="1" t="s">
        <v>1335</v>
      </c>
      <c r="B148" s="1" t="s">
        <v>237</v>
      </c>
      <c r="C148" s="1" t="s">
        <v>44</v>
      </c>
    </row>
    <row r="149" spans="1:3" x14ac:dyDescent="0.25">
      <c r="A149" s="1" t="s">
        <v>1336</v>
      </c>
      <c r="B149" s="1" t="s">
        <v>238</v>
      </c>
      <c r="C149" s="1" t="s">
        <v>134</v>
      </c>
    </row>
    <row r="150" spans="1:3" x14ac:dyDescent="0.25">
      <c r="A150" s="1" t="s">
        <v>1337</v>
      </c>
      <c r="B150" s="1" t="s">
        <v>239</v>
      </c>
      <c r="C150" s="1" t="s">
        <v>150</v>
      </c>
    </row>
    <row r="151" spans="1:3" x14ac:dyDescent="0.25">
      <c r="A151" s="1" t="s">
        <v>1338</v>
      </c>
      <c r="B151" s="1" t="s">
        <v>240</v>
      </c>
      <c r="C151" s="1" t="s">
        <v>218</v>
      </c>
    </row>
    <row r="152" spans="1:3" x14ac:dyDescent="0.25">
      <c r="A152" s="1" t="s">
        <v>1339</v>
      </c>
      <c r="B152" s="1" t="s">
        <v>241</v>
      </c>
      <c r="C152" s="1" t="s">
        <v>242</v>
      </c>
    </row>
    <row r="153" spans="1:3" x14ac:dyDescent="0.25">
      <c r="A153" s="1" t="s">
        <v>1340</v>
      </c>
      <c r="B153" s="1" t="s">
        <v>241</v>
      </c>
      <c r="C153" s="1" t="s">
        <v>243</v>
      </c>
    </row>
    <row r="154" spans="1:3" x14ac:dyDescent="0.25">
      <c r="A154" s="1" t="s">
        <v>1341</v>
      </c>
      <c r="B154" s="1" t="s">
        <v>244</v>
      </c>
      <c r="C154" s="1" t="s">
        <v>242</v>
      </c>
    </row>
    <row r="155" spans="1:3" x14ac:dyDescent="0.25">
      <c r="A155" s="1" t="s">
        <v>1342</v>
      </c>
      <c r="B155" s="1" t="s">
        <v>245</v>
      </c>
      <c r="C155" s="1" t="s">
        <v>246</v>
      </c>
    </row>
    <row r="156" spans="1:3" x14ac:dyDescent="0.25">
      <c r="A156" s="1" t="s">
        <v>1343</v>
      </c>
      <c r="B156" s="1" t="s">
        <v>247</v>
      </c>
      <c r="C156" s="1" t="s">
        <v>211</v>
      </c>
    </row>
    <row r="157" spans="1:3" x14ac:dyDescent="0.25">
      <c r="A157" s="1" t="s">
        <v>1344</v>
      </c>
      <c r="B157" s="1" t="s">
        <v>151</v>
      </c>
      <c r="C157" s="1" t="s">
        <v>248</v>
      </c>
    </row>
    <row r="158" spans="1:3" x14ac:dyDescent="0.25">
      <c r="A158" s="1" t="s">
        <v>1345</v>
      </c>
      <c r="B158" s="1" t="s">
        <v>249</v>
      </c>
      <c r="C158" s="1" t="s">
        <v>51</v>
      </c>
    </row>
    <row r="159" spans="1:3" x14ac:dyDescent="0.25">
      <c r="A159" s="1" t="s">
        <v>1346</v>
      </c>
      <c r="B159" s="1" t="s">
        <v>250</v>
      </c>
      <c r="C159" s="1" t="s">
        <v>251</v>
      </c>
    </row>
    <row r="160" spans="1:3" x14ac:dyDescent="0.25">
      <c r="A160" s="1" t="s">
        <v>1347</v>
      </c>
      <c r="B160" s="1" t="s">
        <v>219</v>
      </c>
      <c r="C160" s="1" t="s">
        <v>229</v>
      </c>
    </row>
    <row r="161" spans="1:3" x14ac:dyDescent="0.25">
      <c r="A161" s="1" t="s">
        <v>1348</v>
      </c>
      <c r="B161" s="1" t="s">
        <v>252</v>
      </c>
      <c r="C161" s="1" t="s">
        <v>253</v>
      </c>
    </row>
    <row r="162" spans="1:3" x14ac:dyDescent="0.25">
      <c r="A162" s="1" t="s">
        <v>1349</v>
      </c>
      <c r="B162" s="1" t="s">
        <v>254</v>
      </c>
      <c r="C162" s="1" t="s">
        <v>255</v>
      </c>
    </row>
    <row r="163" spans="1:3" x14ac:dyDescent="0.25">
      <c r="A163" s="1" t="s">
        <v>1350</v>
      </c>
      <c r="B163" s="1" t="s">
        <v>256</v>
      </c>
      <c r="C163" s="1" t="s">
        <v>257</v>
      </c>
    </row>
    <row r="164" spans="1:3" x14ac:dyDescent="0.25">
      <c r="A164" s="1" t="s">
        <v>1351</v>
      </c>
      <c r="B164" s="1" t="s">
        <v>258</v>
      </c>
      <c r="C164" s="1" t="s">
        <v>185</v>
      </c>
    </row>
    <row r="165" spans="1:3" x14ac:dyDescent="0.25">
      <c r="A165" s="1" t="s">
        <v>1352</v>
      </c>
      <c r="B165" s="1" t="s">
        <v>259</v>
      </c>
      <c r="C165" s="1" t="s">
        <v>185</v>
      </c>
    </row>
    <row r="166" spans="1:3" x14ac:dyDescent="0.25">
      <c r="A166" s="1" t="s">
        <v>1353</v>
      </c>
      <c r="B166" s="1" t="s">
        <v>260</v>
      </c>
      <c r="C166" s="1" t="s">
        <v>229</v>
      </c>
    </row>
    <row r="167" spans="1:3" x14ac:dyDescent="0.25">
      <c r="A167" s="1" t="s">
        <v>1354</v>
      </c>
      <c r="B167" s="1" t="s">
        <v>261</v>
      </c>
      <c r="C167" s="1" t="s">
        <v>262</v>
      </c>
    </row>
    <row r="168" spans="1:3" x14ac:dyDescent="0.25">
      <c r="A168" s="1" t="s">
        <v>1355</v>
      </c>
      <c r="B168" s="1" t="s">
        <v>263</v>
      </c>
      <c r="C168" s="1" t="s">
        <v>257</v>
      </c>
    </row>
    <row r="169" spans="1:3" x14ac:dyDescent="0.25">
      <c r="A169" s="1" t="s">
        <v>1356</v>
      </c>
      <c r="B169" s="1" t="s">
        <v>264</v>
      </c>
      <c r="C169" s="1" t="s">
        <v>257</v>
      </c>
    </row>
    <row r="170" spans="1:3" x14ac:dyDescent="0.25">
      <c r="A170" s="1" t="s">
        <v>1357</v>
      </c>
      <c r="B170" s="1" t="s">
        <v>265</v>
      </c>
      <c r="C170" s="1" t="s">
        <v>93</v>
      </c>
    </row>
    <row r="171" spans="1:3" x14ac:dyDescent="0.25">
      <c r="A171" s="1" t="s">
        <v>1358</v>
      </c>
      <c r="B171" s="1" t="s">
        <v>266</v>
      </c>
      <c r="C171" s="1" t="s">
        <v>267</v>
      </c>
    </row>
    <row r="172" spans="1:3" x14ac:dyDescent="0.25">
      <c r="A172" s="1" t="s">
        <v>1359</v>
      </c>
      <c r="B172" s="1" t="s">
        <v>268</v>
      </c>
      <c r="C172" s="1" t="s">
        <v>251</v>
      </c>
    </row>
    <row r="173" spans="1:3" x14ac:dyDescent="0.25">
      <c r="A173" s="1" t="s">
        <v>1360</v>
      </c>
      <c r="B173" s="1" t="s">
        <v>269</v>
      </c>
      <c r="C173" s="1" t="s">
        <v>56</v>
      </c>
    </row>
    <row r="174" spans="1:3" x14ac:dyDescent="0.25">
      <c r="A174" s="1" t="s">
        <v>1361</v>
      </c>
      <c r="B174" s="1" t="s">
        <v>270</v>
      </c>
      <c r="C174" s="1" t="s">
        <v>257</v>
      </c>
    </row>
    <row r="175" spans="1:3" x14ac:dyDescent="0.25">
      <c r="A175" s="1" t="s">
        <v>1362</v>
      </c>
      <c r="B175" s="1" t="s">
        <v>271</v>
      </c>
      <c r="C175" s="1" t="s">
        <v>150</v>
      </c>
    </row>
    <row r="176" spans="1:3" x14ac:dyDescent="0.25">
      <c r="A176" s="1" t="s">
        <v>1363</v>
      </c>
      <c r="B176" s="1" t="s">
        <v>272</v>
      </c>
      <c r="C176" s="1" t="s">
        <v>273</v>
      </c>
    </row>
    <row r="177" spans="1:3" x14ac:dyDescent="0.25">
      <c r="A177" s="1" t="s">
        <v>1364</v>
      </c>
      <c r="B177" s="1" t="s">
        <v>274</v>
      </c>
      <c r="C177" s="1" t="s">
        <v>121</v>
      </c>
    </row>
    <row r="178" spans="1:3" x14ac:dyDescent="0.25">
      <c r="A178" s="1" t="s">
        <v>1365</v>
      </c>
      <c r="B178" s="1" t="s">
        <v>275</v>
      </c>
      <c r="C178" s="1" t="s">
        <v>58</v>
      </c>
    </row>
    <row r="179" spans="1:3" x14ac:dyDescent="0.25">
      <c r="A179" s="1" t="s">
        <v>1366</v>
      </c>
      <c r="B179" s="1" t="s">
        <v>276</v>
      </c>
      <c r="C179" s="1" t="s">
        <v>24</v>
      </c>
    </row>
    <row r="180" spans="1:3" x14ac:dyDescent="0.25">
      <c r="A180" s="1" t="s">
        <v>1367</v>
      </c>
      <c r="B180" s="1" t="s">
        <v>277</v>
      </c>
      <c r="C180" s="1" t="s">
        <v>278</v>
      </c>
    </row>
    <row r="181" spans="1:3" x14ac:dyDescent="0.25">
      <c r="A181" s="1" t="s">
        <v>1368</v>
      </c>
      <c r="B181" s="1" t="s">
        <v>279</v>
      </c>
      <c r="C181" s="1" t="s">
        <v>78</v>
      </c>
    </row>
    <row r="182" spans="1:3" x14ac:dyDescent="0.25">
      <c r="A182" s="1" t="s">
        <v>1369</v>
      </c>
      <c r="B182" s="1" t="s">
        <v>280</v>
      </c>
      <c r="C182" s="1" t="s">
        <v>104</v>
      </c>
    </row>
    <row r="183" spans="1:3" x14ac:dyDescent="0.25">
      <c r="A183" s="1" t="s">
        <v>1370</v>
      </c>
      <c r="B183" s="1" t="s">
        <v>281</v>
      </c>
      <c r="C183" s="1" t="s">
        <v>282</v>
      </c>
    </row>
    <row r="184" spans="1:3" x14ac:dyDescent="0.25">
      <c r="A184" s="1" t="s">
        <v>1371</v>
      </c>
      <c r="B184" s="1" t="s">
        <v>283</v>
      </c>
      <c r="C184" s="1" t="s">
        <v>104</v>
      </c>
    </row>
    <row r="185" spans="1:3" x14ac:dyDescent="0.25">
      <c r="A185" s="1" t="s">
        <v>1372</v>
      </c>
      <c r="B185" s="1" t="s">
        <v>284</v>
      </c>
      <c r="C185" s="1" t="s">
        <v>14</v>
      </c>
    </row>
    <row r="186" spans="1:3" x14ac:dyDescent="0.25">
      <c r="A186" s="1" t="s">
        <v>1373</v>
      </c>
      <c r="B186" s="1" t="s">
        <v>285</v>
      </c>
      <c r="C186" s="1" t="s">
        <v>104</v>
      </c>
    </row>
    <row r="187" spans="1:3" x14ac:dyDescent="0.25">
      <c r="A187" s="1" t="s">
        <v>1374</v>
      </c>
      <c r="B187" s="1" t="s">
        <v>286</v>
      </c>
      <c r="C187" s="1" t="s">
        <v>126</v>
      </c>
    </row>
    <row r="188" spans="1:3" x14ac:dyDescent="0.25">
      <c r="A188" s="1" t="s">
        <v>1375</v>
      </c>
      <c r="B188" s="1" t="s">
        <v>287</v>
      </c>
      <c r="C188" s="1" t="s">
        <v>288</v>
      </c>
    </row>
    <row r="189" spans="1:3" x14ac:dyDescent="0.25">
      <c r="A189" s="1" t="s">
        <v>1376</v>
      </c>
      <c r="B189" s="1" t="s">
        <v>289</v>
      </c>
      <c r="C189" s="1" t="s">
        <v>234</v>
      </c>
    </row>
    <row r="190" spans="1:3" x14ac:dyDescent="0.25">
      <c r="A190" s="1" t="s">
        <v>1377</v>
      </c>
      <c r="B190" s="1" t="s">
        <v>290</v>
      </c>
      <c r="C190" s="1" t="s">
        <v>291</v>
      </c>
    </row>
    <row r="191" spans="1:3" x14ac:dyDescent="0.25">
      <c r="A191" s="1" t="s">
        <v>1378</v>
      </c>
      <c r="B191" s="1" t="s">
        <v>292</v>
      </c>
      <c r="C191" s="1" t="s">
        <v>104</v>
      </c>
    </row>
    <row r="192" spans="1:3" x14ac:dyDescent="0.25">
      <c r="A192" s="1" t="s">
        <v>1379</v>
      </c>
      <c r="B192" s="1" t="s">
        <v>293</v>
      </c>
      <c r="C192" s="1" t="s">
        <v>294</v>
      </c>
    </row>
    <row r="193" spans="1:3" x14ac:dyDescent="0.25">
      <c r="A193" s="1" t="s">
        <v>1380</v>
      </c>
      <c r="B193" s="1" t="s">
        <v>295</v>
      </c>
      <c r="C193" s="1" t="s">
        <v>296</v>
      </c>
    </row>
    <row r="194" spans="1:3" x14ac:dyDescent="0.25">
      <c r="A194" s="1" t="s">
        <v>1381</v>
      </c>
      <c r="B194" s="1" t="s">
        <v>297</v>
      </c>
      <c r="C194" s="1" t="s">
        <v>162</v>
      </c>
    </row>
    <row r="195" spans="1:3" x14ac:dyDescent="0.25">
      <c r="A195" s="1" t="s">
        <v>1382</v>
      </c>
      <c r="B195" s="1" t="s">
        <v>298</v>
      </c>
      <c r="C195" s="1" t="s">
        <v>139</v>
      </c>
    </row>
    <row r="196" spans="1:3" x14ac:dyDescent="0.25">
      <c r="A196" s="1" t="s">
        <v>1383</v>
      </c>
      <c r="B196" s="1" t="s">
        <v>299</v>
      </c>
      <c r="C196" s="1" t="s">
        <v>232</v>
      </c>
    </row>
    <row r="197" spans="1:3" x14ac:dyDescent="0.25">
      <c r="A197" s="1" t="s">
        <v>1384</v>
      </c>
      <c r="B197" s="1" t="s">
        <v>300</v>
      </c>
      <c r="C197" s="1" t="s">
        <v>234</v>
      </c>
    </row>
    <row r="198" spans="1:3" x14ac:dyDescent="0.25">
      <c r="A198" s="1" t="s">
        <v>1385</v>
      </c>
      <c r="B198" s="1" t="s">
        <v>301</v>
      </c>
      <c r="C198" s="1" t="s">
        <v>302</v>
      </c>
    </row>
    <row r="199" spans="1:3" x14ac:dyDescent="0.25">
      <c r="A199" s="1" t="s">
        <v>1386</v>
      </c>
      <c r="B199" s="1" t="s">
        <v>27</v>
      </c>
      <c r="C199" s="1" t="s">
        <v>137</v>
      </c>
    </row>
    <row r="200" spans="1:3" x14ac:dyDescent="0.25">
      <c r="A200" s="1" t="s">
        <v>1387</v>
      </c>
      <c r="B200" s="1" t="s">
        <v>303</v>
      </c>
      <c r="C200" s="1" t="s">
        <v>291</v>
      </c>
    </row>
    <row r="201" spans="1:3" x14ac:dyDescent="0.25">
      <c r="A201" s="1" t="s">
        <v>1388</v>
      </c>
      <c r="B201" s="1" t="s">
        <v>304</v>
      </c>
      <c r="C201" s="1" t="s">
        <v>305</v>
      </c>
    </row>
    <row r="202" spans="1:3" x14ac:dyDescent="0.25">
      <c r="A202" s="1" t="s">
        <v>1389</v>
      </c>
      <c r="B202" s="1" t="s">
        <v>306</v>
      </c>
      <c r="C202" s="1" t="s">
        <v>307</v>
      </c>
    </row>
    <row r="203" spans="1:3" x14ac:dyDescent="0.25">
      <c r="A203" s="1" t="s">
        <v>1390</v>
      </c>
      <c r="B203" s="1" t="s">
        <v>308</v>
      </c>
      <c r="C203" s="1" t="s">
        <v>309</v>
      </c>
    </row>
    <row r="204" spans="1:3" x14ac:dyDescent="0.25">
      <c r="A204" s="1" t="s">
        <v>1391</v>
      </c>
      <c r="B204" s="1" t="s">
        <v>310</v>
      </c>
      <c r="C204" s="1" t="s">
        <v>126</v>
      </c>
    </row>
    <row r="205" spans="1:3" x14ac:dyDescent="0.25">
      <c r="A205" s="1" t="s">
        <v>1392</v>
      </c>
      <c r="B205" s="1" t="s">
        <v>311</v>
      </c>
      <c r="C205" s="1" t="s">
        <v>26</v>
      </c>
    </row>
    <row r="206" spans="1:3" x14ac:dyDescent="0.25">
      <c r="A206" s="1" t="s">
        <v>1393</v>
      </c>
      <c r="B206" s="1" t="s">
        <v>312</v>
      </c>
      <c r="C206" s="1" t="s">
        <v>8</v>
      </c>
    </row>
    <row r="207" spans="1:3" x14ac:dyDescent="0.25">
      <c r="A207" s="1" t="s">
        <v>1394</v>
      </c>
      <c r="B207" s="1" t="s">
        <v>313</v>
      </c>
      <c r="C207" s="1" t="s">
        <v>104</v>
      </c>
    </row>
    <row r="208" spans="1:3" x14ac:dyDescent="0.25">
      <c r="A208" s="1" t="s">
        <v>1395</v>
      </c>
      <c r="B208" s="1" t="s">
        <v>314</v>
      </c>
      <c r="C208" s="1" t="s">
        <v>137</v>
      </c>
    </row>
    <row r="209" spans="1:3" x14ac:dyDescent="0.25">
      <c r="A209" s="1" t="s">
        <v>1396</v>
      </c>
      <c r="B209" s="1" t="s">
        <v>314</v>
      </c>
      <c r="C209" s="1" t="s">
        <v>12</v>
      </c>
    </row>
    <row r="210" spans="1:3" x14ac:dyDescent="0.25">
      <c r="A210" s="1" t="s">
        <v>1397</v>
      </c>
      <c r="B210" s="1" t="s">
        <v>315</v>
      </c>
      <c r="C210" s="1" t="s">
        <v>48</v>
      </c>
    </row>
    <row r="211" spans="1:3" x14ac:dyDescent="0.25">
      <c r="A211" s="1" t="s">
        <v>1398</v>
      </c>
      <c r="B211" s="1" t="s">
        <v>316</v>
      </c>
      <c r="C211" s="1" t="s">
        <v>74</v>
      </c>
    </row>
    <row r="212" spans="1:3" x14ac:dyDescent="0.25">
      <c r="A212" s="1" t="s">
        <v>1399</v>
      </c>
      <c r="B212" s="1" t="s">
        <v>317</v>
      </c>
      <c r="C212" s="1" t="s">
        <v>211</v>
      </c>
    </row>
    <row r="213" spans="1:3" x14ac:dyDescent="0.25">
      <c r="A213" s="1" t="s">
        <v>1400</v>
      </c>
      <c r="B213" s="1" t="s">
        <v>318</v>
      </c>
      <c r="C213" s="1" t="s">
        <v>26</v>
      </c>
    </row>
    <row r="214" spans="1:3" x14ac:dyDescent="0.25">
      <c r="A214" s="1" t="s">
        <v>1401</v>
      </c>
      <c r="B214" s="1" t="s">
        <v>20</v>
      </c>
      <c r="C214" s="1" t="s">
        <v>29</v>
      </c>
    </row>
    <row r="215" spans="1:3" x14ac:dyDescent="0.25">
      <c r="A215" s="1" t="s">
        <v>1402</v>
      </c>
      <c r="B215" s="1" t="s">
        <v>319</v>
      </c>
      <c r="C215" s="1" t="s">
        <v>320</v>
      </c>
    </row>
    <row r="216" spans="1:3" x14ac:dyDescent="0.25">
      <c r="A216" s="1" t="s">
        <v>1403</v>
      </c>
      <c r="B216" s="1" t="s">
        <v>321</v>
      </c>
      <c r="C216" s="1" t="s">
        <v>58</v>
      </c>
    </row>
    <row r="217" spans="1:3" x14ac:dyDescent="0.25">
      <c r="A217" s="1" t="s">
        <v>1404</v>
      </c>
      <c r="B217" s="1" t="s">
        <v>322</v>
      </c>
      <c r="C217" s="1" t="s">
        <v>255</v>
      </c>
    </row>
    <row r="218" spans="1:3" x14ac:dyDescent="0.25">
      <c r="A218" s="1" t="s">
        <v>1405</v>
      </c>
      <c r="B218" s="1" t="s">
        <v>323</v>
      </c>
      <c r="C218" s="1" t="s">
        <v>201</v>
      </c>
    </row>
    <row r="219" spans="1:3" x14ac:dyDescent="0.25">
      <c r="A219" s="1" t="s">
        <v>1406</v>
      </c>
      <c r="B219" s="1" t="s">
        <v>324</v>
      </c>
      <c r="C219" s="1" t="s">
        <v>112</v>
      </c>
    </row>
    <row r="220" spans="1:3" x14ac:dyDescent="0.25">
      <c r="A220" s="1" t="s">
        <v>1407</v>
      </c>
      <c r="B220" s="1" t="s">
        <v>325</v>
      </c>
      <c r="C220" s="1" t="s">
        <v>257</v>
      </c>
    </row>
    <row r="221" spans="1:3" x14ac:dyDescent="0.25">
      <c r="A221" s="1" t="s">
        <v>1408</v>
      </c>
      <c r="B221" s="1" t="s">
        <v>326</v>
      </c>
      <c r="C221" s="1" t="s">
        <v>12</v>
      </c>
    </row>
    <row r="222" spans="1:3" x14ac:dyDescent="0.25">
      <c r="A222" s="1" t="s">
        <v>1409</v>
      </c>
      <c r="B222" s="1" t="s">
        <v>327</v>
      </c>
      <c r="C222" s="1" t="s">
        <v>257</v>
      </c>
    </row>
    <row r="223" spans="1:3" x14ac:dyDescent="0.25">
      <c r="A223" s="1" t="s">
        <v>1410</v>
      </c>
      <c r="B223" s="1" t="s">
        <v>328</v>
      </c>
      <c r="C223" s="1" t="s">
        <v>193</v>
      </c>
    </row>
    <row r="224" spans="1:3" x14ac:dyDescent="0.25">
      <c r="A224" s="1" t="s">
        <v>1411</v>
      </c>
      <c r="B224" s="1" t="s">
        <v>329</v>
      </c>
      <c r="C224" s="1" t="s">
        <v>193</v>
      </c>
    </row>
    <row r="225" spans="1:3" x14ac:dyDescent="0.25">
      <c r="A225" s="1" t="s">
        <v>1412</v>
      </c>
      <c r="B225" s="1" t="s">
        <v>330</v>
      </c>
      <c r="C225" s="1" t="s">
        <v>117</v>
      </c>
    </row>
    <row r="226" spans="1:3" x14ac:dyDescent="0.25">
      <c r="A226" s="1" t="s">
        <v>1413</v>
      </c>
      <c r="B226" s="1" t="s">
        <v>331</v>
      </c>
      <c r="C226" s="1" t="s">
        <v>262</v>
      </c>
    </row>
    <row r="227" spans="1:3" x14ac:dyDescent="0.25">
      <c r="A227" s="1" t="s">
        <v>1414</v>
      </c>
      <c r="B227" s="1" t="s">
        <v>332</v>
      </c>
      <c r="C227" s="1" t="s">
        <v>333</v>
      </c>
    </row>
    <row r="228" spans="1:3" x14ac:dyDescent="0.25">
      <c r="A228" s="1" t="s">
        <v>1415</v>
      </c>
      <c r="B228" s="1" t="s">
        <v>334</v>
      </c>
      <c r="C228" s="1" t="s">
        <v>218</v>
      </c>
    </row>
    <row r="229" spans="1:3" x14ac:dyDescent="0.25">
      <c r="A229" s="1" t="s">
        <v>1416</v>
      </c>
      <c r="B229" s="1" t="s">
        <v>335</v>
      </c>
      <c r="C229" s="1" t="s">
        <v>336</v>
      </c>
    </row>
    <row r="230" spans="1:3" x14ac:dyDescent="0.25">
      <c r="A230" s="1" t="s">
        <v>1417</v>
      </c>
      <c r="B230" s="1" t="s">
        <v>337</v>
      </c>
      <c r="C230" s="1" t="s">
        <v>338</v>
      </c>
    </row>
    <row r="231" spans="1:3" x14ac:dyDescent="0.25">
      <c r="A231" s="1" t="s">
        <v>1418</v>
      </c>
      <c r="B231" s="1" t="s">
        <v>339</v>
      </c>
      <c r="C231" s="1" t="s">
        <v>340</v>
      </c>
    </row>
    <row r="232" spans="1:3" x14ac:dyDescent="0.25">
      <c r="A232" s="1" t="s">
        <v>1419</v>
      </c>
      <c r="B232" s="1" t="s">
        <v>341</v>
      </c>
      <c r="C232" s="1" t="s">
        <v>172</v>
      </c>
    </row>
    <row r="233" spans="1:3" x14ac:dyDescent="0.25">
      <c r="A233" s="1" t="s">
        <v>1420</v>
      </c>
      <c r="B233" s="1" t="s">
        <v>342</v>
      </c>
      <c r="C233" s="1" t="s">
        <v>70</v>
      </c>
    </row>
    <row r="234" spans="1:3" x14ac:dyDescent="0.25">
      <c r="A234" s="1" t="s">
        <v>1421</v>
      </c>
      <c r="B234" s="1" t="s">
        <v>343</v>
      </c>
      <c r="C234" s="1" t="s">
        <v>12</v>
      </c>
    </row>
    <row r="235" spans="1:3" x14ac:dyDescent="0.25">
      <c r="A235" s="1" t="s">
        <v>1422</v>
      </c>
      <c r="B235" s="1" t="s">
        <v>344</v>
      </c>
      <c r="C235" s="1" t="s">
        <v>282</v>
      </c>
    </row>
    <row r="236" spans="1:3" x14ac:dyDescent="0.25">
      <c r="A236" s="1" t="s">
        <v>1423</v>
      </c>
      <c r="B236" s="1" t="s">
        <v>345</v>
      </c>
      <c r="C236" s="1" t="s">
        <v>180</v>
      </c>
    </row>
    <row r="237" spans="1:3" x14ac:dyDescent="0.25">
      <c r="A237" s="1" t="s">
        <v>1424</v>
      </c>
      <c r="B237" s="1" t="s">
        <v>346</v>
      </c>
      <c r="C237" s="1" t="s">
        <v>44</v>
      </c>
    </row>
    <row r="238" spans="1:3" x14ac:dyDescent="0.25">
      <c r="A238" s="1" t="s">
        <v>1425</v>
      </c>
      <c r="B238" s="1" t="s">
        <v>347</v>
      </c>
      <c r="C238" s="1" t="s">
        <v>178</v>
      </c>
    </row>
    <row r="239" spans="1:3" x14ac:dyDescent="0.25">
      <c r="A239" s="1" t="s">
        <v>1426</v>
      </c>
      <c r="B239" s="1" t="s">
        <v>348</v>
      </c>
      <c r="C239" s="1" t="s">
        <v>31</v>
      </c>
    </row>
    <row r="240" spans="1:3" x14ac:dyDescent="0.25">
      <c r="A240" s="1" t="s">
        <v>1427</v>
      </c>
      <c r="B240" s="1" t="s">
        <v>62</v>
      </c>
      <c r="C240" s="1" t="s">
        <v>78</v>
      </c>
    </row>
    <row r="241" spans="1:3" x14ac:dyDescent="0.25">
      <c r="A241" s="1" t="s">
        <v>1428</v>
      </c>
      <c r="B241" s="1" t="s">
        <v>349</v>
      </c>
      <c r="C241" s="1" t="s">
        <v>187</v>
      </c>
    </row>
    <row r="242" spans="1:3" x14ac:dyDescent="0.25">
      <c r="A242" s="1" t="s">
        <v>1429</v>
      </c>
      <c r="B242" s="1" t="s">
        <v>350</v>
      </c>
      <c r="C242" s="1" t="s">
        <v>104</v>
      </c>
    </row>
    <row r="243" spans="1:3" x14ac:dyDescent="0.25">
      <c r="A243" s="1" t="s">
        <v>1430</v>
      </c>
      <c r="B243" s="1" t="s">
        <v>351</v>
      </c>
      <c r="C243" s="1" t="s">
        <v>60</v>
      </c>
    </row>
    <row r="244" spans="1:3" x14ac:dyDescent="0.25">
      <c r="A244" s="1" t="s">
        <v>1431</v>
      </c>
      <c r="B244" s="1" t="s">
        <v>352</v>
      </c>
      <c r="C244" s="1" t="s">
        <v>353</v>
      </c>
    </row>
    <row r="245" spans="1:3" x14ac:dyDescent="0.25">
      <c r="A245" s="1" t="s">
        <v>1432</v>
      </c>
      <c r="B245" s="1" t="s">
        <v>354</v>
      </c>
      <c r="C245" s="1" t="s">
        <v>12</v>
      </c>
    </row>
    <row r="246" spans="1:3" x14ac:dyDescent="0.25">
      <c r="A246" s="1" t="s">
        <v>1433</v>
      </c>
      <c r="B246" s="1" t="s">
        <v>355</v>
      </c>
      <c r="C246" s="1" t="s">
        <v>46</v>
      </c>
    </row>
    <row r="247" spans="1:3" x14ac:dyDescent="0.25">
      <c r="A247" s="1" t="s">
        <v>1434</v>
      </c>
      <c r="B247" s="1" t="s">
        <v>356</v>
      </c>
      <c r="C247" s="1" t="s">
        <v>87</v>
      </c>
    </row>
    <row r="248" spans="1:3" x14ac:dyDescent="0.25">
      <c r="A248" s="1" t="s">
        <v>1435</v>
      </c>
      <c r="B248" s="1" t="s">
        <v>357</v>
      </c>
      <c r="C248" s="1" t="s">
        <v>145</v>
      </c>
    </row>
    <row r="249" spans="1:3" x14ac:dyDescent="0.25">
      <c r="A249" s="1" t="s">
        <v>1436</v>
      </c>
      <c r="B249" s="1" t="s">
        <v>358</v>
      </c>
      <c r="C249" s="1" t="s">
        <v>359</v>
      </c>
    </row>
    <row r="250" spans="1:3" x14ac:dyDescent="0.25">
      <c r="A250" s="1" t="s">
        <v>1437</v>
      </c>
      <c r="B250" s="1" t="s">
        <v>360</v>
      </c>
      <c r="C250" s="1" t="s">
        <v>35</v>
      </c>
    </row>
    <row r="251" spans="1:3" x14ac:dyDescent="0.25">
      <c r="A251" s="1" t="s">
        <v>1438</v>
      </c>
      <c r="B251" s="1" t="s">
        <v>361</v>
      </c>
      <c r="C251" s="1" t="s">
        <v>150</v>
      </c>
    </row>
    <row r="252" spans="1:3" x14ac:dyDescent="0.25">
      <c r="A252" s="1" t="s">
        <v>1439</v>
      </c>
      <c r="B252" s="1" t="s">
        <v>219</v>
      </c>
      <c r="C252" s="1" t="s">
        <v>117</v>
      </c>
    </row>
    <row r="253" spans="1:3" x14ac:dyDescent="0.25">
      <c r="A253" s="1" t="s">
        <v>1440</v>
      </c>
      <c r="B253" s="1" t="s">
        <v>362</v>
      </c>
      <c r="C253" s="1" t="s">
        <v>185</v>
      </c>
    </row>
    <row r="254" spans="1:3" x14ac:dyDescent="0.25">
      <c r="A254" s="1" t="s">
        <v>1441</v>
      </c>
      <c r="B254" s="1" t="s">
        <v>363</v>
      </c>
      <c r="C254" s="1" t="s">
        <v>364</v>
      </c>
    </row>
    <row r="255" spans="1:3" x14ac:dyDescent="0.25">
      <c r="A255" s="1" t="s">
        <v>1442</v>
      </c>
      <c r="B255" s="1" t="s">
        <v>365</v>
      </c>
      <c r="C255" s="1" t="s">
        <v>211</v>
      </c>
    </row>
    <row r="256" spans="1:3" x14ac:dyDescent="0.25">
      <c r="A256" s="1" t="s">
        <v>1443</v>
      </c>
      <c r="B256" s="1" t="s">
        <v>366</v>
      </c>
      <c r="C256" s="1" t="s">
        <v>150</v>
      </c>
    </row>
    <row r="257" spans="1:3" x14ac:dyDescent="0.25">
      <c r="A257" s="1" t="s">
        <v>1444</v>
      </c>
      <c r="B257" s="1" t="s">
        <v>367</v>
      </c>
      <c r="C257" s="1" t="s">
        <v>368</v>
      </c>
    </row>
    <row r="258" spans="1:3" x14ac:dyDescent="0.25">
      <c r="A258" s="1" t="s">
        <v>1445</v>
      </c>
      <c r="B258" s="1" t="s">
        <v>369</v>
      </c>
      <c r="C258" s="1" t="s">
        <v>370</v>
      </c>
    </row>
    <row r="259" spans="1:3" x14ac:dyDescent="0.25">
      <c r="A259" s="1" t="s">
        <v>1446</v>
      </c>
      <c r="B259" s="1" t="s">
        <v>371</v>
      </c>
      <c r="C259" s="1" t="s">
        <v>372</v>
      </c>
    </row>
    <row r="260" spans="1:3" x14ac:dyDescent="0.25">
      <c r="A260" s="1" t="s">
        <v>1447</v>
      </c>
      <c r="B260" s="1" t="s">
        <v>146</v>
      </c>
      <c r="C260" s="1" t="s">
        <v>4</v>
      </c>
    </row>
    <row r="261" spans="1:3" x14ac:dyDescent="0.25">
      <c r="A261" s="1" t="s">
        <v>1448</v>
      </c>
      <c r="B261" s="1" t="s">
        <v>373</v>
      </c>
      <c r="C261" s="1" t="s">
        <v>145</v>
      </c>
    </row>
    <row r="262" spans="1:3" x14ac:dyDescent="0.25">
      <c r="A262" s="1" t="s">
        <v>1449</v>
      </c>
      <c r="B262" s="1" t="s">
        <v>374</v>
      </c>
      <c r="C262" s="1" t="s">
        <v>121</v>
      </c>
    </row>
    <row r="263" spans="1:3" x14ac:dyDescent="0.25">
      <c r="A263" s="1" t="s">
        <v>1450</v>
      </c>
      <c r="B263" s="1" t="s">
        <v>375</v>
      </c>
      <c r="C263" s="1" t="s">
        <v>236</v>
      </c>
    </row>
    <row r="264" spans="1:3" x14ac:dyDescent="0.25">
      <c r="A264" s="1" t="s">
        <v>1451</v>
      </c>
      <c r="B264" s="1" t="s">
        <v>376</v>
      </c>
      <c r="C264" s="1" t="s">
        <v>377</v>
      </c>
    </row>
    <row r="265" spans="1:3" x14ac:dyDescent="0.25">
      <c r="A265" s="1" t="s">
        <v>1452</v>
      </c>
      <c r="B265" s="1" t="s">
        <v>378</v>
      </c>
      <c r="C265" s="1" t="s">
        <v>294</v>
      </c>
    </row>
    <row r="266" spans="1:3" x14ac:dyDescent="0.25">
      <c r="A266" s="1" t="s">
        <v>1453</v>
      </c>
      <c r="B266" s="1" t="s">
        <v>379</v>
      </c>
      <c r="C266" s="1" t="s">
        <v>37</v>
      </c>
    </row>
    <row r="267" spans="1:3" x14ac:dyDescent="0.25">
      <c r="A267" s="1" t="s">
        <v>1454</v>
      </c>
      <c r="B267" s="1" t="s">
        <v>380</v>
      </c>
      <c r="C267" s="1" t="s">
        <v>214</v>
      </c>
    </row>
    <row r="268" spans="1:3" x14ac:dyDescent="0.25">
      <c r="A268" s="1" t="s">
        <v>1455</v>
      </c>
      <c r="B268" s="1" t="s">
        <v>381</v>
      </c>
      <c r="C268" s="1" t="s">
        <v>273</v>
      </c>
    </row>
    <row r="269" spans="1:3" x14ac:dyDescent="0.25">
      <c r="A269" s="1" t="s">
        <v>1456</v>
      </c>
      <c r="B269" s="1" t="s">
        <v>382</v>
      </c>
      <c r="C269" s="1" t="s">
        <v>383</v>
      </c>
    </row>
    <row r="270" spans="1:3" x14ac:dyDescent="0.25">
      <c r="A270" s="1" t="s">
        <v>1457</v>
      </c>
      <c r="B270" s="1" t="s">
        <v>384</v>
      </c>
      <c r="C270" s="1" t="s">
        <v>214</v>
      </c>
    </row>
    <row r="271" spans="1:3" x14ac:dyDescent="0.25">
      <c r="A271" s="1" t="s">
        <v>1458</v>
      </c>
      <c r="B271" s="1" t="s">
        <v>385</v>
      </c>
      <c r="C271" s="1" t="s">
        <v>255</v>
      </c>
    </row>
    <row r="272" spans="1:3" x14ac:dyDescent="0.25">
      <c r="A272" s="1" t="s">
        <v>1459</v>
      </c>
      <c r="B272" s="1" t="s">
        <v>386</v>
      </c>
      <c r="C272" s="1" t="s">
        <v>78</v>
      </c>
    </row>
    <row r="273" spans="1:3" x14ac:dyDescent="0.25">
      <c r="A273" s="1" t="s">
        <v>1460</v>
      </c>
      <c r="B273" s="1" t="s">
        <v>387</v>
      </c>
      <c r="C273" s="1" t="s">
        <v>29</v>
      </c>
    </row>
    <row r="274" spans="1:3" x14ac:dyDescent="0.25">
      <c r="A274" s="1" t="s">
        <v>1461</v>
      </c>
      <c r="B274" s="1" t="s">
        <v>388</v>
      </c>
      <c r="C274" s="1" t="s">
        <v>253</v>
      </c>
    </row>
    <row r="275" spans="1:3" x14ac:dyDescent="0.25">
      <c r="A275" s="1" t="s">
        <v>1462</v>
      </c>
      <c r="B275" s="1" t="s">
        <v>389</v>
      </c>
      <c r="C275" s="1" t="s">
        <v>201</v>
      </c>
    </row>
    <row r="276" spans="1:3" x14ac:dyDescent="0.25">
      <c r="A276" s="1" t="s">
        <v>1463</v>
      </c>
      <c r="B276" s="1" t="s">
        <v>390</v>
      </c>
      <c r="C276" s="1" t="s">
        <v>391</v>
      </c>
    </row>
    <row r="277" spans="1:3" x14ac:dyDescent="0.25">
      <c r="A277" s="1" t="s">
        <v>1464</v>
      </c>
      <c r="B277" s="1" t="s">
        <v>392</v>
      </c>
      <c r="C277" s="1" t="s">
        <v>84</v>
      </c>
    </row>
    <row r="278" spans="1:3" x14ac:dyDescent="0.25">
      <c r="A278" s="1" t="s">
        <v>1465</v>
      </c>
      <c r="B278" s="1" t="s">
        <v>393</v>
      </c>
      <c r="C278" s="1" t="s">
        <v>394</v>
      </c>
    </row>
    <row r="279" spans="1:3" x14ac:dyDescent="0.25">
      <c r="A279" s="1" t="s">
        <v>1466</v>
      </c>
      <c r="B279" s="1" t="s">
        <v>395</v>
      </c>
      <c r="C279" s="1" t="s">
        <v>48</v>
      </c>
    </row>
    <row r="280" spans="1:3" x14ac:dyDescent="0.25">
      <c r="A280" s="1" t="s">
        <v>1467</v>
      </c>
      <c r="B280" s="1" t="s">
        <v>396</v>
      </c>
      <c r="C280" s="1" t="s">
        <v>42</v>
      </c>
    </row>
    <row r="281" spans="1:3" x14ac:dyDescent="0.25">
      <c r="A281" s="1" t="s">
        <v>1468</v>
      </c>
      <c r="B281" s="1" t="s">
        <v>397</v>
      </c>
      <c r="C281" s="1" t="s">
        <v>68</v>
      </c>
    </row>
    <row r="282" spans="1:3" x14ac:dyDescent="0.25">
      <c r="A282" s="1" t="s">
        <v>1469</v>
      </c>
      <c r="B282" s="1" t="s">
        <v>398</v>
      </c>
      <c r="C282" s="1" t="s">
        <v>48</v>
      </c>
    </row>
    <row r="283" spans="1:3" x14ac:dyDescent="0.25">
      <c r="A283" s="1" t="s">
        <v>1470</v>
      </c>
      <c r="B283" s="1" t="s">
        <v>399</v>
      </c>
      <c r="C283" s="1" t="s">
        <v>302</v>
      </c>
    </row>
    <row r="284" spans="1:3" x14ac:dyDescent="0.25">
      <c r="A284" s="1" t="s">
        <v>1471</v>
      </c>
      <c r="B284" s="1" t="s">
        <v>400</v>
      </c>
      <c r="C284" s="1" t="s">
        <v>48</v>
      </c>
    </row>
    <row r="285" spans="1:3" x14ac:dyDescent="0.25">
      <c r="A285" s="1" t="s">
        <v>1472</v>
      </c>
      <c r="B285" s="1" t="s">
        <v>401</v>
      </c>
      <c r="C285" s="1" t="s">
        <v>294</v>
      </c>
    </row>
    <row r="286" spans="1:3" x14ac:dyDescent="0.25">
      <c r="A286" s="1" t="s">
        <v>1473</v>
      </c>
      <c r="B286" s="1" t="s">
        <v>402</v>
      </c>
      <c r="C286" s="1" t="s">
        <v>60</v>
      </c>
    </row>
    <row r="287" spans="1:3" x14ac:dyDescent="0.25">
      <c r="A287" s="1" t="s">
        <v>1474</v>
      </c>
      <c r="B287" s="1" t="s">
        <v>403</v>
      </c>
      <c r="C287" s="1" t="s">
        <v>336</v>
      </c>
    </row>
    <row r="288" spans="1:3" x14ac:dyDescent="0.25">
      <c r="A288" s="1" t="s">
        <v>1475</v>
      </c>
      <c r="B288" s="1" t="s">
        <v>404</v>
      </c>
      <c r="C288" s="1" t="s">
        <v>405</v>
      </c>
    </row>
    <row r="289" spans="1:3" x14ac:dyDescent="0.25">
      <c r="A289" s="1" t="s">
        <v>1476</v>
      </c>
      <c r="B289" s="1" t="s">
        <v>406</v>
      </c>
      <c r="C289" s="1" t="s">
        <v>134</v>
      </c>
    </row>
    <row r="290" spans="1:3" x14ac:dyDescent="0.25">
      <c r="A290" s="1" t="s">
        <v>1477</v>
      </c>
      <c r="B290" s="1" t="s">
        <v>217</v>
      </c>
      <c r="C290" s="1" t="s">
        <v>218</v>
      </c>
    </row>
    <row r="291" spans="1:3" x14ac:dyDescent="0.25">
      <c r="A291" s="1" t="s">
        <v>1478</v>
      </c>
      <c r="B291" s="1" t="s">
        <v>407</v>
      </c>
      <c r="C291" s="1" t="s">
        <v>72</v>
      </c>
    </row>
    <row r="292" spans="1:3" x14ac:dyDescent="0.25">
      <c r="A292" s="1" t="s">
        <v>1479</v>
      </c>
      <c r="B292" s="1" t="s">
        <v>408</v>
      </c>
      <c r="C292" s="1" t="s">
        <v>104</v>
      </c>
    </row>
    <row r="293" spans="1:3" x14ac:dyDescent="0.25">
      <c r="A293" s="1" t="s">
        <v>1480</v>
      </c>
      <c r="B293" s="1" t="s">
        <v>409</v>
      </c>
      <c r="C293" s="1" t="s">
        <v>410</v>
      </c>
    </row>
    <row r="294" spans="1:3" x14ac:dyDescent="0.25">
      <c r="A294" s="1" t="s">
        <v>1481</v>
      </c>
      <c r="B294" s="1" t="s">
        <v>411</v>
      </c>
      <c r="C294" s="1" t="s">
        <v>257</v>
      </c>
    </row>
    <row r="295" spans="1:3" x14ac:dyDescent="0.25">
      <c r="A295" s="1" t="s">
        <v>1482</v>
      </c>
      <c r="B295" s="1" t="s">
        <v>169</v>
      </c>
      <c r="C295" s="1" t="s">
        <v>51</v>
      </c>
    </row>
    <row r="296" spans="1:3" x14ac:dyDescent="0.25">
      <c r="A296" s="1" t="s">
        <v>1483</v>
      </c>
      <c r="B296" s="1" t="s">
        <v>412</v>
      </c>
      <c r="C296" s="1" t="s">
        <v>70</v>
      </c>
    </row>
    <row r="297" spans="1:3" x14ac:dyDescent="0.25">
      <c r="A297" s="1" t="s">
        <v>1484</v>
      </c>
      <c r="B297" s="1" t="s">
        <v>413</v>
      </c>
      <c r="C297" s="1" t="s">
        <v>153</v>
      </c>
    </row>
    <row r="298" spans="1:3" x14ac:dyDescent="0.25">
      <c r="A298" s="1" t="s">
        <v>1485</v>
      </c>
      <c r="B298" s="1" t="s">
        <v>414</v>
      </c>
      <c r="C298" s="1" t="s">
        <v>70</v>
      </c>
    </row>
    <row r="299" spans="1:3" x14ac:dyDescent="0.25">
      <c r="A299" s="1" t="s">
        <v>1486</v>
      </c>
      <c r="B299" s="1" t="s">
        <v>109</v>
      </c>
      <c r="C299" s="1" t="s">
        <v>137</v>
      </c>
    </row>
    <row r="300" spans="1:3" x14ac:dyDescent="0.25">
      <c r="A300" s="1" t="s">
        <v>1487</v>
      </c>
      <c r="B300" s="1" t="s">
        <v>415</v>
      </c>
      <c r="C300" s="1" t="s">
        <v>98</v>
      </c>
    </row>
    <row r="301" spans="1:3" x14ac:dyDescent="0.25">
      <c r="A301" s="1" t="s">
        <v>1488</v>
      </c>
      <c r="B301" s="1" t="s">
        <v>416</v>
      </c>
      <c r="C301" s="1" t="s">
        <v>253</v>
      </c>
    </row>
    <row r="302" spans="1:3" x14ac:dyDescent="0.25">
      <c r="A302" s="1" t="s">
        <v>1489</v>
      </c>
      <c r="B302" s="1" t="s">
        <v>417</v>
      </c>
      <c r="C302" s="1" t="s">
        <v>17</v>
      </c>
    </row>
    <row r="303" spans="1:3" x14ac:dyDescent="0.25">
      <c r="A303" s="1" t="s">
        <v>1490</v>
      </c>
      <c r="B303" s="1" t="s">
        <v>418</v>
      </c>
      <c r="C303" s="1" t="s">
        <v>419</v>
      </c>
    </row>
    <row r="304" spans="1:3" x14ac:dyDescent="0.25">
      <c r="A304" s="1" t="s">
        <v>1491</v>
      </c>
      <c r="B304" s="1" t="s">
        <v>420</v>
      </c>
      <c r="C304" s="1" t="s">
        <v>31</v>
      </c>
    </row>
    <row r="305" spans="1:3" x14ac:dyDescent="0.25">
      <c r="A305" s="1" t="s">
        <v>1492</v>
      </c>
      <c r="B305" s="1" t="s">
        <v>421</v>
      </c>
      <c r="C305" s="1" t="s">
        <v>257</v>
      </c>
    </row>
    <row r="306" spans="1:3" x14ac:dyDescent="0.25">
      <c r="A306" s="1" t="s">
        <v>1493</v>
      </c>
      <c r="B306" s="1" t="s">
        <v>254</v>
      </c>
      <c r="C306" s="1" t="s">
        <v>134</v>
      </c>
    </row>
    <row r="307" spans="1:3" x14ac:dyDescent="0.25">
      <c r="A307" s="1" t="s">
        <v>1494</v>
      </c>
      <c r="B307" s="1" t="s">
        <v>422</v>
      </c>
      <c r="C307" s="1" t="s">
        <v>423</v>
      </c>
    </row>
    <row r="308" spans="1:3" x14ac:dyDescent="0.25">
      <c r="A308" s="1" t="s">
        <v>1495</v>
      </c>
      <c r="B308" s="1" t="s">
        <v>424</v>
      </c>
      <c r="C308" s="1" t="s">
        <v>72</v>
      </c>
    </row>
    <row r="309" spans="1:3" x14ac:dyDescent="0.25">
      <c r="A309" s="1" t="s">
        <v>1496</v>
      </c>
      <c r="B309" s="1" t="s">
        <v>425</v>
      </c>
      <c r="C309" s="1" t="s">
        <v>426</v>
      </c>
    </row>
    <row r="310" spans="1:3" x14ac:dyDescent="0.25">
      <c r="A310" s="1" t="s">
        <v>1497</v>
      </c>
      <c r="B310" s="1" t="s">
        <v>77</v>
      </c>
      <c r="C310" s="1" t="s">
        <v>48</v>
      </c>
    </row>
    <row r="311" spans="1:3" x14ac:dyDescent="0.25">
      <c r="A311" s="1" t="s">
        <v>1498</v>
      </c>
      <c r="B311" s="1" t="s">
        <v>401</v>
      </c>
      <c r="C311" s="1" t="s">
        <v>137</v>
      </c>
    </row>
    <row r="312" spans="1:3" x14ac:dyDescent="0.25">
      <c r="A312" s="1" t="s">
        <v>1499</v>
      </c>
      <c r="B312" s="1" t="s">
        <v>427</v>
      </c>
      <c r="C312" s="1" t="s">
        <v>121</v>
      </c>
    </row>
    <row r="313" spans="1:3" x14ac:dyDescent="0.25">
      <c r="A313" s="1" t="s">
        <v>1500</v>
      </c>
      <c r="B313" s="1" t="s">
        <v>428</v>
      </c>
      <c r="C313" s="1" t="s">
        <v>84</v>
      </c>
    </row>
    <row r="314" spans="1:3" x14ac:dyDescent="0.25">
      <c r="A314" s="1" t="s">
        <v>1501</v>
      </c>
      <c r="B314" s="1" t="s">
        <v>429</v>
      </c>
      <c r="C314" s="1" t="s">
        <v>58</v>
      </c>
    </row>
    <row r="315" spans="1:3" x14ac:dyDescent="0.25">
      <c r="A315" s="1" t="s">
        <v>1502</v>
      </c>
      <c r="B315" s="1" t="s">
        <v>430</v>
      </c>
      <c r="C315" s="1" t="s">
        <v>150</v>
      </c>
    </row>
    <row r="316" spans="1:3" x14ac:dyDescent="0.25">
      <c r="A316" s="1" t="s">
        <v>1503</v>
      </c>
      <c r="B316" s="1" t="s">
        <v>431</v>
      </c>
      <c r="C316" s="1" t="s">
        <v>214</v>
      </c>
    </row>
    <row r="317" spans="1:3" x14ac:dyDescent="0.25">
      <c r="A317" s="1" t="s">
        <v>1504</v>
      </c>
      <c r="B317" s="1" t="s">
        <v>129</v>
      </c>
      <c r="C317" s="1" t="s">
        <v>130</v>
      </c>
    </row>
    <row r="318" spans="1:3" x14ac:dyDescent="0.25">
      <c r="A318" s="1" t="s">
        <v>1505</v>
      </c>
      <c r="B318" s="1" t="s">
        <v>432</v>
      </c>
      <c r="C318" s="1" t="s">
        <v>253</v>
      </c>
    </row>
    <row r="319" spans="1:3" x14ac:dyDescent="0.25">
      <c r="A319" s="1" t="s">
        <v>1506</v>
      </c>
      <c r="B319" s="1" t="s">
        <v>433</v>
      </c>
      <c r="C319" s="1" t="s">
        <v>255</v>
      </c>
    </row>
    <row r="320" spans="1:3" x14ac:dyDescent="0.25">
      <c r="A320" s="1" t="s">
        <v>1507</v>
      </c>
      <c r="B320" s="1" t="s">
        <v>434</v>
      </c>
      <c r="C320" s="1" t="s">
        <v>435</v>
      </c>
    </row>
    <row r="321" spans="1:3" x14ac:dyDescent="0.25">
      <c r="A321" s="1" t="s">
        <v>1508</v>
      </c>
      <c r="B321" s="1" t="s">
        <v>69</v>
      </c>
      <c r="C321" s="1" t="s">
        <v>42</v>
      </c>
    </row>
    <row r="322" spans="1:3" x14ac:dyDescent="0.25">
      <c r="A322" s="1" t="s">
        <v>1509</v>
      </c>
      <c r="B322" s="1" t="s">
        <v>436</v>
      </c>
      <c r="C322" s="1" t="s">
        <v>172</v>
      </c>
    </row>
    <row r="323" spans="1:3" x14ac:dyDescent="0.25">
      <c r="A323" s="1" t="s">
        <v>1510</v>
      </c>
      <c r="B323" s="1" t="s">
        <v>437</v>
      </c>
      <c r="C323" s="1" t="s">
        <v>438</v>
      </c>
    </row>
    <row r="324" spans="1:3" x14ac:dyDescent="0.25">
      <c r="A324" s="1" t="s">
        <v>1511</v>
      </c>
      <c r="B324" s="1" t="s">
        <v>439</v>
      </c>
      <c r="C324" s="1" t="s">
        <v>56</v>
      </c>
    </row>
    <row r="325" spans="1:3" x14ac:dyDescent="0.25">
      <c r="A325" s="1" t="s">
        <v>1512</v>
      </c>
      <c r="B325" s="1" t="s">
        <v>440</v>
      </c>
      <c r="C325" s="1" t="s">
        <v>201</v>
      </c>
    </row>
    <row r="326" spans="1:3" x14ac:dyDescent="0.25">
      <c r="A326" s="1" t="s">
        <v>1513</v>
      </c>
      <c r="B326" s="1" t="s">
        <v>441</v>
      </c>
      <c r="C326" s="1" t="s">
        <v>442</v>
      </c>
    </row>
    <row r="327" spans="1:3" x14ac:dyDescent="0.25">
      <c r="A327" s="1" t="s">
        <v>1514</v>
      </c>
      <c r="B327" s="1" t="s">
        <v>443</v>
      </c>
      <c r="C327" s="1" t="s">
        <v>242</v>
      </c>
    </row>
    <row r="328" spans="1:3" x14ac:dyDescent="0.25">
      <c r="A328" s="1" t="s">
        <v>1515</v>
      </c>
      <c r="B328" s="1" t="s">
        <v>436</v>
      </c>
      <c r="C328" s="1" t="s">
        <v>70</v>
      </c>
    </row>
    <row r="329" spans="1:3" x14ac:dyDescent="0.25">
      <c r="A329" s="1" t="s">
        <v>1516</v>
      </c>
      <c r="B329" s="1" t="s">
        <v>444</v>
      </c>
      <c r="C329" s="1" t="s">
        <v>294</v>
      </c>
    </row>
    <row r="330" spans="1:3" x14ac:dyDescent="0.25">
      <c r="A330" s="1" t="s">
        <v>1517</v>
      </c>
      <c r="B330" s="1" t="s">
        <v>445</v>
      </c>
      <c r="C330" s="1" t="s">
        <v>26</v>
      </c>
    </row>
    <row r="331" spans="1:3" x14ac:dyDescent="0.25">
      <c r="A331" s="1" t="s">
        <v>1518</v>
      </c>
      <c r="B331" s="1" t="s">
        <v>446</v>
      </c>
      <c r="C331" s="1" t="s">
        <v>78</v>
      </c>
    </row>
    <row r="332" spans="1:3" x14ac:dyDescent="0.25">
      <c r="A332" s="1" t="s">
        <v>1519</v>
      </c>
      <c r="B332" s="1" t="s">
        <v>447</v>
      </c>
      <c r="C332" s="1" t="s">
        <v>166</v>
      </c>
    </row>
    <row r="333" spans="1:3" x14ac:dyDescent="0.25">
      <c r="A333" s="1" t="s">
        <v>1520</v>
      </c>
      <c r="B333" s="1" t="s">
        <v>448</v>
      </c>
      <c r="C333" s="1" t="s">
        <v>72</v>
      </c>
    </row>
    <row r="334" spans="1:3" x14ac:dyDescent="0.25">
      <c r="A334" s="1" t="s">
        <v>1521</v>
      </c>
      <c r="B334" s="1" t="s">
        <v>449</v>
      </c>
      <c r="C334" s="1" t="s">
        <v>37</v>
      </c>
    </row>
    <row r="335" spans="1:3" x14ac:dyDescent="0.25">
      <c r="A335" s="1" t="s">
        <v>1522</v>
      </c>
      <c r="B335" s="1" t="s">
        <v>450</v>
      </c>
      <c r="C335" s="1" t="s">
        <v>126</v>
      </c>
    </row>
    <row r="336" spans="1:3" x14ac:dyDescent="0.25">
      <c r="A336" s="1" t="s">
        <v>1523</v>
      </c>
      <c r="B336" s="1" t="s">
        <v>451</v>
      </c>
      <c r="C336" s="1" t="s">
        <v>452</v>
      </c>
    </row>
    <row r="337" spans="1:3" x14ac:dyDescent="0.25">
      <c r="A337" s="1" t="s">
        <v>1524</v>
      </c>
      <c r="B337" s="1" t="s">
        <v>453</v>
      </c>
      <c r="C337" s="1" t="s">
        <v>214</v>
      </c>
    </row>
    <row r="338" spans="1:3" x14ac:dyDescent="0.25">
      <c r="A338" s="1" t="s">
        <v>1525</v>
      </c>
      <c r="B338" s="1" t="s">
        <v>454</v>
      </c>
      <c r="C338" s="1" t="s">
        <v>162</v>
      </c>
    </row>
    <row r="339" spans="1:3" x14ac:dyDescent="0.25">
      <c r="A339" s="1" t="s">
        <v>1526</v>
      </c>
      <c r="B339" s="1" t="s">
        <v>371</v>
      </c>
      <c r="C339" s="1" t="s">
        <v>455</v>
      </c>
    </row>
    <row r="340" spans="1:3" x14ac:dyDescent="0.25">
      <c r="A340" s="1" t="s">
        <v>1527</v>
      </c>
      <c r="B340" s="1" t="s">
        <v>456</v>
      </c>
      <c r="C340" s="1" t="s">
        <v>70</v>
      </c>
    </row>
    <row r="341" spans="1:3" x14ac:dyDescent="0.25">
      <c r="A341" s="1" t="s">
        <v>1528</v>
      </c>
      <c r="B341" s="1" t="s">
        <v>457</v>
      </c>
      <c r="C341" s="1" t="s">
        <v>51</v>
      </c>
    </row>
    <row r="342" spans="1:3" x14ac:dyDescent="0.25">
      <c r="A342" s="1" t="s">
        <v>1529</v>
      </c>
      <c r="B342" s="1" t="s">
        <v>458</v>
      </c>
      <c r="C342" s="1" t="s">
        <v>68</v>
      </c>
    </row>
    <row r="343" spans="1:3" x14ac:dyDescent="0.25">
      <c r="A343" s="1" t="s">
        <v>1530</v>
      </c>
      <c r="B343" s="1" t="s">
        <v>459</v>
      </c>
      <c r="C343" s="1" t="s">
        <v>68</v>
      </c>
    </row>
    <row r="344" spans="1:3" x14ac:dyDescent="0.25">
      <c r="A344" s="1" t="s">
        <v>1531</v>
      </c>
      <c r="B344" s="1" t="s">
        <v>460</v>
      </c>
      <c r="C344" s="1" t="s">
        <v>8</v>
      </c>
    </row>
    <row r="345" spans="1:3" x14ac:dyDescent="0.25">
      <c r="A345" s="1" t="s">
        <v>1532</v>
      </c>
      <c r="B345" s="1" t="s">
        <v>461</v>
      </c>
      <c r="C345" s="1" t="s">
        <v>223</v>
      </c>
    </row>
    <row r="346" spans="1:3" x14ac:dyDescent="0.25">
      <c r="A346" s="1" t="s">
        <v>1533</v>
      </c>
      <c r="B346" s="1" t="s">
        <v>462</v>
      </c>
      <c r="C346" s="1" t="s">
        <v>236</v>
      </c>
    </row>
    <row r="347" spans="1:3" x14ac:dyDescent="0.25">
      <c r="A347" s="1" t="s">
        <v>1534</v>
      </c>
      <c r="B347" s="1" t="s">
        <v>463</v>
      </c>
      <c r="C347" s="1" t="s">
        <v>305</v>
      </c>
    </row>
    <row r="348" spans="1:3" x14ac:dyDescent="0.25">
      <c r="A348" s="1" t="s">
        <v>1535</v>
      </c>
      <c r="B348" s="1" t="s">
        <v>464</v>
      </c>
      <c r="C348" s="1" t="s">
        <v>465</v>
      </c>
    </row>
    <row r="349" spans="1:3" x14ac:dyDescent="0.25">
      <c r="A349" s="1" t="s">
        <v>1536</v>
      </c>
      <c r="B349" s="1" t="s">
        <v>466</v>
      </c>
      <c r="C349" s="1" t="s">
        <v>60</v>
      </c>
    </row>
    <row r="350" spans="1:3" x14ac:dyDescent="0.25">
      <c r="A350" s="1" t="s">
        <v>1537</v>
      </c>
      <c r="B350" s="1" t="s">
        <v>467</v>
      </c>
      <c r="C350" s="1" t="s">
        <v>104</v>
      </c>
    </row>
    <row r="351" spans="1:3" x14ac:dyDescent="0.25">
      <c r="A351" s="1" t="s">
        <v>1538</v>
      </c>
      <c r="B351" s="1" t="s">
        <v>468</v>
      </c>
      <c r="C351" s="1" t="s">
        <v>14</v>
      </c>
    </row>
    <row r="352" spans="1:3" x14ac:dyDescent="0.25">
      <c r="A352" s="1" t="s">
        <v>1539</v>
      </c>
      <c r="B352" s="1" t="s">
        <v>469</v>
      </c>
      <c r="C352" s="1" t="s">
        <v>470</v>
      </c>
    </row>
    <row r="353" spans="1:3" x14ac:dyDescent="0.25">
      <c r="A353" s="1" t="s">
        <v>1540</v>
      </c>
      <c r="B353" s="1" t="s">
        <v>471</v>
      </c>
      <c r="C353" s="1" t="s">
        <v>472</v>
      </c>
    </row>
    <row r="354" spans="1:3" x14ac:dyDescent="0.25">
      <c r="A354" s="1" t="s">
        <v>1541</v>
      </c>
      <c r="B354" s="1" t="s">
        <v>473</v>
      </c>
      <c r="C354" s="1" t="s">
        <v>12</v>
      </c>
    </row>
    <row r="355" spans="1:3" x14ac:dyDescent="0.25">
      <c r="A355" s="1" t="s">
        <v>1542</v>
      </c>
      <c r="B355" s="1" t="s">
        <v>474</v>
      </c>
      <c r="C355" s="1" t="s">
        <v>475</v>
      </c>
    </row>
    <row r="356" spans="1:3" x14ac:dyDescent="0.25">
      <c r="A356" s="1" t="s">
        <v>1543</v>
      </c>
      <c r="B356" s="1" t="s">
        <v>476</v>
      </c>
      <c r="C356" s="1" t="s">
        <v>477</v>
      </c>
    </row>
    <row r="357" spans="1:3" x14ac:dyDescent="0.25">
      <c r="A357" s="1" t="s">
        <v>1544</v>
      </c>
      <c r="B357" s="1" t="s">
        <v>478</v>
      </c>
      <c r="C357" s="1" t="s">
        <v>40</v>
      </c>
    </row>
    <row r="358" spans="1:3" x14ac:dyDescent="0.25">
      <c r="A358" s="1" t="s">
        <v>1545</v>
      </c>
      <c r="B358" s="1" t="s">
        <v>479</v>
      </c>
      <c r="C358" s="1" t="s">
        <v>475</v>
      </c>
    </row>
    <row r="359" spans="1:3" x14ac:dyDescent="0.25">
      <c r="A359" s="1" t="s">
        <v>1546</v>
      </c>
      <c r="B359" s="1" t="s">
        <v>480</v>
      </c>
      <c r="C359" s="1" t="s">
        <v>93</v>
      </c>
    </row>
    <row r="360" spans="1:3" x14ac:dyDescent="0.25">
      <c r="A360" s="1" t="s">
        <v>1547</v>
      </c>
      <c r="B360" s="1" t="s">
        <v>481</v>
      </c>
      <c r="C360" s="1" t="s">
        <v>482</v>
      </c>
    </row>
    <row r="361" spans="1:3" x14ac:dyDescent="0.25">
      <c r="A361" s="1" t="s">
        <v>1548</v>
      </c>
      <c r="B361" s="1" t="s">
        <v>483</v>
      </c>
      <c r="C361" s="1" t="s">
        <v>482</v>
      </c>
    </row>
    <row r="362" spans="1:3" x14ac:dyDescent="0.25">
      <c r="A362" s="1" t="s">
        <v>1549</v>
      </c>
      <c r="B362" s="1" t="s">
        <v>484</v>
      </c>
      <c r="C362" s="1" t="s">
        <v>255</v>
      </c>
    </row>
    <row r="363" spans="1:3" x14ac:dyDescent="0.25">
      <c r="A363" s="1" t="s">
        <v>1550</v>
      </c>
      <c r="B363" s="1" t="s">
        <v>485</v>
      </c>
      <c r="C363" s="1" t="s">
        <v>486</v>
      </c>
    </row>
    <row r="364" spans="1:3" x14ac:dyDescent="0.25">
      <c r="A364" s="1" t="s">
        <v>1551</v>
      </c>
      <c r="B364" s="1" t="s">
        <v>487</v>
      </c>
      <c r="C364" s="1" t="s">
        <v>294</v>
      </c>
    </row>
    <row r="365" spans="1:3" x14ac:dyDescent="0.25">
      <c r="A365" s="1" t="s">
        <v>1552</v>
      </c>
      <c r="B365" s="1" t="s">
        <v>488</v>
      </c>
      <c r="C365" s="1" t="s">
        <v>78</v>
      </c>
    </row>
    <row r="366" spans="1:3" x14ac:dyDescent="0.25">
      <c r="A366" s="1" t="s">
        <v>1553</v>
      </c>
      <c r="B366" s="1" t="s">
        <v>489</v>
      </c>
      <c r="C366" s="1" t="s">
        <v>490</v>
      </c>
    </row>
    <row r="367" spans="1:3" x14ac:dyDescent="0.25">
      <c r="A367" s="1" t="s">
        <v>1554</v>
      </c>
      <c r="B367" s="1" t="s">
        <v>491</v>
      </c>
      <c r="C367" s="1" t="s">
        <v>193</v>
      </c>
    </row>
    <row r="368" spans="1:3" x14ac:dyDescent="0.25">
      <c r="A368" s="1" t="s">
        <v>1555</v>
      </c>
      <c r="B368" s="1" t="s">
        <v>492</v>
      </c>
      <c r="C368" s="1" t="s">
        <v>493</v>
      </c>
    </row>
    <row r="369" spans="1:3" x14ac:dyDescent="0.25">
      <c r="A369" s="1" t="s">
        <v>1556</v>
      </c>
      <c r="B369" s="1" t="s">
        <v>494</v>
      </c>
      <c r="C369" s="1" t="s">
        <v>48</v>
      </c>
    </row>
    <row r="370" spans="1:3" x14ac:dyDescent="0.25">
      <c r="A370" s="1" t="s">
        <v>1557</v>
      </c>
      <c r="B370" s="1" t="s">
        <v>495</v>
      </c>
      <c r="C370" s="1" t="s">
        <v>193</v>
      </c>
    </row>
    <row r="371" spans="1:3" x14ac:dyDescent="0.25">
      <c r="A371" s="1" t="s">
        <v>1558</v>
      </c>
      <c r="B371" s="1" t="s">
        <v>496</v>
      </c>
      <c r="C371" s="1" t="s">
        <v>12</v>
      </c>
    </row>
    <row r="372" spans="1:3" x14ac:dyDescent="0.25">
      <c r="A372" s="1" t="s">
        <v>1559</v>
      </c>
      <c r="B372" s="1" t="s">
        <v>497</v>
      </c>
      <c r="C372" s="1" t="s">
        <v>193</v>
      </c>
    </row>
    <row r="373" spans="1:3" x14ac:dyDescent="0.25">
      <c r="A373" s="1" t="s">
        <v>1560</v>
      </c>
      <c r="B373" s="1" t="s">
        <v>498</v>
      </c>
      <c r="C373" s="1" t="s">
        <v>162</v>
      </c>
    </row>
    <row r="374" spans="1:3" x14ac:dyDescent="0.25">
      <c r="A374" s="1" t="s">
        <v>1561</v>
      </c>
      <c r="B374" s="1" t="s">
        <v>499</v>
      </c>
      <c r="C374" s="1" t="s">
        <v>359</v>
      </c>
    </row>
    <row r="375" spans="1:3" x14ac:dyDescent="0.25">
      <c r="A375" s="1" t="s">
        <v>1562</v>
      </c>
      <c r="B375" s="1" t="s">
        <v>500</v>
      </c>
      <c r="C375" s="1" t="s">
        <v>273</v>
      </c>
    </row>
    <row r="376" spans="1:3" x14ac:dyDescent="0.25">
      <c r="A376" s="1" t="s">
        <v>1563</v>
      </c>
      <c r="B376" s="1" t="s">
        <v>501</v>
      </c>
      <c r="C376" s="1" t="s">
        <v>502</v>
      </c>
    </row>
    <row r="377" spans="1:3" x14ac:dyDescent="0.25">
      <c r="A377" s="1" t="s">
        <v>1564</v>
      </c>
      <c r="B377" s="1" t="s">
        <v>503</v>
      </c>
      <c r="C377" s="1" t="s">
        <v>504</v>
      </c>
    </row>
    <row r="378" spans="1:3" x14ac:dyDescent="0.25">
      <c r="A378" s="1" t="s">
        <v>1565</v>
      </c>
      <c r="B378" s="1" t="s">
        <v>505</v>
      </c>
      <c r="C378" s="1" t="s">
        <v>193</v>
      </c>
    </row>
    <row r="379" spans="1:3" x14ac:dyDescent="0.25">
      <c r="A379" s="1" t="s">
        <v>1566</v>
      </c>
      <c r="B379" s="1" t="s">
        <v>506</v>
      </c>
      <c r="C379" s="1" t="s">
        <v>507</v>
      </c>
    </row>
    <row r="380" spans="1:3" x14ac:dyDescent="0.25">
      <c r="A380" s="1" t="s">
        <v>1567</v>
      </c>
      <c r="B380" s="1" t="s">
        <v>508</v>
      </c>
      <c r="C380" s="1" t="s">
        <v>12</v>
      </c>
    </row>
    <row r="381" spans="1:3" x14ac:dyDescent="0.25">
      <c r="A381" s="1" t="s">
        <v>1568</v>
      </c>
      <c r="B381" s="1" t="s">
        <v>509</v>
      </c>
      <c r="C381" s="1" t="s">
        <v>223</v>
      </c>
    </row>
    <row r="382" spans="1:3" x14ac:dyDescent="0.25">
      <c r="A382" s="1" t="s">
        <v>1569</v>
      </c>
      <c r="B382" s="1" t="s">
        <v>510</v>
      </c>
      <c r="C382" s="1" t="s">
        <v>511</v>
      </c>
    </row>
    <row r="383" spans="1:3" x14ac:dyDescent="0.25">
      <c r="A383" s="1" t="s">
        <v>1570</v>
      </c>
      <c r="B383" s="1" t="s">
        <v>512</v>
      </c>
      <c r="C383" s="1" t="s">
        <v>193</v>
      </c>
    </row>
    <row r="384" spans="1:3" x14ac:dyDescent="0.25">
      <c r="A384" s="1" t="s">
        <v>1571</v>
      </c>
      <c r="B384" s="1" t="s">
        <v>513</v>
      </c>
      <c r="C384" s="1" t="s">
        <v>6</v>
      </c>
    </row>
    <row r="385" spans="1:3" x14ac:dyDescent="0.25">
      <c r="A385" s="1" t="s">
        <v>1572</v>
      </c>
      <c r="B385" s="1" t="s">
        <v>514</v>
      </c>
      <c r="C385" s="1" t="s">
        <v>8</v>
      </c>
    </row>
    <row r="386" spans="1:3" x14ac:dyDescent="0.25">
      <c r="A386" s="1" t="s">
        <v>1573</v>
      </c>
      <c r="B386" s="1" t="s">
        <v>515</v>
      </c>
      <c r="C386" s="1" t="s">
        <v>104</v>
      </c>
    </row>
    <row r="387" spans="1:3" x14ac:dyDescent="0.25">
      <c r="A387" s="1" t="s">
        <v>1574</v>
      </c>
      <c r="B387" s="1" t="s">
        <v>516</v>
      </c>
      <c r="C387" s="1" t="s">
        <v>517</v>
      </c>
    </row>
    <row r="388" spans="1:3" x14ac:dyDescent="0.25">
      <c r="A388" s="1" t="s">
        <v>1575</v>
      </c>
      <c r="B388" s="1" t="s">
        <v>518</v>
      </c>
      <c r="C388" s="1" t="s">
        <v>519</v>
      </c>
    </row>
    <row r="389" spans="1:3" x14ac:dyDescent="0.25">
      <c r="A389" s="1" t="s">
        <v>1576</v>
      </c>
      <c r="B389" s="1" t="s">
        <v>520</v>
      </c>
      <c r="C389" s="1" t="s">
        <v>521</v>
      </c>
    </row>
    <row r="390" spans="1:3" x14ac:dyDescent="0.25">
      <c r="A390" s="1" t="s">
        <v>1577</v>
      </c>
      <c r="B390" s="1" t="s">
        <v>522</v>
      </c>
      <c r="C390" s="1" t="s">
        <v>26</v>
      </c>
    </row>
    <row r="391" spans="1:3" x14ac:dyDescent="0.25">
      <c r="A391" s="1" t="s">
        <v>1578</v>
      </c>
      <c r="B391" s="1" t="s">
        <v>496</v>
      </c>
      <c r="C391" s="1" t="s">
        <v>12</v>
      </c>
    </row>
    <row r="392" spans="1:3" x14ac:dyDescent="0.25">
      <c r="A392" s="1" t="s">
        <v>1579</v>
      </c>
      <c r="B392" s="1" t="s">
        <v>523</v>
      </c>
      <c r="C392" s="1" t="s">
        <v>262</v>
      </c>
    </row>
    <row r="393" spans="1:3" x14ac:dyDescent="0.25">
      <c r="A393" s="1" t="s">
        <v>1580</v>
      </c>
      <c r="B393" s="1" t="s">
        <v>524</v>
      </c>
      <c r="C393" s="1" t="s">
        <v>132</v>
      </c>
    </row>
    <row r="394" spans="1:3" x14ac:dyDescent="0.25">
      <c r="A394" s="1" t="s">
        <v>1581</v>
      </c>
      <c r="B394" s="1" t="s">
        <v>525</v>
      </c>
      <c r="C394" s="1" t="s">
        <v>486</v>
      </c>
    </row>
    <row r="395" spans="1:3" x14ac:dyDescent="0.25">
      <c r="A395" s="1" t="s">
        <v>1582</v>
      </c>
      <c r="B395" s="1" t="s">
        <v>526</v>
      </c>
      <c r="C395" s="1" t="s">
        <v>193</v>
      </c>
    </row>
    <row r="396" spans="1:3" x14ac:dyDescent="0.25">
      <c r="A396" s="1" t="s">
        <v>1583</v>
      </c>
      <c r="B396" s="1" t="s">
        <v>217</v>
      </c>
      <c r="C396" s="1" t="s">
        <v>218</v>
      </c>
    </row>
    <row r="397" spans="1:3" x14ac:dyDescent="0.25">
      <c r="A397" s="1" t="s">
        <v>1584</v>
      </c>
      <c r="B397" s="1" t="s">
        <v>527</v>
      </c>
      <c r="C397" s="1" t="s">
        <v>104</v>
      </c>
    </row>
    <row r="398" spans="1:3" x14ac:dyDescent="0.25">
      <c r="A398" s="1" t="s">
        <v>1585</v>
      </c>
      <c r="B398" s="1" t="s">
        <v>528</v>
      </c>
      <c r="C398" s="1" t="s">
        <v>193</v>
      </c>
    </row>
    <row r="399" spans="1:3" x14ac:dyDescent="0.25">
      <c r="A399" s="1" t="s">
        <v>1586</v>
      </c>
      <c r="B399" s="1" t="s">
        <v>529</v>
      </c>
      <c r="C399" s="1" t="s">
        <v>162</v>
      </c>
    </row>
    <row r="400" spans="1:3" x14ac:dyDescent="0.25">
      <c r="A400" s="1" t="s">
        <v>1587</v>
      </c>
      <c r="B400" s="1" t="s">
        <v>530</v>
      </c>
      <c r="C400" s="1" t="s">
        <v>26</v>
      </c>
    </row>
    <row r="401" spans="1:3" x14ac:dyDescent="0.25">
      <c r="A401" s="1" t="s">
        <v>1588</v>
      </c>
      <c r="B401" s="1" t="s">
        <v>531</v>
      </c>
      <c r="C401" s="1" t="s">
        <v>294</v>
      </c>
    </row>
    <row r="402" spans="1:3" x14ac:dyDescent="0.25">
      <c r="A402" s="1" t="s">
        <v>1589</v>
      </c>
      <c r="B402" s="1" t="s">
        <v>532</v>
      </c>
      <c r="C402" s="1" t="s">
        <v>104</v>
      </c>
    </row>
    <row r="403" spans="1:3" x14ac:dyDescent="0.25">
      <c r="A403" s="1" t="s">
        <v>1590</v>
      </c>
      <c r="B403" s="1" t="s">
        <v>533</v>
      </c>
      <c r="C403" s="1" t="s">
        <v>534</v>
      </c>
    </row>
    <row r="404" spans="1:3" x14ac:dyDescent="0.25">
      <c r="A404" s="1" t="s">
        <v>1591</v>
      </c>
      <c r="B404" s="1" t="s">
        <v>535</v>
      </c>
      <c r="C404" s="1" t="s">
        <v>166</v>
      </c>
    </row>
    <row r="405" spans="1:3" x14ac:dyDescent="0.25">
      <c r="A405" s="1" t="s">
        <v>1592</v>
      </c>
      <c r="B405" s="1" t="s">
        <v>536</v>
      </c>
      <c r="C405" s="1" t="s">
        <v>294</v>
      </c>
    </row>
    <row r="406" spans="1:3" x14ac:dyDescent="0.25">
      <c r="A406" s="1" t="s">
        <v>1593</v>
      </c>
      <c r="B406" s="1" t="s">
        <v>537</v>
      </c>
      <c r="C406" s="1" t="s">
        <v>104</v>
      </c>
    </row>
    <row r="407" spans="1:3" x14ac:dyDescent="0.25">
      <c r="A407" s="1" t="s">
        <v>1594</v>
      </c>
      <c r="B407" s="1" t="s">
        <v>538</v>
      </c>
      <c r="C407" s="1" t="s">
        <v>273</v>
      </c>
    </row>
    <row r="408" spans="1:3" x14ac:dyDescent="0.25">
      <c r="A408" s="1" t="s">
        <v>1595</v>
      </c>
      <c r="B408" s="1" t="s">
        <v>539</v>
      </c>
      <c r="C408" s="1" t="s">
        <v>435</v>
      </c>
    </row>
    <row r="409" spans="1:3" x14ac:dyDescent="0.25">
      <c r="A409" s="1" t="s">
        <v>1596</v>
      </c>
      <c r="B409" s="1" t="s">
        <v>540</v>
      </c>
      <c r="C409" s="1" t="s">
        <v>359</v>
      </c>
    </row>
    <row r="410" spans="1:3" x14ac:dyDescent="0.25">
      <c r="A410" s="1" t="s">
        <v>1597</v>
      </c>
      <c r="B410" s="1" t="s">
        <v>541</v>
      </c>
      <c r="C410" s="1" t="s">
        <v>542</v>
      </c>
    </row>
    <row r="411" spans="1:3" x14ac:dyDescent="0.25">
      <c r="A411" s="1" t="s">
        <v>1598</v>
      </c>
      <c r="B411" s="1" t="s">
        <v>543</v>
      </c>
      <c r="C411" s="1" t="s">
        <v>48</v>
      </c>
    </row>
    <row r="412" spans="1:3" x14ac:dyDescent="0.25">
      <c r="A412" s="1" t="s">
        <v>1599</v>
      </c>
      <c r="B412" s="1" t="s">
        <v>544</v>
      </c>
      <c r="C412" s="1" t="s">
        <v>58</v>
      </c>
    </row>
    <row r="413" spans="1:3" x14ac:dyDescent="0.25">
      <c r="A413" s="1" t="s">
        <v>1600</v>
      </c>
      <c r="B413" s="1" t="s">
        <v>545</v>
      </c>
      <c r="C413" s="1" t="s">
        <v>273</v>
      </c>
    </row>
    <row r="414" spans="1:3" x14ac:dyDescent="0.25">
      <c r="A414" s="1" t="s">
        <v>1601</v>
      </c>
      <c r="B414" s="1" t="s">
        <v>129</v>
      </c>
      <c r="C414" s="1" t="s">
        <v>519</v>
      </c>
    </row>
    <row r="415" spans="1:3" x14ac:dyDescent="0.25">
      <c r="A415" s="1" t="s">
        <v>1602</v>
      </c>
      <c r="B415" s="1" t="s">
        <v>546</v>
      </c>
      <c r="C415" s="1" t="s">
        <v>282</v>
      </c>
    </row>
    <row r="416" spans="1:3" x14ac:dyDescent="0.25">
      <c r="A416" s="1" t="s">
        <v>1603</v>
      </c>
      <c r="B416" s="1" t="s">
        <v>547</v>
      </c>
      <c r="C416" s="1" t="s">
        <v>262</v>
      </c>
    </row>
    <row r="417" spans="1:3" x14ac:dyDescent="0.25">
      <c r="A417" s="1" t="s">
        <v>1604</v>
      </c>
      <c r="B417" s="1" t="s">
        <v>548</v>
      </c>
      <c r="C417" s="1" t="s">
        <v>282</v>
      </c>
    </row>
    <row r="418" spans="1:3" x14ac:dyDescent="0.25">
      <c r="A418" s="1" t="s">
        <v>1605</v>
      </c>
      <c r="B418" s="1" t="s">
        <v>549</v>
      </c>
      <c r="C418" s="1" t="s">
        <v>236</v>
      </c>
    </row>
    <row r="419" spans="1:3" x14ac:dyDescent="0.25">
      <c r="A419" s="1" t="s">
        <v>1606</v>
      </c>
      <c r="B419" s="1" t="s">
        <v>550</v>
      </c>
      <c r="C419" s="1" t="s">
        <v>48</v>
      </c>
    </row>
    <row r="420" spans="1:3" x14ac:dyDescent="0.25">
      <c r="A420" s="1" t="s">
        <v>1607</v>
      </c>
      <c r="B420" s="1" t="s">
        <v>551</v>
      </c>
      <c r="C420" s="1" t="s">
        <v>58</v>
      </c>
    </row>
    <row r="421" spans="1:3" x14ac:dyDescent="0.25">
      <c r="A421" s="1" t="s">
        <v>1608</v>
      </c>
      <c r="B421" s="1" t="s">
        <v>552</v>
      </c>
      <c r="C421" s="1" t="s">
        <v>553</v>
      </c>
    </row>
    <row r="422" spans="1:3" x14ac:dyDescent="0.25">
      <c r="A422" s="1" t="s">
        <v>1609</v>
      </c>
      <c r="B422" s="1" t="s">
        <v>107</v>
      </c>
      <c r="C422" s="1" t="s">
        <v>68</v>
      </c>
    </row>
    <row r="423" spans="1:3" x14ac:dyDescent="0.25">
      <c r="A423" s="1" t="s">
        <v>1610</v>
      </c>
      <c r="B423" s="1" t="s">
        <v>554</v>
      </c>
      <c r="C423" s="1" t="s">
        <v>26</v>
      </c>
    </row>
    <row r="424" spans="1:3" x14ac:dyDescent="0.25">
      <c r="A424" s="1" t="s">
        <v>1611</v>
      </c>
      <c r="B424" s="1" t="s">
        <v>555</v>
      </c>
      <c r="C424" s="1" t="s">
        <v>556</v>
      </c>
    </row>
    <row r="425" spans="1:3" x14ac:dyDescent="0.25">
      <c r="A425" s="1" t="s">
        <v>1612</v>
      </c>
      <c r="B425" s="1" t="s">
        <v>557</v>
      </c>
      <c r="C425" s="1" t="s">
        <v>141</v>
      </c>
    </row>
    <row r="426" spans="1:3" x14ac:dyDescent="0.25">
      <c r="A426" s="1" t="s">
        <v>1613</v>
      </c>
      <c r="B426" s="1" t="s">
        <v>558</v>
      </c>
      <c r="C426" s="1" t="s">
        <v>556</v>
      </c>
    </row>
    <row r="427" spans="1:3" x14ac:dyDescent="0.25">
      <c r="A427" s="1" t="s">
        <v>1614</v>
      </c>
      <c r="B427" s="1" t="s">
        <v>559</v>
      </c>
      <c r="C427" s="1" t="s">
        <v>162</v>
      </c>
    </row>
    <row r="428" spans="1:3" x14ac:dyDescent="0.25">
      <c r="A428" s="1" t="s">
        <v>1615</v>
      </c>
      <c r="B428" s="1" t="s">
        <v>560</v>
      </c>
      <c r="C428" s="1" t="s">
        <v>193</v>
      </c>
    </row>
    <row r="429" spans="1:3" x14ac:dyDescent="0.25">
      <c r="A429" s="1" t="s">
        <v>1616</v>
      </c>
      <c r="B429" s="1" t="s">
        <v>561</v>
      </c>
      <c r="C429" s="1" t="s">
        <v>257</v>
      </c>
    </row>
    <row r="430" spans="1:3" x14ac:dyDescent="0.25">
      <c r="A430" s="1" t="s">
        <v>1617</v>
      </c>
      <c r="B430" s="1" t="s">
        <v>136</v>
      </c>
      <c r="C430" s="1" t="s">
        <v>104</v>
      </c>
    </row>
    <row r="431" spans="1:3" x14ac:dyDescent="0.25">
      <c r="A431" s="1" t="s">
        <v>1618</v>
      </c>
      <c r="B431" s="1" t="s">
        <v>562</v>
      </c>
      <c r="C431" s="1" t="s">
        <v>338</v>
      </c>
    </row>
    <row r="432" spans="1:3" x14ac:dyDescent="0.25">
      <c r="A432" s="1" t="s">
        <v>1619</v>
      </c>
      <c r="B432" s="1" t="s">
        <v>563</v>
      </c>
      <c r="C432" s="1" t="s">
        <v>257</v>
      </c>
    </row>
    <row r="433" spans="1:3" x14ac:dyDescent="0.25">
      <c r="A433" s="1" t="s">
        <v>1620</v>
      </c>
      <c r="B433" s="1" t="s">
        <v>564</v>
      </c>
      <c r="C433" s="1" t="s">
        <v>19</v>
      </c>
    </row>
    <row r="434" spans="1:3" x14ac:dyDescent="0.25">
      <c r="A434" s="1" t="s">
        <v>1621</v>
      </c>
      <c r="B434" s="1" t="s">
        <v>565</v>
      </c>
      <c r="C434" s="1" t="s">
        <v>162</v>
      </c>
    </row>
    <row r="435" spans="1:3" x14ac:dyDescent="0.25">
      <c r="A435" s="1" t="s">
        <v>1622</v>
      </c>
      <c r="B435" s="1" t="s">
        <v>566</v>
      </c>
      <c r="C435" s="1" t="s">
        <v>178</v>
      </c>
    </row>
    <row r="436" spans="1:3" x14ac:dyDescent="0.25">
      <c r="A436" s="1" t="s">
        <v>1623</v>
      </c>
      <c r="B436" s="1" t="s">
        <v>567</v>
      </c>
      <c r="C436" s="1" t="s">
        <v>568</v>
      </c>
    </row>
    <row r="437" spans="1:3" x14ac:dyDescent="0.25">
      <c r="A437" s="1" t="s">
        <v>1624</v>
      </c>
      <c r="B437" s="1" t="s">
        <v>569</v>
      </c>
      <c r="C437" s="1" t="s">
        <v>162</v>
      </c>
    </row>
    <row r="438" spans="1:3" x14ac:dyDescent="0.25">
      <c r="A438" s="1" t="s">
        <v>1625</v>
      </c>
      <c r="B438" s="1" t="s">
        <v>570</v>
      </c>
      <c r="C438" s="1" t="s">
        <v>164</v>
      </c>
    </row>
    <row r="439" spans="1:3" x14ac:dyDescent="0.25">
      <c r="A439" s="1" t="s">
        <v>1626</v>
      </c>
      <c r="B439" s="1" t="s">
        <v>571</v>
      </c>
      <c r="C439" s="1" t="s">
        <v>572</v>
      </c>
    </row>
    <row r="440" spans="1:3" x14ac:dyDescent="0.25">
      <c r="A440" s="1" t="s">
        <v>1627</v>
      </c>
      <c r="B440" s="1" t="s">
        <v>573</v>
      </c>
      <c r="C440" s="1" t="s">
        <v>72</v>
      </c>
    </row>
    <row r="441" spans="1:3" x14ac:dyDescent="0.25">
      <c r="A441" s="1" t="s">
        <v>1628</v>
      </c>
      <c r="B441" s="1" t="s">
        <v>574</v>
      </c>
      <c r="C441" s="1" t="s">
        <v>534</v>
      </c>
    </row>
    <row r="442" spans="1:3" x14ac:dyDescent="0.25">
      <c r="A442" s="1" t="s">
        <v>1629</v>
      </c>
      <c r="B442" s="1" t="s">
        <v>575</v>
      </c>
      <c r="C442" s="1" t="s">
        <v>576</v>
      </c>
    </row>
    <row r="443" spans="1:3" x14ac:dyDescent="0.25">
      <c r="A443" s="1" t="s">
        <v>1630</v>
      </c>
      <c r="B443" s="1" t="s">
        <v>577</v>
      </c>
      <c r="C443" s="1" t="s">
        <v>578</v>
      </c>
    </row>
    <row r="444" spans="1:3" x14ac:dyDescent="0.25">
      <c r="A444" s="1" t="s">
        <v>1631</v>
      </c>
      <c r="B444" s="1" t="s">
        <v>579</v>
      </c>
      <c r="C444" s="1" t="s">
        <v>257</v>
      </c>
    </row>
    <row r="445" spans="1:3" x14ac:dyDescent="0.25">
      <c r="A445" s="1" t="s">
        <v>1632</v>
      </c>
      <c r="B445" s="1" t="s">
        <v>580</v>
      </c>
      <c r="C445" s="1" t="s">
        <v>104</v>
      </c>
    </row>
    <row r="446" spans="1:3" x14ac:dyDescent="0.25">
      <c r="A446" s="1" t="s">
        <v>1633</v>
      </c>
      <c r="B446" s="1" t="s">
        <v>581</v>
      </c>
      <c r="C446" s="1" t="s">
        <v>172</v>
      </c>
    </row>
    <row r="447" spans="1:3" x14ac:dyDescent="0.25">
      <c r="A447" s="1" t="s">
        <v>1634</v>
      </c>
      <c r="B447" s="1" t="s">
        <v>582</v>
      </c>
      <c r="C447" s="1" t="s">
        <v>14</v>
      </c>
    </row>
    <row r="448" spans="1:3" x14ac:dyDescent="0.25">
      <c r="A448" s="1" t="s">
        <v>1635</v>
      </c>
      <c r="B448" s="1" t="s">
        <v>583</v>
      </c>
      <c r="C448" s="1" t="s">
        <v>584</v>
      </c>
    </row>
    <row r="449" spans="1:3" x14ac:dyDescent="0.25">
      <c r="A449" s="1" t="s">
        <v>1636</v>
      </c>
      <c r="B449" s="1" t="s">
        <v>585</v>
      </c>
      <c r="C449" s="1" t="s">
        <v>166</v>
      </c>
    </row>
    <row r="450" spans="1:3" x14ac:dyDescent="0.25">
      <c r="A450" s="1" t="s">
        <v>1637</v>
      </c>
      <c r="B450" s="1" t="s">
        <v>570</v>
      </c>
      <c r="C450" s="1" t="s">
        <v>253</v>
      </c>
    </row>
    <row r="451" spans="1:3" x14ac:dyDescent="0.25">
      <c r="A451" s="1" t="s">
        <v>1638</v>
      </c>
      <c r="B451" s="1" t="s">
        <v>586</v>
      </c>
      <c r="C451" s="1" t="s">
        <v>134</v>
      </c>
    </row>
    <row r="452" spans="1:3" x14ac:dyDescent="0.25">
      <c r="A452" s="1" t="s">
        <v>1639</v>
      </c>
      <c r="B452" s="1" t="s">
        <v>587</v>
      </c>
      <c r="C452" s="1" t="s">
        <v>588</v>
      </c>
    </row>
    <row r="453" spans="1:3" x14ac:dyDescent="0.25">
      <c r="A453" s="1" t="s">
        <v>1640</v>
      </c>
      <c r="B453" s="1" t="s">
        <v>589</v>
      </c>
      <c r="C453" s="1" t="s">
        <v>145</v>
      </c>
    </row>
    <row r="454" spans="1:3" x14ac:dyDescent="0.25">
      <c r="A454" s="1" t="s">
        <v>1641</v>
      </c>
      <c r="B454" s="1" t="s">
        <v>590</v>
      </c>
      <c r="C454" s="1" t="s">
        <v>58</v>
      </c>
    </row>
    <row r="455" spans="1:3" x14ac:dyDescent="0.25">
      <c r="A455" s="1" t="s">
        <v>1642</v>
      </c>
      <c r="B455" s="1" t="s">
        <v>591</v>
      </c>
      <c r="C455" s="1" t="s">
        <v>592</v>
      </c>
    </row>
    <row r="456" spans="1:3" x14ac:dyDescent="0.25">
      <c r="A456" s="1" t="s">
        <v>1643</v>
      </c>
      <c r="B456" s="1" t="s">
        <v>593</v>
      </c>
      <c r="C456" s="1" t="s">
        <v>54</v>
      </c>
    </row>
    <row r="457" spans="1:3" x14ac:dyDescent="0.25">
      <c r="A457" s="1" t="s">
        <v>1644</v>
      </c>
      <c r="B457" s="1" t="s">
        <v>594</v>
      </c>
      <c r="C457" s="1" t="s">
        <v>121</v>
      </c>
    </row>
    <row r="458" spans="1:3" x14ac:dyDescent="0.25">
      <c r="A458" s="1" t="s">
        <v>1645</v>
      </c>
      <c r="B458" s="1" t="s">
        <v>595</v>
      </c>
      <c r="C458" s="1" t="s">
        <v>121</v>
      </c>
    </row>
    <row r="459" spans="1:3" x14ac:dyDescent="0.25">
      <c r="A459" s="1" t="s">
        <v>1646</v>
      </c>
      <c r="B459" s="1" t="s">
        <v>596</v>
      </c>
      <c r="C459" s="1" t="s">
        <v>104</v>
      </c>
    </row>
    <row r="460" spans="1:3" x14ac:dyDescent="0.25">
      <c r="A460" s="1" t="s">
        <v>1647</v>
      </c>
      <c r="B460" s="1" t="s">
        <v>597</v>
      </c>
      <c r="C460" s="1" t="s">
        <v>46</v>
      </c>
    </row>
    <row r="461" spans="1:3" x14ac:dyDescent="0.25">
      <c r="A461" s="1" t="s">
        <v>1648</v>
      </c>
      <c r="B461" s="1" t="s">
        <v>598</v>
      </c>
      <c r="C461" s="1" t="s">
        <v>139</v>
      </c>
    </row>
    <row r="462" spans="1:3" x14ac:dyDescent="0.25">
      <c r="A462" s="1" t="s">
        <v>1649</v>
      </c>
      <c r="B462" s="1" t="s">
        <v>599</v>
      </c>
      <c r="C462" s="1" t="s">
        <v>257</v>
      </c>
    </row>
    <row r="463" spans="1:3" x14ac:dyDescent="0.25">
      <c r="A463" s="1" t="s">
        <v>1650</v>
      </c>
      <c r="B463" s="1" t="s">
        <v>600</v>
      </c>
      <c r="C463" s="1" t="s">
        <v>58</v>
      </c>
    </row>
    <row r="464" spans="1:3" x14ac:dyDescent="0.25">
      <c r="A464" s="1" t="s">
        <v>1651</v>
      </c>
      <c r="B464" s="1" t="s">
        <v>601</v>
      </c>
      <c r="C464" s="1" t="s">
        <v>93</v>
      </c>
    </row>
    <row r="465" spans="1:3" x14ac:dyDescent="0.25">
      <c r="A465" s="1" t="s">
        <v>1652</v>
      </c>
      <c r="B465" s="1" t="s">
        <v>602</v>
      </c>
      <c r="C465" s="1" t="s">
        <v>90</v>
      </c>
    </row>
    <row r="466" spans="1:3" x14ac:dyDescent="0.25">
      <c r="A466" s="1" t="s">
        <v>1653</v>
      </c>
      <c r="B466" s="1" t="s">
        <v>603</v>
      </c>
      <c r="C466" s="1" t="s">
        <v>37</v>
      </c>
    </row>
    <row r="467" spans="1:3" x14ac:dyDescent="0.25">
      <c r="A467" s="1" t="s">
        <v>1654</v>
      </c>
      <c r="B467" s="1" t="s">
        <v>604</v>
      </c>
      <c r="C467" s="1" t="s">
        <v>162</v>
      </c>
    </row>
    <row r="468" spans="1:3" x14ac:dyDescent="0.25">
      <c r="A468" s="1" t="s">
        <v>1655</v>
      </c>
      <c r="B468" s="1" t="s">
        <v>605</v>
      </c>
      <c r="C468" s="1" t="s">
        <v>78</v>
      </c>
    </row>
    <row r="469" spans="1:3" x14ac:dyDescent="0.25">
      <c r="A469" s="1" t="s">
        <v>1656</v>
      </c>
      <c r="B469" s="1" t="s">
        <v>606</v>
      </c>
      <c r="C469" s="1" t="s">
        <v>104</v>
      </c>
    </row>
    <row r="470" spans="1:3" x14ac:dyDescent="0.25">
      <c r="A470" s="1" t="s">
        <v>1657</v>
      </c>
      <c r="B470" s="1" t="s">
        <v>607</v>
      </c>
      <c r="C470" s="1" t="s">
        <v>78</v>
      </c>
    </row>
    <row r="471" spans="1:3" x14ac:dyDescent="0.25">
      <c r="A471" s="1" t="s">
        <v>1658</v>
      </c>
      <c r="B471" s="1" t="s">
        <v>79</v>
      </c>
      <c r="C471" s="1" t="s">
        <v>139</v>
      </c>
    </row>
    <row r="472" spans="1:3" x14ac:dyDescent="0.25">
      <c r="A472" s="1" t="s">
        <v>1659</v>
      </c>
      <c r="B472" s="1" t="s">
        <v>608</v>
      </c>
      <c r="C472" s="1" t="s">
        <v>42</v>
      </c>
    </row>
    <row r="473" spans="1:3" x14ac:dyDescent="0.25">
      <c r="A473" s="1" t="s">
        <v>1660</v>
      </c>
      <c r="B473" s="1" t="s">
        <v>609</v>
      </c>
      <c r="C473" s="1" t="s">
        <v>12</v>
      </c>
    </row>
    <row r="474" spans="1:3" x14ac:dyDescent="0.25">
      <c r="A474" s="1" t="s">
        <v>1661</v>
      </c>
      <c r="B474" s="1" t="s">
        <v>610</v>
      </c>
      <c r="C474" s="1" t="s">
        <v>611</v>
      </c>
    </row>
    <row r="475" spans="1:3" x14ac:dyDescent="0.25">
      <c r="A475" s="1" t="s">
        <v>1662</v>
      </c>
      <c r="B475" s="1" t="s">
        <v>612</v>
      </c>
      <c r="C475" s="1" t="s">
        <v>262</v>
      </c>
    </row>
    <row r="476" spans="1:3" x14ac:dyDescent="0.25">
      <c r="A476" s="1" t="s">
        <v>1663</v>
      </c>
      <c r="B476" s="1" t="s">
        <v>613</v>
      </c>
      <c r="C476" s="1" t="s">
        <v>172</v>
      </c>
    </row>
    <row r="477" spans="1:3" x14ac:dyDescent="0.25">
      <c r="A477" s="1" t="s">
        <v>1664</v>
      </c>
      <c r="B477" s="1" t="s">
        <v>614</v>
      </c>
      <c r="C477" s="1" t="s">
        <v>17</v>
      </c>
    </row>
    <row r="478" spans="1:3" x14ac:dyDescent="0.25">
      <c r="A478" s="1" t="s">
        <v>1665</v>
      </c>
      <c r="B478" s="1" t="s">
        <v>615</v>
      </c>
      <c r="C478" s="1" t="s">
        <v>137</v>
      </c>
    </row>
    <row r="479" spans="1:3" x14ac:dyDescent="0.25">
      <c r="A479" s="1" t="s">
        <v>1666</v>
      </c>
      <c r="B479" s="1" t="s">
        <v>616</v>
      </c>
      <c r="C479" s="1" t="s">
        <v>617</v>
      </c>
    </row>
    <row r="480" spans="1:3" x14ac:dyDescent="0.25">
      <c r="A480" s="1" t="s">
        <v>1667</v>
      </c>
      <c r="B480" s="1" t="s">
        <v>618</v>
      </c>
      <c r="C480" s="1" t="s">
        <v>104</v>
      </c>
    </row>
    <row r="481" spans="1:7" x14ac:dyDescent="0.25">
      <c r="A481" s="1" t="s">
        <v>1668</v>
      </c>
      <c r="B481" s="1" t="s">
        <v>619</v>
      </c>
      <c r="C481" s="1" t="s">
        <v>87</v>
      </c>
      <c r="F481" s="3" t="s">
        <v>88</v>
      </c>
      <c r="G481" s="4" t="s">
        <v>37</v>
      </c>
    </row>
    <row r="482" spans="1:7" x14ac:dyDescent="0.25">
      <c r="A482" s="1" t="s">
        <v>1669</v>
      </c>
      <c r="B482" s="1" t="s">
        <v>620</v>
      </c>
      <c r="C482" s="1" t="s">
        <v>180</v>
      </c>
      <c r="F482" s="3" t="s">
        <v>543</v>
      </c>
      <c r="G482" s="4" t="s">
        <v>48</v>
      </c>
    </row>
    <row r="483" spans="1:7" x14ac:dyDescent="0.25">
      <c r="A483" s="1" t="s">
        <v>1670</v>
      </c>
      <c r="B483" s="1" t="s">
        <v>621</v>
      </c>
      <c r="C483" s="1" t="s">
        <v>364</v>
      </c>
    </row>
    <row r="484" spans="1:7" x14ac:dyDescent="0.25">
      <c r="A484" s="1" t="s">
        <v>1671</v>
      </c>
      <c r="B484" s="1" t="s">
        <v>622</v>
      </c>
      <c r="C484" s="1" t="s">
        <v>58</v>
      </c>
    </row>
    <row r="485" spans="1:7" x14ac:dyDescent="0.25">
      <c r="A485" s="1" t="s">
        <v>1672</v>
      </c>
      <c r="B485" s="1" t="s">
        <v>623</v>
      </c>
      <c r="C485" s="1" t="s">
        <v>33</v>
      </c>
    </row>
    <row r="486" spans="1:7" x14ac:dyDescent="0.25">
      <c r="A486" s="1" t="s">
        <v>1673</v>
      </c>
      <c r="B486" s="1" t="s">
        <v>348</v>
      </c>
      <c r="C486" s="1" t="s">
        <v>139</v>
      </c>
    </row>
    <row r="487" spans="1:7" x14ac:dyDescent="0.25">
      <c r="A487" s="1" t="s">
        <v>1674</v>
      </c>
      <c r="B487" s="1" t="s">
        <v>624</v>
      </c>
      <c r="C487" s="1" t="s">
        <v>625</v>
      </c>
    </row>
    <row r="488" spans="1:7" x14ac:dyDescent="0.25">
      <c r="A488" s="1" t="s">
        <v>1675</v>
      </c>
      <c r="B488" s="1" t="s">
        <v>626</v>
      </c>
      <c r="C488" s="1" t="s">
        <v>24</v>
      </c>
    </row>
    <row r="489" spans="1:7" x14ac:dyDescent="0.25">
      <c r="A489" s="1" t="s">
        <v>1676</v>
      </c>
      <c r="B489" s="1" t="s">
        <v>627</v>
      </c>
      <c r="C489" s="1" t="s">
        <v>282</v>
      </c>
    </row>
    <row r="490" spans="1:7" x14ac:dyDescent="0.25">
      <c r="A490" s="1" t="s">
        <v>1677</v>
      </c>
      <c r="B490" s="1" t="s">
        <v>628</v>
      </c>
      <c r="C490" s="1" t="s">
        <v>211</v>
      </c>
    </row>
    <row r="491" spans="1:7" x14ac:dyDescent="0.25">
      <c r="A491" s="1" t="s">
        <v>1678</v>
      </c>
      <c r="B491" s="1" t="s">
        <v>629</v>
      </c>
      <c r="C491" s="1" t="s">
        <v>56</v>
      </c>
    </row>
    <row r="492" spans="1:7" x14ac:dyDescent="0.25">
      <c r="A492" s="1" t="s">
        <v>1679</v>
      </c>
      <c r="B492" s="1" t="s">
        <v>630</v>
      </c>
      <c r="C492" s="1" t="s">
        <v>139</v>
      </c>
    </row>
    <row r="493" spans="1:7" x14ac:dyDescent="0.25">
      <c r="A493" s="1" t="s">
        <v>1680</v>
      </c>
      <c r="B493" s="1" t="s">
        <v>631</v>
      </c>
      <c r="C493" s="1" t="s">
        <v>60</v>
      </c>
    </row>
    <row r="494" spans="1:7" x14ac:dyDescent="0.25">
      <c r="A494" s="1" t="s">
        <v>1681</v>
      </c>
      <c r="B494" s="1" t="s">
        <v>105</v>
      </c>
      <c r="C494" s="1" t="s">
        <v>504</v>
      </c>
    </row>
    <row r="495" spans="1:7" x14ac:dyDescent="0.25">
      <c r="A495" s="1" t="s">
        <v>1682</v>
      </c>
      <c r="B495" s="1" t="s">
        <v>632</v>
      </c>
      <c r="C495" s="1" t="s">
        <v>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571A-F742-494B-955B-9268B96964A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38E6-68FD-4B3D-9095-851B92F54C1D}">
  <dimension ref="A1:L237"/>
  <sheetViews>
    <sheetView workbookViewId="0">
      <selection activeCell="J4" sqref="J4:L12"/>
    </sheetView>
  </sheetViews>
  <sheetFormatPr defaultRowHeight="15" x14ac:dyDescent="0.25"/>
  <cols>
    <col min="1" max="1" width="14.140625" customWidth="1"/>
    <col min="2" max="2" width="12.5703125" customWidth="1"/>
    <col min="3" max="3" width="10.85546875" customWidth="1"/>
    <col min="10" max="10" width="12.140625" customWidth="1"/>
  </cols>
  <sheetData>
    <row r="1" spans="1:12" x14ac:dyDescent="0.25">
      <c r="G1" t="s">
        <v>692</v>
      </c>
    </row>
    <row r="2" spans="1:12" x14ac:dyDescent="0.25">
      <c r="A2" s="2">
        <v>8272207404</v>
      </c>
      <c r="B2" s="3" t="s">
        <v>36</v>
      </c>
      <c r="C2" s="4" t="s">
        <v>37</v>
      </c>
      <c r="D2" t="s">
        <v>637</v>
      </c>
      <c r="E2" t="s">
        <v>638</v>
      </c>
      <c r="F2" t="b">
        <v>1</v>
      </c>
      <c r="G2" t="str">
        <f>RIGHT(Arkusz3!C2,1)</f>
        <v>a</v>
      </c>
      <c r="H2">
        <f>COUNTIF(G2:G237,"a")</f>
        <v>233</v>
      </c>
    </row>
    <row r="3" spans="1:12" x14ac:dyDescent="0.25">
      <c r="A3" s="2">
        <v>8272807246</v>
      </c>
      <c r="B3" s="3" t="s">
        <v>43</v>
      </c>
      <c r="C3" s="4" t="s">
        <v>44</v>
      </c>
      <c r="D3" t="s">
        <v>639</v>
      </c>
      <c r="E3" t="s">
        <v>640</v>
      </c>
      <c r="F3" t="b">
        <v>1</v>
      </c>
      <c r="G3" t="str">
        <f>RIGHT(Arkusz3!C3,1)</f>
        <v>a</v>
      </c>
    </row>
    <row r="4" spans="1:12" x14ac:dyDescent="0.25">
      <c r="A4" s="2">
        <v>8272903041</v>
      </c>
      <c r="B4" s="3" t="s">
        <v>45</v>
      </c>
      <c r="C4" s="4" t="s">
        <v>46</v>
      </c>
      <c r="D4" t="s">
        <v>641</v>
      </c>
      <c r="E4" t="s">
        <v>640</v>
      </c>
      <c r="F4" t="b">
        <v>1</v>
      </c>
      <c r="G4" t="str">
        <f>RIGHT(Arkusz3!C4,1)</f>
        <v>a</v>
      </c>
      <c r="J4" s="2">
        <v>8321103754</v>
      </c>
      <c r="K4" s="3" t="s">
        <v>129</v>
      </c>
      <c r="L4" s="4" t="s">
        <v>130</v>
      </c>
    </row>
    <row r="5" spans="1:12" x14ac:dyDescent="0.25">
      <c r="A5" s="2">
        <v>8280707488</v>
      </c>
      <c r="B5" s="3" t="s">
        <v>50</v>
      </c>
      <c r="C5" s="4" t="s">
        <v>51</v>
      </c>
      <c r="D5" t="s">
        <v>642</v>
      </c>
      <c r="E5" t="s">
        <v>643</v>
      </c>
      <c r="F5" t="b">
        <v>1</v>
      </c>
      <c r="G5" t="str">
        <f>RIGHT(Arkusz3!C5,1)</f>
        <v>a</v>
      </c>
      <c r="J5" s="2">
        <v>8322201772</v>
      </c>
      <c r="K5" s="3" t="s">
        <v>146</v>
      </c>
      <c r="L5" s="4" t="s">
        <v>4</v>
      </c>
    </row>
    <row r="6" spans="1:12" x14ac:dyDescent="0.25">
      <c r="A6" s="2">
        <v>8281403420</v>
      </c>
      <c r="B6" s="3" t="s">
        <v>53</v>
      </c>
      <c r="C6" s="4" t="s">
        <v>54</v>
      </c>
      <c r="D6" t="s">
        <v>644</v>
      </c>
      <c r="E6" t="s">
        <v>645</v>
      </c>
      <c r="F6" t="b">
        <v>1</v>
      </c>
      <c r="G6" t="str">
        <f>RIGHT(Arkusz3!C6,1)</f>
        <v>a</v>
      </c>
      <c r="J6" s="2">
        <v>9211700664</v>
      </c>
      <c r="K6" s="3" t="s">
        <v>217</v>
      </c>
      <c r="L6" s="4" t="s">
        <v>218</v>
      </c>
    </row>
    <row r="7" spans="1:12" x14ac:dyDescent="0.25">
      <c r="A7" s="2">
        <v>8281807682</v>
      </c>
      <c r="B7" s="3" t="s">
        <v>55</v>
      </c>
      <c r="C7" s="4" t="s">
        <v>56</v>
      </c>
      <c r="D7" t="s">
        <v>646</v>
      </c>
      <c r="E7" t="s">
        <v>643</v>
      </c>
      <c r="F7" t="b">
        <v>1</v>
      </c>
      <c r="G7" t="str">
        <f>RIGHT(Arkusz3!C7,1)</f>
        <v>a</v>
      </c>
      <c r="J7" s="2">
        <v>9311310792</v>
      </c>
      <c r="K7" s="3" t="s">
        <v>146</v>
      </c>
      <c r="L7" s="4" t="s">
        <v>4</v>
      </c>
    </row>
    <row r="8" spans="1:12" x14ac:dyDescent="0.25">
      <c r="A8" s="2">
        <v>8281903982</v>
      </c>
      <c r="B8" s="3" t="s">
        <v>57</v>
      </c>
      <c r="C8" s="4" t="s">
        <v>58</v>
      </c>
      <c r="D8" t="s">
        <v>646</v>
      </c>
      <c r="E8" t="s">
        <v>643</v>
      </c>
      <c r="F8" t="b">
        <v>1</v>
      </c>
      <c r="G8" t="str">
        <f>RIGHT(Arkusz3!C8,1)</f>
        <v>a</v>
      </c>
      <c r="J8" s="2">
        <v>9313003607</v>
      </c>
      <c r="K8" s="3" t="s">
        <v>217</v>
      </c>
      <c r="L8" s="4" t="s">
        <v>218</v>
      </c>
    </row>
    <row r="9" spans="1:12" x14ac:dyDescent="0.25">
      <c r="A9" s="2">
        <v>8282712460</v>
      </c>
      <c r="B9" s="3" t="s">
        <v>64</v>
      </c>
      <c r="C9" s="4" t="s">
        <v>65</v>
      </c>
      <c r="D9" t="s">
        <v>647</v>
      </c>
      <c r="E9" t="s">
        <v>648</v>
      </c>
      <c r="F9" t="b">
        <v>1</v>
      </c>
      <c r="G9" t="str">
        <f>RIGHT(Arkusz3!C9,1)</f>
        <v>a</v>
      </c>
      <c r="J9" s="2">
        <v>9321501177</v>
      </c>
      <c r="K9" s="3" t="s">
        <v>129</v>
      </c>
      <c r="L9" s="4" t="s">
        <v>130</v>
      </c>
    </row>
    <row r="10" spans="1:12" x14ac:dyDescent="0.25">
      <c r="A10" s="2">
        <v>8291801342</v>
      </c>
      <c r="B10" s="3" t="s">
        <v>71</v>
      </c>
      <c r="C10" s="4" t="s">
        <v>72</v>
      </c>
      <c r="D10" t="s">
        <v>649</v>
      </c>
      <c r="E10" t="s">
        <v>640</v>
      </c>
      <c r="F10" t="b">
        <v>1</v>
      </c>
      <c r="G10" t="str">
        <f>RIGHT(Arkusz3!C10,1)</f>
        <v>a</v>
      </c>
      <c r="J10" s="2">
        <v>59031152059</v>
      </c>
      <c r="K10" s="3" t="s">
        <v>496</v>
      </c>
      <c r="L10" s="4" t="s">
        <v>12</v>
      </c>
    </row>
    <row r="11" spans="1:12" x14ac:dyDescent="0.25">
      <c r="A11" s="2">
        <v>8292701702</v>
      </c>
      <c r="B11" s="3" t="s">
        <v>81</v>
      </c>
      <c r="C11" s="4" t="s">
        <v>82</v>
      </c>
      <c r="D11" t="s">
        <v>650</v>
      </c>
      <c r="E11" t="s">
        <v>638</v>
      </c>
      <c r="F11" t="b">
        <v>1</v>
      </c>
      <c r="G11" t="str">
        <f>RIGHT(Arkusz3!C11,1)</f>
        <v>a</v>
      </c>
      <c r="J11" s="2">
        <v>66100294134</v>
      </c>
      <c r="K11" s="3" t="s">
        <v>496</v>
      </c>
      <c r="L11" s="4" t="s">
        <v>12</v>
      </c>
    </row>
    <row r="12" spans="1:12" x14ac:dyDescent="0.25">
      <c r="A12" s="2">
        <v>8292800524</v>
      </c>
      <c r="B12" s="3" t="s">
        <v>83</v>
      </c>
      <c r="C12" s="4" t="s">
        <v>84</v>
      </c>
      <c r="D12" t="s">
        <v>651</v>
      </c>
      <c r="E12" t="s">
        <v>645</v>
      </c>
      <c r="F12" t="b">
        <v>1</v>
      </c>
      <c r="G12" t="str">
        <f>RIGHT(Arkusz3!C12,1)</f>
        <v>a</v>
      </c>
      <c r="J12" s="2">
        <v>67112966668</v>
      </c>
      <c r="K12" s="3" t="s">
        <v>217</v>
      </c>
      <c r="L12" s="4" t="s">
        <v>218</v>
      </c>
    </row>
    <row r="13" spans="1:12" x14ac:dyDescent="0.25">
      <c r="A13" s="2">
        <v>8300705627</v>
      </c>
      <c r="B13" s="3" t="s">
        <v>50</v>
      </c>
      <c r="C13" s="4" t="s">
        <v>87</v>
      </c>
      <c r="D13" t="s">
        <v>652</v>
      </c>
      <c r="E13" t="s">
        <v>645</v>
      </c>
      <c r="F13" t="b">
        <v>1</v>
      </c>
      <c r="G13" t="str">
        <f>RIGHT(Arkusz3!C13,1)</f>
        <v>a</v>
      </c>
    </row>
    <row r="14" spans="1:12" x14ac:dyDescent="0.25">
      <c r="A14" s="2">
        <v>8301300067</v>
      </c>
      <c r="B14" s="3" t="s">
        <v>88</v>
      </c>
      <c r="C14" s="4" t="s">
        <v>37</v>
      </c>
      <c r="D14" t="s">
        <v>653</v>
      </c>
      <c r="E14" t="s">
        <v>648</v>
      </c>
      <c r="F14" t="b">
        <v>1</v>
      </c>
      <c r="G14" t="str">
        <f>RIGHT(Arkusz3!C14,1)</f>
        <v>a</v>
      </c>
    </row>
    <row r="15" spans="1:12" x14ac:dyDescent="0.25">
      <c r="A15" s="2">
        <v>8301402608</v>
      </c>
      <c r="B15" s="3" t="s">
        <v>89</v>
      </c>
      <c r="C15" s="4" t="s">
        <v>90</v>
      </c>
      <c r="D15" t="s">
        <v>654</v>
      </c>
      <c r="E15" t="s">
        <v>638</v>
      </c>
      <c r="F15" t="b">
        <v>1</v>
      </c>
      <c r="G15" t="str">
        <f>RIGHT(Arkusz3!C15,1)</f>
        <v>a</v>
      </c>
    </row>
    <row r="16" spans="1:12" x14ac:dyDescent="0.25">
      <c r="A16" s="2">
        <v>8301702005</v>
      </c>
      <c r="B16" s="3" t="s">
        <v>91</v>
      </c>
      <c r="C16" s="4" t="s">
        <v>56</v>
      </c>
      <c r="D16" t="s">
        <v>655</v>
      </c>
      <c r="E16" t="s">
        <v>638</v>
      </c>
      <c r="F16" t="b">
        <v>1</v>
      </c>
      <c r="G16" t="str">
        <f>RIGHT(Arkusz3!C16,1)</f>
        <v>a</v>
      </c>
    </row>
    <row r="17" spans="1:7" x14ac:dyDescent="0.25">
      <c r="A17" s="2">
        <v>8302500640</v>
      </c>
      <c r="B17" s="3" t="s">
        <v>92</v>
      </c>
      <c r="C17" s="4" t="s">
        <v>93</v>
      </c>
      <c r="D17" t="s">
        <v>656</v>
      </c>
      <c r="E17" t="s">
        <v>640</v>
      </c>
      <c r="F17" t="b">
        <v>1</v>
      </c>
      <c r="G17" t="str">
        <f>RIGHT(Arkusz3!C17,1)</f>
        <v>a</v>
      </c>
    </row>
    <row r="18" spans="1:7" x14ac:dyDescent="0.25">
      <c r="A18" s="2">
        <v>8303111102</v>
      </c>
      <c r="B18" s="3" t="s">
        <v>95</v>
      </c>
      <c r="C18" s="4" t="s">
        <v>37</v>
      </c>
      <c r="D18" t="s">
        <v>650</v>
      </c>
      <c r="E18" t="s">
        <v>638</v>
      </c>
      <c r="F18" t="b">
        <v>1</v>
      </c>
      <c r="G18" t="str">
        <f>RIGHT(Arkusz3!C18,1)</f>
        <v>a</v>
      </c>
    </row>
    <row r="19" spans="1:7" x14ac:dyDescent="0.25">
      <c r="A19" s="2">
        <v>8310202460</v>
      </c>
      <c r="B19" s="3" t="s">
        <v>96</v>
      </c>
      <c r="C19" s="4" t="s">
        <v>72</v>
      </c>
      <c r="D19" t="s">
        <v>647</v>
      </c>
      <c r="E19" t="s">
        <v>648</v>
      </c>
      <c r="F19" t="b">
        <v>1</v>
      </c>
      <c r="G19" t="str">
        <f>RIGHT(Arkusz3!C19,1)</f>
        <v>a</v>
      </c>
    </row>
    <row r="20" spans="1:7" x14ac:dyDescent="0.25">
      <c r="A20" s="2">
        <v>8310501583</v>
      </c>
      <c r="B20" s="3" t="s">
        <v>100</v>
      </c>
      <c r="C20" s="4" t="s">
        <v>101</v>
      </c>
      <c r="D20" t="s">
        <v>657</v>
      </c>
      <c r="E20" t="s">
        <v>643</v>
      </c>
      <c r="F20" t="b">
        <v>1</v>
      </c>
      <c r="G20" t="str">
        <f>RIGHT(Arkusz3!C20,1)</f>
        <v>a</v>
      </c>
    </row>
    <row r="21" spans="1:7" x14ac:dyDescent="0.25">
      <c r="A21" s="2">
        <v>8311107443</v>
      </c>
      <c r="B21" s="3" t="s">
        <v>107</v>
      </c>
      <c r="C21" s="4" t="s">
        <v>108</v>
      </c>
      <c r="D21" t="s">
        <v>658</v>
      </c>
      <c r="E21" t="s">
        <v>640</v>
      </c>
      <c r="F21" t="b">
        <v>1</v>
      </c>
      <c r="G21" t="str">
        <f>RIGHT(Arkusz3!C21,1)</f>
        <v>a</v>
      </c>
    </row>
    <row r="22" spans="1:7" x14ac:dyDescent="0.25">
      <c r="A22" s="2">
        <v>8311506181</v>
      </c>
      <c r="B22" s="3" t="s">
        <v>110</v>
      </c>
      <c r="C22" s="4" t="s">
        <v>56</v>
      </c>
      <c r="D22" t="s">
        <v>659</v>
      </c>
      <c r="E22" t="s">
        <v>643</v>
      </c>
      <c r="F22" t="b">
        <v>1</v>
      </c>
      <c r="G22" t="str">
        <f>RIGHT(Arkusz3!C22,1)</f>
        <v>a</v>
      </c>
    </row>
    <row r="23" spans="1:7" x14ac:dyDescent="0.25">
      <c r="A23" s="2">
        <v>8311606225</v>
      </c>
      <c r="B23" s="3" t="s">
        <v>111</v>
      </c>
      <c r="C23" s="4" t="s">
        <v>112</v>
      </c>
      <c r="D23" t="s">
        <v>660</v>
      </c>
      <c r="E23" t="s">
        <v>645</v>
      </c>
      <c r="F23" t="b">
        <v>1</v>
      </c>
      <c r="G23" t="str">
        <f>RIGHT(Arkusz3!C23,1)</f>
        <v>a</v>
      </c>
    </row>
    <row r="24" spans="1:7" x14ac:dyDescent="0.25">
      <c r="A24" s="2">
        <v>8311907241</v>
      </c>
      <c r="B24" s="3" t="s">
        <v>113</v>
      </c>
      <c r="C24" s="4" t="s">
        <v>114</v>
      </c>
      <c r="D24" t="s">
        <v>641</v>
      </c>
      <c r="E24" t="s">
        <v>640</v>
      </c>
      <c r="F24" t="b">
        <v>1</v>
      </c>
      <c r="G24" t="str">
        <f>RIGHT(Arkusz3!C24,1)</f>
        <v>a</v>
      </c>
    </row>
    <row r="25" spans="1:7" x14ac:dyDescent="0.25">
      <c r="A25" s="2">
        <v>8312405724</v>
      </c>
      <c r="B25" s="3" t="s">
        <v>116</v>
      </c>
      <c r="C25" s="4" t="s">
        <v>117</v>
      </c>
      <c r="D25" t="s">
        <v>651</v>
      </c>
      <c r="E25" t="s">
        <v>645</v>
      </c>
      <c r="F25" t="b">
        <v>1</v>
      </c>
      <c r="G25" t="str">
        <f>RIGHT(Arkusz3!C25,1)</f>
        <v>a</v>
      </c>
    </row>
    <row r="26" spans="1:7" x14ac:dyDescent="0.25">
      <c r="A26" s="2">
        <v>8312801124</v>
      </c>
      <c r="B26" s="3" t="s">
        <v>120</v>
      </c>
      <c r="C26" s="4" t="s">
        <v>121</v>
      </c>
      <c r="D26" t="s">
        <v>651</v>
      </c>
      <c r="E26" t="s">
        <v>645</v>
      </c>
      <c r="F26" t="b">
        <v>1</v>
      </c>
      <c r="G26" t="str">
        <f>RIGHT(Arkusz3!C26,1)</f>
        <v>a</v>
      </c>
    </row>
    <row r="27" spans="1:7" x14ac:dyDescent="0.25">
      <c r="A27" s="2">
        <v>8320301627</v>
      </c>
      <c r="B27" s="3" t="s">
        <v>123</v>
      </c>
      <c r="C27" s="4" t="s">
        <v>124</v>
      </c>
      <c r="D27" t="s">
        <v>652</v>
      </c>
      <c r="E27" t="s">
        <v>645</v>
      </c>
      <c r="F27" t="b">
        <v>1</v>
      </c>
      <c r="G27" t="str">
        <f>RIGHT(Arkusz3!C27,1)</f>
        <v>a</v>
      </c>
    </row>
    <row r="28" spans="1:7" x14ac:dyDescent="0.25">
      <c r="A28" s="2">
        <v>8321109460</v>
      </c>
      <c r="B28" s="3" t="s">
        <v>131</v>
      </c>
      <c r="C28" s="4" t="s">
        <v>132</v>
      </c>
      <c r="D28" t="s">
        <v>647</v>
      </c>
      <c r="E28" t="s">
        <v>648</v>
      </c>
      <c r="F28" t="b">
        <v>1</v>
      </c>
      <c r="G28" t="str">
        <f>RIGHT(Arkusz3!C28,1)</f>
        <v>a</v>
      </c>
    </row>
    <row r="29" spans="1:7" x14ac:dyDescent="0.25">
      <c r="A29" s="2">
        <v>8321202705</v>
      </c>
      <c r="B29" s="3" t="s">
        <v>133</v>
      </c>
      <c r="C29" s="4" t="s">
        <v>134</v>
      </c>
      <c r="D29" t="s">
        <v>655</v>
      </c>
      <c r="E29" t="s">
        <v>638</v>
      </c>
      <c r="F29" t="b">
        <v>1</v>
      </c>
      <c r="G29" t="str">
        <f>RIGHT(Arkusz3!C29,1)</f>
        <v>a</v>
      </c>
    </row>
    <row r="30" spans="1:7" x14ac:dyDescent="0.25">
      <c r="A30" s="2">
        <v>8321706346</v>
      </c>
      <c r="B30" s="3" t="s">
        <v>140</v>
      </c>
      <c r="C30" s="4" t="s">
        <v>141</v>
      </c>
      <c r="D30" t="s">
        <v>639</v>
      </c>
      <c r="E30" t="s">
        <v>640</v>
      </c>
      <c r="F30" t="b">
        <v>1</v>
      </c>
      <c r="G30" t="str">
        <f>RIGHT(Arkusz3!C30,1)</f>
        <v>a</v>
      </c>
    </row>
    <row r="31" spans="1:7" x14ac:dyDescent="0.25">
      <c r="A31" s="2">
        <v>8322001464</v>
      </c>
      <c r="B31" s="3" t="s">
        <v>144</v>
      </c>
      <c r="C31" s="4" t="s">
        <v>145</v>
      </c>
      <c r="D31" t="s">
        <v>661</v>
      </c>
      <c r="E31" t="s">
        <v>648</v>
      </c>
      <c r="F31" t="b">
        <v>1</v>
      </c>
      <c r="G31" t="str">
        <f>RIGHT(Arkusz3!C31,1)</f>
        <v>a</v>
      </c>
    </row>
    <row r="32" spans="1:7" x14ac:dyDescent="0.25">
      <c r="A32" s="2">
        <v>8322802348</v>
      </c>
      <c r="B32" s="3" t="s">
        <v>149</v>
      </c>
      <c r="C32" s="4" t="s">
        <v>150</v>
      </c>
      <c r="D32" t="s">
        <v>662</v>
      </c>
      <c r="E32" t="s">
        <v>640</v>
      </c>
      <c r="F32" t="b">
        <v>1</v>
      </c>
      <c r="G32" t="str">
        <f>RIGHT(Arkusz3!C32,1)</f>
        <v>a</v>
      </c>
    </row>
    <row r="33" spans="1:7" x14ac:dyDescent="0.25">
      <c r="A33" s="2">
        <v>8322806465</v>
      </c>
      <c r="B33" s="3" t="s">
        <v>151</v>
      </c>
      <c r="C33" s="4" t="s">
        <v>145</v>
      </c>
      <c r="D33" t="s">
        <v>663</v>
      </c>
      <c r="E33" t="s">
        <v>648</v>
      </c>
      <c r="F33" t="b">
        <v>1</v>
      </c>
      <c r="G33" t="str">
        <f>RIGHT(Arkusz3!C33,1)</f>
        <v>a</v>
      </c>
    </row>
    <row r="34" spans="1:7" x14ac:dyDescent="0.25">
      <c r="A34" s="2">
        <v>8323101408</v>
      </c>
      <c r="B34" s="3" t="s">
        <v>154</v>
      </c>
      <c r="C34" s="4" t="s">
        <v>155</v>
      </c>
      <c r="D34" t="s">
        <v>654</v>
      </c>
      <c r="E34" t="s">
        <v>638</v>
      </c>
      <c r="F34" t="b">
        <v>1</v>
      </c>
      <c r="G34" t="str">
        <f>RIGHT(Arkusz3!C34,1)</f>
        <v>a</v>
      </c>
    </row>
    <row r="35" spans="1:7" x14ac:dyDescent="0.25">
      <c r="A35" s="2">
        <v>9210205924</v>
      </c>
      <c r="B35" s="3" t="s">
        <v>163</v>
      </c>
      <c r="C35" s="4" t="s">
        <v>164</v>
      </c>
      <c r="D35" t="s">
        <v>651</v>
      </c>
      <c r="E35" t="s">
        <v>645</v>
      </c>
      <c r="F35" t="b">
        <v>1</v>
      </c>
      <c r="G35" t="str">
        <f>RIGHT(Arkusz3!C35,1)</f>
        <v>a</v>
      </c>
    </row>
    <row r="36" spans="1:7" x14ac:dyDescent="0.25">
      <c r="A36" s="2">
        <v>9210301460</v>
      </c>
      <c r="B36" s="3" t="s">
        <v>165</v>
      </c>
      <c r="C36" s="4" t="s">
        <v>166</v>
      </c>
      <c r="D36" t="s">
        <v>647</v>
      </c>
      <c r="E36" t="s">
        <v>648</v>
      </c>
      <c r="F36" t="b">
        <v>1</v>
      </c>
      <c r="G36" t="str">
        <f>RIGHT(Arkusz3!C36,1)</f>
        <v>a</v>
      </c>
    </row>
    <row r="37" spans="1:7" x14ac:dyDescent="0.25">
      <c r="A37" s="2">
        <v>9210409205</v>
      </c>
      <c r="B37" s="3" t="s">
        <v>169</v>
      </c>
      <c r="C37" s="4" t="s">
        <v>170</v>
      </c>
      <c r="D37" t="s">
        <v>655</v>
      </c>
      <c r="E37" t="s">
        <v>638</v>
      </c>
      <c r="F37" t="b">
        <v>1</v>
      </c>
      <c r="G37" t="str">
        <f>RIGHT(Arkusz3!C37,1)</f>
        <v>a</v>
      </c>
    </row>
    <row r="38" spans="1:7" x14ac:dyDescent="0.25">
      <c r="A38" s="2">
        <v>9210501167</v>
      </c>
      <c r="B38" s="3" t="s">
        <v>171</v>
      </c>
      <c r="C38" s="4" t="s">
        <v>172</v>
      </c>
      <c r="D38" t="s">
        <v>653</v>
      </c>
      <c r="E38" t="s">
        <v>648</v>
      </c>
      <c r="F38" t="b">
        <v>1</v>
      </c>
      <c r="G38" t="str">
        <f>RIGHT(Arkusz3!C38,1)</f>
        <v>a</v>
      </c>
    </row>
    <row r="39" spans="1:7" x14ac:dyDescent="0.25">
      <c r="A39" s="2">
        <v>9210507040</v>
      </c>
      <c r="B39" s="3" t="s">
        <v>177</v>
      </c>
      <c r="C39" s="4" t="s">
        <v>178</v>
      </c>
      <c r="D39" t="s">
        <v>656</v>
      </c>
      <c r="E39" t="s">
        <v>640</v>
      </c>
      <c r="F39" t="b">
        <v>1</v>
      </c>
      <c r="G39" t="str">
        <f>RIGHT(Arkusz3!C39,1)</f>
        <v>a</v>
      </c>
    </row>
    <row r="40" spans="1:7" x14ac:dyDescent="0.25">
      <c r="A40" s="2">
        <v>9210705127</v>
      </c>
      <c r="B40" s="3" t="s">
        <v>184</v>
      </c>
      <c r="C40" s="4" t="s">
        <v>185</v>
      </c>
      <c r="D40" t="s">
        <v>652</v>
      </c>
      <c r="E40" t="s">
        <v>645</v>
      </c>
      <c r="F40" t="b">
        <v>1</v>
      </c>
      <c r="G40" t="str">
        <f>RIGHT(Arkusz3!C40,1)</f>
        <v>a</v>
      </c>
    </row>
    <row r="41" spans="1:7" x14ac:dyDescent="0.25">
      <c r="A41" s="2">
        <v>9210706548</v>
      </c>
      <c r="B41" s="3" t="s">
        <v>186</v>
      </c>
      <c r="C41" s="4" t="s">
        <v>187</v>
      </c>
      <c r="D41" t="s">
        <v>662</v>
      </c>
      <c r="E41" t="s">
        <v>640</v>
      </c>
      <c r="F41" t="b">
        <v>1</v>
      </c>
      <c r="G41" t="str">
        <f>RIGHT(Arkusz3!C41,1)</f>
        <v>a</v>
      </c>
    </row>
    <row r="42" spans="1:7" x14ac:dyDescent="0.25">
      <c r="A42" s="2">
        <v>9210804949</v>
      </c>
      <c r="B42" s="3" t="s">
        <v>189</v>
      </c>
      <c r="C42" s="4" t="s">
        <v>51</v>
      </c>
      <c r="D42" t="s">
        <v>664</v>
      </c>
      <c r="E42" t="s">
        <v>640</v>
      </c>
      <c r="F42" t="b">
        <v>1</v>
      </c>
      <c r="G42" t="str">
        <f>RIGHT(Arkusz3!C42,1)</f>
        <v>a</v>
      </c>
    </row>
    <row r="43" spans="1:7" x14ac:dyDescent="0.25">
      <c r="A43" s="2">
        <v>9211003583</v>
      </c>
      <c r="B43" s="3" t="s">
        <v>192</v>
      </c>
      <c r="C43" s="4" t="s">
        <v>193</v>
      </c>
      <c r="D43" t="s">
        <v>657</v>
      </c>
      <c r="E43" t="s">
        <v>643</v>
      </c>
      <c r="F43" t="b">
        <v>1</v>
      </c>
      <c r="G43" t="str">
        <f>RIGHT(Arkusz3!C43,1)</f>
        <v>a</v>
      </c>
    </row>
    <row r="44" spans="1:7" x14ac:dyDescent="0.25">
      <c r="A44" s="2">
        <v>9211104925</v>
      </c>
      <c r="B44" s="3" t="s">
        <v>197</v>
      </c>
      <c r="C44" s="4" t="s">
        <v>198</v>
      </c>
      <c r="D44" t="s">
        <v>660</v>
      </c>
      <c r="E44" t="s">
        <v>645</v>
      </c>
      <c r="F44" t="b">
        <v>1</v>
      </c>
      <c r="G44" t="str">
        <f>RIGHT(Arkusz3!C44,1)</f>
        <v>a</v>
      </c>
    </row>
    <row r="45" spans="1:7" x14ac:dyDescent="0.25">
      <c r="A45" s="2">
        <v>9211302729</v>
      </c>
      <c r="B45" s="3" t="s">
        <v>200</v>
      </c>
      <c r="C45" s="4" t="s">
        <v>201</v>
      </c>
      <c r="D45" t="s">
        <v>665</v>
      </c>
      <c r="E45" t="s">
        <v>645</v>
      </c>
      <c r="F45" t="b">
        <v>1</v>
      </c>
      <c r="G45" t="str">
        <f>RIGHT(Arkusz3!C45,1)</f>
        <v>a</v>
      </c>
    </row>
    <row r="46" spans="1:7" x14ac:dyDescent="0.25">
      <c r="A46" s="2">
        <v>9211305227</v>
      </c>
      <c r="B46" s="3" t="s">
        <v>202</v>
      </c>
      <c r="C46" s="4" t="s">
        <v>84</v>
      </c>
      <c r="D46" t="s">
        <v>652</v>
      </c>
      <c r="E46" t="s">
        <v>645</v>
      </c>
      <c r="F46" t="b">
        <v>1</v>
      </c>
      <c r="G46" t="str">
        <f>RIGHT(Arkusz3!C46,1)</f>
        <v>a</v>
      </c>
    </row>
    <row r="47" spans="1:7" x14ac:dyDescent="0.25">
      <c r="A47" s="2">
        <v>9211402009</v>
      </c>
      <c r="B47" s="3" t="s">
        <v>203</v>
      </c>
      <c r="C47" s="4" t="s">
        <v>112</v>
      </c>
      <c r="D47" t="s">
        <v>666</v>
      </c>
      <c r="E47" t="s">
        <v>638</v>
      </c>
      <c r="F47" t="b">
        <v>1</v>
      </c>
      <c r="G47" t="str">
        <f>RIGHT(Arkusz3!C47,1)</f>
        <v>a</v>
      </c>
    </row>
    <row r="48" spans="1:7" x14ac:dyDescent="0.25">
      <c r="A48" s="2">
        <v>9211404100</v>
      </c>
      <c r="B48" s="3" t="s">
        <v>204</v>
      </c>
      <c r="C48" s="4" t="s">
        <v>205</v>
      </c>
      <c r="D48" t="s">
        <v>667</v>
      </c>
      <c r="E48" t="s">
        <v>638</v>
      </c>
      <c r="F48" t="b">
        <v>1</v>
      </c>
      <c r="G48" t="str">
        <f>RIGHT(Arkusz3!C48,1)</f>
        <v>a</v>
      </c>
    </row>
    <row r="49" spans="1:7" x14ac:dyDescent="0.25">
      <c r="A49" s="2">
        <v>9211412248</v>
      </c>
      <c r="B49" s="3" t="s">
        <v>207</v>
      </c>
      <c r="C49" s="4" t="s">
        <v>208</v>
      </c>
      <c r="D49" t="s">
        <v>662</v>
      </c>
      <c r="E49" t="s">
        <v>640</v>
      </c>
      <c r="F49" t="b">
        <v>1</v>
      </c>
      <c r="G49" t="str">
        <f>RIGHT(Arkusz3!C49,1)</f>
        <v>a</v>
      </c>
    </row>
    <row r="50" spans="1:7" x14ac:dyDescent="0.25">
      <c r="A50" s="2">
        <v>9211503908</v>
      </c>
      <c r="B50" s="3" t="s">
        <v>210</v>
      </c>
      <c r="C50" s="4" t="s">
        <v>211</v>
      </c>
      <c r="D50" t="s">
        <v>654</v>
      </c>
      <c r="E50" t="s">
        <v>638</v>
      </c>
      <c r="F50" t="b">
        <v>1</v>
      </c>
      <c r="G50" t="str">
        <f>RIGHT(Arkusz3!C50,1)</f>
        <v>a</v>
      </c>
    </row>
    <row r="51" spans="1:7" x14ac:dyDescent="0.25">
      <c r="A51" s="2">
        <v>9211601385</v>
      </c>
      <c r="B51" s="3" t="s">
        <v>213</v>
      </c>
      <c r="C51" s="4" t="s">
        <v>214</v>
      </c>
      <c r="D51" t="s">
        <v>668</v>
      </c>
      <c r="E51" t="s">
        <v>643</v>
      </c>
      <c r="F51" t="b">
        <v>1</v>
      </c>
      <c r="G51" t="str">
        <f>RIGHT(Arkusz3!C51,1)</f>
        <v>a</v>
      </c>
    </row>
    <row r="52" spans="1:7" x14ac:dyDescent="0.25">
      <c r="A52" s="2">
        <v>9211601408</v>
      </c>
      <c r="B52" s="3" t="s">
        <v>215</v>
      </c>
      <c r="C52" s="4" t="s">
        <v>216</v>
      </c>
      <c r="D52" t="s">
        <v>654</v>
      </c>
      <c r="E52" t="s">
        <v>638</v>
      </c>
      <c r="F52" t="b">
        <v>1</v>
      </c>
      <c r="G52" t="str">
        <f>RIGHT(Arkusz3!C52,1)</f>
        <v>a</v>
      </c>
    </row>
    <row r="53" spans="1:7" x14ac:dyDescent="0.25">
      <c r="A53" s="2">
        <v>9211700664</v>
      </c>
      <c r="B53" s="3" t="s">
        <v>217</v>
      </c>
      <c r="C53" s="4" t="s">
        <v>218</v>
      </c>
      <c r="D53" t="s">
        <v>661</v>
      </c>
      <c r="E53" t="s">
        <v>648</v>
      </c>
      <c r="F53" t="b">
        <v>1</v>
      </c>
      <c r="G53" t="str">
        <f>RIGHT(Arkusz3!C53,1)</f>
        <v>a</v>
      </c>
    </row>
    <row r="54" spans="1:7" x14ac:dyDescent="0.25">
      <c r="A54" s="2">
        <v>9211700701</v>
      </c>
      <c r="B54" s="3" t="s">
        <v>219</v>
      </c>
      <c r="C54" s="4" t="s">
        <v>58</v>
      </c>
      <c r="D54" t="s">
        <v>669</v>
      </c>
      <c r="E54" t="s">
        <v>638</v>
      </c>
      <c r="F54" t="b">
        <v>1</v>
      </c>
      <c r="G54" t="str">
        <f>RIGHT(Arkusz3!C54,1)</f>
        <v>a</v>
      </c>
    </row>
    <row r="55" spans="1:7" x14ac:dyDescent="0.25">
      <c r="A55" s="2">
        <v>9211702024</v>
      </c>
      <c r="B55" s="3" t="s">
        <v>222</v>
      </c>
      <c r="C55" s="4" t="s">
        <v>223</v>
      </c>
      <c r="D55" t="s">
        <v>651</v>
      </c>
      <c r="E55" t="s">
        <v>645</v>
      </c>
      <c r="F55" t="b">
        <v>1</v>
      </c>
      <c r="G55" t="str">
        <f>RIGHT(Arkusz3!C55,1)</f>
        <v>a</v>
      </c>
    </row>
    <row r="56" spans="1:7" x14ac:dyDescent="0.25">
      <c r="A56" s="2">
        <v>9211801440</v>
      </c>
      <c r="B56" s="3" t="s">
        <v>224</v>
      </c>
      <c r="C56" s="4" t="s">
        <v>214</v>
      </c>
      <c r="D56" t="s">
        <v>656</v>
      </c>
      <c r="E56" t="s">
        <v>640</v>
      </c>
      <c r="F56" t="b">
        <v>1</v>
      </c>
      <c r="G56" t="str">
        <f>RIGHT(Arkusz3!C56,1)</f>
        <v>a</v>
      </c>
    </row>
    <row r="57" spans="1:7" x14ac:dyDescent="0.25">
      <c r="A57" s="2">
        <v>9211801464</v>
      </c>
      <c r="B57" s="3" t="s">
        <v>225</v>
      </c>
      <c r="C57" s="4" t="s">
        <v>121</v>
      </c>
      <c r="D57" t="s">
        <v>661</v>
      </c>
      <c r="E57" t="s">
        <v>648</v>
      </c>
      <c r="F57" t="b">
        <v>1</v>
      </c>
      <c r="G57" t="str">
        <f>RIGHT(Arkusz3!C57,1)</f>
        <v>a</v>
      </c>
    </row>
    <row r="58" spans="1:7" x14ac:dyDescent="0.25">
      <c r="A58" s="2">
        <v>9211803947</v>
      </c>
      <c r="B58" s="3" t="s">
        <v>226</v>
      </c>
      <c r="C58" s="4" t="s">
        <v>193</v>
      </c>
      <c r="D58" t="s">
        <v>670</v>
      </c>
      <c r="E58" t="s">
        <v>640</v>
      </c>
      <c r="F58" t="b">
        <v>1</v>
      </c>
      <c r="G58" t="str">
        <f>RIGHT(Arkusz3!C58,1)</f>
        <v>a</v>
      </c>
    </row>
    <row r="59" spans="1:7" x14ac:dyDescent="0.25">
      <c r="A59" s="2">
        <v>9211906282</v>
      </c>
      <c r="B59" s="3" t="s">
        <v>228</v>
      </c>
      <c r="C59" s="4" t="s">
        <v>117</v>
      </c>
      <c r="D59" t="s">
        <v>646</v>
      </c>
      <c r="E59" t="s">
        <v>643</v>
      </c>
      <c r="F59" t="b">
        <v>1</v>
      </c>
      <c r="G59" t="str">
        <f>RIGHT(Arkusz3!C59,1)</f>
        <v>a</v>
      </c>
    </row>
    <row r="60" spans="1:7" x14ac:dyDescent="0.25">
      <c r="A60" s="2">
        <v>9211906305</v>
      </c>
      <c r="B60" s="3" t="s">
        <v>228</v>
      </c>
      <c r="C60" s="4" t="s">
        <v>229</v>
      </c>
      <c r="D60" t="s">
        <v>655</v>
      </c>
      <c r="E60" t="s">
        <v>638</v>
      </c>
      <c r="F60" t="b">
        <v>1</v>
      </c>
      <c r="G60" t="str">
        <f>RIGHT(Arkusz3!C60,1)</f>
        <v>a</v>
      </c>
    </row>
    <row r="61" spans="1:7" x14ac:dyDescent="0.25">
      <c r="A61" s="2">
        <v>9212200408</v>
      </c>
      <c r="B61" s="3" t="s">
        <v>235</v>
      </c>
      <c r="C61" s="4" t="s">
        <v>236</v>
      </c>
      <c r="D61" t="s">
        <v>654</v>
      </c>
      <c r="E61" t="s">
        <v>638</v>
      </c>
      <c r="F61" t="b">
        <v>1</v>
      </c>
      <c r="G61" t="str">
        <f>RIGHT(Arkusz3!C61,1)</f>
        <v>a</v>
      </c>
    </row>
    <row r="62" spans="1:7" x14ac:dyDescent="0.25">
      <c r="A62" s="2">
        <v>9212300184</v>
      </c>
      <c r="B62" s="3" t="s">
        <v>237</v>
      </c>
      <c r="C62" s="4" t="s">
        <v>44</v>
      </c>
      <c r="D62" t="s">
        <v>671</v>
      </c>
      <c r="E62" t="s">
        <v>643</v>
      </c>
      <c r="F62" t="b">
        <v>1</v>
      </c>
      <c r="G62" t="str">
        <f>RIGHT(Arkusz3!C62,1)</f>
        <v>a</v>
      </c>
    </row>
    <row r="63" spans="1:7" x14ac:dyDescent="0.25">
      <c r="A63" s="2">
        <v>9212509149</v>
      </c>
      <c r="B63" s="3" t="s">
        <v>238</v>
      </c>
      <c r="C63" s="4" t="s">
        <v>134</v>
      </c>
      <c r="D63" t="s">
        <v>664</v>
      </c>
      <c r="E63" t="s">
        <v>640</v>
      </c>
      <c r="F63" t="b">
        <v>1</v>
      </c>
      <c r="G63" t="str">
        <f>RIGHT(Arkusz3!C63,1)</f>
        <v>a</v>
      </c>
    </row>
    <row r="64" spans="1:7" x14ac:dyDescent="0.25">
      <c r="A64" s="2">
        <v>9212610942</v>
      </c>
      <c r="B64" s="3" t="s">
        <v>239</v>
      </c>
      <c r="C64" s="4" t="s">
        <v>150</v>
      </c>
      <c r="D64" t="s">
        <v>649</v>
      </c>
      <c r="E64" t="s">
        <v>640</v>
      </c>
      <c r="F64" t="b">
        <v>1</v>
      </c>
      <c r="G64" t="str">
        <f>RIGHT(Arkusz3!C64,1)</f>
        <v>a</v>
      </c>
    </row>
    <row r="65" spans="1:7" x14ac:dyDescent="0.25">
      <c r="A65" s="2">
        <v>9212700984</v>
      </c>
      <c r="B65" s="3" t="s">
        <v>240</v>
      </c>
      <c r="C65" s="4" t="s">
        <v>218</v>
      </c>
      <c r="D65" t="s">
        <v>671</v>
      </c>
      <c r="E65" t="s">
        <v>643</v>
      </c>
      <c r="F65" t="b">
        <v>1</v>
      </c>
      <c r="G65" t="str">
        <f>RIGHT(Arkusz3!C65,1)</f>
        <v>a</v>
      </c>
    </row>
    <row r="66" spans="1:7" x14ac:dyDescent="0.25">
      <c r="A66" s="2">
        <v>9212704926</v>
      </c>
      <c r="B66" s="3" t="s">
        <v>241</v>
      </c>
      <c r="C66" s="4" t="s">
        <v>242</v>
      </c>
      <c r="D66" t="s">
        <v>672</v>
      </c>
      <c r="E66" t="s">
        <v>645</v>
      </c>
      <c r="F66" t="b">
        <v>1</v>
      </c>
      <c r="G66" t="str">
        <f>RIGHT(Arkusz3!C66,1)</f>
        <v>a</v>
      </c>
    </row>
    <row r="67" spans="1:7" x14ac:dyDescent="0.25">
      <c r="A67" s="2">
        <v>9212704964</v>
      </c>
      <c r="B67" s="3" t="s">
        <v>241</v>
      </c>
      <c r="C67" s="4" t="s">
        <v>243</v>
      </c>
      <c r="D67" t="s">
        <v>661</v>
      </c>
      <c r="E67" t="s">
        <v>648</v>
      </c>
      <c r="F67" t="b">
        <v>1</v>
      </c>
      <c r="G67" t="str">
        <f>RIGHT(Arkusz3!C67,1)</f>
        <v>a</v>
      </c>
    </row>
    <row r="68" spans="1:7" x14ac:dyDescent="0.25">
      <c r="A68" s="2">
        <v>9213007141</v>
      </c>
      <c r="B68" s="3" t="s">
        <v>244</v>
      </c>
      <c r="C68" s="4" t="s">
        <v>242</v>
      </c>
      <c r="D68" t="s">
        <v>641</v>
      </c>
      <c r="E68" t="s">
        <v>640</v>
      </c>
      <c r="F68" t="b">
        <v>1</v>
      </c>
      <c r="G68" t="str">
        <f>RIGHT(Arkusz3!C68,1)</f>
        <v>a</v>
      </c>
    </row>
    <row r="69" spans="1:7" x14ac:dyDescent="0.25">
      <c r="A69" s="2">
        <v>9220204047</v>
      </c>
      <c r="B69" s="3" t="s">
        <v>245</v>
      </c>
      <c r="C69" s="4" t="s">
        <v>246</v>
      </c>
      <c r="D69" t="s">
        <v>670</v>
      </c>
      <c r="E69" t="s">
        <v>640</v>
      </c>
      <c r="F69" t="b">
        <v>1</v>
      </c>
      <c r="G69" t="str">
        <f>RIGHT(Arkusz3!C69,1)</f>
        <v>e</v>
      </c>
    </row>
    <row r="70" spans="1:7" x14ac:dyDescent="0.25">
      <c r="A70" s="2">
        <v>9220305687</v>
      </c>
      <c r="B70" s="3" t="s">
        <v>247</v>
      </c>
      <c r="C70" s="4" t="s">
        <v>211</v>
      </c>
      <c r="D70" t="s">
        <v>673</v>
      </c>
      <c r="E70" t="s">
        <v>643</v>
      </c>
      <c r="F70" t="b">
        <v>1</v>
      </c>
      <c r="G70" t="str">
        <f>RIGHT(Arkusz3!C70,1)</f>
        <v>a</v>
      </c>
    </row>
    <row r="71" spans="1:7" x14ac:dyDescent="0.25">
      <c r="A71" s="2">
        <v>9220307788</v>
      </c>
      <c r="B71" s="3" t="s">
        <v>151</v>
      </c>
      <c r="C71" s="4" t="s">
        <v>248</v>
      </c>
      <c r="D71" t="s">
        <v>642</v>
      </c>
      <c r="E71" t="s">
        <v>643</v>
      </c>
      <c r="F71" t="b">
        <v>1</v>
      </c>
      <c r="G71" t="str">
        <f>RIGHT(Arkusz3!C71,1)</f>
        <v>a</v>
      </c>
    </row>
    <row r="72" spans="1:7" x14ac:dyDescent="0.25">
      <c r="A72" s="2">
        <v>9220404607</v>
      </c>
      <c r="B72" s="3" t="s">
        <v>249</v>
      </c>
      <c r="C72" s="4" t="s">
        <v>51</v>
      </c>
      <c r="D72" t="s">
        <v>674</v>
      </c>
      <c r="E72" t="s">
        <v>638</v>
      </c>
      <c r="F72" t="b">
        <v>1</v>
      </c>
      <c r="G72" t="str">
        <f>RIGHT(Arkusz3!C72,1)</f>
        <v>a</v>
      </c>
    </row>
    <row r="73" spans="1:7" x14ac:dyDescent="0.25">
      <c r="A73" s="2">
        <v>9220404645</v>
      </c>
      <c r="B73" s="3" t="s">
        <v>250</v>
      </c>
      <c r="C73" s="4" t="s">
        <v>251</v>
      </c>
      <c r="D73" t="s">
        <v>675</v>
      </c>
      <c r="E73" t="s">
        <v>640</v>
      </c>
      <c r="F73" t="b">
        <v>1</v>
      </c>
      <c r="G73" t="str">
        <f>RIGHT(Arkusz3!C73,1)</f>
        <v>a</v>
      </c>
    </row>
    <row r="74" spans="1:7" x14ac:dyDescent="0.25">
      <c r="A74" s="2">
        <v>9220504024</v>
      </c>
      <c r="B74" s="3" t="s">
        <v>219</v>
      </c>
      <c r="C74" s="4" t="s">
        <v>229</v>
      </c>
      <c r="D74" t="s">
        <v>651</v>
      </c>
      <c r="E74" t="s">
        <v>645</v>
      </c>
      <c r="F74" t="b">
        <v>1</v>
      </c>
      <c r="G74" t="str">
        <f>RIGHT(Arkusz3!C74,1)</f>
        <v>a</v>
      </c>
    </row>
    <row r="75" spans="1:7" x14ac:dyDescent="0.25">
      <c r="A75" s="2">
        <v>9220504048</v>
      </c>
      <c r="B75" s="3" t="s">
        <v>252</v>
      </c>
      <c r="C75" s="4" t="s">
        <v>253</v>
      </c>
      <c r="D75" t="s">
        <v>662</v>
      </c>
      <c r="E75" t="s">
        <v>640</v>
      </c>
      <c r="F75" t="b">
        <v>1</v>
      </c>
      <c r="G75" t="str">
        <f>RIGHT(Arkusz3!C75,1)</f>
        <v>a</v>
      </c>
    </row>
    <row r="76" spans="1:7" x14ac:dyDescent="0.25">
      <c r="A76" s="2">
        <v>9220704127</v>
      </c>
      <c r="B76" s="3" t="s">
        <v>254</v>
      </c>
      <c r="C76" s="4" t="s">
        <v>255</v>
      </c>
      <c r="D76" t="s">
        <v>652</v>
      </c>
      <c r="E76" t="s">
        <v>645</v>
      </c>
      <c r="F76" t="b">
        <v>1</v>
      </c>
      <c r="G76" t="str">
        <f>RIGHT(Arkusz3!C76,1)</f>
        <v>a</v>
      </c>
    </row>
    <row r="77" spans="1:7" x14ac:dyDescent="0.25">
      <c r="A77" s="2">
        <v>9221103062</v>
      </c>
      <c r="B77" s="3" t="s">
        <v>256</v>
      </c>
      <c r="C77" s="4" t="s">
        <v>257</v>
      </c>
      <c r="D77" t="s">
        <v>676</v>
      </c>
      <c r="E77" t="s">
        <v>648</v>
      </c>
      <c r="F77" t="b">
        <v>1</v>
      </c>
      <c r="G77" t="str">
        <f>RIGHT(Arkusz3!C77,1)</f>
        <v>a</v>
      </c>
    </row>
    <row r="78" spans="1:7" x14ac:dyDescent="0.25">
      <c r="A78" s="2">
        <v>9221200547</v>
      </c>
      <c r="B78" s="3" t="s">
        <v>258</v>
      </c>
      <c r="C78" s="4" t="s">
        <v>185</v>
      </c>
      <c r="D78" t="s">
        <v>670</v>
      </c>
      <c r="E78" t="s">
        <v>640</v>
      </c>
      <c r="F78" t="b">
        <v>1</v>
      </c>
      <c r="G78" t="str">
        <f>RIGHT(Arkusz3!C78,1)</f>
        <v>a</v>
      </c>
    </row>
    <row r="79" spans="1:7" x14ac:dyDescent="0.25">
      <c r="A79" s="2">
        <v>9221202204</v>
      </c>
      <c r="B79" s="3" t="s">
        <v>259</v>
      </c>
      <c r="C79" s="4" t="s">
        <v>185</v>
      </c>
      <c r="D79" t="s">
        <v>637</v>
      </c>
      <c r="E79" t="s">
        <v>638</v>
      </c>
      <c r="F79" t="b">
        <v>1</v>
      </c>
      <c r="G79" t="str">
        <f>RIGHT(Arkusz3!C79,1)</f>
        <v>a</v>
      </c>
    </row>
    <row r="80" spans="1:7" x14ac:dyDescent="0.25">
      <c r="A80" s="2">
        <v>9221205443</v>
      </c>
      <c r="B80" s="3" t="s">
        <v>260</v>
      </c>
      <c r="C80" s="4" t="s">
        <v>229</v>
      </c>
      <c r="D80" t="s">
        <v>658</v>
      </c>
      <c r="E80" t="s">
        <v>640</v>
      </c>
      <c r="F80" t="b">
        <v>1</v>
      </c>
      <c r="G80" t="str">
        <f>RIGHT(Arkusz3!C80,1)</f>
        <v>a</v>
      </c>
    </row>
    <row r="81" spans="1:7" x14ac:dyDescent="0.25">
      <c r="A81" s="2">
        <v>9221205481</v>
      </c>
      <c r="B81" s="3" t="s">
        <v>261</v>
      </c>
      <c r="C81" s="4" t="s">
        <v>262</v>
      </c>
      <c r="D81" t="s">
        <v>659</v>
      </c>
      <c r="E81" t="s">
        <v>643</v>
      </c>
      <c r="F81" t="b">
        <v>1</v>
      </c>
      <c r="G81" t="str">
        <f>RIGHT(Arkusz3!C81,1)</f>
        <v>a</v>
      </c>
    </row>
    <row r="82" spans="1:7" x14ac:dyDescent="0.25">
      <c r="A82" s="2">
        <v>9221205504</v>
      </c>
      <c r="B82" s="3" t="s">
        <v>263</v>
      </c>
      <c r="C82" s="4" t="s">
        <v>257</v>
      </c>
      <c r="D82" t="s">
        <v>637</v>
      </c>
      <c r="E82" t="s">
        <v>638</v>
      </c>
      <c r="F82" t="b">
        <v>1</v>
      </c>
      <c r="G82" t="str">
        <f>RIGHT(Arkusz3!C82,1)</f>
        <v>a</v>
      </c>
    </row>
    <row r="83" spans="1:7" x14ac:dyDescent="0.25">
      <c r="A83" s="2">
        <v>9221205528</v>
      </c>
      <c r="B83" s="3" t="s">
        <v>264</v>
      </c>
      <c r="C83" s="4" t="s">
        <v>257</v>
      </c>
      <c r="D83" t="s">
        <v>677</v>
      </c>
      <c r="E83" t="s">
        <v>645</v>
      </c>
      <c r="F83" t="b">
        <v>1</v>
      </c>
      <c r="G83" t="str">
        <f>RIGHT(Arkusz3!C83,1)</f>
        <v>a</v>
      </c>
    </row>
    <row r="84" spans="1:7" x14ac:dyDescent="0.25">
      <c r="A84" s="2">
        <v>9221301682</v>
      </c>
      <c r="B84" s="3" t="s">
        <v>265</v>
      </c>
      <c r="C84" s="4" t="s">
        <v>93</v>
      </c>
      <c r="D84" t="s">
        <v>646</v>
      </c>
      <c r="E84" t="s">
        <v>643</v>
      </c>
      <c r="F84" t="b">
        <v>1</v>
      </c>
      <c r="G84" t="str">
        <f>RIGHT(Arkusz3!C84,1)</f>
        <v>a</v>
      </c>
    </row>
    <row r="85" spans="1:7" x14ac:dyDescent="0.25">
      <c r="A85" s="2">
        <v>9221302980</v>
      </c>
      <c r="B85" s="3" t="s">
        <v>266</v>
      </c>
      <c r="C85" s="4" t="s">
        <v>267</v>
      </c>
      <c r="D85" t="s">
        <v>678</v>
      </c>
      <c r="E85" t="s">
        <v>643</v>
      </c>
      <c r="F85" t="b">
        <v>1</v>
      </c>
      <c r="G85" t="str">
        <f>RIGHT(Arkusz3!C85,1)</f>
        <v>a</v>
      </c>
    </row>
    <row r="86" spans="1:7" x14ac:dyDescent="0.25">
      <c r="A86" s="2">
        <v>9221304623</v>
      </c>
      <c r="B86" s="3" t="s">
        <v>268</v>
      </c>
      <c r="C86" s="4" t="s">
        <v>251</v>
      </c>
      <c r="D86" t="s">
        <v>679</v>
      </c>
      <c r="E86" t="s">
        <v>645</v>
      </c>
      <c r="F86" t="b">
        <v>1</v>
      </c>
      <c r="G86" t="str">
        <f>RIGHT(Arkusz3!C86,1)</f>
        <v>a</v>
      </c>
    </row>
    <row r="87" spans="1:7" x14ac:dyDescent="0.25">
      <c r="A87" s="2">
        <v>9221309963</v>
      </c>
      <c r="B87" s="3" t="s">
        <v>269</v>
      </c>
      <c r="C87" s="4" t="s">
        <v>56</v>
      </c>
      <c r="D87" t="s">
        <v>680</v>
      </c>
      <c r="E87" t="s">
        <v>648</v>
      </c>
      <c r="F87" t="b">
        <v>1</v>
      </c>
      <c r="G87" t="str">
        <f>RIGHT(Arkusz3!C87,1)</f>
        <v>a</v>
      </c>
    </row>
    <row r="88" spans="1:7" x14ac:dyDescent="0.25">
      <c r="A88" s="2">
        <v>9221402888</v>
      </c>
      <c r="B88" s="3" t="s">
        <v>270</v>
      </c>
      <c r="C88" s="4" t="s">
        <v>257</v>
      </c>
      <c r="D88" t="s">
        <v>642</v>
      </c>
      <c r="E88" t="s">
        <v>643</v>
      </c>
      <c r="F88" t="b">
        <v>1</v>
      </c>
      <c r="G88" t="str">
        <f>RIGHT(Arkusz3!C88,1)</f>
        <v>a</v>
      </c>
    </row>
    <row r="89" spans="1:7" x14ac:dyDescent="0.25">
      <c r="A89" s="2">
        <v>9221601003</v>
      </c>
      <c r="B89" s="3" t="s">
        <v>271</v>
      </c>
      <c r="C89" s="4" t="s">
        <v>150</v>
      </c>
      <c r="D89" t="s">
        <v>681</v>
      </c>
      <c r="E89" t="s">
        <v>638</v>
      </c>
      <c r="F89" t="b">
        <v>1</v>
      </c>
      <c r="G89" t="str">
        <f>RIGHT(Arkusz3!C89,1)</f>
        <v>a</v>
      </c>
    </row>
    <row r="90" spans="1:7" x14ac:dyDescent="0.25">
      <c r="A90" s="2">
        <v>9221608888</v>
      </c>
      <c r="B90" s="3" t="s">
        <v>272</v>
      </c>
      <c r="C90" s="4" t="s">
        <v>273</v>
      </c>
      <c r="D90" t="s">
        <v>642</v>
      </c>
      <c r="E90" t="s">
        <v>643</v>
      </c>
      <c r="F90" t="b">
        <v>1</v>
      </c>
      <c r="G90" t="str">
        <f>RIGHT(Arkusz3!C90,1)</f>
        <v>a</v>
      </c>
    </row>
    <row r="91" spans="1:7" x14ac:dyDescent="0.25">
      <c r="A91" s="2">
        <v>9221702025</v>
      </c>
      <c r="B91" s="3" t="s">
        <v>274</v>
      </c>
      <c r="C91" s="4" t="s">
        <v>121</v>
      </c>
      <c r="D91" t="s">
        <v>660</v>
      </c>
      <c r="E91" t="s">
        <v>645</v>
      </c>
      <c r="F91" t="b">
        <v>1</v>
      </c>
      <c r="G91" t="str">
        <f>RIGHT(Arkusz3!C91,1)</f>
        <v>a</v>
      </c>
    </row>
    <row r="92" spans="1:7" x14ac:dyDescent="0.25">
      <c r="A92" s="2">
        <v>9221804109</v>
      </c>
      <c r="B92" s="3" t="s">
        <v>275</v>
      </c>
      <c r="C92" s="4" t="s">
        <v>58</v>
      </c>
      <c r="D92" t="s">
        <v>666</v>
      </c>
      <c r="E92" t="s">
        <v>638</v>
      </c>
      <c r="F92" t="b">
        <v>1</v>
      </c>
      <c r="G92" t="str">
        <f>RIGHT(Arkusz3!C92,1)</f>
        <v>a</v>
      </c>
    </row>
    <row r="93" spans="1:7" x14ac:dyDescent="0.25">
      <c r="A93" s="2">
        <v>9302308382</v>
      </c>
      <c r="B93" s="3" t="s">
        <v>317</v>
      </c>
      <c r="C93" s="4" t="s">
        <v>211</v>
      </c>
      <c r="D93" t="s">
        <v>646</v>
      </c>
      <c r="E93" t="s">
        <v>643</v>
      </c>
      <c r="F93" t="b">
        <v>1</v>
      </c>
      <c r="G93" t="str">
        <f>RIGHT(Arkusz3!C93,1)</f>
        <v>a</v>
      </c>
    </row>
    <row r="94" spans="1:7" x14ac:dyDescent="0.25">
      <c r="A94" s="2">
        <v>9302602400</v>
      </c>
      <c r="B94" s="3" t="s">
        <v>319</v>
      </c>
      <c r="C94" s="4" t="s">
        <v>320</v>
      </c>
      <c r="D94" t="s">
        <v>667</v>
      </c>
      <c r="E94" t="s">
        <v>638</v>
      </c>
      <c r="F94" t="b">
        <v>1</v>
      </c>
      <c r="G94" t="str">
        <f>RIGHT(Arkusz3!C94,1)</f>
        <v>a</v>
      </c>
    </row>
    <row r="95" spans="1:7" x14ac:dyDescent="0.25">
      <c r="A95" s="2">
        <v>9302609421</v>
      </c>
      <c r="B95" s="3" t="s">
        <v>321</v>
      </c>
      <c r="C95" s="4" t="s">
        <v>58</v>
      </c>
      <c r="D95" t="s">
        <v>682</v>
      </c>
      <c r="E95" t="s">
        <v>645</v>
      </c>
      <c r="F95" t="b">
        <v>1</v>
      </c>
      <c r="G95" t="str">
        <f>RIGHT(Arkusz3!C95,1)</f>
        <v>a</v>
      </c>
    </row>
    <row r="96" spans="1:7" x14ac:dyDescent="0.25">
      <c r="A96" s="2">
        <v>9302702421</v>
      </c>
      <c r="B96" s="3" t="s">
        <v>322</v>
      </c>
      <c r="C96" s="4" t="s">
        <v>255</v>
      </c>
      <c r="D96" t="s">
        <v>682</v>
      </c>
      <c r="E96" t="s">
        <v>645</v>
      </c>
      <c r="F96" t="b">
        <v>1</v>
      </c>
      <c r="G96" t="str">
        <f>RIGHT(Arkusz3!C96,1)</f>
        <v>a</v>
      </c>
    </row>
    <row r="97" spans="1:7" x14ac:dyDescent="0.25">
      <c r="A97" s="2">
        <v>9302711423</v>
      </c>
      <c r="B97" s="3" t="s">
        <v>323</v>
      </c>
      <c r="C97" s="4" t="s">
        <v>201</v>
      </c>
      <c r="D97" t="s">
        <v>679</v>
      </c>
      <c r="E97" t="s">
        <v>645</v>
      </c>
      <c r="F97" t="b">
        <v>1</v>
      </c>
      <c r="G97" t="str">
        <f>RIGHT(Arkusz3!C97,1)</f>
        <v>a</v>
      </c>
    </row>
    <row r="98" spans="1:7" x14ac:dyDescent="0.25">
      <c r="A98" s="2">
        <v>9302801182</v>
      </c>
      <c r="B98" s="3" t="s">
        <v>324</v>
      </c>
      <c r="C98" s="4" t="s">
        <v>112</v>
      </c>
      <c r="D98" t="s">
        <v>646</v>
      </c>
      <c r="E98" t="s">
        <v>643</v>
      </c>
      <c r="F98" t="b">
        <v>1</v>
      </c>
      <c r="G98" t="str">
        <f>RIGHT(Arkusz3!C98,1)</f>
        <v>a</v>
      </c>
    </row>
    <row r="99" spans="1:7" x14ac:dyDescent="0.25">
      <c r="A99" s="2">
        <v>9302806088</v>
      </c>
      <c r="B99" s="3" t="s">
        <v>325</v>
      </c>
      <c r="C99" s="4" t="s">
        <v>257</v>
      </c>
      <c r="D99" t="s">
        <v>642</v>
      </c>
      <c r="E99" t="s">
        <v>643</v>
      </c>
      <c r="F99" t="b">
        <v>1</v>
      </c>
      <c r="G99" t="str">
        <f>RIGHT(Arkusz3!C99,1)</f>
        <v>a</v>
      </c>
    </row>
    <row r="100" spans="1:7" x14ac:dyDescent="0.25">
      <c r="A100" s="2">
        <v>9302809661</v>
      </c>
      <c r="B100" s="3" t="s">
        <v>327</v>
      </c>
      <c r="C100" s="4" t="s">
        <v>257</v>
      </c>
      <c r="D100" t="s">
        <v>683</v>
      </c>
      <c r="E100" t="s">
        <v>648</v>
      </c>
      <c r="F100" t="b">
        <v>1</v>
      </c>
      <c r="G100" t="str">
        <f>RIGHT(Arkusz3!C100,1)</f>
        <v>a</v>
      </c>
    </row>
    <row r="101" spans="1:7" x14ac:dyDescent="0.25">
      <c r="A101" s="2">
        <v>9302909729</v>
      </c>
      <c r="B101" s="3" t="s">
        <v>328</v>
      </c>
      <c r="C101" s="4" t="s">
        <v>193</v>
      </c>
      <c r="D101" t="s">
        <v>665</v>
      </c>
      <c r="E101" t="s">
        <v>645</v>
      </c>
      <c r="F101" t="b">
        <v>1</v>
      </c>
      <c r="G101" t="str">
        <f>RIGHT(Arkusz3!C101,1)</f>
        <v>a</v>
      </c>
    </row>
    <row r="102" spans="1:7" x14ac:dyDescent="0.25">
      <c r="A102" s="2">
        <v>9302909767</v>
      </c>
      <c r="B102" s="3" t="s">
        <v>329</v>
      </c>
      <c r="C102" s="4" t="s">
        <v>193</v>
      </c>
      <c r="D102" t="s">
        <v>653</v>
      </c>
      <c r="E102" t="s">
        <v>648</v>
      </c>
      <c r="F102" t="b">
        <v>1</v>
      </c>
      <c r="G102" t="str">
        <f>RIGHT(Arkusz3!C102,1)</f>
        <v>a</v>
      </c>
    </row>
    <row r="103" spans="1:7" x14ac:dyDescent="0.25">
      <c r="A103" s="2">
        <v>9303003200</v>
      </c>
      <c r="B103" s="3" t="s">
        <v>330</v>
      </c>
      <c r="C103" s="4" t="s">
        <v>117</v>
      </c>
      <c r="D103" t="s">
        <v>667</v>
      </c>
      <c r="E103" t="s">
        <v>638</v>
      </c>
      <c r="F103" t="b">
        <v>1</v>
      </c>
      <c r="G103" t="str">
        <f>RIGHT(Arkusz3!C103,1)</f>
        <v>a</v>
      </c>
    </row>
    <row r="104" spans="1:7" x14ac:dyDescent="0.25">
      <c r="A104" s="2">
        <v>9303005042</v>
      </c>
      <c r="B104" s="3" t="s">
        <v>331</v>
      </c>
      <c r="C104" s="4" t="s">
        <v>262</v>
      </c>
      <c r="D104" t="s">
        <v>649</v>
      </c>
      <c r="E104" t="s">
        <v>640</v>
      </c>
      <c r="F104" t="b">
        <v>1</v>
      </c>
      <c r="G104" t="str">
        <f>RIGHT(Arkusz3!C104,1)</f>
        <v>a</v>
      </c>
    </row>
    <row r="105" spans="1:7" x14ac:dyDescent="0.25">
      <c r="A105" s="2">
        <v>9303005066</v>
      </c>
      <c r="B105" s="3" t="s">
        <v>332</v>
      </c>
      <c r="C105" s="4" t="s">
        <v>333</v>
      </c>
      <c r="D105" t="s">
        <v>684</v>
      </c>
      <c r="E105" t="s">
        <v>648</v>
      </c>
      <c r="F105" t="b">
        <v>1</v>
      </c>
      <c r="G105" t="str">
        <f>RIGHT(Arkusz3!C105,1)</f>
        <v>a</v>
      </c>
    </row>
    <row r="106" spans="1:7" x14ac:dyDescent="0.25">
      <c r="A106" s="2">
        <v>9303005080</v>
      </c>
      <c r="B106" s="3" t="s">
        <v>334</v>
      </c>
      <c r="C106" s="4" t="s">
        <v>218</v>
      </c>
      <c r="D106" t="s">
        <v>678</v>
      </c>
      <c r="E106" t="s">
        <v>643</v>
      </c>
      <c r="F106" t="b">
        <v>1</v>
      </c>
      <c r="G106" t="str">
        <f>RIGHT(Arkusz3!C106,1)</f>
        <v>a</v>
      </c>
    </row>
    <row r="107" spans="1:7" x14ac:dyDescent="0.25">
      <c r="A107" s="2">
        <v>9303005141</v>
      </c>
      <c r="B107" s="3" t="s">
        <v>335</v>
      </c>
      <c r="C107" s="4" t="s">
        <v>336</v>
      </c>
      <c r="D107" t="s">
        <v>641</v>
      </c>
      <c r="E107" t="s">
        <v>640</v>
      </c>
      <c r="F107" t="b">
        <v>1</v>
      </c>
      <c r="G107" t="str">
        <f>RIGHT(Arkusz3!C107,1)</f>
        <v>a</v>
      </c>
    </row>
    <row r="108" spans="1:7" x14ac:dyDescent="0.25">
      <c r="A108" s="2">
        <v>9310208166</v>
      </c>
      <c r="B108" s="3" t="s">
        <v>341</v>
      </c>
      <c r="C108" s="4" t="s">
        <v>172</v>
      </c>
      <c r="D108" t="s">
        <v>684</v>
      </c>
      <c r="E108" t="s">
        <v>648</v>
      </c>
      <c r="F108" t="b">
        <v>1</v>
      </c>
      <c r="G108" t="str">
        <f>RIGHT(Arkusz3!C108,1)</f>
        <v>a</v>
      </c>
    </row>
    <row r="109" spans="1:7" x14ac:dyDescent="0.25">
      <c r="A109" s="2">
        <v>9310403981</v>
      </c>
      <c r="B109" s="3" t="s">
        <v>346</v>
      </c>
      <c r="C109" s="4" t="s">
        <v>44</v>
      </c>
      <c r="D109" t="s">
        <v>659</v>
      </c>
      <c r="E109" t="s">
        <v>643</v>
      </c>
      <c r="F109" t="b">
        <v>1</v>
      </c>
      <c r="G109" t="str">
        <f>RIGHT(Arkusz3!C109,1)</f>
        <v>a</v>
      </c>
    </row>
    <row r="110" spans="1:7" x14ac:dyDescent="0.25">
      <c r="A110" s="2">
        <v>9310407886</v>
      </c>
      <c r="B110" s="3" t="s">
        <v>347</v>
      </c>
      <c r="C110" s="4" t="s">
        <v>178</v>
      </c>
      <c r="D110" t="s">
        <v>685</v>
      </c>
      <c r="E110" t="s">
        <v>643</v>
      </c>
      <c r="F110" t="b">
        <v>1</v>
      </c>
      <c r="G110" t="str">
        <f>RIGHT(Arkusz3!C110,1)</f>
        <v>a</v>
      </c>
    </row>
    <row r="111" spans="1:7" x14ac:dyDescent="0.25">
      <c r="A111" s="2">
        <v>9310503841</v>
      </c>
      <c r="B111" s="3" t="s">
        <v>349</v>
      </c>
      <c r="C111" s="4" t="s">
        <v>187</v>
      </c>
      <c r="D111" t="s">
        <v>641</v>
      </c>
      <c r="E111" t="s">
        <v>640</v>
      </c>
      <c r="F111" t="b">
        <v>1</v>
      </c>
      <c r="G111" t="str">
        <f>RIGHT(Arkusz3!C111,1)</f>
        <v>a</v>
      </c>
    </row>
    <row r="112" spans="1:7" x14ac:dyDescent="0.25">
      <c r="A112" s="2">
        <v>9310906101</v>
      </c>
      <c r="B112" s="3" t="s">
        <v>355</v>
      </c>
      <c r="C112" s="4" t="s">
        <v>46</v>
      </c>
      <c r="D112" t="s">
        <v>669</v>
      </c>
      <c r="E112" t="s">
        <v>638</v>
      </c>
      <c r="F112" t="b">
        <v>1</v>
      </c>
      <c r="G112" t="str">
        <f>RIGHT(Arkusz3!C112,1)</f>
        <v>a</v>
      </c>
    </row>
    <row r="113" spans="1:7" x14ac:dyDescent="0.25">
      <c r="A113" s="2">
        <v>9310906125</v>
      </c>
      <c r="B113" s="3" t="s">
        <v>356</v>
      </c>
      <c r="C113" s="4" t="s">
        <v>87</v>
      </c>
      <c r="D113" t="s">
        <v>660</v>
      </c>
      <c r="E113" t="s">
        <v>645</v>
      </c>
      <c r="F113" t="b">
        <v>1</v>
      </c>
      <c r="G113" t="str">
        <f>RIGHT(Arkusz3!C113,1)</f>
        <v>a</v>
      </c>
    </row>
    <row r="114" spans="1:7" x14ac:dyDescent="0.25">
      <c r="A114" s="2">
        <v>9311000965</v>
      </c>
      <c r="B114" s="3" t="s">
        <v>357</v>
      </c>
      <c r="C114" s="4" t="s">
        <v>145</v>
      </c>
      <c r="D114" t="s">
        <v>663</v>
      </c>
      <c r="E114" t="s">
        <v>648</v>
      </c>
      <c r="F114" t="b">
        <v>1</v>
      </c>
      <c r="G114" t="str">
        <f>RIGHT(Arkusz3!C114,1)</f>
        <v>a</v>
      </c>
    </row>
    <row r="115" spans="1:7" x14ac:dyDescent="0.25">
      <c r="A115" s="2">
        <v>9311005144</v>
      </c>
      <c r="B115" s="3" t="s">
        <v>358</v>
      </c>
      <c r="C115" s="4" t="s">
        <v>359</v>
      </c>
      <c r="D115" t="s">
        <v>686</v>
      </c>
      <c r="E115" t="s">
        <v>640</v>
      </c>
      <c r="F115" t="b">
        <v>1</v>
      </c>
      <c r="G115" t="str">
        <f>RIGHT(Arkusz3!C115,1)</f>
        <v>a</v>
      </c>
    </row>
    <row r="116" spans="1:7" x14ac:dyDescent="0.25">
      <c r="A116" s="2">
        <v>9311009704</v>
      </c>
      <c r="B116" s="3" t="s">
        <v>361</v>
      </c>
      <c r="C116" s="4" t="s">
        <v>150</v>
      </c>
      <c r="D116" t="s">
        <v>637</v>
      </c>
      <c r="E116" t="s">
        <v>638</v>
      </c>
      <c r="F116" t="b">
        <v>1</v>
      </c>
      <c r="G116" t="str">
        <f>RIGHT(Arkusz3!C116,1)</f>
        <v>a</v>
      </c>
    </row>
    <row r="117" spans="1:7" x14ac:dyDescent="0.25">
      <c r="A117" s="2">
        <v>9311103163</v>
      </c>
      <c r="B117" s="3" t="s">
        <v>219</v>
      </c>
      <c r="C117" s="4" t="s">
        <v>117</v>
      </c>
      <c r="D117" t="s">
        <v>680</v>
      </c>
      <c r="E117" t="s">
        <v>648</v>
      </c>
      <c r="F117" t="b">
        <v>1</v>
      </c>
      <c r="G117" t="str">
        <f>RIGHT(Arkusz3!C117,1)</f>
        <v>a</v>
      </c>
    </row>
    <row r="118" spans="1:7" x14ac:dyDescent="0.25">
      <c r="A118" s="2">
        <v>9311103484</v>
      </c>
      <c r="B118" s="3" t="s">
        <v>362</v>
      </c>
      <c r="C118" s="4" t="s">
        <v>185</v>
      </c>
      <c r="D118" t="s">
        <v>671</v>
      </c>
      <c r="E118" t="s">
        <v>643</v>
      </c>
      <c r="F118" t="b">
        <v>1</v>
      </c>
      <c r="G118" t="str">
        <f>RIGHT(Arkusz3!C118,1)</f>
        <v>a</v>
      </c>
    </row>
    <row r="119" spans="1:7" x14ac:dyDescent="0.25">
      <c r="A119" s="2">
        <v>9311204208</v>
      </c>
      <c r="B119" s="3" t="s">
        <v>363</v>
      </c>
      <c r="C119" s="4" t="s">
        <v>364</v>
      </c>
      <c r="D119" t="s">
        <v>654</v>
      </c>
      <c r="E119" t="s">
        <v>638</v>
      </c>
      <c r="F119" t="b">
        <v>1</v>
      </c>
      <c r="G119" t="str">
        <f>RIGHT(Arkusz3!C119,1)</f>
        <v>a</v>
      </c>
    </row>
    <row r="120" spans="1:7" x14ac:dyDescent="0.25">
      <c r="A120" s="2">
        <v>9311204284</v>
      </c>
      <c r="B120" s="3" t="s">
        <v>365</v>
      </c>
      <c r="C120" s="4" t="s">
        <v>211</v>
      </c>
      <c r="D120" t="s">
        <v>671</v>
      </c>
      <c r="E120" t="s">
        <v>643</v>
      </c>
      <c r="F120" t="b">
        <v>1</v>
      </c>
      <c r="G120" t="str">
        <f>RIGHT(Arkusz3!C120,1)</f>
        <v>a</v>
      </c>
    </row>
    <row r="121" spans="1:7" x14ac:dyDescent="0.25">
      <c r="A121" s="2">
        <v>9311303426</v>
      </c>
      <c r="B121" s="3" t="s">
        <v>366</v>
      </c>
      <c r="C121" s="4" t="s">
        <v>150</v>
      </c>
      <c r="D121" t="s">
        <v>672</v>
      </c>
      <c r="E121" t="s">
        <v>645</v>
      </c>
      <c r="F121" t="b">
        <v>1</v>
      </c>
      <c r="G121" t="str">
        <f>RIGHT(Arkusz3!C121,1)</f>
        <v>a</v>
      </c>
    </row>
    <row r="122" spans="1:7" x14ac:dyDescent="0.25">
      <c r="A122" s="2">
        <v>9311308469</v>
      </c>
      <c r="B122" s="3" t="s">
        <v>371</v>
      </c>
      <c r="C122" s="4" t="s">
        <v>372</v>
      </c>
      <c r="D122" t="s">
        <v>687</v>
      </c>
      <c r="E122" t="s">
        <v>648</v>
      </c>
      <c r="F122" t="b">
        <v>1</v>
      </c>
      <c r="G122" t="str">
        <f>RIGHT(Arkusz3!C122,1)</f>
        <v>a</v>
      </c>
    </row>
    <row r="123" spans="1:7" x14ac:dyDescent="0.25">
      <c r="A123" s="2">
        <v>9311505163</v>
      </c>
      <c r="B123" s="3" t="s">
        <v>373</v>
      </c>
      <c r="C123" s="4" t="s">
        <v>145</v>
      </c>
      <c r="D123" t="s">
        <v>680</v>
      </c>
      <c r="E123" t="s">
        <v>648</v>
      </c>
      <c r="F123" t="b">
        <v>1</v>
      </c>
      <c r="G123" t="str">
        <f>RIGHT(Arkusz3!C123,1)</f>
        <v>a</v>
      </c>
    </row>
    <row r="124" spans="1:7" x14ac:dyDescent="0.25">
      <c r="A124" s="2">
        <v>9311601388</v>
      </c>
      <c r="B124" s="3" t="s">
        <v>374</v>
      </c>
      <c r="C124" s="4" t="s">
        <v>121</v>
      </c>
      <c r="D124" t="s">
        <v>642</v>
      </c>
      <c r="E124" t="s">
        <v>643</v>
      </c>
      <c r="F124" t="b">
        <v>1</v>
      </c>
      <c r="G124" t="str">
        <f>RIGHT(Arkusz3!C124,1)</f>
        <v>a</v>
      </c>
    </row>
    <row r="125" spans="1:7" x14ac:dyDescent="0.25">
      <c r="A125" s="2">
        <v>9311601425</v>
      </c>
      <c r="B125" s="3" t="s">
        <v>375</v>
      </c>
      <c r="C125" s="4" t="s">
        <v>236</v>
      </c>
      <c r="D125" t="s">
        <v>660</v>
      </c>
      <c r="E125" t="s">
        <v>645</v>
      </c>
      <c r="F125" t="b">
        <v>1</v>
      </c>
      <c r="G125" t="str">
        <f>RIGHT(Arkusz3!C125,1)</f>
        <v>a</v>
      </c>
    </row>
    <row r="126" spans="1:7" x14ac:dyDescent="0.25">
      <c r="A126" s="2">
        <v>9311711463</v>
      </c>
      <c r="B126" s="3" t="s">
        <v>379</v>
      </c>
      <c r="C126" s="4" t="s">
        <v>37</v>
      </c>
      <c r="D126" t="s">
        <v>680</v>
      </c>
      <c r="E126" t="s">
        <v>648</v>
      </c>
      <c r="F126" t="b">
        <v>1</v>
      </c>
      <c r="G126" t="str">
        <f>RIGHT(Arkusz3!C126,1)</f>
        <v>a</v>
      </c>
    </row>
    <row r="127" spans="1:7" x14ac:dyDescent="0.25">
      <c r="A127" s="2">
        <v>9311806622</v>
      </c>
      <c r="B127" s="3" t="s">
        <v>380</v>
      </c>
      <c r="C127" s="4" t="s">
        <v>214</v>
      </c>
      <c r="D127" t="s">
        <v>688</v>
      </c>
      <c r="E127" t="s">
        <v>645</v>
      </c>
      <c r="F127" t="b">
        <v>1</v>
      </c>
      <c r="G127" t="str">
        <f>RIGHT(Arkusz3!C127,1)</f>
        <v>a</v>
      </c>
    </row>
    <row r="128" spans="1:7" x14ac:dyDescent="0.25">
      <c r="A128" s="2">
        <v>9311907224</v>
      </c>
      <c r="B128" s="3" t="s">
        <v>381</v>
      </c>
      <c r="C128" s="4" t="s">
        <v>273</v>
      </c>
      <c r="D128" t="s">
        <v>651</v>
      </c>
      <c r="E128" t="s">
        <v>645</v>
      </c>
      <c r="F128" t="b">
        <v>1</v>
      </c>
      <c r="G128" t="str">
        <f>RIGHT(Arkusz3!C128,1)</f>
        <v>a</v>
      </c>
    </row>
    <row r="129" spans="1:7" x14ac:dyDescent="0.25">
      <c r="A129" s="2">
        <v>9311908720</v>
      </c>
      <c r="B129" s="3" t="s">
        <v>382</v>
      </c>
      <c r="C129" s="4" t="s">
        <v>383</v>
      </c>
      <c r="D129" t="s">
        <v>644</v>
      </c>
      <c r="E129" t="s">
        <v>645</v>
      </c>
      <c r="F129" t="b">
        <v>1</v>
      </c>
      <c r="G129" t="str">
        <f>RIGHT(Arkusz3!C129,1)</f>
        <v>a</v>
      </c>
    </row>
    <row r="130" spans="1:7" x14ac:dyDescent="0.25">
      <c r="A130" s="2">
        <v>9312003684</v>
      </c>
      <c r="B130" s="3" t="s">
        <v>384</v>
      </c>
      <c r="C130" s="4" t="s">
        <v>214</v>
      </c>
      <c r="D130" t="s">
        <v>671</v>
      </c>
      <c r="E130" t="s">
        <v>643</v>
      </c>
      <c r="F130" t="b">
        <v>1</v>
      </c>
      <c r="G130" t="str">
        <f>RIGHT(Arkusz3!C130,1)</f>
        <v>a</v>
      </c>
    </row>
    <row r="131" spans="1:7" x14ac:dyDescent="0.25">
      <c r="A131" s="2">
        <v>9312003707</v>
      </c>
      <c r="B131" s="3" t="s">
        <v>385</v>
      </c>
      <c r="C131" s="4" t="s">
        <v>255</v>
      </c>
      <c r="D131" t="s">
        <v>674</v>
      </c>
      <c r="E131" t="s">
        <v>638</v>
      </c>
      <c r="F131" t="b">
        <v>1</v>
      </c>
      <c r="G131" t="str">
        <f>RIGHT(Arkusz3!C131,1)</f>
        <v>a</v>
      </c>
    </row>
    <row r="132" spans="1:7" x14ac:dyDescent="0.25">
      <c r="A132" s="2">
        <v>9312104743</v>
      </c>
      <c r="B132" s="3" t="s">
        <v>388</v>
      </c>
      <c r="C132" s="4" t="s">
        <v>253</v>
      </c>
      <c r="D132" t="s">
        <v>658</v>
      </c>
      <c r="E132" t="s">
        <v>640</v>
      </c>
      <c r="F132" t="b">
        <v>1</v>
      </c>
      <c r="G132" t="str">
        <f>RIGHT(Arkusz3!C132,1)</f>
        <v>a</v>
      </c>
    </row>
    <row r="133" spans="1:7" x14ac:dyDescent="0.25">
      <c r="A133" s="2">
        <v>9312106127</v>
      </c>
      <c r="B133" s="3" t="s">
        <v>389</v>
      </c>
      <c r="C133" s="4" t="s">
        <v>201</v>
      </c>
      <c r="D133" t="s">
        <v>652</v>
      </c>
      <c r="E133" t="s">
        <v>645</v>
      </c>
      <c r="F133" t="b">
        <v>1</v>
      </c>
      <c r="G133" t="str">
        <f>RIGHT(Arkusz3!C133,1)</f>
        <v>a</v>
      </c>
    </row>
    <row r="134" spans="1:7" x14ac:dyDescent="0.25">
      <c r="A134" s="2">
        <v>9312304525</v>
      </c>
      <c r="B134" s="3" t="s">
        <v>392</v>
      </c>
      <c r="C134" s="4" t="s">
        <v>84</v>
      </c>
      <c r="D134" t="s">
        <v>660</v>
      </c>
      <c r="E134" t="s">
        <v>645</v>
      </c>
      <c r="F134" t="b">
        <v>1</v>
      </c>
      <c r="G134" t="str">
        <f>RIGHT(Arkusz3!C134,1)</f>
        <v>a</v>
      </c>
    </row>
    <row r="135" spans="1:7" x14ac:dyDescent="0.25">
      <c r="A135" s="2">
        <v>9312902686</v>
      </c>
      <c r="B135" s="3" t="s">
        <v>403</v>
      </c>
      <c r="C135" s="4" t="s">
        <v>336</v>
      </c>
      <c r="D135" t="s">
        <v>685</v>
      </c>
      <c r="E135" t="s">
        <v>643</v>
      </c>
      <c r="F135" t="b">
        <v>1</v>
      </c>
      <c r="G135" t="str">
        <f>RIGHT(Arkusz3!C135,1)</f>
        <v>a</v>
      </c>
    </row>
    <row r="136" spans="1:7" x14ac:dyDescent="0.25">
      <c r="A136" s="2">
        <v>9313003584</v>
      </c>
      <c r="B136" s="3" t="s">
        <v>406</v>
      </c>
      <c r="C136" s="4" t="s">
        <v>134</v>
      </c>
      <c r="D136" t="s">
        <v>671</v>
      </c>
      <c r="E136" t="s">
        <v>643</v>
      </c>
      <c r="F136" t="b">
        <v>1</v>
      </c>
      <c r="G136" t="str">
        <f>RIGHT(Arkusz3!C136,1)</f>
        <v>a</v>
      </c>
    </row>
    <row r="137" spans="1:7" x14ac:dyDescent="0.25">
      <c r="A137" s="2">
        <v>9313003607</v>
      </c>
      <c r="B137" s="3" t="s">
        <v>217</v>
      </c>
      <c r="C137" s="4" t="s">
        <v>218</v>
      </c>
      <c r="D137" t="s">
        <v>674</v>
      </c>
      <c r="E137" t="s">
        <v>638</v>
      </c>
      <c r="F137" t="b">
        <v>1</v>
      </c>
      <c r="G137" t="str">
        <f>RIGHT(Arkusz3!C137,1)</f>
        <v>a</v>
      </c>
    </row>
    <row r="138" spans="1:7" x14ac:dyDescent="0.25">
      <c r="A138" s="2">
        <v>9313008381</v>
      </c>
      <c r="B138" s="3" t="s">
        <v>407</v>
      </c>
      <c r="C138" s="4" t="s">
        <v>72</v>
      </c>
      <c r="D138" t="s">
        <v>659</v>
      </c>
      <c r="E138" t="s">
        <v>643</v>
      </c>
      <c r="F138" t="b">
        <v>1</v>
      </c>
      <c r="G138" t="str">
        <f>RIGHT(Arkusz3!C138,1)</f>
        <v>a</v>
      </c>
    </row>
    <row r="139" spans="1:7" x14ac:dyDescent="0.25">
      <c r="A139" s="2">
        <v>9320105440</v>
      </c>
      <c r="B139" s="3" t="s">
        <v>409</v>
      </c>
      <c r="C139" s="4" t="s">
        <v>410</v>
      </c>
      <c r="D139" t="s">
        <v>656</v>
      </c>
      <c r="E139" t="s">
        <v>640</v>
      </c>
      <c r="F139" t="b">
        <v>1</v>
      </c>
      <c r="G139" t="str">
        <f>RIGHT(Arkusz3!C139,1)</f>
        <v>a</v>
      </c>
    </row>
    <row r="140" spans="1:7" x14ac:dyDescent="0.25">
      <c r="A140" s="2">
        <v>9320200961</v>
      </c>
      <c r="B140" s="3" t="s">
        <v>411</v>
      </c>
      <c r="C140" s="4" t="s">
        <v>257</v>
      </c>
      <c r="D140" t="s">
        <v>683</v>
      </c>
      <c r="E140" t="s">
        <v>648</v>
      </c>
      <c r="F140" t="b">
        <v>1</v>
      </c>
      <c r="G140" t="str">
        <f>RIGHT(Arkusz3!C140,1)</f>
        <v>a</v>
      </c>
    </row>
    <row r="141" spans="1:7" x14ac:dyDescent="0.25">
      <c r="A141" s="2">
        <v>9320300586</v>
      </c>
      <c r="B141" s="3" t="s">
        <v>169</v>
      </c>
      <c r="C141" s="4" t="s">
        <v>51</v>
      </c>
      <c r="D141" t="s">
        <v>685</v>
      </c>
      <c r="E141" t="s">
        <v>643</v>
      </c>
      <c r="F141" t="b">
        <v>1</v>
      </c>
      <c r="G141" t="str">
        <f>RIGHT(Arkusz3!C141,1)</f>
        <v>a</v>
      </c>
    </row>
    <row r="142" spans="1:7" x14ac:dyDescent="0.25">
      <c r="A142" s="2">
        <v>9320605025</v>
      </c>
      <c r="B142" s="3" t="s">
        <v>416</v>
      </c>
      <c r="C142" s="4" t="s">
        <v>253</v>
      </c>
      <c r="D142" t="s">
        <v>660</v>
      </c>
      <c r="E142" t="s">
        <v>645</v>
      </c>
      <c r="F142" t="b">
        <v>1</v>
      </c>
      <c r="G142" t="str">
        <f>RIGHT(Arkusz3!C142,1)</f>
        <v>a</v>
      </c>
    </row>
    <row r="143" spans="1:7" x14ac:dyDescent="0.25">
      <c r="A143" s="2">
        <v>9320905187</v>
      </c>
      <c r="B143" s="3" t="s">
        <v>418</v>
      </c>
      <c r="C143" s="4" t="s">
        <v>419</v>
      </c>
      <c r="D143" t="s">
        <v>673</v>
      </c>
      <c r="E143" t="s">
        <v>643</v>
      </c>
      <c r="F143" t="b">
        <v>1</v>
      </c>
      <c r="G143" t="str">
        <f>RIGHT(Arkusz3!C143,1)</f>
        <v>a</v>
      </c>
    </row>
    <row r="144" spans="1:7" x14ac:dyDescent="0.25">
      <c r="A144" s="2">
        <v>9321103584</v>
      </c>
      <c r="B144" s="3" t="s">
        <v>421</v>
      </c>
      <c r="C144" s="4" t="s">
        <v>257</v>
      </c>
      <c r="D144" t="s">
        <v>671</v>
      </c>
      <c r="E144" t="s">
        <v>643</v>
      </c>
      <c r="F144" t="b">
        <v>1</v>
      </c>
      <c r="G144" t="str">
        <f>RIGHT(Arkusz3!C144,1)</f>
        <v>a</v>
      </c>
    </row>
    <row r="145" spans="1:7" x14ac:dyDescent="0.25">
      <c r="A145" s="2">
        <v>9321103607</v>
      </c>
      <c r="B145" s="3" t="s">
        <v>254</v>
      </c>
      <c r="C145" s="4" t="s">
        <v>134</v>
      </c>
      <c r="D145" t="s">
        <v>674</v>
      </c>
      <c r="E145" t="s">
        <v>638</v>
      </c>
      <c r="F145" t="b">
        <v>1</v>
      </c>
      <c r="G145" t="str">
        <f>RIGHT(Arkusz3!C145,1)</f>
        <v>a</v>
      </c>
    </row>
    <row r="146" spans="1:7" x14ac:dyDescent="0.25">
      <c r="A146" s="2">
        <v>9321202085</v>
      </c>
      <c r="B146" s="3" t="s">
        <v>422</v>
      </c>
      <c r="C146" s="4" t="s">
        <v>423</v>
      </c>
      <c r="D146" t="s">
        <v>668</v>
      </c>
      <c r="E146" t="s">
        <v>643</v>
      </c>
      <c r="F146" t="b">
        <v>1</v>
      </c>
      <c r="G146" t="str">
        <f>RIGHT(Arkusz3!C146,1)</f>
        <v>a</v>
      </c>
    </row>
    <row r="147" spans="1:7" x14ac:dyDescent="0.25">
      <c r="A147" s="2">
        <v>9321202160</v>
      </c>
      <c r="B147" s="3" t="s">
        <v>424</v>
      </c>
      <c r="C147" s="4" t="s">
        <v>72</v>
      </c>
      <c r="D147" t="s">
        <v>647</v>
      </c>
      <c r="E147" t="s">
        <v>648</v>
      </c>
      <c r="F147" t="b">
        <v>1</v>
      </c>
      <c r="G147" t="str">
        <f>RIGHT(Arkusz3!C147,1)</f>
        <v>a</v>
      </c>
    </row>
    <row r="148" spans="1:7" x14ac:dyDescent="0.25">
      <c r="A148" s="2">
        <v>9321301401</v>
      </c>
      <c r="B148" s="3" t="s">
        <v>427</v>
      </c>
      <c r="C148" s="4" t="s">
        <v>121</v>
      </c>
      <c r="D148" t="s">
        <v>669</v>
      </c>
      <c r="E148" t="s">
        <v>638</v>
      </c>
      <c r="F148" t="b">
        <v>1</v>
      </c>
      <c r="G148" t="str">
        <f>RIGHT(Arkusz3!C148,1)</f>
        <v>a</v>
      </c>
    </row>
    <row r="149" spans="1:7" x14ac:dyDescent="0.25">
      <c r="A149" s="2">
        <v>9321305122</v>
      </c>
      <c r="B149" s="3" t="s">
        <v>428</v>
      </c>
      <c r="C149" s="4" t="s">
        <v>84</v>
      </c>
      <c r="D149" t="s">
        <v>688</v>
      </c>
      <c r="E149" t="s">
        <v>645</v>
      </c>
      <c r="F149" t="b">
        <v>1</v>
      </c>
      <c r="G149" t="str">
        <f>RIGHT(Arkusz3!C149,1)</f>
        <v>a</v>
      </c>
    </row>
    <row r="150" spans="1:7" x14ac:dyDescent="0.25">
      <c r="A150" s="2">
        <v>9321401422</v>
      </c>
      <c r="B150" s="3" t="s">
        <v>429</v>
      </c>
      <c r="C150" s="4" t="s">
        <v>58</v>
      </c>
      <c r="D150" t="s">
        <v>688</v>
      </c>
      <c r="E150" t="s">
        <v>645</v>
      </c>
      <c r="F150" t="b">
        <v>1</v>
      </c>
      <c r="G150" t="str">
        <f>RIGHT(Arkusz3!C150,1)</f>
        <v>a</v>
      </c>
    </row>
    <row r="151" spans="1:7" x14ac:dyDescent="0.25">
      <c r="A151" s="2">
        <v>9321407220</v>
      </c>
      <c r="B151" s="3" t="s">
        <v>430</v>
      </c>
      <c r="C151" s="4" t="s">
        <v>150</v>
      </c>
      <c r="D151" t="s">
        <v>644</v>
      </c>
      <c r="E151" t="s">
        <v>645</v>
      </c>
      <c r="F151" t="b">
        <v>1</v>
      </c>
      <c r="G151" t="str">
        <f>RIGHT(Arkusz3!C151,1)</f>
        <v>a</v>
      </c>
    </row>
    <row r="152" spans="1:7" x14ac:dyDescent="0.25">
      <c r="A152" s="2">
        <v>9321501160</v>
      </c>
      <c r="B152" s="3" t="s">
        <v>431</v>
      </c>
      <c r="C152" s="4" t="s">
        <v>214</v>
      </c>
      <c r="D152" t="s">
        <v>647</v>
      </c>
      <c r="E152" t="s">
        <v>648</v>
      </c>
      <c r="F152" t="b">
        <v>1</v>
      </c>
      <c r="G152" t="str">
        <f>RIGHT(Arkusz3!C152,1)</f>
        <v>a</v>
      </c>
    </row>
    <row r="153" spans="1:7" x14ac:dyDescent="0.25">
      <c r="A153" s="2">
        <v>9321607125</v>
      </c>
      <c r="B153" s="3" t="s">
        <v>432</v>
      </c>
      <c r="C153" s="4" t="s">
        <v>253</v>
      </c>
      <c r="D153" t="s">
        <v>660</v>
      </c>
      <c r="E153" t="s">
        <v>645</v>
      </c>
      <c r="F153" t="b">
        <v>1</v>
      </c>
      <c r="G153" t="str">
        <f>RIGHT(Arkusz3!C153,1)</f>
        <v>a</v>
      </c>
    </row>
    <row r="154" spans="1:7" x14ac:dyDescent="0.25">
      <c r="A154" s="2">
        <v>9321611788</v>
      </c>
      <c r="B154" s="3" t="s">
        <v>433</v>
      </c>
      <c r="C154" s="4" t="s">
        <v>255</v>
      </c>
      <c r="D154" t="s">
        <v>642</v>
      </c>
      <c r="E154" t="s">
        <v>643</v>
      </c>
      <c r="F154" t="b">
        <v>1</v>
      </c>
      <c r="G154" t="str">
        <f>RIGHT(Arkusz3!C154,1)</f>
        <v>a</v>
      </c>
    </row>
    <row r="155" spans="1:7" x14ac:dyDescent="0.25">
      <c r="A155" s="2">
        <v>9321903900</v>
      </c>
      <c r="B155" s="3" t="s">
        <v>436</v>
      </c>
      <c r="C155" s="4" t="s">
        <v>172</v>
      </c>
      <c r="D155" t="s">
        <v>667</v>
      </c>
      <c r="E155" t="s">
        <v>638</v>
      </c>
      <c r="F155" t="b">
        <v>1</v>
      </c>
      <c r="G155" t="str">
        <f>RIGHT(Arkusz3!C155,1)</f>
        <v>a</v>
      </c>
    </row>
    <row r="156" spans="1:7" x14ac:dyDescent="0.25">
      <c r="A156" s="2">
        <v>9321905469</v>
      </c>
      <c r="B156" s="3" t="s">
        <v>439</v>
      </c>
      <c r="C156" s="4" t="s">
        <v>56</v>
      </c>
      <c r="D156" t="s">
        <v>687</v>
      </c>
      <c r="E156" t="s">
        <v>648</v>
      </c>
      <c r="F156" t="b">
        <v>1</v>
      </c>
      <c r="G156" t="str">
        <f>RIGHT(Arkusz3!C156,1)</f>
        <v>a</v>
      </c>
    </row>
    <row r="157" spans="1:7" x14ac:dyDescent="0.25">
      <c r="A157" s="2">
        <v>9322003265</v>
      </c>
      <c r="B157" s="3" t="s">
        <v>440</v>
      </c>
      <c r="C157" s="4" t="s">
        <v>201</v>
      </c>
      <c r="D157" t="s">
        <v>663</v>
      </c>
      <c r="E157" t="s">
        <v>648</v>
      </c>
      <c r="F157" t="b">
        <v>1</v>
      </c>
      <c r="G157" t="str">
        <f>RIGHT(Arkusz3!C157,1)</f>
        <v>a</v>
      </c>
    </row>
    <row r="158" spans="1:7" x14ac:dyDescent="0.25">
      <c r="A158" s="2">
        <v>9322103743</v>
      </c>
      <c r="B158" s="3" t="s">
        <v>441</v>
      </c>
      <c r="C158" s="4" t="s">
        <v>442</v>
      </c>
      <c r="D158" t="s">
        <v>658</v>
      </c>
      <c r="E158" t="s">
        <v>640</v>
      </c>
      <c r="F158" t="b">
        <v>1</v>
      </c>
      <c r="G158" t="str">
        <f>RIGHT(Arkusz3!C158,1)</f>
        <v>a</v>
      </c>
    </row>
    <row r="159" spans="1:7" x14ac:dyDescent="0.25">
      <c r="A159" s="2">
        <v>9322103842</v>
      </c>
      <c r="B159" s="3" t="s">
        <v>443</v>
      </c>
      <c r="C159" s="4" t="s">
        <v>242</v>
      </c>
      <c r="D159" t="s">
        <v>649</v>
      </c>
      <c r="E159" t="s">
        <v>640</v>
      </c>
      <c r="F159" t="b">
        <v>1</v>
      </c>
      <c r="G159" t="str">
        <f>RIGHT(Arkusz3!C159,1)</f>
        <v>a</v>
      </c>
    </row>
    <row r="160" spans="1:7" x14ac:dyDescent="0.25">
      <c r="A160" s="2">
        <v>9322302180</v>
      </c>
      <c r="B160" s="3" t="s">
        <v>447</v>
      </c>
      <c r="C160" s="4" t="s">
        <v>166</v>
      </c>
      <c r="D160" t="s">
        <v>678</v>
      </c>
      <c r="E160" t="s">
        <v>643</v>
      </c>
      <c r="F160" t="b">
        <v>1</v>
      </c>
      <c r="G160" t="str">
        <f>RIGHT(Arkusz3!C160,1)</f>
        <v>a</v>
      </c>
    </row>
    <row r="161" spans="1:7" x14ac:dyDescent="0.25">
      <c r="A161" s="2">
        <v>9322306528</v>
      </c>
      <c r="B161" s="3" t="s">
        <v>448</v>
      </c>
      <c r="C161" s="4" t="s">
        <v>72</v>
      </c>
      <c r="D161" t="s">
        <v>677</v>
      </c>
      <c r="E161" t="s">
        <v>645</v>
      </c>
      <c r="F161" t="b">
        <v>1</v>
      </c>
      <c r="G161" t="str">
        <f>RIGHT(Arkusz3!C161,1)</f>
        <v>a</v>
      </c>
    </row>
    <row r="162" spans="1:7" x14ac:dyDescent="0.25">
      <c r="A162" s="2">
        <v>9322402767</v>
      </c>
      <c r="B162" s="3" t="s">
        <v>449</v>
      </c>
      <c r="C162" s="4" t="s">
        <v>37</v>
      </c>
      <c r="D162" t="s">
        <v>653</v>
      </c>
      <c r="E162" t="s">
        <v>648</v>
      </c>
      <c r="F162" t="b">
        <v>1</v>
      </c>
      <c r="G162" t="str">
        <f>RIGHT(Arkusz3!C162,1)</f>
        <v>a</v>
      </c>
    </row>
    <row r="163" spans="1:7" x14ac:dyDescent="0.25">
      <c r="A163" s="2">
        <v>9322505941</v>
      </c>
      <c r="B163" s="3" t="s">
        <v>451</v>
      </c>
      <c r="C163" s="4" t="s">
        <v>452</v>
      </c>
      <c r="D163" t="s">
        <v>641</v>
      </c>
      <c r="E163" t="s">
        <v>640</v>
      </c>
      <c r="F163" t="b">
        <v>1</v>
      </c>
      <c r="G163" t="str">
        <f>RIGHT(Arkusz3!C163,1)</f>
        <v>a</v>
      </c>
    </row>
    <row r="164" spans="1:7" x14ac:dyDescent="0.25">
      <c r="A164" s="2">
        <v>9322602686</v>
      </c>
      <c r="B164" s="3" t="s">
        <v>453</v>
      </c>
      <c r="C164" s="4" t="s">
        <v>214</v>
      </c>
      <c r="D164" t="s">
        <v>685</v>
      </c>
      <c r="E164" t="s">
        <v>643</v>
      </c>
      <c r="F164" t="b">
        <v>1</v>
      </c>
      <c r="G164" t="str">
        <f>RIGHT(Arkusz3!C164,1)</f>
        <v>a</v>
      </c>
    </row>
    <row r="165" spans="1:7" x14ac:dyDescent="0.25">
      <c r="A165" s="2">
        <v>9322802260</v>
      </c>
      <c r="B165" s="3" t="s">
        <v>457</v>
      </c>
      <c r="C165" s="4" t="s">
        <v>51</v>
      </c>
      <c r="D165" t="s">
        <v>647</v>
      </c>
      <c r="E165" t="s">
        <v>648</v>
      </c>
      <c r="F165" t="b">
        <v>1</v>
      </c>
      <c r="G165" t="str">
        <f>RIGHT(Arkusz3!C165,1)</f>
        <v>a</v>
      </c>
    </row>
    <row r="166" spans="1:7" x14ac:dyDescent="0.25">
      <c r="A166" s="2">
        <v>9322909004</v>
      </c>
      <c r="B166" s="3" t="s">
        <v>461</v>
      </c>
      <c r="C166" s="4" t="s">
        <v>223</v>
      </c>
      <c r="D166" t="s">
        <v>637</v>
      </c>
      <c r="E166" t="s">
        <v>638</v>
      </c>
      <c r="F166" t="b">
        <v>1</v>
      </c>
      <c r="G166" t="str">
        <f>RIGHT(Arkusz3!C166,1)</f>
        <v>a</v>
      </c>
    </row>
    <row r="167" spans="1:7" x14ac:dyDescent="0.25">
      <c r="A167" s="2">
        <v>9323004647</v>
      </c>
      <c r="B167" s="3" t="s">
        <v>462</v>
      </c>
      <c r="C167" s="4" t="s">
        <v>236</v>
      </c>
      <c r="D167" t="s">
        <v>670</v>
      </c>
      <c r="E167" t="s">
        <v>640</v>
      </c>
      <c r="F167" t="b">
        <v>1</v>
      </c>
      <c r="G167" t="str">
        <f>RIGHT(Arkusz3!C167,1)</f>
        <v>a</v>
      </c>
    </row>
    <row r="168" spans="1:7" x14ac:dyDescent="0.25">
      <c r="A168" s="2">
        <v>9323105621</v>
      </c>
      <c r="B168" s="3" t="s">
        <v>471</v>
      </c>
      <c r="C168" s="4" t="s">
        <v>472</v>
      </c>
      <c r="D168" t="s">
        <v>682</v>
      </c>
      <c r="E168" t="s">
        <v>645</v>
      </c>
      <c r="F168" t="b">
        <v>1</v>
      </c>
      <c r="G168" t="str">
        <f>RIGHT(Arkusz3!C168,1)</f>
        <v>a</v>
      </c>
    </row>
    <row r="169" spans="1:7" x14ac:dyDescent="0.25">
      <c r="A169" s="2">
        <v>50101111305</v>
      </c>
      <c r="B169" s="3" t="s">
        <v>474</v>
      </c>
      <c r="C169" s="4" t="s">
        <v>475</v>
      </c>
      <c r="D169" t="s">
        <v>655</v>
      </c>
      <c r="E169" t="s">
        <v>638</v>
      </c>
      <c r="F169" t="b">
        <v>1</v>
      </c>
      <c r="G169" t="str">
        <f>RIGHT(Arkusz3!C169,1)</f>
        <v>a</v>
      </c>
    </row>
    <row r="170" spans="1:7" x14ac:dyDescent="0.25">
      <c r="A170" s="2">
        <v>51102573842</v>
      </c>
      <c r="B170" s="3" t="s">
        <v>479</v>
      </c>
      <c r="C170" s="4" t="s">
        <v>475</v>
      </c>
      <c r="D170" t="s">
        <v>649</v>
      </c>
      <c r="E170" t="s">
        <v>640</v>
      </c>
      <c r="F170" t="b">
        <v>1</v>
      </c>
      <c r="G170" t="str">
        <f>RIGHT(Arkusz3!C170,1)</f>
        <v>a</v>
      </c>
    </row>
    <row r="171" spans="1:7" x14ac:dyDescent="0.25">
      <c r="A171" s="2">
        <v>52101156863</v>
      </c>
      <c r="B171" s="3" t="s">
        <v>480</v>
      </c>
      <c r="C171" s="4" t="s">
        <v>93</v>
      </c>
      <c r="D171" t="s">
        <v>680</v>
      </c>
      <c r="E171" t="s">
        <v>648</v>
      </c>
      <c r="F171" t="b">
        <v>1</v>
      </c>
      <c r="G171" t="str">
        <f>RIGHT(Arkusz3!C171,1)</f>
        <v>a</v>
      </c>
    </row>
    <row r="172" spans="1:7" x14ac:dyDescent="0.25">
      <c r="A172" s="2">
        <v>53122299122</v>
      </c>
      <c r="B172" s="3" t="s">
        <v>484</v>
      </c>
      <c r="C172" s="4" t="s">
        <v>255</v>
      </c>
      <c r="D172" t="s">
        <v>688</v>
      </c>
      <c r="E172" t="s">
        <v>645</v>
      </c>
      <c r="F172" t="b">
        <v>1</v>
      </c>
      <c r="G172" t="str">
        <f>RIGHT(Arkusz3!C172,1)</f>
        <v>a</v>
      </c>
    </row>
    <row r="173" spans="1:7" x14ac:dyDescent="0.25">
      <c r="A173" s="2">
        <v>56111161549</v>
      </c>
      <c r="B173" s="3" t="s">
        <v>491</v>
      </c>
      <c r="C173" s="4" t="s">
        <v>193</v>
      </c>
      <c r="D173" t="s">
        <v>664</v>
      </c>
      <c r="E173" t="s">
        <v>640</v>
      </c>
      <c r="F173" t="b">
        <v>1</v>
      </c>
      <c r="G173" t="str">
        <f>RIGHT(Arkusz3!C173,1)</f>
        <v>a</v>
      </c>
    </row>
    <row r="174" spans="1:7" x14ac:dyDescent="0.25">
      <c r="A174" s="2">
        <v>58122188027</v>
      </c>
      <c r="B174" s="3" t="s">
        <v>495</v>
      </c>
      <c r="C174" s="4" t="s">
        <v>193</v>
      </c>
      <c r="D174" t="s">
        <v>652</v>
      </c>
      <c r="E174" t="s">
        <v>645</v>
      </c>
      <c r="F174" t="b">
        <v>1</v>
      </c>
      <c r="G174" t="str">
        <f>RIGHT(Arkusz3!C174,1)</f>
        <v>a</v>
      </c>
    </row>
    <row r="175" spans="1:7" x14ac:dyDescent="0.25">
      <c r="A175" s="2">
        <v>59042989686</v>
      </c>
      <c r="B175" s="3" t="s">
        <v>497</v>
      </c>
      <c r="C175" s="4" t="s">
        <v>193</v>
      </c>
      <c r="D175" t="s">
        <v>685</v>
      </c>
      <c r="E175" t="s">
        <v>643</v>
      </c>
      <c r="F175" t="b">
        <v>1</v>
      </c>
      <c r="G175" t="str">
        <f>RIGHT(Arkusz3!C175,1)</f>
        <v>a</v>
      </c>
    </row>
    <row r="176" spans="1:7" x14ac:dyDescent="0.25">
      <c r="A176" s="2">
        <v>59110570565</v>
      </c>
      <c r="B176" s="3" t="s">
        <v>499</v>
      </c>
      <c r="C176" s="4" t="s">
        <v>359</v>
      </c>
      <c r="D176" t="s">
        <v>663</v>
      </c>
      <c r="E176" t="s">
        <v>648</v>
      </c>
      <c r="F176" t="b">
        <v>1</v>
      </c>
      <c r="G176" t="str">
        <f>RIGHT(Arkusz3!C176,1)</f>
        <v>a</v>
      </c>
    </row>
    <row r="177" spans="1:7" x14ac:dyDescent="0.25">
      <c r="A177" s="2">
        <v>60102890107</v>
      </c>
      <c r="B177" s="3" t="s">
        <v>500</v>
      </c>
      <c r="C177" s="4" t="s">
        <v>273</v>
      </c>
      <c r="D177" t="s">
        <v>674</v>
      </c>
      <c r="E177" t="s">
        <v>638</v>
      </c>
      <c r="F177" t="b">
        <v>1</v>
      </c>
      <c r="G177" t="str">
        <f>RIGHT(Arkusz3!C177,1)</f>
        <v>a</v>
      </c>
    </row>
    <row r="178" spans="1:7" x14ac:dyDescent="0.25">
      <c r="A178" s="2">
        <v>61121020469</v>
      </c>
      <c r="B178" s="3" t="s">
        <v>505</v>
      </c>
      <c r="C178" s="4" t="s">
        <v>193</v>
      </c>
      <c r="D178" t="s">
        <v>687</v>
      </c>
      <c r="E178" t="s">
        <v>648</v>
      </c>
      <c r="F178" t="b">
        <v>1</v>
      </c>
      <c r="G178" t="str">
        <f>RIGHT(Arkusz3!C178,1)</f>
        <v>a</v>
      </c>
    </row>
    <row r="179" spans="1:7" x14ac:dyDescent="0.25">
      <c r="A179" s="2">
        <v>62033089803</v>
      </c>
      <c r="B179" s="3" t="s">
        <v>506</v>
      </c>
      <c r="C179" s="4" t="s">
        <v>507</v>
      </c>
      <c r="D179" t="s">
        <v>681</v>
      </c>
      <c r="E179" t="s">
        <v>638</v>
      </c>
      <c r="F179" t="b">
        <v>1</v>
      </c>
      <c r="G179" t="str">
        <f>RIGHT(Arkusz3!C179,1)</f>
        <v>a</v>
      </c>
    </row>
    <row r="180" spans="1:7" x14ac:dyDescent="0.25">
      <c r="A180" s="2">
        <v>63092608644</v>
      </c>
      <c r="B180" s="3" t="s">
        <v>509</v>
      </c>
      <c r="C180" s="4" t="s">
        <v>223</v>
      </c>
      <c r="D180" t="s">
        <v>686</v>
      </c>
      <c r="E180" t="s">
        <v>640</v>
      </c>
      <c r="F180" t="b">
        <v>1</v>
      </c>
      <c r="G180" t="str">
        <f>RIGHT(Arkusz3!C180,1)</f>
        <v>a</v>
      </c>
    </row>
    <row r="181" spans="1:7" x14ac:dyDescent="0.25">
      <c r="A181" s="2">
        <v>63102092944</v>
      </c>
      <c r="B181" s="3" t="s">
        <v>510</v>
      </c>
      <c r="C181" s="4" t="s">
        <v>511</v>
      </c>
      <c r="D181" t="s">
        <v>686</v>
      </c>
      <c r="E181" t="s">
        <v>640</v>
      </c>
      <c r="F181" t="b">
        <v>1</v>
      </c>
      <c r="G181" t="str">
        <f>RIGHT(Arkusz3!C181,1)</f>
        <v>a</v>
      </c>
    </row>
    <row r="182" spans="1:7" x14ac:dyDescent="0.25">
      <c r="A182" s="2">
        <v>63122755182</v>
      </c>
      <c r="B182" s="3" t="s">
        <v>512</v>
      </c>
      <c r="C182" s="4" t="s">
        <v>193</v>
      </c>
      <c r="D182" t="s">
        <v>646</v>
      </c>
      <c r="E182" t="s">
        <v>643</v>
      </c>
      <c r="F182" t="b">
        <v>1</v>
      </c>
      <c r="G182" t="str">
        <f>RIGHT(Arkusz3!C182,1)</f>
        <v>a</v>
      </c>
    </row>
    <row r="183" spans="1:7" x14ac:dyDescent="0.25">
      <c r="A183" s="2">
        <v>65062892381</v>
      </c>
      <c r="B183" s="3" t="s">
        <v>516</v>
      </c>
      <c r="C183" s="4" t="s">
        <v>517</v>
      </c>
      <c r="D183" t="s">
        <v>659</v>
      </c>
      <c r="E183" t="s">
        <v>643</v>
      </c>
      <c r="F183" t="b">
        <v>1</v>
      </c>
      <c r="G183" t="str">
        <f>RIGHT(Arkusz3!C183,1)</f>
        <v>a</v>
      </c>
    </row>
    <row r="184" spans="1:7" x14ac:dyDescent="0.25">
      <c r="A184" s="2">
        <v>66100651663</v>
      </c>
      <c r="B184" s="3" t="s">
        <v>523</v>
      </c>
      <c r="C184" s="4" t="s">
        <v>262</v>
      </c>
      <c r="D184" t="s">
        <v>680</v>
      </c>
      <c r="E184" t="s">
        <v>648</v>
      </c>
      <c r="F184" t="b">
        <v>1</v>
      </c>
      <c r="G184" t="str">
        <f>RIGHT(Arkusz3!C184,1)</f>
        <v>a</v>
      </c>
    </row>
    <row r="185" spans="1:7" x14ac:dyDescent="0.25">
      <c r="A185" s="2">
        <v>66111176164</v>
      </c>
      <c r="B185" s="3" t="s">
        <v>524</v>
      </c>
      <c r="C185" s="4" t="s">
        <v>132</v>
      </c>
      <c r="D185" t="s">
        <v>661</v>
      </c>
      <c r="E185" t="s">
        <v>648</v>
      </c>
      <c r="F185" t="b">
        <v>1</v>
      </c>
      <c r="G185" t="str">
        <f>RIGHT(Arkusz3!C185,1)</f>
        <v>a</v>
      </c>
    </row>
    <row r="186" spans="1:7" x14ac:dyDescent="0.25">
      <c r="A186" s="2">
        <v>67103111042</v>
      </c>
      <c r="B186" s="3" t="s">
        <v>526</v>
      </c>
      <c r="C186" s="4" t="s">
        <v>193</v>
      </c>
      <c r="D186" t="s">
        <v>649</v>
      </c>
      <c r="E186" t="s">
        <v>640</v>
      </c>
      <c r="F186" t="b">
        <v>1</v>
      </c>
      <c r="G186" t="str">
        <f>RIGHT(Arkusz3!C186,1)</f>
        <v>a</v>
      </c>
    </row>
    <row r="187" spans="1:7" x14ac:dyDescent="0.25">
      <c r="A187" s="2">
        <v>67112966668</v>
      </c>
      <c r="B187" s="3" t="s">
        <v>217</v>
      </c>
      <c r="C187" s="4" t="s">
        <v>218</v>
      </c>
      <c r="D187" t="s">
        <v>689</v>
      </c>
      <c r="E187" t="s">
        <v>648</v>
      </c>
      <c r="F187" t="b">
        <v>1</v>
      </c>
      <c r="G187" t="str">
        <f>RIGHT(Arkusz3!C187,1)</f>
        <v>a</v>
      </c>
    </row>
    <row r="188" spans="1:7" x14ac:dyDescent="0.25">
      <c r="A188" s="2">
        <v>67120749923</v>
      </c>
      <c r="B188" s="3" t="s">
        <v>528</v>
      </c>
      <c r="C188" s="4" t="s">
        <v>193</v>
      </c>
      <c r="D188" t="s">
        <v>679</v>
      </c>
      <c r="E188" t="s">
        <v>645</v>
      </c>
      <c r="F188" t="b">
        <v>1</v>
      </c>
      <c r="G188" t="str">
        <f>RIGHT(Arkusz3!C188,1)</f>
        <v>a</v>
      </c>
    </row>
    <row r="189" spans="1:7" x14ac:dyDescent="0.25">
      <c r="A189" s="2">
        <v>70101195486</v>
      </c>
      <c r="B189" s="3" t="s">
        <v>535</v>
      </c>
      <c r="C189" s="4" t="s">
        <v>166</v>
      </c>
      <c r="D189" t="s">
        <v>685</v>
      </c>
      <c r="E189" t="s">
        <v>643</v>
      </c>
      <c r="F189" t="b">
        <v>1</v>
      </c>
      <c r="G189" t="str">
        <f>RIGHT(Arkusz3!C189,1)</f>
        <v>a</v>
      </c>
    </row>
    <row r="190" spans="1:7" x14ac:dyDescent="0.25">
      <c r="A190" s="2">
        <v>71110410883</v>
      </c>
      <c r="B190" s="3" t="s">
        <v>538</v>
      </c>
      <c r="C190" s="4" t="s">
        <v>273</v>
      </c>
      <c r="D190" t="s">
        <v>657</v>
      </c>
      <c r="E190" t="s">
        <v>643</v>
      </c>
      <c r="F190" t="b">
        <v>1</v>
      </c>
      <c r="G190" t="str">
        <f>RIGHT(Arkusz3!C190,1)</f>
        <v>a</v>
      </c>
    </row>
    <row r="191" spans="1:7" x14ac:dyDescent="0.25">
      <c r="A191" s="2">
        <v>71123061643</v>
      </c>
      <c r="B191" s="3" t="s">
        <v>540</v>
      </c>
      <c r="C191" s="4" t="s">
        <v>359</v>
      </c>
      <c r="D191" t="s">
        <v>658</v>
      </c>
      <c r="E191" t="s">
        <v>640</v>
      </c>
      <c r="F191" t="b">
        <v>1</v>
      </c>
      <c r="G191" t="str">
        <f>RIGHT(Arkusz3!C191,1)</f>
        <v>a</v>
      </c>
    </row>
    <row r="192" spans="1:7" x14ac:dyDescent="0.25">
      <c r="A192" s="2">
        <v>72031096705</v>
      </c>
      <c r="B192" s="3" t="s">
        <v>541</v>
      </c>
      <c r="C192" s="4" t="s">
        <v>542</v>
      </c>
      <c r="D192" t="s">
        <v>655</v>
      </c>
      <c r="E192" t="s">
        <v>638</v>
      </c>
      <c r="F192" t="b">
        <v>1</v>
      </c>
      <c r="G192" t="str">
        <f>RIGHT(Arkusz3!C192,1)</f>
        <v>a</v>
      </c>
    </row>
    <row r="193" spans="1:7" x14ac:dyDescent="0.25">
      <c r="A193" s="2">
        <v>73070871368</v>
      </c>
      <c r="B193" s="3" t="s">
        <v>544</v>
      </c>
      <c r="C193" s="4" t="s">
        <v>58</v>
      </c>
      <c r="D193" t="s">
        <v>689</v>
      </c>
      <c r="E193" t="s">
        <v>648</v>
      </c>
      <c r="F193" t="b">
        <v>1</v>
      </c>
      <c r="G193" t="str">
        <f>RIGHT(Arkusz3!C193,1)</f>
        <v>a</v>
      </c>
    </row>
    <row r="194" spans="1:7" x14ac:dyDescent="0.25">
      <c r="A194" s="2">
        <v>73103000844</v>
      </c>
      <c r="B194" s="3" t="s">
        <v>545</v>
      </c>
      <c r="C194" s="4" t="s">
        <v>273</v>
      </c>
      <c r="D194" t="s">
        <v>686</v>
      </c>
      <c r="E194" t="s">
        <v>640</v>
      </c>
      <c r="F194" t="b">
        <v>1</v>
      </c>
      <c r="G194" t="str">
        <f>RIGHT(Arkusz3!C194,1)</f>
        <v>a</v>
      </c>
    </row>
    <row r="195" spans="1:7" x14ac:dyDescent="0.25">
      <c r="A195" s="2">
        <v>74120284541</v>
      </c>
      <c r="B195" s="3" t="s">
        <v>547</v>
      </c>
      <c r="C195" s="4" t="s">
        <v>262</v>
      </c>
      <c r="D195" t="s">
        <v>641</v>
      </c>
      <c r="E195" t="s">
        <v>640</v>
      </c>
      <c r="F195" t="b">
        <v>1</v>
      </c>
      <c r="G195" t="str">
        <f>RIGHT(Arkusz3!C195,1)</f>
        <v>a</v>
      </c>
    </row>
    <row r="196" spans="1:7" x14ac:dyDescent="0.25">
      <c r="A196" s="2">
        <v>74123184206</v>
      </c>
      <c r="B196" s="3" t="s">
        <v>549</v>
      </c>
      <c r="C196" s="4" t="s">
        <v>236</v>
      </c>
      <c r="D196" t="s">
        <v>690</v>
      </c>
      <c r="E196" t="s">
        <v>638</v>
      </c>
      <c r="F196" t="b">
        <v>1</v>
      </c>
      <c r="G196" t="str">
        <f>RIGHT(Arkusz3!C196,1)</f>
        <v>a</v>
      </c>
    </row>
    <row r="197" spans="1:7" x14ac:dyDescent="0.25">
      <c r="A197" s="2">
        <v>75113162747</v>
      </c>
      <c r="B197" s="3" t="s">
        <v>551</v>
      </c>
      <c r="C197" s="4" t="s">
        <v>58</v>
      </c>
      <c r="D197" t="s">
        <v>670</v>
      </c>
      <c r="E197" t="s">
        <v>640</v>
      </c>
      <c r="F197" t="b">
        <v>1</v>
      </c>
      <c r="G197" t="str">
        <f>RIGHT(Arkusz3!C197,1)</f>
        <v>a</v>
      </c>
    </row>
    <row r="198" spans="1:7" x14ac:dyDescent="0.25">
      <c r="A198" s="2">
        <v>75121005045</v>
      </c>
      <c r="B198" s="3" t="s">
        <v>552</v>
      </c>
      <c r="C198" s="4" t="s">
        <v>553</v>
      </c>
      <c r="D198" t="s">
        <v>675</v>
      </c>
      <c r="E198" t="s">
        <v>640</v>
      </c>
      <c r="F198" t="b">
        <v>1</v>
      </c>
      <c r="G198" t="str">
        <f>RIGHT(Arkusz3!C198,1)</f>
        <v>a</v>
      </c>
    </row>
    <row r="199" spans="1:7" x14ac:dyDescent="0.25">
      <c r="A199" s="2">
        <v>76043169949</v>
      </c>
      <c r="B199" s="3" t="s">
        <v>555</v>
      </c>
      <c r="C199" s="4" t="s">
        <v>556</v>
      </c>
      <c r="D199" t="s">
        <v>664</v>
      </c>
      <c r="E199" t="s">
        <v>640</v>
      </c>
      <c r="F199" t="b">
        <v>1</v>
      </c>
      <c r="G199" t="str">
        <f>RIGHT(Arkusz3!C199,1)</f>
        <v>a</v>
      </c>
    </row>
    <row r="200" spans="1:7" x14ac:dyDescent="0.25">
      <c r="A200" s="2">
        <v>76121186303</v>
      </c>
      <c r="B200" s="3" t="s">
        <v>557</v>
      </c>
      <c r="C200" s="4" t="s">
        <v>141</v>
      </c>
      <c r="D200" t="s">
        <v>681</v>
      </c>
      <c r="E200" t="s">
        <v>638</v>
      </c>
      <c r="F200" t="b">
        <v>1</v>
      </c>
      <c r="G200" t="str">
        <f>RIGHT(Arkusz3!C200,1)</f>
        <v>a</v>
      </c>
    </row>
    <row r="201" spans="1:7" x14ac:dyDescent="0.25">
      <c r="A201" s="2">
        <v>76122752028</v>
      </c>
      <c r="B201" s="3" t="s">
        <v>558</v>
      </c>
      <c r="C201" s="4" t="s">
        <v>556</v>
      </c>
      <c r="D201" t="s">
        <v>677</v>
      </c>
      <c r="E201" t="s">
        <v>645</v>
      </c>
      <c r="F201" t="b">
        <v>1</v>
      </c>
      <c r="G201" t="str">
        <f>RIGHT(Arkusz3!C201,1)</f>
        <v>a</v>
      </c>
    </row>
    <row r="202" spans="1:7" x14ac:dyDescent="0.25">
      <c r="A202" s="2">
        <v>78011115028</v>
      </c>
      <c r="B202" s="3" t="s">
        <v>560</v>
      </c>
      <c r="C202" s="4" t="s">
        <v>193</v>
      </c>
      <c r="D202" t="s">
        <v>677</v>
      </c>
      <c r="E202" t="s">
        <v>645</v>
      </c>
      <c r="F202" t="b">
        <v>1</v>
      </c>
      <c r="G202" t="str">
        <f>RIGHT(Arkusz3!C202,1)</f>
        <v>a</v>
      </c>
    </row>
    <row r="203" spans="1:7" x14ac:dyDescent="0.25">
      <c r="A203" s="2">
        <v>78102945963</v>
      </c>
      <c r="B203" s="3" t="s">
        <v>561</v>
      </c>
      <c r="C203" s="4" t="s">
        <v>257</v>
      </c>
      <c r="D203" t="s">
        <v>680</v>
      </c>
      <c r="E203" t="s">
        <v>648</v>
      </c>
      <c r="F203" t="b">
        <v>1</v>
      </c>
      <c r="G203" t="str">
        <f>RIGHT(Arkusz3!C203,1)</f>
        <v>a</v>
      </c>
    </row>
    <row r="204" spans="1:7" x14ac:dyDescent="0.25">
      <c r="A204" s="2">
        <v>79012564484</v>
      </c>
      <c r="B204" s="3" t="s">
        <v>563</v>
      </c>
      <c r="C204" s="4" t="s">
        <v>257</v>
      </c>
      <c r="D204" t="s">
        <v>671</v>
      </c>
      <c r="E204" t="s">
        <v>643</v>
      </c>
      <c r="F204" t="b">
        <v>1</v>
      </c>
      <c r="G204" t="str">
        <f>RIGHT(Arkusz3!C204,1)</f>
        <v>a</v>
      </c>
    </row>
    <row r="205" spans="1:7" x14ac:dyDescent="0.25">
      <c r="A205" s="2">
        <v>79110673709</v>
      </c>
      <c r="B205" s="3" t="s">
        <v>566</v>
      </c>
      <c r="C205" s="4" t="s">
        <v>178</v>
      </c>
      <c r="D205" t="s">
        <v>666</v>
      </c>
      <c r="E205" t="s">
        <v>638</v>
      </c>
      <c r="F205" t="b">
        <v>1</v>
      </c>
      <c r="G205" t="str">
        <f>RIGHT(Arkusz3!C205,1)</f>
        <v>a</v>
      </c>
    </row>
    <row r="206" spans="1:7" x14ac:dyDescent="0.25">
      <c r="A206" s="2">
        <v>81081010863</v>
      </c>
      <c r="B206" s="3" t="s">
        <v>567</v>
      </c>
      <c r="C206" s="4" t="s">
        <v>568</v>
      </c>
      <c r="D206" t="s">
        <v>680</v>
      </c>
      <c r="E206" t="s">
        <v>648</v>
      </c>
      <c r="F206" t="b">
        <v>1</v>
      </c>
      <c r="G206" t="str">
        <f>RIGHT(Arkusz3!C206,1)</f>
        <v>a</v>
      </c>
    </row>
    <row r="207" spans="1:7" x14ac:dyDescent="0.25">
      <c r="A207" s="2">
        <v>82072219267</v>
      </c>
      <c r="B207" s="3" t="s">
        <v>570</v>
      </c>
      <c r="C207" s="4" t="s">
        <v>164</v>
      </c>
      <c r="D207" t="s">
        <v>653</v>
      </c>
      <c r="E207" t="s">
        <v>648</v>
      </c>
      <c r="F207" t="b">
        <v>1</v>
      </c>
      <c r="G207" t="str">
        <f>RIGHT(Arkusz3!C207,1)</f>
        <v>a</v>
      </c>
    </row>
    <row r="208" spans="1:7" x14ac:dyDescent="0.25">
      <c r="A208" s="2">
        <v>83041947282</v>
      </c>
      <c r="B208" s="3" t="s">
        <v>571</v>
      </c>
      <c r="C208" s="4" t="s">
        <v>572</v>
      </c>
      <c r="D208" t="s">
        <v>646</v>
      </c>
      <c r="E208" t="s">
        <v>643</v>
      </c>
      <c r="F208" t="b">
        <v>1</v>
      </c>
      <c r="G208" t="str">
        <f>RIGHT(Arkusz3!C208,1)</f>
        <v>a</v>
      </c>
    </row>
    <row r="209" spans="1:7" x14ac:dyDescent="0.25">
      <c r="A209" s="2">
        <v>84050694367</v>
      </c>
      <c r="B209" s="3" t="s">
        <v>573</v>
      </c>
      <c r="C209" s="4" t="s">
        <v>72</v>
      </c>
      <c r="D209" t="s">
        <v>653</v>
      </c>
      <c r="E209" t="s">
        <v>648</v>
      </c>
      <c r="F209" t="b">
        <v>1</v>
      </c>
      <c r="G209" t="str">
        <f>RIGHT(Arkusz3!C209,1)</f>
        <v>a</v>
      </c>
    </row>
    <row r="210" spans="1:7" x14ac:dyDescent="0.25">
      <c r="A210" s="2">
        <v>84051840149</v>
      </c>
      <c r="B210" s="3" t="s">
        <v>575</v>
      </c>
      <c r="C210" s="4" t="s">
        <v>576</v>
      </c>
      <c r="D210" t="s">
        <v>664</v>
      </c>
      <c r="E210" t="s">
        <v>640</v>
      </c>
      <c r="F210" t="b">
        <v>1</v>
      </c>
      <c r="G210" t="str">
        <f>RIGHT(Arkusz3!C210,1)</f>
        <v>s</v>
      </c>
    </row>
    <row r="211" spans="1:7" x14ac:dyDescent="0.25">
      <c r="A211" s="2">
        <v>84112185145</v>
      </c>
      <c r="B211" s="3" t="s">
        <v>577</v>
      </c>
      <c r="C211" s="4" t="s">
        <v>578</v>
      </c>
      <c r="D211" t="s">
        <v>675</v>
      </c>
      <c r="E211" t="s">
        <v>640</v>
      </c>
      <c r="F211" t="b">
        <v>1</v>
      </c>
      <c r="G211" t="str">
        <f>RIGHT(Arkusz3!C211,1)</f>
        <v>s</v>
      </c>
    </row>
    <row r="212" spans="1:7" x14ac:dyDescent="0.25">
      <c r="A212" s="2">
        <v>85031079443</v>
      </c>
      <c r="B212" s="3" t="s">
        <v>579</v>
      </c>
      <c r="C212" s="4" t="s">
        <v>257</v>
      </c>
      <c r="D212" t="s">
        <v>658</v>
      </c>
      <c r="E212" t="s">
        <v>640</v>
      </c>
      <c r="F212" t="b">
        <v>1</v>
      </c>
      <c r="G212" t="str">
        <f>RIGHT(Arkusz3!C212,1)</f>
        <v>a</v>
      </c>
    </row>
    <row r="213" spans="1:7" x14ac:dyDescent="0.25">
      <c r="A213" s="2">
        <v>85052568643</v>
      </c>
      <c r="B213" s="3" t="s">
        <v>581</v>
      </c>
      <c r="C213" s="4" t="s">
        <v>172</v>
      </c>
      <c r="D213" t="s">
        <v>658</v>
      </c>
      <c r="E213" t="s">
        <v>640</v>
      </c>
      <c r="F213" t="b">
        <v>1</v>
      </c>
      <c r="G213" t="str">
        <f>RIGHT(Arkusz3!C213,1)</f>
        <v>a</v>
      </c>
    </row>
    <row r="214" spans="1:7" x14ac:dyDescent="0.25">
      <c r="A214" s="2">
        <v>85111779283</v>
      </c>
      <c r="B214" s="3" t="s">
        <v>583</v>
      </c>
      <c r="C214" s="4" t="s">
        <v>584</v>
      </c>
      <c r="D214" t="s">
        <v>657</v>
      </c>
      <c r="E214" t="s">
        <v>643</v>
      </c>
      <c r="F214" t="b">
        <v>1</v>
      </c>
      <c r="G214" t="str">
        <f>RIGHT(Arkusz3!C214,1)</f>
        <v>a</v>
      </c>
    </row>
    <row r="215" spans="1:7" x14ac:dyDescent="0.25">
      <c r="A215" s="2">
        <v>86061995325</v>
      </c>
      <c r="B215" s="3" t="s">
        <v>585</v>
      </c>
      <c r="C215" s="4" t="s">
        <v>166</v>
      </c>
      <c r="D215" t="s">
        <v>660</v>
      </c>
      <c r="E215" t="s">
        <v>645</v>
      </c>
      <c r="F215" t="b">
        <v>1</v>
      </c>
      <c r="G215" t="str">
        <f>RIGHT(Arkusz3!C215,1)</f>
        <v>a</v>
      </c>
    </row>
    <row r="216" spans="1:7" x14ac:dyDescent="0.25">
      <c r="A216" s="2">
        <v>86070511185</v>
      </c>
      <c r="B216" s="3" t="s">
        <v>570</v>
      </c>
      <c r="C216" s="4" t="s">
        <v>253</v>
      </c>
      <c r="D216" t="s">
        <v>668</v>
      </c>
      <c r="E216" t="s">
        <v>643</v>
      </c>
      <c r="F216" t="b">
        <v>1</v>
      </c>
      <c r="G216" t="str">
        <f>RIGHT(Arkusz3!C216,1)</f>
        <v>a</v>
      </c>
    </row>
    <row r="217" spans="1:7" x14ac:dyDescent="0.25">
      <c r="A217" s="2">
        <v>86070630583</v>
      </c>
      <c r="B217" s="3" t="s">
        <v>586</v>
      </c>
      <c r="C217" s="4" t="s">
        <v>134</v>
      </c>
      <c r="D217" t="s">
        <v>657</v>
      </c>
      <c r="E217" t="s">
        <v>643</v>
      </c>
      <c r="F217" t="b">
        <v>1</v>
      </c>
      <c r="G217" t="str">
        <f>RIGHT(Arkusz3!C217,1)</f>
        <v>a</v>
      </c>
    </row>
    <row r="218" spans="1:7" x14ac:dyDescent="0.25">
      <c r="A218" s="2">
        <v>86072032543</v>
      </c>
      <c r="B218" s="3" t="s">
        <v>587</v>
      </c>
      <c r="C218" s="4" t="s">
        <v>588</v>
      </c>
      <c r="D218" t="s">
        <v>658</v>
      </c>
      <c r="E218" t="s">
        <v>640</v>
      </c>
      <c r="F218" t="b">
        <v>1</v>
      </c>
      <c r="G218" t="str">
        <f>RIGHT(Arkusz3!C218,1)</f>
        <v>a</v>
      </c>
    </row>
    <row r="219" spans="1:7" x14ac:dyDescent="0.25">
      <c r="A219" s="2">
        <v>86080941169</v>
      </c>
      <c r="B219" s="3" t="s">
        <v>589</v>
      </c>
      <c r="C219" s="4" t="s">
        <v>145</v>
      </c>
      <c r="D219" t="s">
        <v>687</v>
      </c>
      <c r="E219" t="s">
        <v>648</v>
      </c>
      <c r="F219" t="b">
        <v>1</v>
      </c>
      <c r="G219" t="str">
        <f>RIGHT(Arkusz3!C219,1)</f>
        <v>a</v>
      </c>
    </row>
    <row r="220" spans="1:7" x14ac:dyDescent="0.25">
      <c r="A220" s="2">
        <v>86081443325</v>
      </c>
      <c r="B220" s="3" t="s">
        <v>590</v>
      </c>
      <c r="C220" s="4" t="s">
        <v>58</v>
      </c>
      <c r="D220" t="s">
        <v>660</v>
      </c>
      <c r="E220" t="s">
        <v>645</v>
      </c>
      <c r="F220" t="b">
        <v>1</v>
      </c>
      <c r="G220" t="str">
        <f>RIGHT(Arkusz3!C220,1)</f>
        <v>a</v>
      </c>
    </row>
    <row r="221" spans="1:7" x14ac:dyDescent="0.25">
      <c r="A221" s="2">
        <v>87071164662</v>
      </c>
      <c r="B221" s="3" t="s">
        <v>593</v>
      </c>
      <c r="C221" s="4" t="s">
        <v>54</v>
      </c>
      <c r="D221" t="s">
        <v>676</v>
      </c>
      <c r="E221" t="s">
        <v>648</v>
      </c>
      <c r="F221" t="b">
        <v>1</v>
      </c>
      <c r="G221" t="str">
        <f>RIGHT(Arkusz3!C221,1)</f>
        <v>a</v>
      </c>
    </row>
    <row r="222" spans="1:7" x14ac:dyDescent="0.25">
      <c r="A222" s="2">
        <v>87072724289</v>
      </c>
      <c r="B222" s="3" t="s">
        <v>594</v>
      </c>
      <c r="C222" s="4" t="s">
        <v>121</v>
      </c>
      <c r="D222" t="s">
        <v>691</v>
      </c>
      <c r="E222" t="s">
        <v>643</v>
      </c>
      <c r="F222" t="b">
        <v>1</v>
      </c>
      <c r="G222" t="str">
        <f>RIGHT(Arkusz3!C222,1)</f>
        <v>a</v>
      </c>
    </row>
    <row r="223" spans="1:7" x14ac:dyDescent="0.25">
      <c r="A223" s="2">
        <v>88080204509</v>
      </c>
      <c r="B223" s="3" t="s">
        <v>595</v>
      </c>
      <c r="C223" s="4" t="s">
        <v>121</v>
      </c>
      <c r="D223" t="s">
        <v>666</v>
      </c>
      <c r="E223" t="s">
        <v>638</v>
      </c>
      <c r="F223" t="b">
        <v>1</v>
      </c>
      <c r="G223" t="str">
        <f>RIGHT(Arkusz3!C223,1)</f>
        <v>a</v>
      </c>
    </row>
    <row r="224" spans="1:7" x14ac:dyDescent="0.25">
      <c r="A224" s="2">
        <v>88080601948</v>
      </c>
      <c r="B224" s="3" t="s">
        <v>597</v>
      </c>
      <c r="C224" s="4" t="s">
        <v>46</v>
      </c>
      <c r="D224" t="s">
        <v>662</v>
      </c>
      <c r="E224" t="s">
        <v>640</v>
      </c>
      <c r="F224" t="b">
        <v>1</v>
      </c>
      <c r="G224" t="str">
        <f>RIGHT(Arkusz3!C224,1)</f>
        <v>a</v>
      </c>
    </row>
    <row r="225" spans="1:7" x14ac:dyDescent="0.25">
      <c r="A225" s="2">
        <v>88111094545</v>
      </c>
      <c r="B225" s="3" t="s">
        <v>599</v>
      </c>
      <c r="C225" s="4" t="s">
        <v>257</v>
      </c>
      <c r="D225" t="s">
        <v>675</v>
      </c>
      <c r="E225" t="s">
        <v>640</v>
      </c>
      <c r="F225" t="b">
        <v>1</v>
      </c>
      <c r="G225" t="str">
        <f>RIGHT(Arkusz3!C225,1)</f>
        <v>a</v>
      </c>
    </row>
    <row r="226" spans="1:7" x14ac:dyDescent="0.25">
      <c r="A226" s="2">
        <v>88120262427</v>
      </c>
      <c r="B226" s="3" t="s">
        <v>600</v>
      </c>
      <c r="C226" s="4" t="s">
        <v>58</v>
      </c>
      <c r="D226" t="s">
        <v>652</v>
      </c>
      <c r="E226" t="s">
        <v>645</v>
      </c>
      <c r="F226" t="b">
        <v>1</v>
      </c>
      <c r="G226" t="str">
        <f>RIGHT(Arkusz3!C226,1)</f>
        <v>a</v>
      </c>
    </row>
    <row r="227" spans="1:7" x14ac:dyDescent="0.25">
      <c r="A227" s="2">
        <v>89010293604</v>
      </c>
      <c r="B227" s="3" t="s">
        <v>601</v>
      </c>
      <c r="C227" s="4" t="s">
        <v>93</v>
      </c>
      <c r="D227" t="s">
        <v>637</v>
      </c>
      <c r="E227" t="s">
        <v>638</v>
      </c>
      <c r="F227" t="b">
        <v>1</v>
      </c>
      <c r="G227" t="str">
        <f>RIGHT(Arkusz3!C227,1)</f>
        <v>a</v>
      </c>
    </row>
    <row r="228" spans="1:7" x14ac:dyDescent="0.25">
      <c r="A228" s="2">
        <v>89010737704</v>
      </c>
      <c r="B228" s="3" t="s">
        <v>602</v>
      </c>
      <c r="C228" s="4" t="s">
        <v>90</v>
      </c>
      <c r="D228" t="s">
        <v>637</v>
      </c>
      <c r="E228" t="s">
        <v>638</v>
      </c>
      <c r="F228" t="b">
        <v>1</v>
      </c>
      <c r="G228" t="str">
        <f>RIGHT(Arkusz3!C228,1)</f>
        <v>a</v>
      </c>
    </row>
    <row r="229" spans="1:7" x14ac:dyDescent="0.25">
      <c r="A229" s="2">
        <v>89011129700</v>
      </c>
      <c r="B229" s="3" t="s">
        <v>603</v>
      </c>
      <c r="C229" s="4" t="s">
        <v>37</v>
      </c>
      <c r="D229" t="s">
        <v>667</v>
      </c>
      <c r="E229" t="s">
        <v>638</v>
      </c>
      <c r="F229" t="b">
        <v>1</v>
      </c>
      <c r="G229" t="str">
        <f>RIGHT(Arkusz3!C229,1)</f>
        <v>a</v>
      </c>
    </row>
    <row r="230" spans="1:7" x14ac:dyDescent="0.25">
      <c r="A230" s="2">
        <v>89040185241</v>
      </c>
      <c r="B230" s="3" t="s">
        <v>610</v>
      </c>
      <c r="C230" s="4" t="s">
        <v>611</v>
      </c>
      <c r="D230" t="s">
        <v>641</v>
      </c>
      <c r="E230" t="s">
        <v>640</v>
      </c>
      <c r="F230" t="b">
        <v>1</v>
      </c>
      <c r="G230" t="str">
        <f>RIGHT(Arkusz3!C230,1)</f>
        <v>a</v>
      </c>
    </row>
    <row r="231" spans="1:7" x14ac:dyDescent="0.25">
      <c r="A231" s="2">
        <v>89040205480</v>
      </c>
      <c r="B231" s="3" t="s">
        <v>612</v>
      </c>
      <c r="C231" s="4" t="s">
        <v>262</v>
      </c>
      <c r="D231" t="s">
        <v>678</v>
      </c>
      <c r="E231" t="s">
        <v>643</v>
      </c>
      <c r="F231" t="b">
        <v>1</v>
      </c>
      <c r="G231" t="str">
        <f>RIGHT(Arkusz3!C231,1)</f>
        <v>a</v>
      </c>
    </row>
    <row r="232" spans="1:7" x14ac:dyDescent="0.25">
      <c r="A232" s="2">
        <v>89040633348</v>
      </c>
      <c r="B232" s="3" t="s">
        <v>613</v>
      </c>
      <c r="C232" s="4" t="s">
        <v>172</v>
      </c>
      <c r="D232" t="s">
        <v>662</v>
      </c>
      <c r="E232" t="s">
        <v>640</v>
      </c>
      <c r="F232" t="b">
        <v>1</v>
      </c>
      <c r="G232" t="str">
        <f>RIGHT(Arkusz3!C232,1)</f>
        <v>a</v>
      </c>
    </row>
    <row r="233" spans="1:7" x14ac:dyDescent="0.25">
      <c r="A233" s="2">
        <v>89052085069</v>
      </c>
      <c r="B233" s="3" t="s">
        <v>619</v>
      </c>
      <c r="C233" s="4" t="s">
        <v>87</v>
      </c>
      <c r="D233" t="s">
        <v>687</v>
      </c>
      <c r="E233" t="s">
        <v>648</v>
      </c>
      <c r="F233" t="b">
        <v>1</v>
      </c>
      <c r="G233" t="str">
        <f>RIGHT(Arkusz3!C233,1)</f>
        <v>a</v>
      </c>
    </row>
    <row r="234" spans="1:7" x14ac:dyDescent="0.25">
      <c r="A234" s="2">
        <v>89062644823</v>
      </c>
      <c r="B234" s="3" t="s">
        <v>621</v>
      </c>
      <c r="C234" s="4" t="s">
        <v>364</v>
      </c>
      <c r="D234" t="s">
        <v>679</v>
      </c>
      <c r="E234" t="s">
        <v>645</v>
      </c>
      <c r="F234" t="b">
        <v>1</v>
      </c>
      <c r="G234" t="str">
        <f>RIGHT(Arkusz3!C234,1)</f>
        <v>a</v>
      </c>
    </row>
    <row r="235" spans="1:7" x14ac:dyDescent="0.25">
      <c r="A235" s="2">
        <v>89081519801</v>
      </c>
      <c r="B235" s="3" t="s">
        <v>622</v>
      </c>
      <c r="C235" s="4" t="s">
        <v>58</v>
      </c>
      <c r="D235" t="s">
        <v>669</v>
      </c>
      <c r="E235" t="s">
        <v>638</v>
      </c>
      <c r="F235" t="b">
        <v>1</v>
      </c>
      <c r="G235" t="str">
        <f>RIGHT(Arkusz3!C235,1)</f>
        <v>a</v>
      </c>
    </row>
    <row r="236" spans="1:7" x14ac:dyDescent="0.25">
      <c r="A236" s="2">
        <v>89112466825</v>
      </c>
      <c r="B236" s="3" t="s">
        <v>628</v>
      </c>
      <c r="C236" s="4" t="s">
        <v>211</v>
      </c>
      <c r="D236" t="s">
        <v>660</v>
      </c>
      <c r="E236" t="s">
        <v>645</v>
      </c>
      <c r="F236" t="b">
        <v>1</v>
      </c>
      <c r="G236" t="str">
        <f>RIGHT(Arkusz3!C236,1)</f>
        <v>a</v>
      </c>
    </row>
    <row r="237" spans="1:7" x14ac:dyDescent="0.25">
      <c r="A237" s="2">
        <v>89120952161</v>
      </c>
      <c r="B237" s="3" t="s">
        <v>629</v>
      </c>
      <c r="C237" s="4" t="s">
        <v>56</v>
      </c>
      <c r="D237" t="s">
        <v>683</v>
      </c>
      <c r="E237" t="s">
        <v>648</v>
      </c>
      <c r="F237" t="b">
        <v>1</v>
      </c>
      <c r="G237" t="str">
        <f>RIGHT(Arkusz3!C237,1)</f>
        <v>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R Y t G T b x a L X S m A A A A + A A A A B I A H A B D b 2 5 m a W c v U G F j a 2 F n Z S 5 4 b W w g o h g A K K A U A A A A A A A A A A A A A A A A A A A A A A A A A A A A h Y / R C o I w G I V f R X b v N h e F y O + 8 6 F Z B C K L b M Z e O d I q b z X f r o k f q F R L K 6 q 7 L c / g O f O d x u 0 M 2 d 2 1 w V a P V v U l R h C k K l J F 9 p U 2 d o s m d w x h l H E o h L 6 J W w Q I b m 8 x W p 6 h x b k g I 8 d 5 j v 8 H 9 W B N G a U R O R X 6 Q j e p E q I 1 1 w k i F P q v q / w p x O L 5 k O M M 7 h r e M M c z i C M h a Q 6 H N F 2 G L M a Z A f k r Y T 6 2 b R s W H N i x z I G s E 8 n 7 B n 1 B L A w Q U A A I A C A B F i 0 Z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Y t G T V D 3 q o x f A Q A A 8 A M A A B M A H A B G b 3 J t d W x h c y 9 T Z W N 0 a W 9 u M S 5 t I K I Y A C i g F A A A A A A A A A A A A A A A A A A A A A A A A A A A A O 1 R s U 4 C Q R D t S f i H z d I c y Y U I x k Z y h Q G M R k M w Y C N n s d y N u G F 3 h + z O C Q e h 4 Z e o T O w I / + U G E C g s L C w s 3 G Z 2 Z j J v 3 p v n I C G J h n V 3 s V o v F o o F 9 y o s p G w M D h S w i C m g Y o H 5 t 3 m 3 6 1 W 6 W a I v N t x b p Y l J p s F Q c C 0 V V B p o y C c u 4 I 3 L + N G B d f G d 0 F K J u A l u R D i O h 5 I Y g a O 4 N U 1 A x b s F + 1 C h K f F y 2 G + C k l o S 2 I j X e c g a q D J t X H Q e s p Z J M J V m G F V r F 2 c h e 8 i Q o E u 5 g u j 4 r b T R w H M 5 3 P E t 8 b Y Y b p b r 1 W Q k G b I x p p N 8 8 + F m a H L t s 5 l E L Y F 7 M T 0 x 8 L M d i 9 o D 3 Y B I P f n g o D Z k / X 3 r S q l u I p S w L i K b n S 5 6 8 k j G X x A Z 5 e M j Z M 8 K 4 1 7 Q 6 p 2 O X u 7 F B j + j F c 7 n v N P q t u 7 9 F T w m M J P p A d h F y O Z + f j a R b o R f L Y I p b R u 3 2 8 m T 4 q J c L E j z P c t T s 0 t 8 b 3 d Q K / N / z / + K 5 w d j f 8 n x T 1 B L A Q I t A B Q A A g A I A E W L R k 2 8 W i 1 0 p g A A A P g A A A A S A A A A A A A A A A A A A A A A A A A A A A B D b 2 5 m a W c v U G F j a 2 F n Z S 5 4 b W x Q S w E C L Q A U A A I A C A B F i 0 Z N D 8 r p q 6 Q A A A D p A A A A E w A A A A A A A A A A A A A A A A D y A A A A W 0 N v b n R l b n R f V H l w Z X N d L n h t b F B L A Q I t A B Q A A g A I A E W L R k 1 Q 9 6 q M X w E A A P A D A A A T A A A A A A A A A A A A A A A A A O M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R A A A A A A A A f h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D Z U M T Q 6 N D M 6 M z U u O T I w M T U 0 N l o i I C 8 + P E V u d H J 5 I F R 5 c G U 9 I k Z p b G x D b 2 x 1 b W 5 U e X B l c y I g V m F s d W U 9 I n N C U V l H I i A v P j x F b n R y e S B U e X B l P S J G a W x s Q 2 9 s d W 1 u T m F t Z X M i I F Z h b H V l P S J z W y Z x d W 9 0 O 1 B F U 0 V M J n F 1 b 3 Q 7 L C Z x d W 9 0 O 0 5 h e n d p c 2 t v J n F 1 b 3 Q 7 L C Z x d W 9 0 O 0 l t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N l b G U v W m 1 p Z W 5 p b 2 5 v I H R 5 c C 5 7 U E V T R U w s M H 0 m c X V v d D s s J n F 1 b 3 Q 7 U 2 V j d G l v b j E v c G V z Z W x l L 1 p t a W V u a W 9 u b y B 0 e X A u e 0 5 h e n d p c 2 t v L D F 9 J n F 1 b 3 Q 7 L C Z x d W 9 0 O 1 N l Y 3 R p b 2 4 x L 3 B l c 2 V s Z S 9 a b W l l b m l v b m 8 g d H l w L n t J b W l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c 2 V s Z S 9 a b W l l b m l v b m 8 g d H l w L n t Q R V N F T C w w f S Z x d W 9 0 O y w m c X V v d D t T Z W N 0 a W 9 u M S 9 w Z X N l b G U v W m 1 p Z W 5 p b 2 5 v I H R 5 c C 5 7 T m F 6 d 2 l z a 2 8 s M X 0 m c X V v d D s s J n F 1 b 3 Q 7 U 2 V j d G l v b j E v c G V z Z W x l L 1 p t a W V u a W 9 u b y B 0 e X A u e 0 l t a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c 2 V s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N l b G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z Z W x l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z Z W x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w N l Q x N T o y N j o x M C 4 y M j Y 1 M j Y 5 W i I g L z 4 8 R W 5 0 c n k g V H l w Z T 0 i R m l s b E N v b H V t b l R 5 c G V z I i B W Y W x 1 Z T 0 i c 0 J n W U c i I C 8 + P E V u d H J 5 I F R 5 c G U 9 I k Z p b G x D b 2 x 1 b W 5 O Y W 1 l c y I g V m F s d W U 9 I n N b J n F 1 b 3 Q 7 U E V T R U w m c X V v d D s s J n F 1 b 3 Q 7 T m F 6 d 2 l z a 2 8 m c X V v d D s s J n F 1 b 3 Q 7 S W 1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2 V s Z S A o M i k v W m 1 p Z W 5 p b 2 5 v I H R 5 c C 5 7 U E V T R U w s M H 0 m c X V v d D s s J n F 1 b 3 Q 7 U 2 V j d G l v b j E v c G V z Z W x l I C g y K S 9 a b W l l b m l v b m 8 g d H l w L n t O Y X p 3 a X N r b y w x f S Z x d W 9 0 O y w m c X V v d D t T Z W N 0 a W 9 u M S 9 w Z X N l b G U g K D I p L 1 p t a W V u a W 9 u b y B 0 e X A u e 0 l t a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z Z W x l I C g y K S 9 a b W l l b m l v b m 8 g d H l w L n t Q R V N F T C w w f S Z x d W 9 0 O y w m c X V v d D t T Z W N 0 a W 9 u M S 9 w Z X N l b G U g K D I p L 1 p t a W V u a W 9 u b y B 0 e X A u e 0 5 h e n d p c 2 t v L D F 9 J n F 1 b 3 Q 7 L C Z x d W 9 0 O 1 N l Y 3 R p b 2 4 x L 3 B l c 2 V s Z S A o M i k v W m 1 p Z W 5 p b 2 5 v I H R 5 c C 5 7 S W 1 p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z Z W x l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2 V s Z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V j V N E / c M 0 i Q 7 8 4 5 8 9 E e e w A A A A A C A A A A A A A Q Z g A A A A E A A C A A A A B M M z 7 X Z B 6 B j M r p H u q g J R I t B j Q x x E 6 6 B c L x S k t G f + r Y g g A A A A A O g A A A A A I A A C A A A A A q 3 h g T Z x m F Q 8 y J i I j a c t f P u L T y f U R z W m l q W a n r D k W O Q F A A A A C 3 5 o U I S H e + g A A p y R n h H R l V 5 / u K v A C e t I H 8 F n i x 4 b 6 w l T 3 n n H C Y P x l w k o K B b I J O + L b P r u E g 6 0 K M 4 h / h I B j Y 2 S X f s h K M y U l x 3 P 3 l v h l m n 5 j 2 o 0 A A A A D w P T U S f w s k B N T N U c g d k H 8 n l e / B H g V H R I 5 r p D 9 w 7 9 C t i 7 m f v X z U 2 A s o S L C D f H O S A / P R c F m z X i S X Q c 4 H T o 0 t x a q L < / D a t a M a s h u p > 
</file>

<file path=customXml/itemProps1.xml><?xml version="1.0" encoding="utf-8"?>
<ds:datastoreItem xmlns:ds="http://schemas.openxmlformats.org/officeDocument/2006/customXml" ds:itemID="{7985FC53-01A7-4252-8E19-1E0374A4A6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Arkusz5</vt:lpstr>
      <vt:lpstr>Arkusz10</vt:lpstr>
      <vt:lpstr>Arkusz1</vt:lpstr>
      <vt:lpstr>Arkusz7</vt:lpstr>
      <vt:lpstr>Arkusz6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Kamilka</dc:creator>
  <cp:lastModifiedBy>Kamilka</cp:lastModifiedBy>
  <dcterms:created xsi:type="dcterms:W3CDTF">2018-10-06T14:42:39Z</dcterms:created>
  <dcterms:modified xsi:type="dcterms:W3CDTF">2018-10-06T16:18:46Z</dcterms:modified>
</cp:coreProperties>
</file>