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бучение\BD_for_analytics\"/>
    </mc:Choice>
  </mc:AlternateContent>
  <xr:revisionPtr revIDLastSave="0" documentId="13_ncr:1_{FFB1B75E-91BA-4E4D-A98D-D5B73D7E0C56}" xr6:coauthVersionLast="47" xr6:coauthVersionMax="47" xr10:uidLastSave="{00000000-0000-0000-0000-000000000000}"/>
  <bookViews>
    <workbookView xWindow="-110" yWindow="-110" windowWidth="19420" windowHeight="10560" xr2:uid="{60EDFFCA-0E61-48E2-ACBC-9F46348B7A2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34" i="1"/>
  <c r="D96" i="1"/>
  <c r="E96" i="1"/>
  <c r="F96" i="1"/>
  <c r="C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Камынина Татьяна Николаевна</author>
  </authors>
  <commentList>
    <comment ref="A11" authorId="0" shapeId="0" xr:uid="{5EEBD621-3011-4247-8C07-892BF7FE469F}">
      <text>
        <r>
          <rPr>
            <b/>
            <sz val="9"/>
            <color indexed="81"/>
            <rFont val="Tahoma"/>
            <family val="2"/>
            <charset val="204"/>
          </rPr>
          <t>Камынина Татьяна Николаевна:</t>
        </r>
        <r>
          <rPr>
            <sz val="9"/>
            <color indexed="81"/>
            <rFont val="Tahoma"/>
            <family val="2"/>
            <charset val="204"/>
          </rPr>
          <t xml:space="preserve">
Отдельная таблица со всеми данными. Сюда только айди</t>
        </r>
      </text>
    </comment>
    <comment ref="C11" authorId="0" shapeId="0" xr:uid="{9696F4AB-1B5E-4CD8-BF60-B92A9AD604B5}">
      <text>
        <r>
          <rPr>
            <b/>
            <sz val="9"/>
            <color indexed="81"/>
            <rFont val="Tahoma"/>
            <family val="2"/>
            <charset val="204"/>
          </rPr>
          <t>Камынина Татьяна Николаевна:</t>
        </r>
        <r>
          <rPr>
            <sz val="9"/>
            <color indexed="81"/>
            <rFont val="Tahoma"/>
            <family val="2"/>
            <charset val="204"/>
          </rPr>
          <t xml:space="preserve">
Просто пример одного из значений, которое можно вытащить. По факту - здесь айди на паспорт</t>
        </r>
      </text>
    </comment>
    <comment ref="D11" authorId="0" shapeId="0" xr:uid="{D14FF85B-EDD7-45DA-AF02-8780CADFB74F}">
      <text>
        <r>
          <rPr>
            <b/>
            <sz val="9"/>
            <color indexed="81"/>
            <rFont val="Tahoma"/>
            <family val="2"/>
            <charset val="204"/>
          </rPr>
          <t>Камынина Татьяна Николаевна:</t>
        </r>
        <r>
          <rPr>
            <sz val="9"/>
            <color indexed="81"/>
            <rFont val="Tahoma"/>
            <family val="2"/>
            <charset val="204"/>
          </rPr>
          <t xml:space="preserve">
Просто пример одного из значений, которое можно вытащить. По факту - здесь айди на паспорт</t>
        </r>
      </text>
    </comment>
    <comment ref="E11" authorId="0" shapeId="0" xr:uid="{AA7D5300-377D-4063-A9F6-338F4A89B476}">
      <text>
        <r>
          <rPr>
            <b/>
            <sz val="9"/>
            <color indexed="81"/>
            <rFont val="Tahoma"/>
            <family val="2"/>
            <charset val="204"/>
          </rPr>
          <t>Камынина Татьяна Николаевна:</t>
        </r>
        <r>
          <rPr>
            <sz val="9"/>
            <color indexed="81"/>
            <rFont val="Tahoma"/>
            <family val="2"/>
            <charset val="204"/>
          </rPr>
          <t xml:space="preserve">
Просто пример одного из значений, которое можно вытащить. По факту - здесь айди на паспорт</t>
        </r>
      </text>
    </comment>
    <comment ref="A12" authorId="0" shapeId="0" xr:uid="{F7F13425-40A5-40D8-85E2-98F494F9FF5E}">
      <text>
        <r>
          <rPr>
            <b/>
            <sz val="9"/>
            <color indexed="81"/>
            <rFont val="Tahoma"/>
            <family val="2"/>
            <charset val="204"/>
          </rPr>
          <t>Камынина Татьяна Николаевна:</t>
        </r>
        <r>
          <rPr>
            <sz val="9"/>
            <color indexed="81"/>
            <rFont val="Tahoma"/>
            <family val="2"/>
            <charset val="204"/>
          </rPr>
          <t xml:space="preserve">
Отдельная таблица со всеми данными. Сюда только айди</t>
        </r>
      </text>
    </comment>
  </commentList>
</comments>
</file>

<file path=xl/sharedStrings.xml><?xml version="1.0" encoding="utf-8"?>
<sst xmlns="http://schemas.openxmlformats.org/spreadsheetml/2006/main" count="298" uniqueCount="222">
  <si>
    <t>id_tourist</t>
  </si>
  <si>
    <t>name</t>
  </si>
  <si>
    <t>relation_to</t>
  </si>
  <si>
    <t>Название поля</t>
  </si>
  <si>
    <t>Описание</t>
  </si>
  <si>
    <t>Пример</t>
  </si>
  <si>
    <t>ФИО</t>
  </si>
  <si>
    <t>id_status</t>
  </si>
  <si>
    <t>Основной плательщик</t>
  </si>
  <si>
    <t>Пупкин Петр Васильевич</t>
  </si>
  <si>
    <t>Турист</t>
  </si>
  <si>
    <t>id_foreign_passport</t>
  </si>
  <si>
    <t>id_national_passport</t>
  </si>
  <si>
    <t>address</t>
  </si>
  <si>
    <t>Адрес проживания</t>
  </si>
  <si>
    <t>phone_number</t>
  </si>
  <si>
    <t>e_mail</t>
  </si>
  <si>
    <t>Контактный телефон</t>
  </si>
  <si>
    <t>E-mai</t>
  </si>
  <si>
    <t>Спб, наб. реки Мойка 1</t>
  </si>
  <si>
    <t>Спб, наб. реки Мойка 2</t>
  </si>
  <si>
    <t>Шенген до 31.12.21</t>
  </si>
  <si>
    <t>Виз нет</t>
  </si>
  <si>
    <t>Тип тура</t>
  </si>
  <si>
    <t>id_group</t>
  </si>
  <si>
    <t>id_payment</t>
  </si>
  <si>
    <t>Франция</t>
  </si>
  <si>
    <t>id_visa_type</t>
  </si>
  <si>
    <t>id_country</t>
  </si>
  <si>
    <t>Страна</t>
  </si>
  <si>
    <t>Тип визы</t>
  </si>
  <si>
    <t>Великобритания</t>
  </si>
  <si>
    <t>Шенген</t>
  </si>
  <si>
    <t>Какие-нибудь поля, касающиеся сроков получения визы и других ограничений на вьезд</t>
  </si>
  <si>
    <t>id_hotel</t>
  </si>
  <si>
    <t>duration</t>
  </si>
  <si>
    <t>price_per_night</t>
  </si>
  <si>
    <t>units</t>
  </si>
  <si>
    <t>EUR</t>
  </si>
  <si>
    <t>id_meal</t>
  </si>
  <si>
    <t xml:space="preserve">Тип питания, входящего в стоимость </t>
  </si>
  <si>
    <t>Breakfast</t>
  </si>
  <si>
    <t>Flights</t>
  </si>
  <si>
    <t>id_air_company</t>
  </si>
  <si>
    <t>id_flight</t>
  </si>
  <si>
    <t>flight_from</t>
  </si>
  <si>
    <t>flight_to</t>
  </si>
  <si>
    <t>datetime_from</t>
  </si>
  <si>
    <t>datetime_to</t>
  </si>
  <si>
    <t>id_tour_package</t>
  </si>
  <si>
    <t>id_tour</t>
  </si>
  <si>
    <t>tour_1</t>
  </si>
  <si>
    <t>единицы измерения для price (также должна быть таблица для units и rates)</t>
  </si>
  <si>
    <t>Цена за ночь</t>
  </si>
  <si>
    <t>Общая стоимость</t>
  </si>
  <si>
    <t>гостиница</t>
  </si>
  <si>
    <t>Accommodation</t>
  </si>
  <si>
    <t>id_accommodation</t>
  </si>
  <si>
    <t>= id_tour из tour. В одном туре может быть несколько Accommodation</t>
  </si>
  <si>
    <t>GBP</t>
  </si>
  <si>
    <t>date_from</t>
  </si>
  <si>
    <t>date_to</t>
  </si>
  <si>
    <t>date_to - date_from</t>
  </si>
  <si>
    <t>acc_1</t>
  </si>
  <si>
    <t>acc_2</t>
  </si>
  <si>
    <t>…</t>
  </si>
  <si>
    <t>total_cost</t>
  </si>
  <si>
    <t>pack_1</t>
  </si>
  <si>
    <t>fl_1</t>
  </si>
  <si>
    <t>AF0121</t>
  </si>
  <si>
    <t>id PK</t>
  </si>
  <si>
    <t>Номер рейса</t>
  </si>
  <si>
    <t>flight_number</t>
  </si>
  <si>
    <t>Авиакомпания</t>
  </si>
  <si>
    <t>Air France</t>
  </si>
  <si>
    <t>Санкт-Петебург</t>
  </si>
  <si>
    <t>Париж</t>
  </si>
  <si>
    <t>единицы измерения цены</t>
  </si>
  <si>
    <t>RUR</t>
  </si>
  <si>
    <t>дата и время вылета</t>
  </si>
  <si>
    <t>дата и время прилета</t>
  </si>
  <si>
    <t>id тура</t>
  </si>
  <si>
    <t>fl_2</t>
  </si>
  <si>
    <t>fl_3</t>
  </si>
  <si>
    <t>fl_4</t>
  </si>
  <si>
    <t>AF0343</t>
  </si>
  <si>
    <t>Лондон</t>
  </si>
  <si>
    <t>AF0344</t>
  </si>
  <si>
    <t>Санкт-Петербург</t>
  </si>
  <si>
    <t>price_economy</t>
  </si>
  <si>
    <t>price_business</t>
  </si>
  <si>
    <t>id_tourist_economy</t>
  </si>
  <si>
    <t>id_tourist_business</t>
  </si>
  <si>
    <t>цена эконом класс</t>
  </si>
  <si>
    <t>цена бизнесс класс</t>
  </si>
  <si>
    <t>[id туристов, которым покупаем бизнес - знаем из tourist]</t>
  </si>
  <si>
    <t>[id туристов, которым покупаем эконом - знаем из tourist]</t>
  </si>
  <si>
    <t>tourist_1</t>
  </si>
  <si>
    <t>tourist_2</t>
  </si>
  <si>
    <t>flight_cost</t>
  </si>
  <si>
    <t>стоимость перелетов</t>
  </si>
  <si>
    <t>Haytt, Paris, 5*</t>
  </si>
  <si>
    <t>Marriott, London 4*</t>
  </si>
  <si>
    <t>Id основного плательщика по туру (id_tourist)</t>
  </si>
  <si>
    <t>flight_class</t>
  </si>
  <si>
    <t>accomodation_level</t>
  </si>
  <si>
    <t>Класс авиабилетов</t>
  </si>
  <si>
    <t>Уровень размещения</t>
  </si>
  <si>
    <t>Данные загранпаспорта (номер, срок действия, действующие визы)</t>
  </si>
  <si>
    <t>Данные национального паспорта (номер, срок действия, адрес регистрации)</t>
  </si>
  <si>
    <t>4*-5*</t>
  </si>
  <si>
    <t>business</t>
  </si>
  <si>
    <t>acc_conditions</t>
  </si>
  <si>
    <t>Самостоятельное или совместное проживание</t>
  </si>
  <si>
    <t>acc_cond_id</t>
  </si>
  <si>
    <t>id_tourist при совместном проживании</t>
  </si>
  <si>
    <t>tourist_3</t>
  </si>
  <si>
    <t>Пупкина Маргарита Петровна</t>
  </si>
  <si>
    <t>pupkina@mail.ru</t>
  </si>
  <si>
    <t>Спб, Полюстровский пр. 55-1</t>
  </si>
  <si>
    <t>Иванова Мария Васильевна</t>
  </si>
  <si>
    <t>ivanova@mail.ru</t>
  </si>
  <si>
    <t>econom</t>
  </si>
  <si>
    <t>Id cтатус туриста по отношению к туру (основной плательщик, турист)</t>
  </si>
  <si>
    <t>id_guests</t>
  </si>
  <si>
    <t>[id туристов, которым покупаем этот отель]</t>
  </si>
  <si>
    <t>[tourist_1, tourist_2, tourist_3]</t>
  </si>
  <si>
    <t>count(id_guests) acc_conditions = "alone" * price_per_night * duration</t>
  </si>
  <si>
    <t>Alone</t>
  </si>
  <si>
    <t>Shared</t>
  </si>
  <si>
    <t>date_of_birth</t>
  </si>
  <si>
    <t>Дата рождения</t>
  </si>
  <si>
    <t>tourist_1, tourist_2</t>
  </si>
  <si>
    <t>для каждого Id_flight: count(id_tourist_economy) * price_economy + count(id_tourist_business) * price_business. Здесь же по дате рождения туриста проверяем не положен ли ему бесплатный билет и исключаем из расчета, если положен.</t>
  </si>
  <si>
    <t xml:space="preserve">= id_tour из tour. </t>
  </si>
  <si>
    <t>Общая стоимость перелетов</t>
  </si>
  <si>
    <t>Общая стоимость размещения</t>
  </si>
  <si>
    <t>fl_1 + … + fl_4</t>
  </si>
  <si>
    <t>acc_1 + acc_2</t>
  </si>
  <si>
    <t>flights_total</t>
  </si>
  <si>
    <t>=[ id_flight из flight].</t>
  </si>
  <si>
    <t>[fl_1, fl_2, fl_3, fl_4]</t>
  </si>
  <si>
    <t>accomodation_total</t>
  </si>
  <si>
    <t>[acc_1, acc_2]</t>
  </si>
  <si>
    <t>=[ id_accommodation из accommodation].</t>
  </si>
  <si>
    <t>transfer_total</t>
  </si>
  <si>
    <t>cost_flight_total</t>
  </si>
  <si>
    <t>cost_accommodation_total</t>
  </si>
  <si>
    <t>cost_transfer_total</t>
  </si>
  <si>
    <t>entertaiment_total</t>
  </si>
  <si>
    <t>cost_entertaiment_total</t>
  </si>
  <si>
    <t>тот же принцип что и для перелетов и размещения</t>
  </si>
  <si>
    <t>cost_what_ever_else</t>
  </si>
  <si>
    <t>what_ever_else</t>
  </si>
  <si>
    <t>total_package_cost</t>
  </si>
  <si>
    <t>Общая стоимость тура</t>
  </si>
  <si>
    <t>cost_flight_total+ cost_accommodation_total + cost_transfer_total + cost_entertaiment_total + cost_what_ever_total</t>
  </si>
  <si>
    <t>id_tour_route</t>
  </si>
  <si>
    <t>destination_to_1</t>
  </si>
  <si>
    <t>destination_from_1</t>
  </si>
  <si>
    <t>destination_to_n</t>
  </si>
  <si>
    <t>date_to_1</t>
  </si>
  <si>
    <t>date_to_n</t>
  </si>
  <si>
    <t>1. Tourist</t>
  </si>
  <si>
    <t>= id_ country  из tour_route, от туда же знаем сроки</t>
  </si>
  <si>
    <t>из tour_route</t>
  </si>
  <si>
    <t>Продолжительность пребывания, знаем из tour_route</t>
  </si>
  <si>
    <t>Откуда из tour_route</t>
  </si>
  <si>
    <t>Куда из tour_route</t>
  </si>
  <si>
    <t>route_1</t>
  </si>
  <si>
    <t>Россия, Спб</t>
  </si>
  <si>
    <t>Франция, Париж</t>
  </si>
  <si>
    <t>Великобритания,  Лондон</t>
  </si>
  <si>
    <t>destination_to_2</t>
  </si>
  <si>
    <t>date_to_2</t>
  </si>
  <si>
    <t>if_acc_to_1</t>
  </si>
  <si>
    <t>if_flight_to_1</t>
  </si>
  <si>
    <t>yes</t>
  </si>
  <si>
    <t>if_flight_to_2</t>
  </si>
  <si>
    <t>if_acc_to_2</t>
  </si>
  <si>
    <t xml:space="preserve">'= id_tour из tour. </t>
  </si>
  <si>
    <t>Начальная точка путешествия</t>
  </si>
  <si>
    <t>Первая промежуточная точка</t>
  </si>
  <si>
    <t>дата</t>
  </si>
  <si>
    <t>нужен перелет?</t>
  </si>
  <si>
    <t>Нужно размещение?</t>
  </si>
  <si>
    <t>Вторая промежуточная точка</t>
  </si>
  <si>
    <t>Конеченая точка путешествия</t>
  </si>
  <si>
    <t>Нужен трансфер?</t>
  </si>
  <si>
    <t>no</t>
  </si>
  <si>
    <t>if_transfer_to_1</t>
  </si>
  <si>
    <t>if transfer_to_2</t>
  </si>
  <si>
    <t>if_acc_to_n</t>
  </si>
  <si>
    <t>if transfer_to_n</t>
  </si>
  <si>
    <t>3. Tour_route</t>
  </si>
  <si>
    <t>4. Tour_package</t>
  </si>
  <si>
    <t>tour_type</t>
  </si>
  <si>
    <t>[id_torists для этого тура]</t>
  </si>
  <si>
    <t>[id группы плательщиков из соответствующей таблицы, в которой перечислены все плательщики по этому туру и доли, сроки и способ оплаты]</t>
  </si>
  <si>
    <t>tourist_1 - 100% до 15.07.21</t>
  </si>
  <si>
    <t>id tour_route из tour_route</t>
  </si>
  <si>
    <t>id_tour_package из tour_package</t>
  </si>
  <si>
    <t>cost_paid</t>
  </si>
  <si>
    <t>paid_before</t>
  </si>
  <si>
    <t>total_package_cost из tour_package</t>
  </si>
  <si>
    <t>оплата</t>
  </si>
  <si>
    <t>Семейный отдых</t>
  </si>
  <si>
    <t>2. Tour</t>
  </si>
  <si>
    <t>source_of_inf</t>
  </si>
  <si>
    <t>откуда узнали</t>
  </si>
  <si>
    <t>internet</t>
  </si>
  <si>
    <t>promo_code</t>
  </si>
  <si>
    <t>промокод если есть</t>
  </si>
  <si>
    <t>5. Country</t>
  </si>
  <si>
    <t>Потом через эту таблицу и данные по паспортам в ненаписанной мной таблице по паспортам - можно проверять нужны ли визы и какие.</t>
  </si>
  <si>
    <t>Не успеваю прописать разделение по видам номеров. Но у меня в таблице tourist есть пометка, какое размещение нужно - и от него можно плясать при формировании таблицы accomodation</t>
  </si>
  <si>
    <t>bonuses_per_tour</t>
  </si>
  <si>
    <t>Бонусы за тур</t>
  </si>
  <si>
    <t>Допустим, что за каждый tour_package при условии его полной оплаты будут начисляться какие-то бонусы, которые копятся на счете клиента и которые он потом может использовать для оплаты.</t>
  </si>
  <si>
    <t>bonuses</t>
  </si>
  <si>
    <t>бонусы на счету</t>
  </si>
  <si>
    <t>Не успела прописать операции по оплате, бонусам и промо-кодам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</si>
</sst>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5" fillId="0" borderId="1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0" fillId="4" borderId="3" xfId="0" applyFill="1" applyBorder="1"/>
    <xf numFmtId="0" fontId="0" fillId="4" borderId="4" xfId="0" applyFill="1" applyBorder="1"/>
    <xf numFmtId="0" fontId="0" fillId="0" borderId="15" xfId="0" applyBorder="1" applyAlignment="1">
      <alignment vertical="center"/>
    </xf>
    <xf numFmtId="0" fontId="5" fillId="0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0" fillId="0" borderId="17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3" xfId="0" applyFont="1" applyFill="1" applyBorder="1"/>
    <xf numFmtId="0" fontId="0" fillId="4" borderId="4" xfId="0" applyFont="1" applyFill="1" applyBorder="1"/>
    <xf numFmtId="0" fontId="0" fillId="0" borderId="8" xfId="0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0" fontId="4" fillId="3" borderId="1" xfId="1" applyFill="1" applyBorder="1" applyAlignment="1">
      <alignment vertical="center"/>
    </xf>
    <xf numFmtId="0" fontId="1" fillId="4" borderId="2" xfId="0" applyFont="1" applyFill="1" applyBorder="1"/>
    <xf numFmtId="0" fontId="0" fillId="0" borderId="5" xfId="0" applyBorder="1"/>
    <xf numFmtId="0" fontId="0" fillId="0" borderId="7" xfId="0" applyBorder="1"/>
    <xf numFmtId="0" fontId="5" fillId="0" borderId="8" xfId="0" applyFont="1" applyBorder="1"/>
    <xf numFmtId="0" fontId="0" fillId="3" borderId="6" xfId="0" applyFill="1" applyBorder="1" applyAlignment="1">
      <alignment horizontal="center"/>
    </xf>
    <xf numFmtId="14" fontId="0" fillId="3" borderId="6" xfId="0" applyNumberFormat="1" applyFill="1" applyBorder="1" applyAlignment="1">
      <alignment horizontal="center"/>
    </xf>
    <xf numFmtId="22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5" fillId="0" borderId="24" xfId="0" applyFont="1" applyFill="1" applyBorder="1" applyAlignment="1">
      <alignment vertical="center" wrapText="1"/>
    </xf>
    <xf numFmtId="0" fontId="0" fillId="3" borderId="25" xfId="0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0" borderId="8" xfId="0" applyBorder="1"/>
    <xf numFmtId="0" fontId="8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0" fillId="3" borderId="9" xfId="0" applyFill="1" applyBorder="1"/>
    <xf numFmtId="0" fontId="7" fillId="3" borderId="9" xfId="0" applyFont="1" applyFill="1" applyBorder="1" applyAlignment="1">
      <alignment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0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7" fillId="3" borderId="6" xfId="0" applyFont="1" applyFill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14" fontId="0" fillId="3" borderId="6" xfId="0" applyNumberFormat="1" applyFill="1" applyBorder="1" applyAlignment="1">
      <alignment vertical="center" wrapText="1"/>
    </xf>
    <xf numFmtId="0" fontId="4" fillId="3" borderId="6" xfId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5" fillId="3" borderId="14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22" fontId="0" fillId="3" borderId="1" xfId="0" applyNumberFormat="1" applyFill="1" applyBorder="1" applyAlignment="1">
      <alignment horizontal="center" vertical="center"/>
    </xf>
    <xf numFmtId="22" fontId="0" fillId="3" borderId="6" xfId="0" applyNumberForma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vanova@mail.ru" TargetMode="External"/><Relationship Id="rId2" Type="http://schemas.openxmlformats.org/officeDocument/2006/relationships/hyperlink" Target="mailto:pupkina@mail.ru" TargetMode="External"/><Relationship Id="rId1" Type="http://schemas.openxmlformats.org/officeDocument/2006/relationships/hyperlink" Target="mailto:pupkina@mail.r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CE95-68D6-40A4-9957-DE99DD8919C5}">
  <dimension ref="A1:H102"/>
  <sheetViews>
    <sheetView tabSelected="1" topLeftCell="B7" zoomScaleNormal="100" workbookViewId="0">
      <selection activeCell="F12" sqref="F12"/>
    </sheetView>
  </sheetViews>
  <sheetFormatPr defaultRowHeight="14.5" x14ac:dyDescent="0.35"/>
  <cols>
    <col min="1" max="1" width="18.6328125" bestFit="1" customWidth="1"/>
    <col min="2" max="2" width="38.6328125" bestFit="1" customWidth="1"/>
    <col min="3" max="3" width="27.08984375" customWidth="1"/>
    <col min="4" max="6" width="25.81640625" customWidth="1"/>
  </cols>
  <sheetData>
    <row r="1" spans="1:5" x14ac:dyDescent="0.35">
      <c r="A1" s="34" t="s">
        <v>163</v>
      </c>
      <c r="B1" s="16"/>
      <c r="C1" s="16"/>
      <c r="D1" s="16"/>
      <c r="E1" s="17"/>
    </row>
    <row r="2" spans="1:5" x14ac:dyDescent="0.35">
      <c r="A2" s="66" t="s">
        <v>3</v>
      </c>
      <c r="B2" s="20" t="s">
        <v>4</v>
      </c>
      <c r="C2" s="29" t="s">
        <v>5</v>
      </c>
      <c r="D2" s="29"/>
      <c r="E2" s="67"/>
    </row>
    <row r="3" spans="1:5" s="2" customFormat="1" ht="25" customHeight="1" x14ac:dyDescent="0.35">
      <c r="A3" s="6" t="s">
        <v>0</v>
      </c>
      <c r="B3" s="4" t="s">
        <v>70</v>
      </c>
      <c r="C3" s="30" t="s">
        <v>97</v>
      </c>
      <c r="D3" s="30" t="s">
        <v>98</v>
      </c>
      <c r="E3" s="42" t="s">
        <v>116</v>
      </c>
    </row>
    <row r="4" spans="1:5" s="2" customFormat="1" ht="25" customHeight="1" x14ac:dyDescent="0.35">
      <c r="A4" s="6" t="s">
        <v>1</v>
      </c>
      <c r="B4" s="4" t="s">
        <v>6</v>
      </c>
      <c r="C4" s="31" t="s">
        <v>117</v>
      </c>
      <c r="D4" s="31" t="s">
        <v>9</v>
      </c>
      <c r="E4" s="68" t="s">
        <v>120</v>
      </c>
    </row>
    <row r="5" spans="1:5" s="2" customFormat="1" ht="25" customHeight="1" x14ac:dyDescent="0.35">
      <c r="A5" s="6" t="s">
        <v>130</v>
      </c>
      <c r="B5" s="4" t="s">
        <v>131</v>
      </c>
      <c r="C5" s="32">
        <v>33149</v>
      </c>
      <c r="D5" s="32">
        <v>44040</v>
      </c>
      <c r="E5" s="69">
        <v>23816</v>
      </c>
    </row>
    <row r="6" spans="1:5" s="2" customFormat="1" ht="25" customHeight="1" x14ac:dyDescent="0.35">
      <c r="A6" s="6" t="s">
        <v>13</v>
      </c>
      <c r="B6" s="4" t="s">
        <v>14</v>
      </c>
      <c r="C6" s="30" t="s">
        <v>19</v>
      </c>
      <c r="D6" s="30" t="s">
        <v>20</v>
      </c>
      <c r="E6" s="42" t="s">
        <v>119</v>
      </c>
    </row>
    <row r="7" spans="1:5" s="2" customFormat="1" ht="25" customHeight="1" x14ac:dyDescent="0.35">
      <c r="A7" s="6" t="s">
        <v>15</v>
      </c>
      <c r="B7" s="4" t="s">
        <v>17</v>
      </c>
      <c r="C7" s="30">
        <v>79219111111</v>
      </c>
      <c r="D7" s="30">
        <v>79219111111</v>
      </c>
      <c r="E7" s="42">
        <v>79219111112</v>
      </c>
    </row>
    <row r="8" spans="1:5" s="2" customFormat="1" ht="25" customHeight="1" x14ac:dyDescent="0.35">
      <c r="A8" s="6" t="s">
        <v>16</v>
      </c>
      <c r="B8" s="4" t="s">
        <v>18</v>
      </c>
      <c r="C8" s="33" t="s">
        <v>118</v>
      </c>
      <c r="D8" s="33" t="s">
        <v>118</v>
      </c>
      <c r="E8" s="70" t="s">
        <v>121</v>
      </c>
    </row>
    <row r="9" spans="1:5" s="2" customFormat="1" ht="29" x14ac:dyDescent="0.35">
      <c r="A9" s="50" t="s">
        <v>7</v>
      </c>
      <c r="B9" s="4" t="s">
        <v>123</v>
      </c>
      <c r="C9" s="30" t="s">
        <v>8</v>
      </c>
      <c r="D9" s="30" t="s">
        <v>10</v>
      </c>
      <c r="E9" s="42" t="s">
        <v>10</v>
      </c>
    </row>
    <row r="10" spans="1:5" s="2" customFormat="1" ht="25" customHeight="1" x14ac:dyDescent="0.35">
      <c r="A10" s="50" t="s">
        <v>2</v>
      </c>
      <c r="B10" s="4" t="s">
        <v>103</v>
      </c>
      <c r="C10" s="30" t="s">
        <v>97</v>
      </c>
      <c r="D10" s="30" t="s">
        <v>97</v>
      </c>
      <c r="E10" s="42" t="s">
        <v>97</v>
      </c>
    </row>
    <row r="11" spans="1:5" s="2" customFormat="1" ht="25" customHeight="1" x14ac:dyDescent="0.35">
      <c r="A11" s="50" t="s">
        <v>11</v>
      </c>
      <c r="B11" s="4" t="s">
        <v>108</v>
      </c>
      <c r="C11" s="30" t="s">
        <v>21</v>
      </c>
      <c r="D11" s="30" t="s">
        <v>22</v>
      </c>
      <c r="E11" s="42" t="s">
        <v>22</v>
      </c>
    </row>
    <row r="12" spans="1:5" s="2" customFormat="1" ht="25" customHeight="1" x14ac:dyDescent="0.35">
      <c r="A12" s="50" t="s">
        <v>12</v>
      </c>
      <c r="B12" s="4" t="s">
        <v>109</v>
      </c>
      <c r="C12" s="30" t="s">
        <v>12</v>
      </c>
      <c r="D12" s="30" t="s">
        <v>12</v>
      </c>
      <c r="E12" s="42" t="s">
        <v>12</v>
      </c>
    </row>
    <row r="13" spans="1:5" s="2" customFormat="1" ht="25" customHeight="1" x14ac:dyDescent="0.35">
      <c r="A13" s="50" t="s">
        <v>104</v>
      </c>
      <c r="B13" s="4" t="s">
        <v>106</v>
      </c>
      <c r="C13" s="30" t="s">
        <v>111</v>
      </c>
      <c r="D13" s="30" t="s">
        <v>111</v>
      </c>
      <c r="E13" s="42" t="s">
        <v>122</v>
      </c>
    </row>
    <row r="14" spans="1:5" s="2" customFormat="1" ht="25" customHeight="1" x14ac:dyDescent="0.35">
      <c r="A14" s="50" t="s">
        <v>105</v>
      </c>
      <c r="B14" s="4" t="s">
        <v>107</v>
      </c>
      <c r="C14" s="30" t="s">
        <v>110</v>
      </c>
      <c r="D14" s="30" t="s">
        <v>110</v>
      </c>
      <c r="E14" s="42" t="s">
        <v>110</v>
      </c>
    </row>
    <row r="15" spans="1:5" s="2" customFormat="1" ht="25" customHeight="1" x14ac:dyDescent="0.35">
      <c r="A15" s="50" t="s">
        <v>112</v>
      </c>
      <c r="B15" s="4" t="s">
        <v>113</v>
      </c>
      <c r="C15" s="30" t="s">
        <v>128</v>
      </c>
      <c r="D15" s="30" t="s">
        <v>128</v>
      </c>
      <c r="E15" s="42" t="s">
        <v>129</v>
      </c>
    </row>
    <row r="16" spans="1:5" s="2" customFormat="1" ht="25" customHeight="1" x14ac:dyDescent="0.35">
      <c r="A16" s="50" t="s">
        <v>114</v>
      </c>
      <c r="B16" s="4" t="s">
        <v>115</v>
      </c>
      <c r="C16" s="30"/>
      <c r="D16" s="30"/>
      <c r="E16" s="42" t="s">
        <v>98</v>
      </c>
    </row>
    <row r="17" spans="1:8" s="2" customFormat="1" ht="25" customHeight="1" thickBot="1" x14ac:dyDescent="0.4">
      <c r="A17" s="51" t="s">
        <v>219</v>
      </c>
      <c r="B17" s="8" t="s">
        <v>220</v>
      </c>
      <c r="C17" s="71"/>
      <c r="D17" s="71"/>
      <c r="E17" s="52"/>
      <c r="F17" s="58" t="s">
        <v>221</v>
      </c>
      <c r="G17" s="59"/>
      <c r="H17" s="59"/>
    </row>
    <row r="18" spans="1:8" ht="15" thickBot="1" x14ac:dyDescent="0.4"/>
    <row r="19" spans="1:8" ht="15" thickBot="1" x14ac:dyDescent="0.4">
      <c r="A19" s="34" t="s">
        <v>207</v>
      </c>
      <c r="B19" s="26"/>
      <c r="C19" s="27"/>
    </row>
    <row r="20" spans="1:8" s="2" customFormat="1" ht="30.5" customHeight="1" x14ac:dyDescent="0.35">
      <c r="A20" s="46" t="s">
        <v>50</v>
      </c>
      <c r="B20" s="47" t="s">
        <v>70</v>
      </c>
      <c r="C20" s="48" t="s">
        <v>51</v>
      </c>
    </row>
    <row r="21" spans="1:8" s="2" customFormat="1" ht="30.5" customHeight="1" x14ac:dyDescent="0.35">
      <c r="A21" s="6" t="s">
        <v>196</v>
      </c>
      <c r="B21" s="4" t="s">
        <v>23</v>
      </c>
      <c r="C21" s="43" t="s">
        <v>206</v>
      </c>
    </row>
    <row r="22" spans="1:8" s="2" customFormat="1" ht="30.5" customHeight="1" x14ac:dyDescent="0.35">
      <c r="A22" s="6" t="s">
        <v>24</v>
      </c>
      <c r="B22" s="4" t="s">
        <v>197</v>
      </c>
      <c r="C22" s="43" t="s">
        <v>126</v>
      </c>
    </row>
    <row r="23" spans="1:8" s="2" customFormat="1" ht="58" x14ac:dyDescent="0.35">
      <c r="A23" s="6" t="s">
        <v>25</v>
      </c>
      <c r="B23" s="4" t="s">
        <v>198</v>
      </c>
      <c r="C23" s="43" t="s">
        <v>199</v>
      </c>
    </row>
    <row r="24" spans="1:8" s="2" customFormat="1" ht="30.5" customHeight="1" x14ac:dyDescent="0.35">
      <c r="A24" s="6" t="s">
        <v>157</v>
      </c>
      <c r="B24" s="4" t="s">
        <v>200</v>
      </c>
      <c r="C24" s="43" t="s">
        <v>169</v>
      </c>
    </row>
    <row r="25" spans="1:8" s="2" customFormat="1" ht="30.5" customHeight="1" x14ac:dyDescent="0.35">
      <c r="A25" s="6" t="s">
        <v>49</v>
      </c>
      <c r="B25" s="4" t="s">
        <v>201</v>
      </c>
      <c r="C25" s="43" t="s">
        <v>67</v>
      </c>
    </row>
    <row r="26" spans="1:8" s="2" customFormat="1" ht="30.5" customHeight="1" x14ac:dyDescent="0.35">
      <c r="A26" s="6" t="s">
        <v>66</v>
      </c>
      <c r="B26" s="4" t="s">
        <v>204</v>
      </c>
      <c r="C26" s="43" t="s">
        <v>154</v>
      </c>
    </row>
    <row r="27" spans="1:8" s="2" customFormat="1" ht="30.5" customHeight="1" x14ac:dyDescent="0.35">
      <c r="A27" s="6" t="s">
        <v>202</v>
      </c>
      <c r="B27" s="4" t="s">
        <v>205</v>
      </c>
      <c r="C27" s="43"/>
    </row>
    <row r="28" spans="1:8" s="2" customFormat="1" ht="30.5" customHeight="1" x14ac:dyDescent="0.35">
      <c r="A28" s="6" t="s">
        <v>203</v>
      </c>
      <c r="B28" s="4"/>
      <c r="C28" s="49">
        <v>44392</v>
      </c>
    </row>
    <row r="29" spans="1:8" s="2" customFormat="1" ht="25" customHeight="1" x14ac:dyDescent="0.35">
      <c r="A29" s="50" t="s">
        <v>208</v>
      </c>
      <c r="B29" s="4" t="s">
        <v>209</v>
      </c>
      <c r="C29" s="43" t="s">
        <v>210</v>
      </c>
    </row>
    <row r="30" spans="1:8" s="2" customFormat="1" ht="25" customHeight="1" thickBot="1" x14ac:dyDescent="0.4">
      <c r="A30" s="51" t="s">
        <v>211</v>
      </c>
      <c r="B30" s="8" t="s">
        <v>212</v>
      </c>
      <c r="C30" s="52"/>
    </row>
    <row r="31" spans="1:8" ht="15" thickBot="1" x14ac:dyDescent="0.4"/>
    <row r="32" spans="1:8" x14ac:dyDescent="0.35">
      <c r="A32" s="34" t="s">
        <v>194</v>
      </c>
      <c r="B32" s="26"/>
      <c r="C32" s="27"/>
    </row>
    <row r="33" spans="1:3" x14ac:dyDescent="0.35">
      <c r="A33" s="35" t="s">
        <v>157</v>
      </c>
      <c r="B33" s="21" t="s">
        <v>70</v>
      </c>
      <c r="C33" s="38" t="s">
        <v>169</v>
      </c>
    </row>
    <row r="34" spans="1:3" x14ac:dyDescent="0.35">
      <c r="A34" s="35" t="s">
        <v>50</v>
      </c>
      <c r="B34" s="21" t="s">
        <v>180</v>
      </c>
      <c r="C34" s="38">
        <f>D20</f>
        <v>0</v>
      </c>
    </row>
    <row r="35" spans="1:3" x14ac:dyDescent="0.35">
      <c r="A35" s="35" t="s">
        <v>159</v>
      </c>
      <c r="B35" s="21" t="s">
        <v>181</v>
      </c>
      <c r="C35" s="38" t="s">
        <v>170</v>
      </c>
    </row>
    <row r="36" spans="1:3" x14ac:dyDescent="0.35">
      <c r="A36" s="35" t="s">
        <v>158</v>
      </c>
      <c r="B36" s="21" t="s">
        <v>182</v>
      </c>
      <c r="C36" s="38" t="s">
        <v>171</v>
      </c>
    </row>
    <row r="37" spans="1:3" x14ac:dyDescent="0.35">
      <c r="A37" s="35" t="s">
        <v>161</v>
      </c>
      <c r="B37" s="21" t="s">
        <v>183</v>
      </c>
      <c r="C37" s="39">
        <v>44400</v>
      </c>
    </row>
    <row r="38" spans="1:3" x14ac:dyDescent="0.35">
      <c r="A38" s="35" t="s">
        <v>176</v>
      </c>
      <c r="B38" s="21" t="s">
        <v>184</v>
      </c>
      <c r="C38" s="38" t="s">
        <v>177</v>
      </c>
    </row>
    <row r="39" spans="1:3" x14ac:dyDescent="0.35">
      <c r="A39" s="35" t="s">
        <v>175</v>
      </c>
      <c r="B39" s="21" t="s">
        <v>185</v>
      </c>
      <c r="C39" s="38" t="s">
        <v>177</v>
      </c>
    </row>
    <row r="40" spans="1:3" x14ac:dyDescent="0.35">
      <c r="A40" s="35" t="s">
        <v>190</v>
      </c>
      <c r="B40" s="21" t="s">
        <v>188</v>
      </c>
      <c r="C40" s="38" t="s">
        <v>189</v>
      </c>
    </row>
    <row r="41" spans="1:3" x14ac:dyDescent="0.35">
      <c r="A41" s="35" t="s">
        <v>173</v>
      </c>
      <c r="B41" s="21" t="s">
        <v>186</v>
      </c>
      <c r="C41" s="38" t="s">
        <v>172</v>
      </c>
    </row>
    <row r="42" spans="1:3" x14ac:dyDescent="0.35">
      <c r="A42" s="35" t="s">
        <v>174</v>
      </c>
      <c r="B42" s="21" t="s">
        <v>183</v>
      </c>
      <c r="C42" s="39">
        <v>44404.5625</v>
      </c>
    </row>
    <row r="43" spans="1:3" x14ac:dyDescent="0.35">
      <c r="A43" s="35" t="s">
        <v>178</v>
      </c>
      <c r="B43" s="21" t="s">
        <v>184</v>
      </c>
      <c r="C43" s="38" t="s">
        <v>177</v>
      </c>
    </row>
    <row r="44" spans="1:3" x14ac:dyDescent="0.35">
      <c r="A44" s="35" t="s">
        <v>179</v>
      </c>
      <c r="B44" s="21" t="s">
        <v>185</v>
      </c>
      <c r="C44" s="38" t="s">
        <v>177</v>
      </c>
    </row>
    <row r="45" spans="1:3" x14ac:dyDescent="0.35">
      <c r="A45" s="35" t="s">
        <v>191</v>
      </c>
      <c r="B45" s="21" t="s">
        <v>188</v>
      </c>
      <c r="C45" s="38"/>
    </row>
    <row r="46" spans="1:3" x14ac:dyDescent="0.35">
      <c r="A46" s="35" t="s">
        <v>65</v>
      </c>
      <c r="B46" s="21"/>
      <c r="C46" s="38"/>
    </row>
    <row r="47" spans="1:3" x14ac:dyDescent="0.35">
      <c r="A47" s="35" t="s">
        <v>160</v>
      </c>
      <c r="B47" s="21" t="s">
        <v>187</v>
      </c>
      <c r="C47" s="38" t="s">
        <v>170</v>
      </c>
    </row>
    <row r="48" spans="1:3" x14ac:dyDescent="0.35">
      <c r="A48" s="35" t="s">
        <v>162</v>
      </c>
      <c r="B48" s="21" t="s">
        <v>183</v>
      </c>
      <c r="C48" s="40">
        <f>E98</f>
        <v>44409.416666666664</v>
      </c>
    </row>
    <row r="49" spans="1:3" x14ac:dyDescent="0.35">
      <c r="A49" s="35" t="s">
        <v>192</v>
      </c>
      <c r="B49" s="21" t="s">
        <v>185</v>
      </c>
      <c r="C49" s="38" t="s">
        <v>189</v>
      </c>
    </row>
    <row r="50" spans="1:3" ht="15" thickBot="1" x14ac:dyDescent="0.4">
      <c r="A50" s="36" t="s">
        <v>193</v>
      </c>
      <c r="B50" s="37" t="s">
        <v>188</v>
      </c>
      <c r="C50" s="41" t="s">
        <v>189</v>
      </c>
    </row>
    <row r="51" spans="1:3" ht="15" thickBot="1" x14ac:dyDescent="0.4"/>
    <row r="52" spans="1:3" x14ac:dyDescent="0.35">
      <c r="A52" s="34" t="s">
        <v>195</v>
      </c>
      <c r="B52" s="26"/>
      <c r="C52" s="27"/>
    </row>
    <row r="53" spans="1:3" s="2" customFormat="1" ht="30" customHeight="1" x14ac:dyDescent="0.35">
      <c r="A53" s="6" t="s">
        <v>49</v>
      </c>
      <c r="B53" s="3" t="s">
        <v>70</v>
      </c>
      <c r="C53" s="42" t="s">
        <v>67</v>
      </c>
    </row>
    <row r="54" spans="1:3" s="2" customFormat="1" ht="30" customHeight="1" x14ac:dyDescent="0.35">
      <c r="A54" s="6" t="s">
        <v>50</v>
      </c>
      <c r="B54" s="23" t="s">
        <v>134</v>
      </c>
      <c r="C54" s="42" t="s">
        <v>51</v>
      </c>
    </row>
    <row r="55" spans="1:3" s="2" customFormat="1" ht="30" customHeight="1" x14ac:dyDescent="0.35">
      <c r="A55" s="6" t="s">
        <v>139</v>
      </c>
      <c r="B55" s="23" t="s">
        <v>140</v>
      </c>
      <c r="C55" s="42" t="s">
        <v>141</v>
      </c>
    </row>
    <row r="56" spans="1:3" s="2" customFormat="1" ht="30" customHeight="1" x14ac:dyDescent="0.35">
      <c r="A56" s="6" t="s">
        <v>146</v>
      </c>
      <c r="B56" s="23" t="s">
        <v>135</v>
      </c>
      <c r="C56" s="42" t="s">
        <v>137</v>
      </c>
    </row>
    <row r="57" spans="1:3" s="2" customFormat="1" ht="30" customHeight="1" x14ac:dyDescent="0.35">
      <c r="A57" s="6" t="s">
        <v>142</v>
      </c>
      <c r="B57" s="23" t="s">
        <v>144</v>
      </c>
      <c r="C57" s="42" t="s">
        <v>143</v>
      </c>
    </row>
    <row r="58" spans="1:3" s="2" customFormat="1" ht="30" customHeight="1" x14ac:dyDescent="0.35">
      <c r="A58" s="6" t="s">
        <v>147</v>
      </c>
      <c r="B58" s="3" t="s">
        <v>136</v>
      </c>
      <c r="C58" s="42" t="s">
        <v>138</v>
      </c>
    </row>
    <row r="59" spans="1:3" s="2" customFormat="1" ht="30" customHeight="1" x14ac:dyDescent="0.35">
      <c r="A59" s="6" t="s">
        <v>145</v>
      </c>
      <c r="B59" s="24" t="s">
        <v>151</v>
      </c>
      <c r="C59" s="42"/>
    </row>
    <row r="60" spans="1:3" s="2" customFormat="1" ht="30" customHeight="1" x14ac:dyDescent="0.35">
      <c r="A60" s="6" t="s">
        <v>148</v>
      </c>
      <c r="B60" s="24"/>
      <c r="C60" s="42"/>
    </row>
    <row r="61" spans="1:3" s="2" customFormat="1" ht="30" customHeight="1" x14ac:dyDescent="0.35">
      <c r="A61" s="6" t="s">
        <v>149</v>
      </c>
      <c r="B61" s="24"/>
      <c r="C61" s="42"/>
    </row>
    <row r="62" spans="1:3" s="2" customFormat="1" ht="30" customHeight="1" x14ac:dyDescent="0.35">
      <c r="A62" s="6" t="s">
        <v>150</v>
      </c>
      <c r="B62" s="24"/>
      <c r="C62" s="42"/>
    </row>
    <row r="63" spans="1:3" s="2" customFormat="1" ht="30" customHeight="1" x14ac:dyDescent="0.35">
      <c r="A63" s="6" t="s">
        <v>153</v>
      </c>
      <c r="B63" s="24"/>
      <c r="C63" s="42"/>
    </row>
    <row r="64" spans="1:3" s="2" customFormat="1" ht="30" customHeight="1" x14ac:dyDescent="0.35">
      <c r="A64" s="6" t="s">
        <v>152</v>
      </c>
      <c r="B64" s="24"/>
      <c r="C64" s="42"/>
    </row>
    <row r="65" spans="1:6" s="2" customFormat="1" ht="74.5" customHeight="1" x14ac:dyDescent="0.35">
      <c r="A65" s="6" t="s">
        <v>154</v>
      </c>
      <c r="B65" s="25" t="s">
        <v>155</v>
      </c>
      <c r="C65" s="65" t="s">
        <v>156</v>
      </c>
    </row>
    <row r="66" spans="1:6" s="2" customFormat="1" ht="61.5" customHeight="1" thickBot="1" x14ac:dyDescent="0.4">
      <c r="A66" s="7" t="s">
        <v>216</v>
      </c>
      <c r="B66" s="28" t="s">
        <v>217</v>
      </c>
      <c r="C66" s="57"/>
      <c r="D66" s="60" t="s">
        <v>218</v>
      </c>
      <c r="E66" s="62"/>
    </row>
    <row r="67" spans="1:6" ht="13.5" customHeight="1" x14ac:dyDescent="0.35">
      <c r="B67" s="1"/>
    </row>
    <row r="68" spans="1:6" ht="15" thickBot="1" x14ac:dyDescent="0.4"/>
    <row r="69" spans="1:6" ht="14.5" customHeight="1" x14ac:dyDescent="0.35">
      <c r="A69" s="34" t="s">
        <v>213</v>
      </c>
      <c r="B69" s="26"/>
      <c r="C69" s="27"/>
      <c r="D69" s="60" t="s">
        <v>214</v>
      </c>
      <c r="E69" s="62"/>
    </row>
    <row r="70" spans="1:6" s="2" customFormat="1" ht="22" customHeight="1" x14ac:dyDescent="0.35">
      <c r="A70" s="6" t="s">
        <v>28</v>
      </c>
      <c r="B70" s="55" t="s">
        <v>29</v>
      </c>
      <c r="C70" s="42" t="s">
        <v>26</v>
      </c>
      <c r="D70" s="60"/>
      <c r="E70" s="62"/>
    </row>
    <row r="71" spans="1:6" s="2" customFormat="1" ht="22" customHeight="1" x14ac:dyDescent="0.35">
      <c r="A71" s="6" t="s">
        <v>27</v>
      </c>
      <c r="B71" s="55" t="s">
        <v>30</v>
      </c>
      <c r="C71" s="42" t="s">
        <v>32</v>
      </c>
      <c r="D71" s="60"/>
      <c r="E71" s="62"/>
    </row>
    <row r="72" spans="1:6" ht="48.5" thickBot="1" x14ac:dyDescent="0.4">
      <c r="A72" s="54" t="s">
        <v>33</v>
      </c>
      <c r="B72" s="53"/>
      <c r="C72" s="56"/>
    </row>
    <row r="73" spans="1:6" ht="15" thickBot="1" x14ac:dyDescent="0.4"/>
    <row r="74" spans="1:6" x14ac:dyDescent="0.35">
      <c r="A74" s="9" t="s">
        <v>56</v>
      </c>
      <c r="B74" s="10"/>
      <c r="C74" s="10"/>
      <c r="D74" s="11"/>
      <c r="E74" s="60" t="s">
        <v>215</v>
      </c>
      <c r="F74" s="61"/>
    </row>
    <row r="75" spans="1:6" s="2" customFormat="1" ht="28.5" customHeight="1" x14ac:dyDescent="0.35">
      <c r="A75" s="6" t="s">
        <v>57</v>
      </c>
      <c r="B75" s="4" t="s">
        <v>70</v>
      </c>
      <c r="C75" s="44" t="s">
        <v>63</v>
      </c>
      <c r="D75" s="43" t="s">
        <v>64</v>
      </c>
      <c r="E75" s="60"/>
      <c r="F75" s="61"/>
    </row>
    <row r="76" spans="1:6" s="2" customFormat="1" ht="28.5" customHeight="1" x14ac:dyDescent="0.35">
      <c r="A76" s="6" t="s">
        <v>34</v>
      </c>
      <c r="B76" s="4" t="s">
        <v>55</v>
      </c>
      <c r="C76" s="44" t="s">
        <v>101</v>
      </c>
      <c r="D76" s="43" t="s">
        <v>102</v>
      </c>
      <c r="E76" s="63"/>
      <c r="F76" s="64"/>
    </row>
    <row r="77" spans="1:6" s="2" customFormat="1" ht="28.5" customHeight="1" x14ac:dyDescent="0.35">
      <c r="A77" s="6" t="s">
        <v>28</v>
      </c>
      <c r="B77" s="5" t="s">
        <v>164</v>
      </c>
      <c r="C77" s="44" t="s">
        <v>26</v>
      </c>
      <c r="D77" s="43" t="s">
        <v>31</v>
      </c>
      <c r="E77" s="63"/>
      <c r="F77" s="64"/>
    </row>
    <row r="78" spans="1:6" s="2" customFormat="1" ht="28.5" customHeight="1" x14ac:dyDescent="0.35">
      <c r="A78" s="6" t="s">
        <v>50</v>
      </c>
      <c r="B78" s="5" t="s">
        <v>58</v>
      </c>
      <c r="C78" s="44" t="s">
        <v>51</v>
      </c>
      <c r="D78" s="43" t="s">
        <v>51</v>
      </c>
      <c r="E78" s="63"/>
      <c r="F78" s="64"/>
    </row>
    <row r="79" spans="1:6" s="2" customFormat="1" ht="28.5" customHeight="1" x14ac:dyDescent="0.35">
      <c r="A79" s="6" t="s">
        <v>36</v>
      </c>
      <c r="B79" s="4" t="s">
        <v>53</v>
      </c>
      <c r="C79" s="44">
        <v>500</v>
      </c>
      <c r="D79" s="43">
        <v>300</v>
      </c>
    </row>
    <row r="80" spans="1:6" s="2" customFormat="1" ht="28.5" customHeight="1" x14ac:dyDescent="0.35">
      <c r="A80" s="6" t="s">
        <v>37</v>
      </c>
      <c r="B80" s="4" t="s">
        <v>52</v>
      </c>
      <c r="C80" s="44" t="s">
        <v>38</v>
      </c>
      <c r="D80" s="43" t="s">
        <v>59</v>
      </c>
    </row>
    <row r="81" spans="1:6" s="2" customFormat="1" ht="28.5" customHeight="1" x14ac:dyDescent="0.35">
      <c r="A81" s="6" t="s">
        <v>39</v>
      </c>
      <c r="B81" s="4" t="s">
        <v>40</v>
      </c>
      <c r="C81" s="44" t="s">
        <v>41</v>
      </c>
      <c r="D81" s="43" t="s">
        <v>41</v>
      </c>
    </row>
    <row r="82" spans="1:6" s="2" customFormat="1" ht="28.5" customHeight="1" x14ac:dyDescent="0.35">
      <c r="A82" s="6" t="s">
        <v>60</v>
      </c>
      <c r="B82" s="4" t="s">
        <v>165</v>
      </c>
      <c r="C82" s="45">
        <v>44400</v>
      </c>
      <c r="D82" s="49">
        <v>44404</v>
      </c>
    </row>
    <row r="83" spans="1:6" s="2" customFormat="1" ht="28.5" customHeight="1" x14ac:dyDescent="0.35">
      <c r="A83" s="6" t="s">
        <v>61</v>
      </c>
      <c r="B83" s="4" t="s">
        <v>165</v>
      </c>
      <c r="C83" s="45">
        <v>44404</v>
      </c>
      <c r="D83" s="49">
        <v>44409</v>
      </c>
    </row>
    <row r="84" spans="1:6" s="2" customFormat="1" ht="28.5" customHeight="1" x14ac:dyDescent="0.35">
      <c r="A84" s="6" t="s">
        <v>35</v>
      </c>
      <c r="B84" s="4" t="s">
        <v>166</v>
      </c>
      <c r="C84" s="44" t="s">
        <v>62</v>
      </c>
      <c r="D84" s="43" t="s">
        <v>62</v>
      </c>
    </row>
    <row r="85" spans="1:6" s="2" customFormat="1" ht="28.5" customHeight="1" x14ac:dyDescent="0.35">
      <c r="A85" s="22" t="s">
        <v>124</v>
      </c>
      <c r="B85" s="12" t="s">
        <v>125</v>
      </c>
      <c r="C85" s="81" t="s">
        <v>126</v>
      </c>
      <c r="D85" s="82" t="s">
        <v>126</v>
      </c>
    </row>
    <row r="86" spans="1:6" s="2" customFormat="1" ht="39.5" thickBot="1" x14ac:dyDescent="0.4">
      <c r="A86" s="7" t="s">
        <v>66</v>
      </c>
      <c r="B86" s="8" t="s">
        <v>54</v>
      </c>
      <c r="C86" s="83" t="s">
        <v>127</v>
      </c>
      <c r="D86" s="83" t="s">
        <v>127</v>
      </c>
    </row>
    <row r="87" spans="1:6" ht="15" thickBot="1" x14ac:dyDescent="0.4"/>
    <row r="88" spans="1:6" x14ac:dyDescent="0.35">
      <c r="A88" s="14" t="s">
        <v>42</v>
      </c>
      <c r="B88" s="15"/>
      <c r="C88" s="15"/>
      <c r="D88" s="15"/>
      <c r="E88" s="16"/>
      <c r="F88" s="17"/>
    </row>
    <row r="89" spans="1:6" s="2" customFormat="1" ht="22" customHeight="1" x14ac:dyDescent="0.35">
      <c r="A89" s="18" t="s">
        <v>44</v>
      </c>
      <c r="B89" s="13" t="s">
        <v>70</v>
      </c>
      <c r="C89" s="72" t="s">
        <v>68</v>
      </c>
      <c r="D89" s="72" t="s">
        <v>82</v>
      </c>
      <c r="E89" s="72" t="s">
        <v>83</v>
      </c>
      <c r="F89" s="73" t="s">
        <v>84</v>
      </c>
    </row>
    <row r="90" spans="1:6" s="2" customFormat="1" ht="22" customHeight="1" x14ac:dyDescent="0.35">
      <c r="A90" s="6" t="s">
        <v>50</v>
      </c>
      <c r="B90" s="12" t="s">
        <v>81</v>
      </c>
      <c r="C90" s="74" t="s">
        <v>51</v>
      </c>
      <c r="D90" s="74" t="s">
        <v>51</v>
      </c>
      <c r="E90" s="74" t="s">
        <v>51</v>
      </c>
      <c r="F90" s="75" t="s">
        <v>51</v>
      </c>
    </row>
    <row r="91" spans="1:6" s="2" customFormat="1" ht="22" customHeight="1" x14ac:dyDescent="0.35">
      <c r="A91" s="6" t="s">
        <v>72</v>
      </c>
      <c r="B91" s="12" t="s">
        <v>71</v>
      </c>
      <c r="C91" s="74" t="s">
        <v>69</v>
      </c>
      <c r="D91" s="74" t="s">
        <v>85</v>
      </c>
      <c r="E91" s="74" t="s">
        <v>87</v>
      </c>
      <c r="F91" s="75" t="s">
        <v>69</v>
      </c>
    </row>
    <row r="92" spans="1:6" s="2" customFormat="1" ht="22" customHeight="1" x14ac:dyDescent="0.35">
      <c r="A92" s="6" t="s">
        <v>43</v>
      </c>
      <c r="B92" s="12" t="s">
        <v>73</v>
      </c>
      <c r="C92" s="44" t="s">
        <v>74</v>
      </c>
      <c r="D92" s="44" t="s">
        <v>74</v>
      </c>
      <c r="E92" s="44" t="s">
        <v>74</v>
      </c>
      <c r="F92" s="43" t="s">
        <v>74</v>
      </c>
    </row>
    <row r="93" spans="1:6" s="2" customFormat="1" ht="22" customHeight="1" x14ac:dyDescent="0.35">
      <c r="A93" s="6" t="s">
        <v>45</v>
      </c>
      <c r="B93" s="12" t="s">
        <v>167</v>
      </c>
      <c r="C93" s="44" t="s">
        <v>75</v>
      </c>
      <c r="D93" s="44" t="s">
        <v>76</v>
      </c>
      <c r="E93" s="44" t="s">
        <v>86</v>
      </c>
      <c r="F93" s="43" t="s">
        <v>76</v>
      </c>
    </row>
    <row r="94" spans="1:6" s="2" customFormat="1" ht="22" customHeight="1" x14ac:dyDescent="0.35">
      <c r="A94" s="6" t="s">
        <v>46</v>
      </c>
      <c r="B94" s="12" t="s">
        <v>168</v>
      </c>
      <c r="C94" s="44" t="s">
        <v>76</v>
      </c>
      <c r="D94" s="44" t="s">
        <v>86</v>
      </c>
      <c r="E94" s="44" t="s">
        <v>76</v>
      </c>
      <c r="F94" s="43" t="s">
        <v>88</v>
      </c>
    </row>
    <row r="95" spans="1:6" s="2" customFormat="1" ht="22" customHeight="1" x14ac:dyDescent="0.35">
      <c r="A95" s="6" t="s">
        <v>89</v>
      </c>
      <c r="B95" s="12" t="s">
        <v>93</v>
      </c>
      <c r="C95" s="44">
        <v>15000</v>
      </c>
      <c r="D95" s="44">
        <v>300</v>
      </c>
      <c r="E95" s="44">
        <v>150</v>
      </c>
      <c r="F95" s="43">
        <v>5000</v>
      </c>
    </row>
    <row r="96" spans="1:6" s="2" customFormat="1" ht="22" customHeight="1" x14ac:dyDescent="0.35">
      <c r="A96" s="6" t="s">
        <v>90</v>
      </c>
      <c r="B96" s="12" t="s">
        <v>94</v>
      </c>
      <c r="C96" s="44">
        <f>C95*3</f>
        <v>45000</v>
      </c>
      <c r="D96" s="44">
        <f t="shared" ref="D96:F96" si="0">D95*3</f>
        <v>900</v>
      </c>
      <c r="E96" s="44">
        <f t="shared" si="0"/>
        <v>450</v>
      </c>
      <c r="F96" s="43">
        <f t="shared" si="0"/>
        <v>15000</v>
      </c>
    </row>
    <row r="97" spans="1:6" s="2" customFormat="1" ht="22" customHeight="1" x14ac:dyDescent="0.35">
      <c r="A97" s="6" t="s">
        <v>37</v>
      </c>
      <c r="B97" s="12" t="s">
        <v>77</v>
      </c>
      <c r="C97" s="44" t="s">
        <v>78</v>
      </c>
      <c r="D97" s="44" t="s">
        <v>38</v>
      </c>
      <c r="E97" s="44" t="s">
        <v>38</v>
      </c>
      <c r="F97" s="43" t="s">
        <v>78</v>
      </c>
    </row>
    <row r="98" spans="1:6" s="2" customFormat="1" ht="22" customHeight="1" x14ac:dyDescent="0.35">
      <c r="A98" s="6" t="s">
        <v>47</v>
      </c>
      <c r="B98" s="12" t="s">
        <v>79</v>
      </c>
      <c r="C98" s="76">
        <v>44400.416666666664</v>
      </c>
      <c r="D98" s="76">
        <v>44404.5625</v>
      </c>
      <c r="E98" s="76">
        <v>44409.416666666664</v>
      </c>
      <c r="F98" s="77">
        <v>44409.625</v>
      </c>
    </row>
    <row r="99" spans="1:6" s="2" customFormat="1" ht="22" customHeight="1" x14ac:dyDescent="0.35">
      <c r="A99" s="6" t="s">
        <v>48</v>
      </c>
      <c r="B99" s="12" t="s">
        <v>80</v>
      </c>
      <c r="C99" s="76">
        <v>44400.479166666664</v>
      </c>
      <c r="D99" s="76">
        <v>44404.6875</v>
      </c>
      <c r="E99" s="76">
        <v>44409.479166666664</v>
      </c>
      <c r="F99" s="77">
        <v>44409.770833333336</v>
      </c>
    </row>
    <row r="100" spans="1:6" s="2" customFormat="1" ht="29" x14ac:dyDescent="0.35">
      <c r="A100" s="6" t="s">
        <v>91</v>
      </c>
      <c r="B100" s="12" t="s">
        <v>96</v>
      </c>
      <c r="C100" s="44" t="s">
        <v>116</v>
      </c>
      <c r="D100" s="44" t="s">
        <v>116</v>
      </c>
      <c r="E100" s="44" t="s">
        <v>116</v>
      </c>
      <c r="F100" s="43" t="s">
        <v>116</v>
      </c>
    </row>
    <row r="101" spans="1:6" s="2" customFormat="1" ht="29" x14ac:dyDescent="0.35">
      <c r="A101" s="6" t="s">
        <v>92</v>
      </c>
      <c r="B101" s="12" t="s">
        <v>95</v>
      </c>
      <c r="C101" s="44" t="s">
        <v>132</v>
      </c>
      <c r="D101" s="44" t="s">
        <v>132</v>
      </c>
      <c r="E101" s="44" t="s">
        <v>132</v>
      </c>
      <c r="F101" s="43" t="s">
        <v>132</v>
      </c>
    </row>
    <row r="102" spans="1:6" s="2" customFormat="1" ht="46.5" customHeight="1" thickBot="1" x14ac:dyDescent="0.4">
      <c r="A102" s="7" t="s">
        <v>99</v>
      </c>
      <c r="B102" s="19" t="s">
        <v>100</v>
      </c>
      <c r="C102" s="78" t="s">
        <v>133</v>
      </c>
      <c r="D102" s="79"/>
      <c r="E102" s="79"/>
      <c r="F102" s="80"/>
    </row>
  </sheetData>
  <mergeCells count="9">
    <mergeCell ref="E74:F78"/>
    <mergeCell ref="D66:E66"/>
    <mergeCell ref="F17:H17"/>
    <mergeCell ref="A74:D74"/>
    <mergeCell ref="A88:D88"/>
    <mergeCell ref="C2:E2"/>
    <mergeCell ref="C102:F102"/>
    <mergeCell ref="B59:B64"/>
    <mergeCell ref="D69:E71"/>
  </mergeCells>
  <phoneticPr fontId="6" type="noConversion"/>
  <hyperlinks>
    <hyperlink ref="C8" r:id="rId1" xr:uid="{42873D0A-3C42-41E2-8AEF-BA4F7CBB5DE9}"/>
    <hyperlink ref="D8" r:id="rId2" xr:uid="{3E8D50C6-C835-410E-9622-7D0DA65D34B1}"/>
    <hyperlink ref="E8" r:id="rId3" xr:uid="{F8BE3ABD-067A-4EA1-A59C-95CBD71E4109}"/>
  </hyperlinks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Камынина Татьяна Николаевна</dc:creator>
  <cp:lastModifiedBy>Камынина Татьяна Николаевна</cp:lastModifiedBy>
  <dcterms:created xsi:type="dcterms:W3CDTF">2021-07-23T19:45:10Z</dcterms:created>
  <dcterms:modified xsi:type="dcterms:W3CDTF">2021-07-23T22:52:59Z</dcterms:modified>
</cp:coreProperties>
</file>