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structural and behavioral analysis\"/>
    </mc:Choice>
  </mc:AlternateContent>
  <bookViews>
    <workbookView xWindow="0" yWindow="0" windowWidth="25200" windowHeight="11985"/>
  </bookViews>
  <sheets>
    <sheet name="modelsEvaluation_4_1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O31" i="1"/>
  <c r="O30" i="1"/>
  <c r="O29" i="1"/>
  <c r="O28" i="1"/>
  <c r="O27" i="1"/>
  <c r="O26" i="1"/>
  <c r="O25" i="1"/>
  <c r="O24" i="1"/>
  <c r="O23" i="1"/>
  <c r="O22" i="1"/>
  <c r="O21" i="1"/>
  <c r="M31" i="1"/>
  <c r="M30" i="1"/>
  <c r="M29" i="1"/>
  <c r="M28" i="1"/>
  <c r="M27" i="1"/>
  <c r="M26" i="1"/>
  <c r="M25" i="1"/>
  <c r="M24" i="1"/>
  <c r="M23" i="1"/>
  <c r="M22" i="1"/>
  <c r="M21" i="1"/>
  <c r="T31" i="1"/>
  <c r="T30" i="1"/>
  <c r="T29" i="1"/>
  <c r="T28" i="1"/>
  <c r="T27" i="1"/>
  <c r="T26" i="1"/>
  <c r="T25" i="1"/>
  <c r="T24" i="1"/>
  <c r="T23" i="1"/>
  <c r="T22" i="1"/>
  <c r="T21" i="1"/>
  <c r="D31" i="1"/>
  <c r="D30" i="1"/>
  <c r="D29" i="1"/>
  <c r="D28" i="1"/>
  <c r="D27" i="1"/>
  <c r="D26" i="1"/>
  <c r="D25" i="1"/>
  <c r="D24" i="1"/>
  <c r="D23" i="1"/>
  <c r="D22" i="1"/>
  <c r="D21" i="1"/>
</calcChain>
</file>

<file path=xl/sharedStrings.xml><?xml version="1.0" encoding="utf-8"?>
<sst xmlns="http://schemas.openxmlformats.org/spreadsheetml/2006/main" count="116" uniqueCount="66">
  <si>
    <t>NUM</t>
  </si>
  <si>
    <t>PROJ</t>
  </si>
  <si>
    <t>Effort</t>
  </si>
  <si>
    <t>Effort_Norm</t>
  </si>
  <si>
    <t>KSLOC</t>
  </si>
  <si>
    <t>NT</t>
  </si>
  <si>
    <t>SWTI</t>
  </si>
  <si>
    <t>SWTII</t>
  </si>
  <si>
    <t>SWTIII</t>
  </si>
  <si>
    <t>Simple_UC</t>
  </si>
  <si>
    <t xml:space="preserve"> Average_UC</t>
  </si>
  <si>
    <t xml:space="preserve"> Complex_UC</t>
  </si>
  <si>
    <t>UUCW</t>
  </si>
  <si>
    <t>UAW</t>
  </si>
  <si>
    <t>UUCP</t>
  </si>
  <si>
    <t>TCF</t>
  </si>
  <si>
    <t>EF</t>
  </si>
  <si>
    <t>UCP</t>
  </si>
  <si>
    <t>Type</t>
  </si>
  <si>
    <t>Use_Case_Num</t>
  </si>
  <si>
    <t>f14a_cash_doctor</t>
  </si>
  <si>
    <t>Mobile App</t>
  </si>
  <si>
    <t>f14a_gotrla</t>
  </si>
  <si>
    <t>F14a_mobile_application_for_mobile_controlled_lighting</t>
  </si>
  <si>
    <t>F14a_REFERsy</t>
  </si>
  <si>
    <t>Web App</t>
  </si>
  <si>
    <t>F14a_sharethetraining_com</t>
  </si>
  <si>
    <t>F14a_soccer_data_web_crawler</t>
  </si>
  <si>
    <t>Data Analysis</t>
  </si>
  <si>
    <t>F14a_tipsure_com</t>
  </si>
  <si>
    <t>F14a_women_at_work_website_redesign</t>
  </si>
  <si>
    <t>F15a_combat_conflict</t>
  </si>
  <si>
    <t>F15a_construction_meeting_minutes_application</t>
  </si>
  <si>
    <t>F15a_nice_ecommerse</t>
  </si>
  <si>
    <t>F15a_tour_conductor</t>
  </si>
  <si>
    <t>s15b_snap_valet</t>
  </si>
  <si>
    <t>S15b_we_are_trojans_network</t>
  </si>
  <si>
    <t>s16_bad_driver</t>
  </si>
  <si>
    <t>Mobile&amp;Web App</t>
  </si>
  <si>
    <t>S16b_flower_seeker</t>
  </si>
  <si>
    <t>s16b_Picshare_AA</t>
  </si>
  <si>
    <t>s16b_Picshare_RA</t>
  </si>
  <si>
    <t>s17_tikiman_go</t>
  </si>
  <si>
    <t>Mobile Game</t>
  </si>
  <si>
    <t>F13a_LiveRiot_Video_Editing_System_and_socialNetworking_enhancement</t>
  </si>
  <si>
    <t>Information System</t>
  </si>
  <si>
    <t>F13a_Surgery_Assist</t>
  </si>
  <si>
    <t>Desktop App</t>
  </si>
  <si>
    <t>F13a_Yanomamo Interactive CDROM</t>
  </si>
  <si>
    <t>S13b_SomaticsWeb_DataServices</t>
  </si>
  <si>
    <t>S14b_Lose4Good.org_Database_Driven_Socially_Connected_Website</t>
  </si>
  <si>
    <t>S14b_Student_Scheduling_Systemb</t>
  </si>
  <si>
    <t>Path_Num</t>
  </si>
  <si>
    <t>UseCase_Num</t>
  </si>
  <si>
    <t xml:space="preserve"> Normalized_UC_Effort</t>
  </si>
  <si>
    <t>UEUCW</t>
  </si>
  <si>
    <t>UEXUCW</t>
  </si>
  <si>
    <t>UDUCW</t>
  </si>
  <si>
    <t>EUCP</t>
  </si>
  <si>
    <t>EXUCP</t>
  </si>
  <si>
    <t>DUCP</t>
  </si>
  <si>
    <t>F13a_OnlineWedding_Management_System</t>
  </si>
  <si>
    <t>NA</t>
  </si>
  <si>
    <t>S14b_JEP_Online_Platform</t>
  </si>
  <si>
    <t>F13a_Cityof_LosAngeles_Personnel_Department_Mobile_Applications</t>
  </si>
  <si>
    <t>F13a_LA_Commons_upgradeof_website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</si>
</sst>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T26" sqref="T26"/>
    </sheetView>
  </sheetViews>
  <sheetFormatPr defaultRowHeight="15" x14ac:dyDescent="0.25"/>
  <cols>
    <col min="1" max="1" width="12.28515625" customWidth="1"/>
    <col min="2" max="2" width="40.140625" customWidth="1"/>
    <col min="4" max="4" width="11.140625" customWidth="1"/>
    <col min="5" max="5" width="8.85546875" customWidth="1"/>
    <col min="6" max="6" width="6.85546875" customWidth="1"/>
    <col min="7" max="7" width="5.42578125" bestFit="1" customWidth="1"/>
    <col min="8" max="8" width="5.42578125" customWidth="1"/>
    <col min="9" max="9" width="15.140625" customWidth="1"/>
    <col min="10" max="10" width="6.5703125" customWidth="1"/>
    <col min="11" max="11" width="12.140625" bestFit="1" customWidth="1"/>
    <col min="12" max="12" width="12.7109375" bestFit="1" customWidth="1"/>
    <col min="13" max="14" width="9.140625" customWidth="1"/>
    <col min="15" max="15" width="5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>
        <v>724</v>
      </c>
      <c r="D2">
        <v>784.82384820000004</v>
      </c>
      <c r="E2">
        <v>2.95</v>
      </c>
      <c r="F2">
        <v>34</v>
      </c>
      <c r="G2">
        <v>340</v>
      </c>
      <c r="H2">
        <v>238</v>
      </c>
      <c r="I2">
        <v>238</v>
      </c>
      <c r="J2">
        <v>6</v>
      </c>
      <c r="K2">
        <v>4</v>
      </c>
      <c r="L2">
        <v>0</v>
      </c>
      <c r="M2">
        <v>70</v>
      </c>
      <c r="N2">
        <v>9</v>
      </c>
      <c r="O2">
        <v>79</v>
      </c>
      <c r="P2">
        <v>0.9</v>
      </c>
      <c r="Q2">
        <v>1.0249999999999999</v>
      </c>
      <c r="R2">
        <v>72.877499999999998</v>
      </c>
      <c r="S2" t="s">
        <v>21</v>
      </c>
      <c r="T2">
        <v>10</v>
      </c>
    </row>
    <row r="3" spans="1:20" x14ac:dyDescent="0.25">
      <c r="A3">
        <v>2</v>
      </c>
      <c r="B3" t="s">
        <v>22</v>
      </c>
      <c r="C3">
        <v>482</v>
      </c>
      <c r="D3">
        <v>580.14624019999997</v>
      </c>
      <c r="E3">
        <v>6.569</v>
      </c>
      <c r="F3">
        <v>61</v>
      </c>
      <c r="G3">
        <v>610</v>
      </c>
      <c r="H3">
        <v>515</v>
      </c>
      <c r="I3">
        <v>523</v>
      </c>
      <c r="J3">
        <v>1</v>
      </c>
      <c r="K3">
        <v>6</v>
      </c>
      <c r="L3">
        <v>3</v>
      </c>
      <c r="M3">
        <v>110</v>
      </c>
      <c r="N3">
        <v>9</v>
      </c>
      <c r="O3">
        <v>119</v>
      </c>
      <c r="P3">
        <v>0.83499999999999996</v>
      </c>
      <c r="Q3">
        <v>0.995</v>
      </c>
      <c r="R3">
        <v>98.868174999999994</v>
      </c>
      <c r="S3" t="s">
        <v>21</v>
      </c>
      <c r="T3">
        <v>10</v>
      </c>
    </row>
    <row r="4" spans="1:20" x14ac:dyDescent="0.25">
      <c r="A4">
        <v>13</v>
      </c>
      <c r="B4" t="s">
        <v>23</v>
      </c>
      <c r="C4">
        <v>257.5</v>
      </c>
      <c r="D4">
        <v>267.67151769999998</v>
      </c>
      <c r="E4">
        <v>1.5</v>
      </c>
      <c r="F4">
        <v>17</v>
      </c>
      <c r="G4">
        <v>170</v>
      </c>
      <c r="H4">
        <v>118</v>
      </c>
      <c r="I4">
        <v>116</v>
      </c>
      <c r="J4">
        <v>2</v>
      </c>
      <c r="K4">
        <v>3</v>
      </c>
      <c r="L4">
        <v>0</v>
      </c>
      <c r="M4">
        <v>40</v>
      </c>
      <c r="N4">
        <v>6</v>
      </c>
      <c r="O4">
        <v>46</v>
      </c>
      <c r="P4">
        <v>0.92500000000000004</v>
      </c>
      <c r="Q4">
        <v>1.04</v>
      </c>
      <c r="R4">
        <v>44.252000000000002</v>
      </c>
      <c r="S4" t="s">
        <v>21</v>
      </c>
      <c r="T4">
        <v>5</v>
      </c>
    </row>
    <row r="5" spans="1:20" x14ac:dyDescent="0.25">
      <c r="A5">
        <v>14</v>
      </c>
      <c r="B5" t="s">
        <v>24</v>
      </c>
      <c r="C5">
        <v>263</v>
      </c>
      <c r="D5">
        <v>285.7530898</v>
      </c>
      <c r="E5">
        <v>7.25</v>
      </c>
      <c r="F5">
        <v>36</v>
      </c>
      <c r="G5">
        <v>360</v>
      </c>
      <c r="H5">
        <v>198</v>
      </c>
      <c r="I5">
        <v>190</v>
      </c>
      <c r="J5">
        <v>6</v>
      </c>
      <c r="K5">
        <v>3</v>
      </c>
      <c r="L5">
        <v>1</v>
      </c>
      <c r="M5">
        <v>75</v>
      </c>
      <c r="N5">
        <v>11</v>
      </c>
      <c r="O5">
        <v>86</v>
      </c>
      <c r="P5">
        <v>0.92500000000000004</v>
      </c>
      <c r="Q5">
        <v>0.995</v>
      </c>
      <c r="R5">
        <v>79.152249999999995</v>
      </c>
      <c r="S5" t="s">
        <v>25</v>
      </c>
      <c r="T5">
        <v>10</v>
      </c>
    </row>
    <row r="6" spans="1:20" x14ac:dyDescent="0.25">
      <c r="A6">
        <v>3</v>
      </c>
      <c r="B6" t="s">
        <v>26</v>
      </c>
      <c r="C6">
        <v>571</v>
      </c>
      <c r="D6">
        <v>623.90734269999996</v>
      </c>
      <c r="E6">
        <v>8.1159999999999997</v>
      </c>
      <c r="F6">
        <v>51</v>
      </c>
      <c r="G6">
        <v>510</v>
      </c>
      <c r="H6">
        <v>334</v>
      </c>
      <c r="I6">
        <v>330</v>
      </c>
      <c r="J6">
        <v>5</v>
      </c>
      <c r="K6">
        <v>8</v>
      </c>
      <c r="L6">
        <v>0</v>
      </c>
      <c r="M6">
        <v>105</v>
      </c>
      <c r="N6">
        <v>9</v>
      </c>
      <c r="O6">
        <v>114</v>
      </c>
      <c r="P6">
        <v>0.88</v>
      </c>
      <c r="Q6">
        <v>1.04</v>
      </c>
      <c r="R6">
        <v>104.33280000000001</v>
      </c>
      <c r="S6" t="s">
        <v>25</v>
      </c>
      <c r="T6">
        <v>13</v>
      </c>
    </row>
    <row r="7" spans="1:20" x14ac:dyDescent="0.25">
      <c r="A7">
        <v>19</v>
      </c>
      <c r="B7" t="s">
        <v>27</v>
      </c>
      <c r="C7">
        <v>268.5</v>
      </c>
      <c r="D7">
        <v>286.2854858</v>
      </c>
      <c r="E7">
        <v>2.258</v>
      </c>
      <c r="F7">
        <v>32</v>
      </c>
      <c r="G7">
        <v>320</v>
      </c>
      <c r="H7">
        <v>272</v>
      </c>
      <c r="I7">
        <v>272</v>
      </c>
      <c r="J7">
        <v>2</v>
      </c>
      <c r="K7">
        <v>6</v>
      </c>
      <c r="L7">
        <v>0</v>
      </c>
      <c r="M7">
        <v>70</v>
      </c>
      <c r="N7">
        <v>6</v>
      </c>
      <c r="O7">
        <v>76</v>
      </c>
      <c r="P7">
        <v>0.91500000000000004</v>
      </c>
      <c r="Q7">
        <v>1.0249999999999999</v>
      </c>
      <c r="R7">
        <v>71.278499999999994</v>
      </c>
      <c r="S7" t="s">
        <v>28</v>
      </c>
      <c r="T7">
        <v>8</v>
      </c>
    </row>
    <row r="8" spans="1:20" x14ac:dyDescent="0.25">
      <c r="A8">
        <v>4</v>
      </c>
      <c r="B8" t="s">
        <v>29</v>
      </c>
      <c r="C8">
        <v>266</v>
      </c>
      <c r="D8">
        <v>303.52303519999998</v>
      </c>
      <c r="E8">
        <v>0.73</v>
      </c>
      <c r="F8">
        <v>53</v>
      </c>
      <c r="G8">
        <v>530</v>
      </c>
      <c r="H8">
        <v>556</v>
      </c>
      <c r="I8">
        <v>556</v>
      </c>
      <c r="J8">
        <v>2</v>
      </c>
      <c r="K8">
        <v>1</v>
      </c>
      <c r="L8">
        <v>5</v>
      </c>
      <c r="M8">
        <v>95</v>
      </c>
      <c r="N8">
        <v>9</v>
      </c>
      <c r="O8">
        <v>104</v>
      </c>
      <c r="P8">
        <v>0.85499999999999998</v>
      </c>
      <c r="Q8">
        <v>1.0249999999999999</v>
      </c>
      <c r="R8">
        <v>91.143000000000001</v>
      </c>
      <c r="S8" t="s">
        <v>21</v>
      </c>
      <c r="T8">
        <v>8</v>
      </c>
    </row>
    <row r="9" spans="1:20" x14ac:dyDescent="0.25">
      <c r="A9">
        <v>5</v>
      </c>
      <c r="B9" t="s">
        <v>30</v>
      </c>
      <c r="C9">
        <v>140.5</v>
      </c>
      <c r="D9">
        <v>160.31949789999999</v>
      </c>
      <c r="E9">
        <v>3.2</v>
      </c>
      <c r="F9">
        <v>30</v>
      </c>
      <c r="G9">
        <v>300</v>
      </c>
      <c r="H9">
        <v>198</v>
      </c>
      <c r="I9">
        <v>206</v>
      </c>
      <c r="J9">
        <v>4</v>
      </c>
      <c r="K9">
        <v>3</v>
      </c>
      <c r="L9">
        <v>1</v>
      </c>
      <c r="M9">
        <v>65</v>
      </c>
      <c r="N9">
        <v>12</v>
      </c>
      <c r="O9">
        <v>77</v>
      </c>
      <c r="P9">
        <v>0.85499999999999998</v>
      </c>
      <c r="Q9">
        <v>1.0249999999999999</v>
      </c>
      <c r="R9">
        <v>67.480874999999997</v>
      </c>
      <c r="S9" t="s">
        <v>25</v>
      </c>
      <c r="T9">
        <v>8</v>
      </c>
    </row>
    <row r="10" spans="1:20" x14ac:dyDescent="0.25">
      <c r="A10">
        <v>6</v>
      </c>
      <c r="B10" t="s">
        <v>31</v>
      </c>
      <c r="C10">
        <v>1281</v>
      </c>
      <c r="D10">
        <v>1751.4356029999999</v>
      </c>
      <c r="E10">
        <v>7.593</v>
      </c>
      <c r="F10">
        <v>21</v>
      </c>
      <c r="G10">
        <v>210</v>
      </c>
      <c r="H10">
        <v>144</v>
      </c>
      <c r="I10">
        <v>144</v>
      </c>
      <c r="J10">
        <v>4</v>
      </c>
      <c r="K10">
        <v>3</v>
      </c>
      <c r="L10">
        <v>0</v>
      </c>
      <c r="M10">
        <v>50</v>
      </c>
      <c r="N10">
        <v>6</v>
      </c>
      <c r="O10">
        <v>56</v>
      </c>
      <c r="P10">
        <v>0.79500000000000004</v>
      </c>
      <c r="Q10">
        <v>0.92</v>
      </c>
      <c r="R10">
        <v>40.958399999999997</v>
      </c>
      <c r="S10" t="s">
        <v>25</v>
      </c>
      <c r="T10">
        <v>7</v>
      </c>
    </row>
    <row r="11" spans="1:20" x14ac:dyDescent="0.25">
      <c r="A11">
        <v>7</v>
      </c>
      <c r="B11" t="s">
        <v>32</v>
      </c>
      <c r="C11">
        <v>1482.5</v>
      </c>
      <c r="D11">
        <v>1687.0554770000001</v>
      </c>
      <c r="E11">
        <v>1.3859999999999999</v>
      </c>
      <c r="F11">
        <v>89</v>
      </c>
      <c r="G11">
        <v>890</v>
      </c>
      <c r="H11">
        <v>613</v>
      </c>
      <c r="I11">
        <v>616</v>
      </c>
      <c r="J11">
        <v>4</v>
      </c>
      <c r="K11">
        <v>10</v>
      </c>
      <c r="L11">
        <v>4</v>
      </c>
      <c r="M11">
        <v>180</v>
      </c>
      <c r="N11">
        <v>6</v>
      </c>
      <c r="O11">
        <v>186</v>
      </c>
      <c r="P11">
        <v>0.92500000000000004</v>
      </c>
      <c r="Q11">
        <v>0.95</v>
      </c>
      <c r="R11">
        <v>163.44749999999999</v>
      </c>
      <c r="S11" t="s">
        <v>21</v>
      </c>
      <c r="T11">
        <v>18</v>
      </c>
    </row>
    <row r="12" spans="1:20" x14ac:dyDescent="0.25">
      <c r="A12">
        <v>8</v>
      </c>
      <c r="B12" t="s">
        <v>33</v>
      </c>
      <c r="C12">
        <v>617</v>
      </c>
      <c r="D12">
        <v>747.76549009999997</v>
      </c>
      <c r="E12">
        <v>5.1289999999999996</v>
      </c>
      <c r="F12">
        <v>75</v>
      </c>
      <c r="G12">
        <v>750</v>
      </c>
      <c r="H12">
        <v>509</v>
      </c>
      <c r="I12">
        <v>513</v>
      </c>
      <c r="J12">
        <v>16</v>
      </c>
      <c r="K12">
        <v>6</v>
      </c>
      <c r="L12">
        <v>2</v>
      </c>
      <c r="M12">
        <v>170</v>
      </c>
      <c r="N12">
        <v>9</v>
      </c>
      <c r="O12">
        <v>179</v>
      </c>
      <c r="P12">
        <v>0.80500000000000005</v>
      </c>
      <c r="Q12">
        <v>1.0249999999999999</v>
      </c>
      <c r="R12">
        <v>147.69737499999999</v>
      </c>
      <c r="S12" t="s">
        <v>25</v>
      </c>
      <c r="T12">
        <v>24</v>
      </c>
    </row>
    <row r="13" spans="1:20" x14ac:dyDescent="0.25">
      <c r="A13">
        <v>9</v>
      </c>
      <c r="B13" t="s">
        <v>34</v>
      </c>
      <c r="C13">
        <v>1347</v>
      </c>
      <c r="D13">
        <v>1710.1504480000001</v>
      </c>
      <c r="E13">
        <v>3.6789999999999998</v>
      </c>
      <c r="F13">
        <v>24</v>
      </c>
      <c r="G13">
        <v>240</v>
      </c>
      <c r="H13">
        <v>216</v>
      </c>
      <c r="I13">
        <v>220</v>
      </c>
      <c r="J13">
        <v>5</v>
      </c>
      <c r="K13">
        <v>2</v>
      </c>
      <c r="L13">
        <v>1</v>
      </c>
      <c r="M13">
        <v>60</v>
      </c>
      <c r="N13">
        <v>9</v>
      </c>
      <c r="O13">
        <v>69</v>
      </c>
      <c r="P13">
        <v>0.88500000000000001</v>
      </c>
      <c r="Q13">
        <v>0.89</v>
      </c>
      <c r="R13">
        <v>54.347850000000001</v>
      </c>
      <c r="S13" t="s">
        <v>25</v>
      </c>
      <c r="T13">
        <v>8</v>
      </c>
    </row>
    <row r="14" spans="1:20" x14ac:dyDescent="0.25">
      <c r="A14">
        <v>10</v>
      </c>
      <c r="B14" t="s">
        <v>35</v>
      </c>
      <c r="C14">
        <v>302.5</v>
      </c>
      <c r="D14">
        <v>338.88811090000002</v>
      </c>
      <c r="E14">
        <v>0.55200000000000005</v>
      </c>
      <c r="F14">
        <v>79</v>
      </c>
      <c r="G14">
        <v>790</v>
      </c>
      <c r="H14">
        <v>694</v>
      </c>
      <c r="I14">
        <v>700</v>
      </c>
      <c r="J14">
        <v>0</v>
      </c>
      <c r="K14">
        <v>3</v>
      </c>
      <c r="L14">
        <v>8</v>
      </c>
      <c r="M14">
        <v>150</v>
      </c>
      <c r="N14">
        <v>9</v>
      </c>
      <c r="O14">
        <v>159</v>
      </c>
      <c r="P14">
        <v>0.92500000000000004</v>
      </c>
      <c r="Q14">
        <v>0.96499999999999997</v>
      </c>
      <c r="R14">
        <v>141.92737500000001</v>
      </c>
      <c r="S14" t="s">
        <v>21</v>
      </c>
      <c r="T14">
        <v>11</v>
      </c>
    </row>
    <row r="15" spans="1:20" x14ac:dyDescent="0.25">
      <c r="A15">
        <v>11</v>
      </c>
      <c r="B15" t="s">
        <v>36</v>
      </c>
      <c r="C15">
        <v>1965</v>
      </c>
      <c r="D15">
        <v>2247.7051099999999</v>
      </c>
      <c r="E15">
        <v>6.415</v>
      </c>
      <c r="F15">
        <v>80</v>
      </c>
      <c r="G15">
        <v>800</v>
      </c>
      <c r="H15">
        <v>846</v>
      </c>
      <c r="I15">
        <v>938</v>
      </c>
      <c r="J15">
        <v>0</v>
      </c>
      <c r="K15">
        <v>5</v>
      </c>
      <c r="L15">
        <v>4</v>
      </c>
      <c r="M15">
        <v>110</v>
      </c>
      <c r="N15">
        <v>9</v>
      </c>
      <c r="O15">
        <v>119</v>
      </c>
      <c r="P15">
        <v>0.93500000000000005</v>
      </c>
      <c r="Q15">
        <v>0.93500000000000005</v>
      </c>
      <c r="R15">
        <v>104.032775</v>
      </c>
      <c r="S15" t="s">
        <v>25</v>
      </c>
      <c r="T15">
        <v>9</v>
      </c>
    </row>
    <row r="16" spans="1:20" x14ac:dyDescent="0.25">
      <c r="A16">
        <v>16</v>
      </c>
      <c r="B16" t="s">
        <v>37</v>
      </c>
      <c r="C16">
        <v>1392</v>
      </c>
      <c r="D16">
        <v>981.14537440000004</v>
      </c>
      <c r="E16">
        <v>4.71</v>
      </c>
      <c r="F16">
        <v>18</v>
      </c>
      <c r="G16">
        <v>180</v>
      </c>
      <c r="H16">
        <v>526</v>
      </c>
      <c r="I16">
        <v>570</v>
      </c>
      <c r="J16">
        <v>11</v>
      </c>
      <c r="K16">
        <v>1</v>
      </c>
      <c r="L16">
        <v>0</v>
      </c>
      <c r="M16">
        <v>65</v>
      </c>
      <c r="N16">
        <v>12</v>
      </c>
      <c r="O16">
        <v>77</v>
      </c>
      <c r="P16">
        <v>1.135</v>
      </c>
      <c r="Q16">
        <v>1.25</v>
      </c>
      <c r="R16">
        <v>109.24375000000001</v>
      </c>
      <c r="S16" t="s">
        <v>38</v>
      </c>
      <c r="T16">
        <v>12</v>
      </c>
    </row>
    <row r="17" spans="1:20" x14ac:dyDescent="0.25">
      <c r="A17">
        <v>12</v>
      </c>
      <c r="B17" t="s">
        <v>39</v>
      </c>
      <c r="C17">
        <v>804.5</v>
      </c>
      <c r="D17">
        <v>881.88544809999996</v>
      </c>
      <c r="E17">
        <v>7.3650000000000002</v>
      </c>
      <c r="F17">
        <v>48</v>
      </c>
      <c r="G17">
        <v>480</v>
      </c>
      <c r="H17">
        <v>250</v>
      </c>
      <c r="I17">
        <v>244</v>
      </c>
      <c r="J17">
        <v>13</v>
      </c>
      <c r="K17">
        <v>3</v>
      </c>
      <c r="L17">
        <v>0</v>
      </c>
      <c r="M17">
        <v>95</v>
      </c>
      <c r="N17">
        <v>9</v>
      </c>
      <c r="O17">
        <v>104</v>
      </c>
      <c r="P17">
        <v>0.89</v>
      </c>
      <c r="Q17">
        <v>1.0249999999999999</v>
      </c>
      <c r="R17">
        <v>94.873999999999995</v>
      </c>
      <c r="S17" t="s">
        <v>25</v>
      </c>
      <c r="T17">
        <v>16</v>
      </c>
    </row>
    <row r="18" spans="1:20" x14ac:dyDescent="0.25">
      <c r="A18">
        <v>17</v>
      </c>
      <c r="B18" t="s">
        <v>40</v>
      </c>
      <c r="C18">
        <v>1592</v>
      </c>
      <c r="D18">
        <v>1652.309289</v>
      </c>
      <c r="E18">
        <v>8.2089999999999996</v>
      </c>
      <c r="F18">
        <v>53</v>
      </c>
      <c r="G18">
        <v>530</v>
      </c>
      <c r="H18">
        <v>324</v>
      </c>
      <c r="I18">
        <v>326</v>
      </c>
      <c r="J18">
        <v>22</v>
      </c>
      <c r="K18">
        <v>2</v>
      </c>
      <c r="L18">
        <v>0</v>
      </c>
      <c r="M18">
        <v>130</v>
      </c>
      <c r="N18">
        <v>6</v>
      </c>
      <c r="O18">
        <v>136</v>
      </c>
      <c r="P18">
        <v>0.94</v>
      </c>
      <c r="Q18">
        <v>1.0249999999999999</v>
      </c>
      <c r="R18">
        <v>131.036</v>
      </c>
      <c r="S18" t="s">
        <v>38</v>
      </c>
      <c r="T18">
        <v>24</v>
      </c>
    </row>
    <row r="19" spans="1:20" x14ac:dyDescent="0.25">
      <c r="A19">
        <v>20</v>
      </c>
      <c r="B19" t="s">
        <v>41</v>
      </c>
      <c r="C19">
        <v>3113</v>
      </c>
      <c r="D19">
        <v>3721.0136269999998</v>
      </c>
      <c r="E19">
        <v>8.0589999999999993</v>
      </c>
      <c r="F19">
        <v>70</v>
      </c>
      <c r="G19">
        <v>700</v>
      </c>
      <c r="H19">
        <v>1208</v>
      </c>
      <c r="I19">
        <v>1301</v>
      </c>
      <c r="J19">
        <v>17</v>
      </c>
      <c r="K19">
        <v>5</v>
      </c>
      <c r="L19">
        <v>2</v>
      </c>
      <c r="M19">
        <v>165</v>
      </c>
      <c r="N19">
        <v>8</v>
      </c>
      <c r="O19">
        <v>173</v>
      </c>
      <c r="P19">
        <v>0.94</v>
      </c>
      <c r="Q19">
        <v>0.89</v>
      </c>
      <c r="R19">
        <v>144.73179999999999</v>
      </c>
      <c r="S19" t="s">
        <v>38</v>
      </c>
      <c r="T19">
        <v>24</v>
      </c>
    </row>
    <row r="20" spans="1:20" x14ac:dyDescent="0.25">
      <c r="A20">
        <v>15</v>
      </c>
      <c r="B20" t="s">
        <v>42</v>
      </c>
      <c r="C20">
        <v>737</v>
      </c>
      <c r="D20">
        <v>478.80461259999998</v>
      </c>
      <c r="E20">
        <v>3.12</v>
      </c>
      <c r="F20">
        <v>18</v>
      </c>
      <c r="G20">
        <v>180</v>
      </c>
      <c r="H20">
        <v>320</v>
      </c>
      <c r="I20">
        <v>298</v>
      </c>
      <c r="J20">
        <v>28</v>
      </c>
      <c r="K20">
        <v>0</v>
      </c>
      <c r="L20">
        <v>0</v>
      </c>
      <c r="M20">
        <v>140</v>
      </c>
      <c r="N20">
        <v>3</v>
      </c>
      <c r="O20">
        <v>143</v>
      </c>
      <c r="P20">
        <v>1.175</v>
      </c>
      <c r="Q20">
        <v>1.25</v>
      </c>
      <c r="R20">
        <v>220.11275000000001</v>
      </c>
      <c r="S20" t="s">
        <v>43</v>
      </c>
      <c r="T20">
        <v>28</v>
      </c>
    </row>
    <row r="21" spans="1:20" x14ac:dyDescent="0.25">
      <c r="A21">
        <v>1</v>
      </c>
      <c r="B21" t="s">
        <v>48</v>
      </c>
      <c r="C21">
        <v>384.56</v>
      </c>
      <c r="D21">
        <f>C21/(P21*Q21)</f>
        <v>260.71864406779662</v>
      </c>
      <c r="E21">
        <v>4.9649999999999999</v>
      </c>
      <c r="F21">
        <v>31</v>
      </c>
      <c r="G21">
        <v>310</v>
      </c>
      <c r="H21">
        <v>290</v>
      </c>
      <c r="I21">
        <v>214</v>
      </c>
      <c r="J21">
        <v>0</v>
      </c>
      <c r="K21">
        <v>0</v>
      </c>
      <c r="L21">
        <v>9</v>
      </c>
      <c r="M21">
        <f>J21*5+K21*10+L21*15</f>
        <v>135</v>
      </c>
      <c r="N21">
        <v>3</v>
      </c>
      <c r="O21">
        <f>M21+N21</f>
        <v>138</v>
      </c>
      <c r="P21">
        <v>1.18</v>
      </c>
      <c r="Q21">
        <v>1.25</v>
      </c>
      <c r="R21">
        <f>O21*P21*Q21</f>
        <v>203.55</v>
      </c>
      <c r="S21" t="s">
        <v>47</v>
      </c>
      <c r="T21">
        <f>J21+K21+L21</f>
        <v>9</v>
      </c>
    </row>
    <row r="22" spans="1:20" x14ac:dyDescent="0.25">
      <c r="A22">
        <v>2</v>
      </c>
      <c r="B22" t="s">
        <v>61</v>
      </c>
      <c r="C22">
        <v>8224.7199999999993</v>
      </c>
      <c r="D22">
        <f t="shared" ref="D22:D31" si="0">C22/(P22*Q22)</f>
        <v>5797.1594713656386</v>
      </c>
      <c r="E22">
        <v>2.93</v>
      </c>
      <c r="F22">
        <v>88</v>
      </c>
      <c r="G22">
        <v>880</v>
      </c>
      <c r="H22">
        <v>1166</v>
      </c>
      <c r="I22">
        <v>916</v>
      </c>
      <c r="J22">
        <v>0</v>
      </c>
      <c r="K22">
        <v>0</v>
      </c>
      <c r="L22">
        <v>15</v>
      </c>
      <c r="M22">
        <f t="shared" ref="M22:M31" si="1">J22*5+K22*10+L22*15</f>
        <v>225</v>
      </c>
      <c r="N22">
        <v>9</v>
      </c>
      <c r="O22">
        <f t="shared" ref="O22:O31" si="2">M22+N22</f>
        <v>234</v>
      </c>
      <c r="P22">
        <v>1.135</v>
      </c>
      <c r="Q22">
        <v>1.25</v>
      </c>
      <c r="R22">
        <f t="shared" ref="R22:R31" si="3">O22*P22*Q22</f>
        <v>331.98749999999995</v>
      </c>
      <c r="S22" t="s">
        <v>45</v>
      </c>
      <c r="T22">
        <f t="shared" ref="T22:T31" si="4">J22+K22+L22</f>
        <v>15</v>
      </c>
    </row>
    <row r="23" spans="1:20" x14ac:dyDescent="0.25">
      <c r="A23">
        <v>3</v>
      </c>
      <c r="B23" t="s">
        <v>63</v>
      </c>
      <c r="C23">
        <v>1295.04</v>
      </c>
      <c r="D23">
        <f t="shared" si="0"/>
        <v>1037.6923076923076</v>
      </c>
      <c r="E23">
        <v>3.6</v>
      </c>
      <c r="F23">
        <v>261</v>
      </c>
      <c r="G23">
        <v>2610</v>
      </c>
      <c r="H23">
        <v>3145</v>
      </c>
      <c r="I23">
        <v>2444</v>
      </c>
      <c r="J23">
        <v>0</v>
      </c>
      <c r="K23">
        <v>0</v>
      </c>
      <c r="L23">
        <v>20</v>
      </c>
      <c r="M23">
        <f t="shared" si="1"/>
        <v>300</v>
      </c>
      <c r="N23">
        <v>9</v>
      </c>
      <c r="O23">
        <f t="shared" si="2"/>
        <v>309</v>
      </c>
      <c r="P23">
        <v>1.2</v>
      </c>
      <c r="Q23">
        <v>1.04</v>
      </c>
      <c r="R23">
        <f t="shared" si="3"/>
        <v>385.63200000000001</v>
      </c>
      <c r="S23" t="s">
        <v>25</v>
      </c>
      <c r="T23">
        <f t="shared" si="4"/>
        <v>20</v>
      </c>
    </row>
    <row r="24" spans="1:20" x14ac:dyDescent="0.25">
      <c r="A24">
        <v>4</v>
      </c>
      <c r="B24" t="s">
        <v>44</v>
      </c>
      <c r="C24">
        <v>432</v>
      </c>
      <c r="D24">
        <f t="shared" si="0"/>
        <v>433.38683788121983</v>
      </c>
      <c r="E24">
        <v>2.0419999999999998</v>
      </c>
      <c r="F24">
        <v>156</v>
      </c>
      <c r="G24">
        <v>1560</v>
      </c>
      <c r="H24">
        <v>2340</v>
      </c>
      <c r="I24">
        <v>1872</v>
      </c>
      <c r="J24">
        <v>0</v>
      </c>
      <c r="K24">
        <v>0</v>
      </c>
      <c r="L24">
        <v>14</v>
      </c>
      <c r="M24">
        <f t="shared" si="1"/>
        <v>210</v>
      </c>
      <c r="N24">
        <v>12</v>
      </c>
      <c r="O24">
        <f t="shared" si="2"/>
        <v>222</v>
      </c>
      <c r="P24">
        <v>0.89</v>
      </c>
      <c r="Q24">
        <v>1.1200000000000001</v>
      </c>
      <c r="R24">
        <f t="shared" si="3"/>
        <v>221.28960000000004</v>
      </c>
      <c r="S24" t="s">
        <v>25</v>
      </c>
      <c r="T24">
        <f t="shared" si="4"/>
        <v>14</v>
      </c>
    </row>
    <row r="25" spans="1:20" x14ac:dyDescent="0.25">
      <c r="A25">
        <v>5</v>
      </c>
      <c r="B25" t="s">
        <v>49</v>
      </c>
      <c r="C25">
        <v>541</v>
      </c>
      <c r="D25">
        <f t="shared" si="0"/>
        <v>764.61027489223375</v>
      </c>
      <c r="E25">
        <v>2.31</v>
      </c>
      <c r="F25">
        <v>0</v>
      </c>
      <c r="G25">
        <v>390</v>
      </c>
      <c r="H25">
        <v>585</v>
      </c>
      <c r="I25">
        <v>468</v>
      </c>
      <c r="J25">
        <v>0</v>
      </c>
      <c r="K25">
        <v>0</v>
      </c>
      <c r="L25">
        <v>10</v>
      </c>
      <c r="M25">
        <f t="shared" si="1"/>
        <v>150</v>
      </c>
      <c r="N25">
        <v>12</v>
      </c>
      <c r="O25">
        <f t="shared" si="2"/>
        <v>162</v>
      </c>
      <c r="P25">
        <v>0.79500000000000004</v>
      </c>
      <c r="Q25">
        <v>0.89</v>
      </c>
      <c r="R25">
        <f t="shared" si="3"/>
        <v>114.62310000000002</v>
      </c>
      <c r="S25" t="s">
        <v>28</v>
      </c>
      <c r="T25">
        <f t="shared" si="4"/>
        <v>10</v>
      </c>
    </row>
    <row r="26" spans="1:20" x14ac:dyDescent="0.25">
      <c r="A26">
        <v>6</v>
      </c>
      <c r="B26" t="s">
        <v>64</v>
      </c>
      <c r="C26">
        <v>1328</v>
      </c>
      <c r="D26">
        <f t="shared" si="0"/>
        <v>1130.2127659574469</v>
      </c>
      <c r="E26">
        <v>2.3199999999999998</v>
      </c>
      <c r="F26">
        <v>59</v>
      </c>
      <c r="G26">
        <v>590</v>
      </c>
      <c r="H26">
        <v>822</v>
      </c>
      <c r="I26">
        <v>654</v>
      </c>
      <c r="J26">
        <v>0</v>
      </c>
      <c r="K26">
        <v>0</v>
      </c>
      <c r="L26">
        <v>7</v>
      </c>
      <c r="M26">
        <f t="shared" si="1"/>
        <v>105</v>
      </c>
      <c r="N26">
        <v>9</v>
      </c>
      <c r="O26">
        <f t="shared" si="2"/>
        <v>114</v>
      </c>
      <c r="P26">
        <v>0.94</v>
      </c>
      <c r="Q26">
        <v>1.25</v>
      </c>
      <c r="R26">
        <f t="shared" si="3"/>
        <v>133.94999999999999</v>
      </c>
      <c r="S26" t="s">
        <v>21</v>
      </c>
      <c r="T26">
        <f t="shared" si="4"/>
        <v>7</v>
      </c>
    </row>
    <row r="27" spans="1:20" x14ac:dyDescent="0.25">
      <c r="A27">
        <v>9</v>
      </c>
      <c r="B27" t="s">
        <v>64</v>
      </c>
      <c r="C27">
        <v>1328</v>
      </c>
      <c r="D27">
        <f t="shared" si="0"/>
        <v>1613.1187367142422</v>
      </c>
      <c r="E27">
        <v>1.78</v>
      </c>
      <c r="F27">
        <v>59</v>
      </c>
      <c r="G27">
        <v>590</v>
      </c>
      <c r="H27">
        <v>822</v>
      </c>
      <c r="I27">
        <v>654</v>
      </c>
      <c r="J27">
        <v>0</v>
      </c>
      <c r="K27">
        <v>0</v>
      </c>
      <c r="L27">
        <v>7</v>
      </c>
      <c r="M27">
        <f t="shared" si="1"/>
        <v>105</v>
      </c>
      <c r="N27">
        <v>6</v>
      </c>
      <c r="O27">
        <f t="shared" si="2"/>
        <v>111</v>
      </c>
      <c r="P27">
        <v>0.92500000000000004</v>
      </c>
      <c r="Q27">
        <v>0.89</v>
      </c>
      <c r="R27">
        <f t="shared" si="3"/>
        <v>91.380750000000006</v>
      </c>
      <c r="S27" t="s">
        <v>21</v>
      </c>
      <c r="T27">
        <f t="shared" si="4"/>
        <v>7</v>
      </c>
    </row>
    <row r="28" spans="1:20" x14ac:dyDescent="0.25">
      <c r="A28">
        <v>10</v>
      </c>
      <c r="B28" t="s">
        <v>46</v>
      </c>
      <c r="C28">
        <v>1092.8800000000001</v>
      </c>
      <c r="D28">
        <f t="shared" si="0"/>
        <v>875.70512820512829</v>
      </c>
      <c r="E28">
        <v>4.0949999999999998</v>
      </c>
      <c r="F28">
        <v>144</v>
      </c>
      <c r="G28">
        <v>1440</v>
      </c>
      <c r="H28">
        <v>1609</v>
      </c>
      <c r="I28">
        <v>1232</v>
      </c>
      <c r="J28">
        <v>0</v>
      </c>
      <c r="K28">
        <v>0</v>
      </c>
      <c r="L28">
        <v>21</v>
      </c>
      <c r="M28">
        <f t="shared" si="1"/>
        <v>315</v>
      </c>
      <c r="N28">
        <v>12</v>
      </c>
      <c r="O28">
        <f t="shared" si="2"/>
        <v>327</v>
      </c>
      <c r="P28">
        <v>1.2</v>
      </c>
      <c r="Q28">
        <v>1.04</v>
      </c>
      <c r="R28">
        <f t="shared" si="3"/>
        <v>408.096</v>
      </c>
      <c r="S28" t="s">
        <v>47</v>
      </c>
      <c r="T28">
        <f t="shared" si="4"/>
        <v>21</v>
      </c>
    </row>
    <row r="29" spans="1:20" x14ac:dyDescent="0.25">
      <c r="A29">
        <v>11</v>
      </c>
      <c r="B29" t="s">
        <v>50</v>
      </c>
      <c r="C29">
        <v>1810.32</v>
      </c>
      <c r="D29">
        <f t="shared" si="0"/>
        <v>2198.9918007895535</v>
      </c>
      <c r="E29">
        <v>3</v>
      </c>
      <c r="F29">
        <v>120</v>
      </c>
      <c r="G29">
        <v>1200</v>
      </c>
      <c r="H29">
        <v>1494</v>
      </c>
      <c r="I29">
        <v>1182</v>
      </c>
      <c r="J29">
        <v>0</v>
      </c>
      <c r="K29">
        <v>0</v>
      </c>
      <c r="L29">
        <v>6</v>
      </c>
      <c r="M29">
        <f t="shared" si="1"/>
        <v>90</v>
      </c>
      <c r="N29">
        <v>9</v>
      </c>
      <c r="O29">
        <f t="shared" si="2"/>
        <v>99</v>
      </c>
      <c r="P29">
        <v>0.92500000000000004</v>
      </c>
      <c r="Q29">
        <v>0.89</v>
      </c>
      <c r="R29">
        <f t="shared" si="3"/>
        <v>81.501750000000001</v>
      </c>
      <c r="S29" t="s">
        <v>25</v>
      </c>
      <c r="T29">
        <f t="shared" si="4"/>
        <v>6</v>
      </c>
    </row>
    <row r="30" spans="1:20" x14ac:dyDescent="0.25">
      <c r="A30">
        <v>12</v>
      </c>
      <c r="B30" t="s">
        <v>65</v>
      </c>
      <c r="C30">
        <v>1193</v>
      </c>
      <c r="D30">
        <f t="shared" si="0"/>
        <v>1181.8902318208836</v>
      </c>
      <c r="E30">
        <v>5.4</v>
      </c>
      <c r="F30">
        <v>81</v>
      </c>
      <c r="G30">
        <v>810</v>
      </c>
      <c r="H30">
        <v>1215</v>
      </c>
      <c r="I30">
        <v>972</v>
      </c>
      <c r="J30">
        <v>0</v>
      </c>
      <c r="K30">
        <v>0</v>
      </c>
      <c r="L30">
        <v>11</v>
      </c>
      <c r="M30">
        <f t="shared" si="1"/>
        <v>165</v>
      </c>
      <c r="N30">
        <v>3</v>
      </c>
      <c r="O30">
        <f t="shared" si="2"/>
        <v>168</v>
      </c>
      <c r="P30">
        <v>1.03</v>
      </c>
      <c r="Q30">
        <v>0.98</v>
      </c>
      <c r="R30">
        <f t="shared" si="3"/>
        <v>169.57919999999999</v>
      </c>
      <c r="S30" t="s">
        <v>25</v>
      </c>
      <c r="T30">
        <f t="shared" si="4"/>
        <v>11</v>
      </c>
    </row>
    <row r="31" spans="1:20" x14ac:dyDescent="0.25">
      <c r="A31">
        <v>14</v>
      </c>
      <c r="B31" t="s">
        <v>51</v>
      </c>
      <c r="C31">
        <v>1393.84</v>
      </c>
      <c r="D31">
        <f t="shared" si="0"/>
        <v>1454.3785052823789</v>
      </c>
      <c r="E31">
        <v>7.7759999999999998</v>
      </c>
      <c r="F31">
        <v>96</v>
      </c>
      <c r="G31">
        <v>960</v>
      </c>
      <c r="H31">
        <v>1415</v>
      </c>
      <c r="I31">
        <v>1132</v>
      </c>
      <c r="J31">
        <v>0</v>
      </c>
      <c r="K31">
        <v>0</v>
      </c>
      <c r="L31">
        <v>12</v>
      </c>
      <c r="M31">
        <f t="shared" si="1"/>
        <v>180</v>
      </c>
      <c r="N31">
        <v>3</v>
      </c>
      <c r="O31">
        <f t="shared" si="2"/>
        <v>183</v>
      </c>
      <c r="P31">
        <v>0.93500000000000005</v>
      </c>
      <c r="Q31">
        <v>1.0249999999999999</v>
      </c>
      <c r="R31">
        <f t="shared" si="3"/>
        <v>175.38262499999999</v>
      </c>
      <c r="S31" t="s">
        <v>45</v>
      </c>
      <c r="T31">
        <f t="shared" si="4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D2" sqref="D2:D12"/>
    </sheetView>
  </sheetViews>
  <sheetFormatPr defaultRowHeight="15" x14ac:dyDescent="0.25"/>
  <cols>
    <col min="4" max="4" width="15.140625" customWidth="1"/>
  </cols>
  <sheetData>
    <row r="1" spans="1:22" x14ac:dyDescent="0.25">
      <c r="A1" t="s">
        <v>0</v>
      </c>
      <c r="B1" t="s">
        <v>1</v>
      </c>
      <c r="C1" t="s">
        <v>52</v>
      </c>
      <c r="D1" t="s">
        <v>53</v>
      </c>
      <c r="E1" t="s">
        <v>4</v>
      </c>
      <c r="F1" t="s">
        <v>2</v>
      </c>
      <c r="G1" t="s">
        <v>9</v>
      </c>
      <c r="H1" t="s">
        <v>10</v>
      </c>
      <c r="I1" t="s">
        <v>11</v>
      </c>
      <c r="J1" t="s">
        <v>54</v>
      </c>
      <c r="K1" t="s">
        <v>55</v>
      </c>
      <c r="L1" t="s">
        <v>56</v>
      </c>
      <c r="M1" t="s">
        <v>57</v>
      </c>
      <c r="N1" t="s">
        <v>13</v>
      </c>
      <c r="O1" t="s">
        <v>15</v>
      </c>
      <c r="P1" t="s">
        <v>16</v>
      </c>
      <c r="Q1" t="s">
        <v>58</v>
      </c>
      <c r="R1" t="s">
        <v>59</v>
      </c>
      <c r="S1" t="s">
        <v>60</v>
      </c>
      <c r="T1" t="s">
        <v>6</v>
      </c>
      <c r="U1" t="s">
        <v>7</v>
      </c>
      <c r="V1" t="s">
        <v>8</v>
      </c>
    </row>
    <row r="2" spans="1:22" x14ac:dyDescent="0.25">
      <c r="A2">
        <v>1</v>
      </c>
      <c r="B2" t="s">
        <v>48</v>
      </c>
      <c r="C2">
        <v>31</v>
      </c>
      <c r="D2">
        <v>9</v>
      </c>
      <c r="E2">
        <v>4.9649999999999999</v>
      </c>
      <c r="F2">
        <v>384.56</v>
      </c>
      <c r="G2">
        <v>0</v>
      </c>
      <c r="H2">
        <v>0</v>
      </c>
      <c r="I2">
        <v>9</v>
      </c>
      <c r="J2">
        <v>0</v>
      </c>
      <c r="K2">
        <v>135</v>
      </c>
      <c r="L2">
        <v>36</v>
      </c>
      <c r="M2">
        <v>36</v>
      </c>
      <c r="N2">
        <v>0</v>
      </c>
      <c r="O2">
        <v>1</v>
      </c>
      <c r="P2">
        <v>1</v>
      </c>
      <c r="Q2">
        <v>135</v>
      </c>
      <c r="R2">
        <v>36</v>
      </c>
      <c r="S2">
        <v>36</v>
      </c>
      <c r="T2">
        <v>310</v>
      </c>
      <c r="U2">
        <v>290</v>
      </c>
      <c r="V2">
        <v>214</v>
      </c>
    </row>
    <row r="3" spans="1:22" x14ac:dyDescent="0.25">
      <c r="A3">
        <v>2</v>
      </c>
      <c r="B3" t="s">
        <v>61</v>
      </c>
      <c r="C3">
        <v>88</v>
      </c>
      <c r="D3">
        <v>15</v>
      </c>
      <c r="E3" t="s">
        <v>62</v>
      </c>
      <c r="F3">
        <v>8224.7199999999993</v>
      </c>
      <c r="G3">
        <v>0</v>
      </c>
      <c r="H3">
        <v>0</v>
      </c>
      <c r="I3">
        <v>15</v>
      </c>
      <c r="J3">
        <v>0</v>
      </c>
      <c r="K3">
        <v>225</v>
      </c>
      <c r="L3">
        <v>72</v>
      </c>
      <c r="M3">
        <v>72</v>
      </c>
      <c r="N3">
        <v>0</v>
      </c>
      <c r="O3">
        <v>1</v>
      </c>
      <c r="P3">
        <v>1</v>
      </c>
      <c r="Q3">
        <v>225</v>
      </c>
      <c r="R3">
        <v>72</v>
      </c>
      <c r="S3">
        <v>72</v>
      </c>
      <c r="T3">
        <v>880</v>
      </c>
      <c r="U3">
        <v>1166</v>
      </c>
      <c r="V3">
        <v>916</v>
      </c>
    </row>
    <row r="4" spans="1:22" x14ac:dyDescent="0.25">
      <c r="A4">
        <v>3</v>
      </c>
      <c r="B4" t="s">
        <v>63</v>
      </c>
      <c r="C4">
        <v>261</v>
      </c>
      <c r="D4">
        <v>20</v>
      </c>
      <c r="E4">
        <v>3.6</v>
      </c>
      <c r="F4">
        <v>1295.04</v>
      </c>
      <c r="G4">
        <v>0</v>
      </c>
      <c r="H4">
        <v>0</v>
      </c>
      <c r="I4">
        <v>20</v>
      </c>
      <c r="J4">
        <v>0</v>
      </c>
      <c r="K4">
        <v>300</v>
      </c>
      <c r="L4">
        <v>90</v>
      </c>
      <c r="M4">
        <v>90</v>
      </c>
      <c r="N4">
        <v>0</v>
      </c>
      <c r="O4">
        <v>1</v>
      </c>
      <c r="P4">
        <v>1</v>
      </c>
      <c r="Q4">
        <v>300</v>
      </c>
      <c r="R4">
        <v>90</v>
      </c>
      <c r="S4">
        <v>90</v>
      </c>
      <c r="T4">
        <v>2610</v>
      </c>
      <c r="U4">
        <v>3145</v>
      </c>
      <c r="V4">
        <v>2444</v>
      </c>
    </row>
    <row r="5" spans="1:22" x14ac:dyDescent="0.25">
      <c r="A5">
        <v>4</v>
      </c>
      <c r="B5" t="s">
        <v>44</v>
      </c>
      <c r="C5">
        <v>156</v>
      </c>
      <c r="D5">
        <v>14</v>
      </c>
      <c r="E5">
        <v>2.0419999999999998</v>
      </c>
      <c r="F5">
        <v>432</v>
      </c>
      <c r="G5">
        <v>0</v>
      </c>
      <c r="H5">
        <v>0</v>
      </c>
      <c r="I5">
        <v>14</v>
      </c>
      <c r="J5">
        <v>0</v>
      </c>
      <c r="K5">
        <v>210</v>
      </c>
      <c r="L5">
        <v>76</v>
      </c>
      <c r="M5">
        <v>76</v>
      </c>
      <c r="N5">
        <v>0</v>
      </c>
      <c r="O5">
        <v>1</v>
      </c>
      <c r="P5">
        <v>1</v>
      </c>
      <c r="Q5">
        <v>210</v>
      </c>
      <c r="R5">
        <v>76</v>
      </c>
      <c r="S5">
        <v>76</v>
      </c>
      <c r="T5">
        <v>1560</v>
      </c>
      <c r="U5">
        <v>2340</v>
      </c>
      <c r="V5">
        <v>1872</v>
      </c>
    </row>
    <row r="6" spans="1:22" x14ac:dyDescent="0.25">
      <c r="A6">
        <v>5</v>
      </c>
      <c r="B6" t="s">
        <v>49</v>
      </c>
      <c r="C6">
        <v>0</v>
      </c>
      <c r="D6">
        <v>0</v>
      </c>
      <c r="E6">
        <v>2.31</v>
      </c>
      <c r="F6">
        <v>541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6</v>
      </c>
      <c r="B7" t="s">
        <v>64</v>
      </c>
      <c r="C7">
        <v>59</v>
      </c>
      <c r="D7">
        <v>7</v>
      </c>
      <c r="E7" t="s">
        <v>62</v>
      </c>
      <c r="F7">
        <v>1328</v>
      </c>
      <c r="G7">
        <v>0</v>
      </c>
      <c r="H7">
        <v>0</v>
      </c>
      <c r="I7">
        <v>7</v>
      </c>
      <c r="J7">
        <v>0</v>
      </c>
      <c r="K7">
        <v>105</v>
      </c>
      <c r="L7">
        <v>24</v>
      </c>
      <c r="M7">
        <v>24</v>
      </c>
      <c r="N7">
        <v>0</v>
      </c>
      <c r="O7">
        <v>1</v>
      </c>
      <c r="P7">
        <v>1</v>
      </c>
      <c r="Q7">
        <v>105</v>
      </c>
      <c r="R7">
        <v>24</v>
      </c>
      <c r="S7">
        <v>24</v>
      </c>
      <c r="T7">
        <v>590</v>
      </c>
      <c r="U7">
        <v>822</v>
      </c>
      <c r="V7">
        <v>654</v>
      </c>
    </row>
    <row r="8" spans="1:22" x14ac:dyDescent="0.25">
      <c r="A8">
        <v>9</v>
      </c>
      <c r="B8" t="s">
        <v>64</v>
      </c>
      <c r="C8">
        <v>59</v>
      </c>
      <c r="D8">
        <v>7</v>
      </c>
      <c r="E8" t="s">
        <v>62</v>
      </c>
      <c r="F8">
        <v>1328</v>
      </c>
      <c r="G8">
        <v>0</v>
      </c>
      <c r="H8">
        <v>0</v>
      </c>
      <c r="I8">
        <v>7</v>
      </c>
      <c r="J8">
        <v>0</v>
      </c>
      <c r="K8">
        <v>105</v>
      </c>
      <c r="L8">
        <v>24</v>
      </c>
      <c r="M8">
        <v>24</v>
      </c>
      <c r="N8">
        <v>0</v>
      </c>
      <c r="O8">
        <v>1</v>
      </c>
      <c r="P8">
        <v>1</v>
      </c>
      <c r="Q8">
        <v>105</v>
      </c>
      <c r="R8">
        <v>24</v>
      </c>
      <c r="S8">
        <v>24</v>
      </c>
      <c r="T8">
        <v>590</v>
      </c>
      <c r="U8">
        <v>822</v>
      </c>
      <c r="V8">
        <v>654</v>
      </c>
    </row>
    <row r="9" spans="1:22" x14ac:dyDescent="0.25">
      <c r="A9">
        <v>10</v>
      </c>
      <c r="B9" t="s">
        <v>46</v>
      </c>
      <c r="C9">
        <v>144</v>
      </c>
      <c r="D9">
        <v>21</v>
      </c>
      <c r="E9">
        <v>4.0949999999999998</v>
      </c>
      <c r="F9">
        <v>1092.8800000000001</v>
      </c>
      <c r="G9">
        <v>0</v>
      </c>
      <c r="H9">
        <v>0</v>
      </c>
      <c r="I9">
        <v>21</v>
      </c>
      <c r="J9">
        <v>0</v>
      </c>
      <c r="K9">
        <v>315</v>
      </c>
      <c r="L9">
        <v>86</v>
      </c>
      <c r="M9">
        <v>86</v>
      </c>
      <c r="N9">
        <v>0</v>
      </c>
      <c r="O9">
        <v>1</v>
      </c>
      <c r="P9">
        <v>1</v>
      </c>
      <c r="Q9">
        <v>315</v>
      </c>
      <c r="R9">
        <v>86</v>
      </c>
      <c r="S9">
        <v>86</v>
      </c>
      <c r="T9">
        <v>1440</v>
      </c>
      <c r="U9">
        <v>1609</v>
      </c>
      <c r="V9">
        <v>1232</v>
      </c>
    </row>
    <row r="10" spans="1:22" x14ac:dyDescent="0.25">
      <c r="A10">
        <v>11</v>
      </c>
      <c r="B10" t="s">
        <v>50</v>
      </c>
      <c r="C10">
        <v>120</v>
      </c>
      <c r="D10">
        <v>6</v>
      </c>
      <c r="E10">
        <v>3</v>
      </c>
      <c r="F10">
        <v>1810.32</v>
      </c>
      <c r="G10">
        <v>0</v>
      </c>
      <c r="H10">
        <v>0</v>
      </c>
      <c r="I10">
        <v>6</v>
      </c>
      <c r="J10">
        <v>0</v>
      </c>
      <c r="K10">
        <v>90</v>
      </c>
      <c r="L10">
        <v>58</v>
      </c>
      <c r="M10">
        <v>58</v>
      </c>
      <c r="N10">
        <v>0</v>
      </c>
      <c r="O10">
        <v>1</v>
      </c>
      <c r="P10">
        <v>1</v>
      </c>
      <c r="Q10">
        <v>90</v>
      </c>
      <c r="R10">
        <v>58</v>
      </c>
      <c r="S10">
        <v>58</v>
      </c>
      <c r="T10">
        <v>1200</v>
      </c>
      <c r="U10">
        <v>1494</v>
      </c>
      <c r="V10">
        <v>1182</v>
      </c>
    </row>
    <row r="11" spans="1:22" x14ac:dyDescent="0.25">
      <c r="A11">
        <v>12</v>
      </c>
      <c r="B11" t="s">
        <v>65</v>
      </c>
      <c r="C11">
        <v>81</v>
      </c>
      <c r="D11">
        <v>11</v>
      </c>
      <c r="E11">
        <v>5.4</v>
      </c>
      <c r="F11">
        <v>1193</v>
      </c>
      <c r="G11">
        <v>0</v>
      </c>
      <c r="H11">
        <v>0</v>
      </c>
      <c r="I11">
        <v>11</v>
      </c>
      <c r="J11">
        <v>0</v>
      </c>
      <c r="K11">
        <v>165</v>
      </c>
      <c r="L11">
        <v>50</v>
      </c>
      <c r="M11">
        <v>50</v>
      </c>
      <c r="N11">
        <v>0</v>
      </c>
      <c r="O11">
        <v>1</v>
      </c>
      <c r="P11">
        <v>1</v>
      </c>
      <c r="Q11">
        <v>165</v>
      </c>
      <c r="R11">
        <v>50</v>
      </c>
      <c r="S11">
        <v>50</v>
      </c>
      <c r="T11">
        <v>810</v>
      </c>
      <c r="U11">
        <v>1215</v>
      </c>
      <c r="V11">
        <v>972</v>
      </c>
    </row>
    <row r="12" spans="1:22" x14ac:dyDescent="0.25">
      <c r="A12">
        <v>14</v>
      </c>
      <c r="B12" t="s">
        <v>51</v>
      </c>
      <c r="C12">
        <v>96</v>
      </c>
      <c r="D12">
        <v>12</v>
      </c>
      <c r="E12">
        <v>7.7759999999999998</v>
      </c>
      <c r="F12">
        <v>1393.84</v>
      </c>
      <c r="G12">
        <v>0</v>
      </c>
      <c r="H12">
        <v>0</v>
      </c>
      <c r="I12">
        <v>12</v>
      </c>
      <c r="J12">
        <v>0</v>
      </c>
      <c r="K12">
        <v>180</v>
      </c>
      <c r="L12">
        <v>66</v>
      </c>
      <c r="M12">
        <v>66</v>
      </c>
      <c r="N12">
        <v>0</v>
      </c>
      <c r="O12">
        <v>1</v>
      </c>
      <c r="P12">
        <v>1</v>
      </c>
      <c r="Q12">
        <v>180</v>
      </c>
      <c r="R12">
        <v>66</v>
      </c>
      <c r="S12">
        <v>66</v>
      </c>
      <c r="T12">
        <v>960</v>
      </c>
      <c r="U12">
        <v>1415</v>
      </c>
      <c r="V12">
        <v>1132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modelsEvaluation_4_12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2018-04-20T20:20:29Z</dcterms:created>
  <dcterms:modified xsi:type="dcterms:W3CDTF">2018-04-20T20:31:43Z</dcterms:modified>
</cp:coreProperties>
</file>