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res\9-5-8-models\"/>
    </mc:Choice>
  </mc:AlternateContent>
  <xr:revisionPtr revIDLastSave="0" documentId="13_ncr:1_{09C3C8A2-9BFD-47D3-B999-911F2757EE11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combined_data_set_8_26_1 (2)" sheetId="4" r:id="rId1"/>
    <sheet name="combined_data_set_8_26_1" sheetId="1" r:id="rId2"/>
    <sheet name="Sheet1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G50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3" i="4"/>
  <c r="F3" i="4"/>
  <c r="F2" i="4"/>
  <c r="F2" i="3"/>
  <c r="F11" i="3" s="1"/>
  <c r="F10" i="3"/>
  <c r="F9" i="3"/>
  <c r="F8" i="3"/>
  <c r="F7" i="3"/>
  <c r="F6" i="3"/>
  <c r="F5" i="3"/>
  <c r="F4" i="3"/>
  <c r="F3" i="3"/>
  <c r="E39" i="2"/>
  <c r="D11" i="3"/>
  <c r="E11" i="3"/>
  <c r="D39" i="2"/>
  <c r="I7" i="2"/>
  <c r="H40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  <c r="I3" i="2"/>
  <c r="I2" i="2"/>
  <c r="H11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L3" i="2"/>
  <c r="G3" i="2"/>
  <c r="G2" i="2"/>
  <c r="J3" i="1"/>
  <c r="G50" i="1"/>
  <c r="F48" i="1"/>
  <c r="F3" i="1"/>
  <c r="F22" i="1"/>
  <c r="F43" i="1"/>
  <c r="F6" i="1"/>
  <c r="F23" i="1"/>
  <c r="F34" i="1"/>
  <c r="F30" i="1"/>
  <c r="F19" i="1"/>
  <c r="F5" i="1"/>
  <c r="F33" i="1"/>
  <c r="F36" i="1"/>
  <c r="F37" i="1"/>
  <c r="F40" i="1"/>
  <c r="F41" i="1"/>
  <c r="F47" i="1"/>
  <c r="F45" i="1"/>
  <c r="F44" i="1"/>
  <c r="F29" i="1"/>
  <c r="F28" i="1"/>
  <c r="F27" i="1"/>
  <c r="F25" i="1"/>
  <c r="F24" i="1"/>
  <c r="F21" i="1"/>
  <c r="F18" i="1"/>
  <c r="F17" i="1"/>
  <c r="F15" i="1"/>
  <c r="F13" i="1"/>
  <c r="F11" i="1"/>
  <c r="F9" i="1"/>
  <c r="F8" i="1"/>
  <c r="F2" i="1"/>
  <c r="F20" i="1"/>
  <c r="F7" i="1"/>
  <c r="F46" i="1"/>
  <c r="F42" i="1"/>
  <c r="F39" i="1"/>
  <c r="F31" i="1"/>
  <c r="F39" i="2" l="1"/>
  <c r="I39" i="2"/>
  <c r="F16" i="1"/>
  <c r="F10" i="1"/>
  <c r="F26" i="1"/>
  <c r="F38" i="1"/>
  <c r="F32" i="1"/>
  <c r="F14" i="1"/>
  <c r="F35" i="1"/>
  <c r="F12" i="1"/>
  <c r="F4" i="1"/>
</calcChain>
</file>

<file path=xl/sharedStrings.xml><?xml version="1.0" encoding="utf-8"?>
<sst xmlns="http://schemas.openxmlformats.org/spreadsheetml/2006/main" count="980" uniqueCount="240">
  <si>
    <t>Project</t>
  </si>
  <si>
    <t>IFPUG</t>
  </si>
  <si>
    <t>COSMIC</t>
  </si>
  <si>
    <t>Tran_Num</t>
  </si>
  <si>
    <t>UseCase_Num</t>
  </si>
  <si>
    <t>LOG_SLOC</t>
  </si>
  <si>
    <t>SLOC</t>
  </si>
  <si>
    <t xml:space="preserve"> UUCP</t>
  </si>
  <si>
    <t>SWTIII</t>
  </si>
  <si>
    <t>Log_Effort</t>
  </si>
  <si>
    <t>Effort</t>
  </si>
  <si>
    <t>Component_Num</t>
  </si>
  <si>
    <t>Precedence_Num</t>
  </si>
  <si>
    <t>Stimulus_Num</t>
  </si>
  <si>
    <t>Response_Num</t>
  </si>
  <si>
    <t>Activity_Num</t>
  </si>
  <si>
    <t>Actor_Num</t>
  </si>
  <si>
    <t>Boundary_Num</t>
  </si>
  <si>
    <t>ControlNum</t>
  </si>
  <si>
    <t>Entity_Num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</si>
  <si>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</si>
  <si>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</si>
  <si>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</si>
  <si>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</si>
  <si>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</si>
  <si>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</si>
  <si>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</si>
  <si>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</si>
  <si>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</si>
  <si>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</si>
  <si>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</si>
  <si>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</si>
  <si>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</si>
  <si>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</si>
  <si>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</si>
  <si>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</si>
  <si>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</si>
  <si>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</si>
  <si>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NI</t>
  </si>
  <si>
    <t>NE</t>
  </si>
  <si>
    <t>MKII</t>
  </si>
  <si>
    <t>EXT</t>
  </si>
  <si>
    <t>ERY</t>
  </si>
  <si>
    <t>RED</t>
  </si>
  <si>
    <t>WRT</t>
  </si>
  <si>
    <t>UAW</t>
  </si>
  <si>
    <t>TCF</t>
  </si>
  <si>
    <t>EF</t>
  </si>
  <si>
    <t>Simple_UC</t>
  </si>
  <si>
    <t>Average_UC</t>
  </si>
  <si>
    <t>Complex_UC</t>
  </si>
  <si>
    <t xml:space="preserve"> UCP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</si>
  <si>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</si>
  <si>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</si>
  <si>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</si>
  <si>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</si>
  <si>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</si>
  <si>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</si>
  <si>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</si>
  <si>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</si>
  <si>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</si>
  <si>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</si>
  <si>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</si>
  <si>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NCI</t>
  </si>
  <si>
    <t>NCIF</t>
  </si>
  <si>
    <t>RR</t>
  </si>
  <si>
    <t>NTLC</t>
  </si>
  <si>
    <t>NOCPBC</t>
  </si>
  <si>
    <t>NOA</t>
  </si>
  <si>
    <t>NOUC</t>
  </si>
  <si>
    <t>NOR</t>
  </si>
  <si>
    <t>ANAPUC</t>
  </si>
  <si>
    <t>ANRPUC</t>
  </si>
  <si>
    <t>NOC</t>
  </si>
  <si>
    <t>NOIR</t>
  </si>
  <si>
    <t>NOUR</t>
  </si>
  <si>
    <t>NORR</t>
  </si>
  <si>
    <t>NOM</t>
  </si>
  <si>
    <t>NOP</t>
  </si>
  <si>
    <t>NOCA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</si>
  <si>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</si>
  <si>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</si>
  <si>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</si>
  <si>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</si>
  <si>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</si>
  <si>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</si>
  <si>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</si>
  <si>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</si>
  <si>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</si>
  <si>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</si>
  <si>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</si>
  <si>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</si>
  <si>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transaction_file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</si>
  <si>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</si>
  <si>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</si>
  <si>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</si>
  <si>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</si>
  <si>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</si>
  <si>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</si>
  <si>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</si>
  <si>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</si>
  <si>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</si>
  <si>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</si>
  <si>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Screens</t>
  </si>
  <si>
    <t>UI Elements</t>
  </si>
  <si>
    <t>Input Elements</t>
  </si>
  <si>
    <t>Output Elements</t>
  </si>
  <si>
    <t>Operations</t>
  </si>
  <si>
    <t xml:space="preserve"> Services</t>
  </si>
  <si>
    <t xml:space="preserve"> Activities</t>
  </si>
  <si>
    <t xml:space="preserve"> BroadcastReceivers</t>
  </si>
  <si>
    <t xml:space="preserve"> ContentProviders</t>
  </si>
  <si>
    <t xml:space="preserve"> LayoutFiles</t>
  </si>
  <si>
    <t xml:space="preserve"> Views</t>
  </si>
  <si>
    <t xml:space="preserve"> Screens</t>
  </si>
  <si>
    <t xml:space="preserve"> EventHandlers</t>
  </si>
  <si>
    <t>2048_S1W1L1_2019-4-28@1559050698438</t>
  </si>
  <si>
    <t>d:/AndroidAnalysis/GatorAnalysisResults4/S1W1L1_5_29/2048_S1W1L1_2019-4-28@1559050698438_analysis/filteredTransactionEvaluation.csv</t>
  </si>
  <si>
    <t>game/brain games/puzzle</t>
  </si>
  <si>
    <t>Entertainment</t>
  </si>
  <si>
    <t>AFHDownloader_S1W1L1_2019-6-12@1562926542058</t>
  </si>
  <si>
    <t>d:/AndroidAnalysis/GatorAnalysisResults5/AFHDownloader_S1W1L1_2019-6-12@1562926542058_analysis/filteredTransactionEvaluation.csv</t>
  </si>
  <si>
    <t>Internet</t>
  </si>
  <si>
    <t>Tools</t>
  </si>
  <si>
    <t>alltheapps_S1W1L1_2019-4-16@1558026623598</t>
  </si>
  <si>
    <t>d:/AndroidAnalysis/GatorAnalysisResults_rufus/alltheapps_S1W1L1_2019-4-16@1558026623598_analysis/filteredTransactionEvaluation.csv</t>
  </si>
  <si>
    <t>AnExplorer_S1W1L1_2019-4-29@1559144669093</t>
  </si>
  <si>
    <t>d:/AndroidAnalysis/GatorAnalysisResults4/S1W1L1_5_29/AnExplorer_S1W1L1_2019-4-29@1559144669093_analysis/filteredTransactionEvaluation.csv</t>
  </si>
  <si>
    <t>Tools/files</t>
  </si>
  <si>
    <t>AnotherMonitor_S1W1L1_2019-4-28@1559050904766</t>
  </si>
  <si>
    <t>d:/AndroidAnalysis/GatorAnalysisResults4/S1W1L1_5_29/AnotherMonitor_S1W1L1_2019-4-28@1559050904766_analysis/filteredTransactionEvaluation.csv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</si>
  <si>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</si>
  <si>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</si>
  <si>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</si>
  <si>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video player &amp; Editors/entertainment</t>
  </si>
  <si>
    <t>Productivity</t>
  </si>
  <si>
    <t>CallRecorder_S1W1L1_2019-6-12@1562926518816</t>
  </si>
  <si>
    <t>d:/AndroidAnalysis/GatorAnalysisResults5/CallRecorder_S1W1L1_2019-6-12@1562926518816_analysis/filteredTransactionEvaluation.csv</t>
  </si>
  <si>
    <t>System</t>
  </si>
  <si>
    <t>clipstack_S1W1L1_2019-4-28@1559050933965</t>
  </si>
  <si>
    <t>d:/AndroidAnalysis/GatorAnalysisResults4/S1W1L1_5_29/clipstack_S1W1L1_2019-4-28@1559050933965_analysis/filteredTransactionEvaluation.csv</t>
  </si>
  <si>
    <t>tools/productivty/notes</t>
  </si>
  <si>
    <t>CuffUpdateService_S1W1L1_2019-4-16@1558026636892</t>
  </si>
  <si>
    <t>d:/AndroidAnalysis/GatorAnalysisResults_rufus/CuffUpdateService_S1W1L1_2019-4-16@1558026636892_analysis/filteredTransactionEvaluation.csv</t>
  </si>
  <si>
    <t>EasySoundRecorder_S1W1L1_2019-4-29@1559141326432</t>
  </si>
  <si>
    <t>d:/AndroidAnalysis/GatorAnalysisResults4/S1W1L1_5_29/EasySoundRecorder_S1W1L1_2019-4-29@1559141326432_analysis/filteredTransactionEvaluation.csv</t>
  </si>
  <si>
    <t>tool/productivity/sound</t>
  </si>
  <si>
    <t>F-Droid_S1W1L1_2019-6-12@1562926491807</t>
  </si>
  <si>
    <t>d:/AndroidAnalysis/GatorAnalysisResults5/F-Droid_S1W1L1_2019-6-12@1562926491807_analysis/filteredTransactionEvaluation.csv</t>
  </si>
  <si>
    <t>Firefox_Klar_S1W1L1_2019-5-15@1560625157760</t>
  </si>
  <si>
    <t>d:/AndroidAnalysis/GatorAnalysisResults5/Firefox_Klar_S1W1L1_2019-5-15@1560625157760_analysis/filteredTransactionEvaluation.csv</t>
  </si>
  <si>
    <t>Keyguard_S1W1L1_2019-4-16@1558026654419</t>
  </si>
  <si>
    <t>d:/AndroidAnalysis/GatorAnalysisResults_rufus/Keyguard_S1W1L1_2019-4-16@1558026654419_analysis/filteredTransactionEvaluation.csv</t>
  </si>
  <si>
    <t>kindle_s1w1l1_2019-4-29@1559196356153</t>
  </si>
  <si>
    <t>d:/AndroidAnalysis/GatorAnalysisResults4/S1W1L1_5_29/kindle_s1w1l1_2019-4-29@1559196356153_analysis/filteredTransactionEvaluation.csv</t>
  </si>
  <si>
    <t>book/reference/tool</t>
  </si>
  <si>
    <t>KISS_s1w1l1_2019-4-29@1559196366893</t>
  </si>
  <si>
    <t>d:/AndroidAnalysis/GatorAnalysisResults4/S1W1L1_5_29/KISS_s1w1l1_2019-4-29@1559196366893_analysis/filteredTransactionEvaluation.csv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</si>
  <si>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</si>
  <si>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</si>
  <si>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</si>
  <si>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Editors/photos/social</t>
  </si>
  <si>
    <t>LockScreenApp_S1W1L1_2019-4-16@1558026676549</t>
  </si>
  <si>
    <t>d:/AndroidAnalysis/GatorAnalysisResults_rufus/LockScreenApp_S1W1L1_2019-4-16@1558026676549_analysis/filteredTransactionEvaluation.csv</t>
  </si>
  <si>
    <t>manglish_S1W1L1_2019-6-12@1562926484676</t>
  </si>
  <si>
    <t>d:/AndroidAnalysis/GatorAnalysisResults5/manglish_S1W1L1_2019-6-12@1562926484676_analysis/filteredTransactionEvaluation.csv</t>
  </si>
  <si>
    <t>Reading</t>
  </si>
  <si>
    <t>materialistic_S1W1L1_2019-4-28@1559051254190</t>
  </si>
  <si>
    <t>d:/AndroidAnalysis/GatorAnalysisResults4/S1W1L1_5_29/materialistic_S1W1L1_2019-4-28@1559051254190_analysis/filteredTransactionEvaluation.csv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</si>
  <si>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</si>
  <si>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</si>
  <si>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</si>
  <si>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Health&amp;Fitness</t>
  </si>
  <si>
    <t>Minimal-ToDo_S1W1L1_2019-4-29@1559165220745</t>
  </si>
  <si>
    <t>d:/AndroidAnalysis/GatorAnalysisResults4/S1W1L1_5_29/Minimal-ToDo_S1W1L1_2019-4-29@1559165220745_analysis/filteredTransactionEvaluation.csv</t>
  </si>
  <si>
    <t>tool/prodcutivity/notes</t>
  </si>
  <si>
    <t>MLManager_S1W1L1_2019-4-28@1559051298340</t>
  </si>
  <si>
    <t>d:/AndroidAnalysis/GatorAnalysisResults4/S1W1L1_5_29/MLManager_S1W1L1_2019-4-28@1559051298340_analysis/filteredTransactionEvaluation.csv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</si>
  <si>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</si>
  <si>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</si>
  <si>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</si>
  <si>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movies/entertaiment</t>
  </si>
  <si>
    <t>music_S1W1L1_2019-4-16@1558026688453</t>
  </si>
  <si>
    <t>d:/AndroidAnalysis/GatorAnalysisResults_rufus/music_S1W1L1_2019-4-16@1558026688453_analysis/filteredTransactionEvaluation.csv</t>
  </si>
  <si>
    <t>muzei_S1W1L1_2019-4-28@1559051308379</t>
  </si>
  <si>
    <t>d:/AndroidAnalysis/GatorAnalysisResults4/S1W1L1_5_29/muzei_S1W1L1_2019-4-28@1559051308379_analysis/filteredTransactionEvaluation.csv</t>
  </si>
  <si>
    <t>tool/system</t>
  </si>
  <si>
    <t>NewPipe_S1W1L1_2019-4-28@1559051314726</t>
  </si>
  <si>
    <t>d:/AndroidAnalysis/GatorAnalysisResults4/S1W1L1_5_29/NewPipe_S1W1L1_2019-4-28@1559051314726_analysis/filteredTransactionEvaluation.csv</t>
  </si>
  <si>
    <t>Search/Videos/Entertainment</t>
  </si>
  <si>
    <t>NewPipe_S1W1L1_2019-5-15@1560625183900</t>
  </si>
  <si>
    <t>d:/AndroidAnalysis/GatorAnalysisResults5/NewPipe_S1W1L1_2019-5-15@1560625183900_analysis/filteredTransactionEvaluation.csv</t>
  </si>
  <si>
    <t>Multimedia</t>
  </si>
  <si>
    <t>OmniNotes_S1W1L1_2019-4-28@1559051391827</t>
  </si>
  <si>
    <t>d:/AndroidAnalysis/GatorAnalysisResults4/S1W1L1_5_29/OmniNotes_S1W1L1_2019-4-28@1559051391827_analysis/filteredTransactionEvaluation.csv</t>
  </si>
  <si>
    <t>opencamera_S1W1L1_2019-5-15@1560625238642</t>
  </si>
  <si>
    <t>d:/AndroidAnalysis/GatorAnalysisResults5/opencamera_S1W1L1_2019-5-15@1560625238642_analysis/filteredTransactionEvaluation.csv</t>
  </si>
  <si>
    <t>OrientSwitch_S1W1L1_2019-4-16@1558026692483</t>
  </si>
  <si>
    <t>d:/AndroidAnalysis/GatorAnalysisResults_rufus/OrientSwitch_S1W1L1_2019-4-16@1558026692483_analysis/filteredTransactionEvaluation.csv</t>
  </si>
  <si>
    <t>prey_S1W1L1_2019-4-28@1559052797326</t>
  </si>
  <si>
    <t>d:/AndroidAnalysis/GatorAnalysisResults4/S1W1L1_5_29/prey_S1W1L1_2019-4-28@1559052797326_analysis/filteredTransactionEvaluation.csv</t>
  </si>
  <si>
    <t>Game/role playing</t>
  </si>
  <si>
    <t>PullUpMenu_S1W1L1_2019-4-16@1558026695747</t>
  </si>
  <si>
    <t>d:/AndroidAnalysis/GatorAnalysisResults_rufus/PullUpMenu_S1W1L1_2019-4-16@1558026695747_analysis/filteredTransactionEvaluation.csv</t>
  </si>
  <si>
    <t>rcbackground_S1W1L1_2019-4-16@1558026705258</t>
  </si>
  <si>
    <t>d:/AndroidAnalysis/GatorAnalysisResults_rufus/rcbackground_S1W1L1_2019-4-16@1558026705258_analysis/filteredTransactionEvaluation.csv</t>
  </si>
  <si>
    <t>reddit_S1W1L1_2019-4-28@1559052892979</t>
  </si>
  <si>
    <t>d:/AndroidAnalysis/GatorAnalysisResults4/S1W1L1_5_29/reddit_S1W1L1_2019-4-28@1559052892979_analysis/filteredTransactionEvaluation.csv</t>
  </si>
  <si>
    <t>News/Magazines</t>
  </si>
  <si>
    <t>RufusConnectAndroid_S1W1L1_2019-4-16@1558026707893</t>
  </si>
  <si>
    <t>d:/AndroidAnalysis/GatorAnalysisResults_rufus/RufusConnectAndroid_S1W1L1_2019-4-16@1558026707893_analysis/filteredTransactionEvaluation.csv</t>
  </si>
  <si>
    <t>RufusCuffLauncher_S1W1L1_2019-4-16@1558026710427</t>
  </si>
  <si>
    <t>d:/AndroidAnalysis/GatorAnalysisResults_rufus/RufusCuffLauncher_S1W1L1_2019-4-16@1558026710427_analysis/filteredTransactionEvaluation.csv</t>
  </si>
  <si>
    <t>RufusLocation_S1W1L1_2019-4-16@1558026747018</t>
  </si>
  <si>
    <t>d:/AndroidAnalysis/GatorAnalysisResults_rufus/RufusLocation_S1W1L1_2019-4-16@1558026747018_analysis/filteredTransactionEvaluation.csv</t>
  </si>
  <si>
    <t>RufusMms_S1W1L1_2019-4-16@1558026754899</t>
  </si>
  <si>
    <t>d:/AndroidAnalysis/GatorAnalysisResults_rufus/RufusMms_S1W1L1_2019-4-16@1558026754899_analysis/filteredTransactionEvaluation.csv</t>
  </si>
  <si>
    <t>selfnet-wificonfig-master_S1W1L1_2019-6-12@1562926399486</t>
  </si>
  <si>
    <t>d:/AndroidAnalysis/GatorAnalysisResults5/selfnet-wificonfig-master_S1W1L1_2019-6-12@1562926399486_analysis/filteredTransactionEvaluation.csv</t>
  </si>
  <si>
    <t>Connectivity</t>
  </si>
  <si>
    <t>superCleanMaster_S1W1L1_2019-4-29@1559141333216</t>
  </si>
  <si>
    <t>d:/AndroidAnalysis/GatorAnalysisResults4/S1W1L1_5_29/superCleanMaster_S1W1L1_2019-4-29@1559141333216_analysis/filteredTransactionEvaluation.csv</t>
  </si>
  <si>
    <t>swiftnotes_S1W1L1_2019-4-29@1559141346453</t>
  </si>
  <si>
    <t>d:/AndroidAnalysis/GatorAnalysisResults4/S1W1L1_5_29/swiftnotes_S1W1L1_2019-4-29@1559141346453_analysis/filteredTransactionEvaluation.csv</t>
  </si>
  <si>
    <t>tool/productivity</t>
  </si>
  <si>
    <t>telecine_S1W1L1_2019-4-29@1559141351965</t>
  </si>
  <si>
    <t>d:/AndroidAnalysis/GatorAnalysisResults4/S1W1L1_5_29/telecine_S1W1L1_2019-4-29@1559141351965_analysis/filteredTransactionEvaluation.csv</t>
  </si>
  <si>
    <t>Videos/Entertainment</t>
  </si>
  <si>
    <t>Timber_S1W1L1_2019-4-29@1559141370065</t>
  </si>
  <si>
    <t>d:/AndroidAnalysis/GatorAnalysisResults4/S1W1L1_5_29/Timber_S1W1L1_2019-4-29@1559141370065_analysis/filteredTransactionEvaluation.csv</t>
  </si>
  <si>
    <t>Music/Audio/tools</t>
  </si>
  <si>
    <t>turbo-editor_s1w1l1_2019-4-29@1559196395708</t>
  </si>
  <si>
    <t>d:/AndroidAnalysis/GatorAnalysisResults4/S1W1L1_5_29/turbo-editor_s1w1l1_2019-4-29@1559196395708_analysis/filteredTransactionEvaluation.csv</t>
  </si>
  <si>
    <t>tools/productivity</t>
  </si>
  <si>
    <t>wally_S1W1L1_2019-4-29@1559143564066</t>
  </si>
  <si>
    <t>d:/AndroidAnalysis/GatorAnalysisResults4/S1W1L1_5_29/wally_S1W1L1_2019-4-29@1559143564066_analysis/filteredTransactionEvaluation.csv</t>
  </si>
  <si>
    <t>Finance</t>
  </si>
  <si>
    <t>WeatherWidget_S1W1L1_2019-4-16@1558027193482</t>
  </si>
  <si>
    <t>d:/AndroidAnalysis/GatorAnalysisResults_rufus/WeatherWidget_S1W1L1_2019-4-16@1558027193482_analysis/filteredTransactionEvaluation.csv</t>
  </si>
  <si>
    <t>KSLOC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</si>
</sst>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'combined_data_set_8_26_1 (2)'!$K$1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'combined_data_set_8_26_1 (2)'!$K$2:$K$46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2-4893-9C14-02CDCAE6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C-4D75-B06B-B381E151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A-4B32-ADF4-431AEC4A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2-4FB7-98F5-D5BA0E97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'combined_data_set_8_26_1 (2)'!$K$1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'combined_data_set_8_26_1 (2)'!$K$2:$K$46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5-4993-A306-A0474C4F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'combined_data_set_8_26_1 (2)'!$K$1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'combined_data_set_8_26_1 (2)'!$K$2:$K$46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6-408F-81E1-FE8D86F3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'combined_data_set_8_26_1 (2)'!$J$1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'combined_data_set_8_26_1 (2)'!$J$2:$J$46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A-4EDC-A329-292F6B5F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5-4FC2-AB85-5E4C018D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1-458F-8296-73B97451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D-42FB-90A2-4CA025FE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A81-B815-DA4E1184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8-408C-AE7E-1C561465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0</xdr:rowOff>
    </xdr:from>
    <xdr:to>
      <xdr:col>18</xdr:col>
      <xdr:colOff>381000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5713D-74DD-4F1F-A2CE-294F5F4E5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13</xdr:row>
      <xdr:rowOff>123825</xdr:rowOff>
    </xdr:from>
    <xdr:to>
      <xdr:col>18</xdr:col>
      <xdr:colOff>428625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DE8A5-D07E-47CA-9F49-364512248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13</xdr:row>
      <xdr:rowOff>104775</xdr:rowOff>
    </xdr:from>
    <xdr:to>
      <xdr:col>26</xdr:col>
      <xdr:colOff>114300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C417E-4888-4275-9C2E-17827138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57150</xdr:rowOff>
    </xdr:from>
    <xdr:to>
      <xdr:col>26</xdr:col>
      <xdr:colOff>114300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4450-D84F-4D8D-9729-BEE6692C8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0</xdr:rowOff>
    </xdr:from>
    <xdr:to>
      <xdr:col>18</xdr:col>
      <xdr:colOff>381000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2EC9-0FE4-421E-8BE1-4EC2CB047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13</xdr:row>
      <xdr:rowOff>123825</xdr:rowOff>
    </xdr:from>
    <xdr:to>
      <xdr:col>18</xdr:col>
      <xdr:colOff>428625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83079-B58D-4011-9E77-566E96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13</xdr:row>
      <xdr:rowOff>104775</xdr:rowOff>
    </xdr:from>
    <xdr:to>
      <xdr:col>26</xdr:col>
      <xdr:colOff>114300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DF14A-D8BD-41B4-850E-CB83B4FAA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57150</xdr:rowOff>
    </xdr:from>
    <xdr:to>
      <xdr:col>26</xdr:col>
      <xdr:colOff>114300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974C0-7246-4CA3-B5BE-73B4EC8A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161924</xdr:rowOff>
    </xdr:from>
    <xdr:to>
      <xdr:col>15</xdr:col>
      <xdr:colOff>295275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AD627-9F0A-45B1-B5AF-7E2EAE59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16</xdr:row>
      <xdr:rowOff>38100</xdr:rowOff>
    </xdr:from>
    <xdr:to>
      <xdr:col>20</xdr:col>
      <xdr:colOff>276225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BCAE9-B114-4738-834B-6201380E6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419100</xdr:colOff>
      <xdr:row>11</xdr:row>
      <xdr:rowOff>104775</xdr:rowOff>
    </xdr:from>
    <xdr:to>
      <xdr:col>28</xdr:col>
      <xdr:colOff>114300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CE8E1-1967-4E90-BE9C-1655A868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142875</xdr:colOff>
      <xdr:row>11</xdr:row>
      <xdr:rowOff>104775</xdr:rowOff>
    </xdr:from>
    <xdr:to>
      <xdr:col>35</xdr:col>
      <xdr:colOff>447675</xdr:colOff>
      <xdr:row>26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EA834-A55A-42DF-9B06-663601E63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ufusLocation_S1W1L1_2019-4-16@155802674701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ufusLocation_S1W1L1_2019-4-16@1558026747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ufusLocation_S1W1L1_2019-4-16@1558026747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66F1-83A0-4002-A78A-C7709D3B5C96}">
  <dimension ref="A1:DV50"/>
  <sheetViews>
    <sheetView workbookViewId="0">
      <selection activeCell="I20" sqref="I20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>LN(G2)</f>
        <v>9.4696872921431012</v>
      </c>
      <c r="G2">
        <v>12960.833643</v>
      </c>
      <c r="H2">
        <v>25</v>
      </c>
      <c r="I2">
        <v>18.413512839999999</v>
      </c>
      <c r="J2">
        <v>7.842806822</v>
      </c>
      <c r="K2">
        <v>2560</v>
      </c>
      <c r="L2">
        <v>7</v>
      </c>
      <c r="M2">
        <v>12</v>
      </c>
      <c r="N2">
        <v>7</v>
      </c>
      <c r="O2">
        <v>7</v>
      </c>
      <c r="P2">
        <v>7</v>
      </c>
      <c r="Q2">
        <v>4</v>
      </c>
      <c r="R2">
        <v>12</v>
      </c>
      <c r="S2">
        <v>2</v>
      </c>
      <c r="T2">
        <v>2</v>
      </c>
      <c r="U2">
        <v>3</v>
      </c>
      <c r="V2">
        <v>2</v>
      </c>
      <c r="W2">
        <v>0</v>
      </c>
      <c r="X2">
        <v>0</v>
      </c>
      <c r="Y2">
        <v>5</v>
      </c>
      <c r="Z2">
        <v>0</v>
      </c>
      <c r="AA2">
        <v>5</v>
      </c>
      <c r="AB2">
        <v>0</v>
      </c>
      <c r="AC2">
        <v>5</v>
      </c>
      <c r="AD2">
        <v>2</v>
      </c>
      <c r="AE2">
        <v>5</v>
      </c>
      <c r="AF2">
        <v>3.8</v>
      </c>
      <c r="AG2">
        <v>18</v>
      </c>
      <c r="AH2">
        <v>68.400000000000006</v>
      </c>
      <c r="AI2">
        <v>2020</v>
      </c>
      <c r="AJ2">
        <v>12</v>
      </c>
      <c r="AK2">
        <v>86</v>
      </c>
      <c r="AL2">
        <v>5</v>
      </c>
      <c r="AM2">
        <v>0</v>
      </c>
      <c r="AN2">
        <v>0</v>
      </c>
      <c r="AO2">
        <v>19</v>
      </c>
      <c r="AP2">
        <v>5</v>
      </c>
      <c r="AQ2">
        <v>110</v>
      </c>
      <c r="AR2">
        <v>7</v>
      </c>
      <c r="AS2">
        <v>7</v>
      </c>
      <c r="AT2">
        <v>17.5</v>
      </c>
      <c r="AU2">
        <v>3.96</v>
      </c>
      <c r="AV2">
        <v>8.0399999999999991</v>
      </c>
      <c r="AW2">
        <v>0</v>
      </c>
      <c r="AX2">
        <v>0</v>
      </c>
      <c r="AY2">
        <v>12</v>
      </c>
      <c r="AZ2">
        <v>12</v>
      </c>
      <c r="BA2">
        <v>4</v>
      </c>
      <c r="BB2">
        <v>1</v>
      </c>
      <c r="BC2">
        <v>1</v>
      </c>
      <c r="BD2">
        <v>3</v>
      </c>
      <c r="BE2">
        <v>1</v>
      </c>
      <c r="BF2">
        <v>0</v>
      </c>
      <c r="BG2">
        <v>25</v>
      </c>
      <c r="BH2">
        <v>29</v>
      </c>
      <c r="BI2">
        <v>7</v>
      </c>
      <c r="BJ2">
        <v>843</v>
      </c>
      <c r="BK2">
        <v>3682</v>
      </c>
      <c r="BL2">
        <v>699</v>
      </c>
      <c r="BM2">
        <v>1679</v>
      </c>
      <c r="BN2">
        <v>4</v>
      </c>
      <c r="BO2">
        <v>97.858267720000001</v>
      </c>
      <c r="BP2">
        <v>7.1653543309999996</v>
      </c>
      <c r="BQ2">
        <v>1.447058824</v>
      </c>
      <c r="BR2">
        <v>0.771653543</v>
      </c>
      <c r="BS2">
        <v>1679</v>
      </c>
      <c r="BT2">
        <v>42</v>
      </c>
      <c r="BU2">
        <v>10</v>
      </c>
      <c r="BV2">
        <v>140</v>
      </c>
      <c r="BW2">
        <v>85</v>
      </c>
      <c r="BX2">
        <v>0.49411764699999999</v>
      </c>
      <c r="BY2">
        <v>7</v>
      </c>
      <c r="BZ2">
        <v>1</v>
      </c>
      <c r="CA2">
        <v>4</v>
      </c>
      <c r="CB2">
        <v>1</v>
      </c>
      <c r="CC2">
        <v>1.25</v>
      </c>
      <c r="CD2">
        <v>5</v>
      </c>
      <c r="CE2">
        <v>127</v>
      </c>
      <c r="CF2">
        <v>42</v>
      </c>
      <c r="CG2">
        <v>140</v>
      </c>
      <c r="CH2">
        <v>25</v>
      </c>
      <c r="CI2">
        <v>910</v>
      </c>
      <c r="CJ2">
        <v>564</v>
      </c>
      <c r="CK2">
        <v>843</v>
      </c>
      <c r="CL2">
        <v>3475</v>
      </c>
      <c r="CM2">
        <v>7.1653543309999996</v>
      </c>
      <c r="CN2">
        <v>0.61978021999999999</v>
      </c>
      <c r="CO2">
        <v>6.6377952760000003</v>
      </c>
      <c r="CP2">
        <v>27.362204720000001</v>
      </c>
      <c r="CQ2">
        <v>28.992125980000001</v>
      </c>
      <c r="CR2">
        <v>6.6377952760000003</v>
      </c>
      <c r="CS2">
        <v>804</v>
      </c>
      <c r="CT2">
        <v>108</v>
      </c>
      <c r="CU2">
        <v>7.1653543309999996</v>
      </c>
      <c r="CV2">
        <v>0.61978021999999999</v>
      </c>
      <c r="CW2">
        <v>910</v>
      </c>
      <c r="CX2" t="s">
        <v>117</v>
      </c>
      <c r="CY2">
        <v>1770</v>
      </c>
      <c r="CZ2">
        <v>11</v>
      </c>
      <c r="DA2">
        <v>43699</v>
      </c>
      <c r="DB2">
        <v>41712</v>
      </c>
      <c r="DC2">
        <v>1</v>
      </c>
      <c r="DD2" t="s">
        <v>118</v>
      </c>
      <c r="DE2" t="s">
        <v>119</v>
      </c>
      <c r="DF2">
        <v>88</v>
      </c>
      <c r="DG2">
        <v>0</v>
      </c>
      <c r="DH2">
        <v>0</v>
      </c>
      <c r="DI2">
        <v>0</v>
      </c>
      <c r="DJ2">
        <v>0</v>
      </c>
      <c r="DK2">
        <v>5</v>
      </c>
      <c r="DL2">
        <v>9</v>
      </c>
      <c r="DM2">
        <v>0</v>
      </c>
      <c r="DN2">
        <v>0</v>
      </c>
      <c r="DO2">
        <v>5</v>
      </c>
      <c r="DP2">
        <v>0</v>
      </c>
      <c r="DQ2">
        <v>27</v>
      </c>
      <c r="DR2">
        <v>3</v>
      </c>
      <c r="DS2">
        <v>1</v>
      </c>
      <c r="DT2">
        <v>1</v>
      </c>
      <c r="DU2">
        <v>0</v>
      </c>
      <c r="DV2">
        <v>0</v>
      </c>
    </row>
    <row r="3" spans="1:126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>LN(G3)</f>
        <v>8.3748229503205156</v>
      </c>
      <c r="G3">
        <v>4336.5004344999998</v>
      </c>
      <c r="H3">
        <v>15</v>
      </c>
      <c r="I3">
        <v>8.0603959790000008</v>
      </c>
      <c r="J3">
        <f>LN(K3)</f>
        <v>6.0402547112774139</v>
      </c>
      <c r="K3">
        <v>420</v>
      </c>
      <c r="L3">
        <v>11</v>
      </c>
      <c r="M3">
        <v>7</v>
      </c>
      <c r="N3">
        <v>5</v>
      </c>
      <c r="O3">
        <v>5</v>
      </c>
      <c r="P3">
        <v>5</v>
      </c>
      <c r="Q3">
        <v>3</v>
      </c>
      <c r="R3">
        <v>7</v>
      </c>
      <c r="S3">
        <v>1</v>
      </c>
      <c r="T3">
        <v>2</v>
      </c>
      <c r="U3">
        <v>7</v>
      </c>
      <c r="V3">
        <v>2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1</v>
      </c>
      <c r="AE3">
        <v>4</v>
      </c>
      <c r="AF3">
        <v>3</v>
      </c>
      <c r="AG3">
        <v>4.75</v>
      </c>
      <c r="AH3">
        <v>14.25</v>
      </c>
      <c r="AI3">
        <v>2951</v>
      </c>
      <c r="AJ3">
        <v>6</v>
      </c>
      <c r="AK3">
        <v>51</v>
      </c>
      <c r="AL3">
        <v>0</v>
      </c>
      <c r="AM3">
        <v>0</v>
      </c>
      <c r="AN3">
        <v>0</v>
      </c>
      <c r="AO3">
        <v>20</v>
      </c>
      <c r="AP3">
        <v>5</v>
      </c>
      <c r="AQ3">
        <v>71</v>
      </c>
      <c r="AR3">
        <v>5</v>
      </c>
      <c r="AS3">
        <v>5</v>
      </c>
      <c r="AT3">
        <v>14.06</v>
      </c>
      <c r="AU3">
        <v>1.98</v>
      </c>
      <c r="AV3">
        <v>4.0199999999999996</v>
      </c>
      <c r="AW3">
        <v>0</v>
      </c>
      <c r="AX3">
        <v>0</v>
      </c>
      <c r="AY3">
        <v>6</v>
      </c>
      <c r="AZ3">
        <v>6</v>
      </c>
      <c r="BA3">
        <v>2</v>
      </c>
      <c r="BB3">
        <v>1</v>
      </c>
      <c r="BC3">
        <v>1</v>
      </c>
      <c r="BD3">
        <v>3</v>
      </c>
      <c r="BE3">
        <v>0</v>
      </c>
      <c r="BF3">
        <v>0</v>
      </c>
      <c r="BG3">
        <v>15</v>
      </c>
      <c r="BH3">
        <v>17</v>
      </c>
      <c r="BI3">
        <v>11</v>
      </c>
      <c r="BJ3">
        <v>2020</v>
      </c>
      <c r="BK3">
        <v>505</v>
      </c>
      <c r="BL3">
        <v>116</v>
      </c>
      <c r="BM3">
        <v>105</v>
      </c>
      <c r="BN3">
        <v>3</v>
      </c>
      <c r="BO3">
        <v>40.262295080000001</v>
      </c>
      <c r="BP3">
        <v>3.2131147539999998</v>
      </c>
      <c r="BQ3">
        <v>1.051724138</v>
      </c>
      <c r="BR3">
        <v>0.409836066</v>
      </c>
      <c r="BS3">
        <v>105</v>
      </c>
      <c r="BT3">
        <v>3</v>
      </c>
      <c r="BU3">
        <v>3</v>
      </c>
      <c r="BV3">
        <v>28</v>
      </c>
      <c r="BW3">
        <v>58</v>
      </c>
      <c r="BX3">
        <v>5.1724138000000003E-2</v>
      </c>
      <c r="BY3">
        <v>5</v>
      </c>
      <c r="BZ3">
        <v>1</v>
      </c>
      <c r="CA3">
        <v>3</v>
      </c>
      <c r="CB3">
        <v>1</v>
      </c>
      <c r="CC3">
        <v>1.3333333329999999</v>
      </c>
      <c r="CD3">
        <v>4</v>
      </c>
      <c r="CE3">
        <v>61</v>
      </c>
      <c r="CF3">
        <v>3</v>
      </c>
      <c r="CG3">
        <v>28</v>
      </c>
      <c r="CH3">
        <v>3</v>
      </c>
      <c r="CI3">
        <v>196</v>
      </c>
      <c r="CJ3">
        <v>242</v>
      </c>
      <c r="CK3">
        <v>2020</v>
      </c>
      <c r="CL3">
        <v>471</v>
      </c>
      <c r="CM3">
        <v>3.2131147539999998</v>
      </c>
      <c r="CN3">
        <v>1.2346938780000001</v>
      </c>
      <c r="CO3">
        <v>33.114754099999999</v>
      </c>
      <c r="CP3">
        <v>7.7213114750000003</v>
      </c>
      <c r="CQ3">
        <v>8.2786885249999997</v>
      </c>
      <c r="CR3">
        <v>33.114754099999999</v>
      </c>
      <c r="CS3">
        <v>1986</v>
      </c>
      <c r="CT3">
        <v>47</v>
      </c>
      <c r="CU3">
        <v>3.2131147539999998</v>
      </c>
      <c r="CV3">
        <v>1.2346938780000001</v>
      </c>
      <c r="CW3">
        <v>196</v>
      </c>
      <c r="CX3" t="s">
        <v>121</v>
      </c>
      <c r="CY3">
        <v>663</v>
      </c>
      <c r="CZ3">
        <v>2</v>
      </c>
      <c r="DA3">
        <v>42555</v>
      </c>
      <c r="DB3">
        <v>42555</v>
      </c>
      <c r="DC3">
        <v>0</v>
      </c>
      <c r="DD3" t="s">
        <v>122</v>
      </c>
      <c r="DE3" t="s">
        <v>123</v>
      </c>
      <c r="DF3">
        <v>69</v>
      </c>
      <c r="DG3">
        <v>278</v>
      </c>
      <c r="DH3">
        <v>1062</v>
      </c>
      <c r="DI3">
        <v>9342</v>
      </c>
      <c r="DJ3">
        <v>19882</v>
      </c>
      <c r="DK3">
        <v>4</v>
      </c>
      <c r="DL3">
        <v>26</v>
      </c>
      <c r="DM3">
        <v>12</v>
      </c>
      <c r="DN3">
        <v>14</v>
      </c>
      <c r="DO3">
        <v>14</v>
      </c>
      <c r="DP3">
        <v>8</v>
      </c>
      <c r="DQ3">
        <v>12</v>
      </c>
      <c r="DR3">
        <v>7</v>
      </c>
      <c r="DS3">
        <v>2</v>
      </c>
      <c r="DT3">
        <v>95</v>
      </c>
      <c r="DU3">
        <v>40</v>
      </c>
      <c r="DV3">
        <v>9</v>
      </c>
    </row>
    <row r="4" spans="1:126" x14ac:dyDescent="0.25">
      <c r="A4" t="s">
        <v>124</v>
      </c>
      <c r="B4">
        <v>90</v>
      </c>
      <c r="C4">
        <v>112</v>
      </c>
      <c r="D4">
        <v>9</v>
      </c>
      <c r="E4">
        <v>5</v>
      </c>
      <c r="F4">
        <f>LN(G4)</f>
        <v>10.168393625024704</v>
      </c>
      <c r="G4">
        <v>26066.171070000004</v>
      </c>
      <c r="H4">
        <v>55</v>
      </c>
      <c r="I4">
        <v>42.143363280000003</v>
      </c>
      <c r="J4">
        <v>7.9380568150000004</v>
      </c>
      <c r="K4">
        <v>2816</v>
      </c>
      <c r="L4">
        <v>8</v>
      </c>
      <c r="M4">
        <v>198</v>
      </c>
      <c r="N4">
        <v>9</v>
      </c>
      <c r="O4">
        <v>9</v>
      </c>
      <c r="P4">
        <v>9</v>
      </c>
      <c r="Q4">
        <v>5</v>
      </c>
      <c r="R4">
        <v>198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4</v>
      </c>
      <c r="Z4">
        <v>0</v>
      </c>
      <c r="AA4">
        <v>4</v>
      </c>
      <c r="AB4">
        <v>0</v>
      </c>
      <c r="AC4">
        <v>4</v>
      </c>
      <c r="AD4">
        <v>5</v>
      </c>
      <c r="AE4">
        <v>4</v>
      </c>
      <c r="AF4">
        <v>51.75</v>
      </c>
      <c r="AG4">
        <v>2294</v>
      </c>
      <c r="AH4">
        <v>118714.5</v>
      </c>
      <c r="AI4">
        <v>795</v>
      </c>
      <c r="AJ4">
        <v>11</v>
      </c>
      <c r="AK4">
        <v>43</v>
      </c>
      <c r="AL4">
        <v>5</v>
      </c>
      <c r="AM4">
        <v>0</v>
      </c>
      <c r="AN4">
        <v>0</v>
      </c>
      <c r="AO4">
        <v>42</v>
      </c>
      <c r="AP4">
        <v>9</v>
      </c>
      <c r="AQ4">
        <v>90</v>
      </c>
      <c r="AR4">
        <v>9</v>
      </c>
      <c r="AS4">
        <v>8</v>
      </c>
      <c r="AT4">
        <v>20.58</v>
      </c>
      <c r="AU4">
        <v>35.97</v>
      </c>
      <c r="AV4">
        <v>76.03</v>
      </c>
      <c r="AW4">
        <v>0</v>
      </c>
      <c r="AX4">
        <v>0</v>
      </c>
      <c r="AY4">
        <v>112</v>
      </c>
      <c r="AZ4">
        <v>112</v>
      </c>
      <c r="BA4">
        <v>2</v>
      </c>
      <c r="BB4">
        <v>1</v>
      </c>
      <c r="BC4">
        <v>1</v>
      </c>
      <c r="BD4">
        <v>1</v>
      </c>
      <c r="BE4">
        <v>2</v>
      </c>
      <c r="BF4">
        <v>2</v>
      </c>
      <c r="BG4">
        <v>55</v>
      </c>
      <c r="BH4">
        <v>55</v>
      </c>
      <c r="BI4">
        <v>8</v>
      </c>
      <c r="BJ4">
        <v>795</v>
      </c>
      <c r="BK4">
        <v>987</v>
      </c>
      <c r="BL4">
        <v>297</v>
      </c>
      <c r="BM4">
        <v>182</v>
      </c>
      <c r="BN4">
        <v>5</v>
      </c>
      <c r="BO4">
        <v>67.230769230000007</v>
      </c>
      <c r="BP4">
        <v>5.3333333329999997</v>
      </c>
      <c r="BQ4">
        <v>1.4035087719999999</v>
      </c>
      <c r="BR4">
        <v>0.70512820499999995</v>
      </c>
      <c r="BS4">
        <v>182</v>
      </c>
      <c r="BT4">
        <v>21</v>
      </c>
      <c r="BU4">
        <v>13</v>
      </c>
      <c r="BV4">
        <v>78</v>
      </c>
      <c r="BW4">
        <v>57</v>
      </c>
      <c r="BX4">
        <v>0.40350877200000002</v>
      </c>
      <c r="BY4">
        <v>9</v>
      </c>
      <c r="BZ4">
        <v>1</v>
      </c>
      <c r="CA4">
        <v>5</v>
      </c>
      <c r="CB4">
        <v>1</v>
      </c>
      <c r="CC4">
        <v>1.2</v>
      </c>
      <c r="CD4">
        <v>1.2</v>
      </c>
      <c r="CE4">
        <v>78</v>
      </c>
      <c r="CF4">
        <v>23</v>
      </c>
      <c r="CG4">
        <v>78</v>
      </c>
      <c r="CH4">
        <v>18</v>
      </c>
      <c r="CI4">
        <v>416</v>
      </c>
      <c r="CJ4">
        <v>360</v>
      </c>
      <c r="CK4">
        <v>795</v>
      </c>
      <c r="CL4">
        <v>868</v>
      </c>
      <c r="CM4">
        <v>5.3333333329999997</v>
      </c>
      <c r="CN4">
        <v>0.86538461499999997</v>
      </c>
      <c r="CO4">
        <v>10.19230769</v>
      </c>
      <c r="CP4">
        <v>11.12820513</v>
      </c>
      <c r="CQ4">
        <v>12.65384615</v>
      </c>
      <c r="CR4">
        <v>10.19230769</v>
      </c>
      <c r="CS4">
        <v>780</v>
      </c>
      <c r="CT4">
        <v>61</v>
      </c>
      <c r="CU4">
        <v>5.3333333329999997</v>
      </c>
      <c r="CV4">
        <v>0.86538461499999997</v>
      </c>
      <c r="CW4">
        <v>416</v>
      </c>
      <c r="CX4" t="s">
        <v>125</v>
      </c>
      <c r="DI4">
        <v>4749</v>
      </c>
      <c r="DO4">
        <v>2</v>
      </c>
      <c r="DP4">
        <v>4</v>
      </c>
      <c r="DQ4">
        <v>5</v>
      </c>
      <c r="DR4">
        <v>2</v>
      </c>
      <c r="DS4">
        <v>32</v>
      </c>
      <c r="DT4">
        <v>0</v>
      </c>
      <c r="DU4">
        <v>0</v>
      </c>
      <c r="DV4">
        <v>0</v>
      </c>
    </row>
    <row r="5" spans="1:126" x14ac:dyDescent="0.25">
      <c r="A5" t="s">
        <v>126</v>
      </c>
      <c r="B5">
        <v>77</v>
      </c>
      <c r="C5">
        <v>253</v>
      </c>
      <c r="D5">
        <v>20</v>
      </c>
      <c r="E5">
        <v>5</v>
      </c>
      <c r="F5">
        <f>LN(G5)</f>
        <v>10.141396392089719</v>
      </c>
      <c r="G5">
        <v>25371.870839999996</v>
      </c>
      <c r="H5">
        <v>50</v>
      </c>
      <c r="I5">
        <v>151.5617388</v>
      </c>
      <c r="J5">
        <v>8.0554499659999994</v>
      </c>
      <c r="K5">
        <v>3167</v>
      </c>
      <c r="L5">
        <v>7</v>
      </c>
      <c r="M5">
        <v>660</v>
      </c>
      <c r="N5">
        <v>20</v>
      </c>
      <c r="O5">
        <v>20</v>
      </c>
      <c r="P5">
        <v>20</v>
      </c>
      <c r="Q5">
        <v>5</v>
      </c>
      <c r="R5">
        <v>660</v>
      </c>
      <c r="S5">
        <v>2</v>
      </c>
      <c r="T5">
        <v>3</v>
      </c>
      <c r="U5">
        <v>4</v>
      </c>
      <c r="V5">
        <v>0</v>
      </c>
      <c r="W5">
        <v>0</v>
      </c>
      <c r="X5">
        <v>0</v>
      </c>
      <c r="Y5">
        <v>8</v>
      </c>
      <c r="Z5">
        <v>0</v>
      </c>
      <c r="AA5">
        <v>8</v>
      </c>
      <c r="AB5">
        <v>0</v>
      </c>
      <c r="AC5">
        <v>8</v>
      </c>
      <c r="AD5">
        <v>11</v>
      </c>
      <c r="AE5">
        <v>8</v>
      </c>
      <c r="AF5">
        <v>84.75</v>
      </c>
      <c r="AG5">
        <v>14155.75</v>
      </c>
      <c r="AH5">
        <v>1199699.8130000001</v>
      </c>
      <c r="AI5">
        <v>0</v>
      </c>
      <c r="AJ5">
        <v>0</v>
      </c>
      <c r="AK5">
        <v>0</v>
      </c>
      <c r="AL5">
        <v>35</v>
      </c>
      <c r="AM5">
        <v>45</v>
      </c>
      <c r="AN5">
        <v>0</v>
      </c>
      <c r="AO5">
        <v>0</v>
      </c>
      <c r="AP5">
        <v>0</v>
      </c>
      <c r="AQ5">
        <v>80</v>
      </c>
      <c r="AR5">
        <v>20</v>
      </c>
      <c r="AS5">
        <v>20</v>
      </c>
      <c r="AT5">
        <v>46.62</v>
      </c>
      <c r="AU5">
        <v>149.49</v>
      </c>
      <c r="AV5">
        <v>103.51</v>
      </c>
      <c r="AW5">
        <v>0</v>
      </c>
      <c r="AX5">
        <v>0</v>
      </c>
      <c r="AY5">
        <v>253</v>
      </c>
      <c r="AZ5">
        <v>253</v>
      </c>
      <c r="BA5">
        <v>1</v>
      </c>
      <c r="BB5">
        <v>1</v>
      </c>
      <c r="BC5">
        <v>1</v>
      </c>
      <c r="BD5">
        <v>2</v>
      </c>
      <c r="BE5">
        <v>2</v>
      </c>
      <c r="BF5">
        <v>1</v>
      </c>
      <c r="BG5">
        <v>46</v>
      </c>
      <c r="BH5">
        <v>0</v>
      </c>
      <c r="BI5">
        <v>7</v>
      </c>
      <c r="BJ5">
        <v>6000</v>
      </c>
      <c r="BK5">
        <v>8971</v>
      </c>
      <c r="BL5">
        <v>2540</v>
      </c>
      <c r="BM5">
        <v>4798</v>
      </c>
      <c r="BN5">
        <v>7</v>
      </c>
      <c r="BO5">
        <v>92.495309570000003</v>
      </c>
      <c r="BP5">
        <v>7.0938086299999998</v>
      </c>
      <c r="BQ5">
        <v>1.2452380949999999</v>
      </c>
      <c r="BR5">
        <v>0.69043151999999997</v>
      </c>
      <c r="BS5">
        <v>4798</v>
      </c>
      <c r="BT5">
        <v>113</v>
      </c>
      <c r="BU5">
        <v>37</v>
      </c>
      <c r="BV5">
        <v>483</v>
      </c>
      <c r="BW5">
        <v>420</v>
      </c>
      <c r="BX5">
        <v>0.27619047600000002</v>
      </c>
      <c r="BY5">
        <v>20</v>
      </c>
      <c r="BZ5">
        <v>2</v>
      </c>
      <c r="CA5">
        <v>5</v>
      </c>
      <c r="CB5">
        <v>2</v>
      </c>
      <c r="CC5">
        <v>1.2857142859999999</v>
      </c>
      <c r="CD5">
        <v>4.5</v>
      </c>
      <c r="CE5">
        <v>533</v>
      </c>
      <c r="CF5">
        <v>116</v>
      </c>
      <c r="CG5">
        <v>483</v>
      </c>
      <c r="CH5">
        <v>86</v>
      </c>
      <c r="CI5">
        <v>3781</v>
      </c>
      <c r="CJ5">
        <v>4450</v>
      </c>
      <c r="CK5">
        <v>6000</v>
      </c>
      <c r="CL5">
        <v>8286</v>
      </c>
      <c r="CM5">
        <v>7.0938086299999998</v>
      </c>
      <c r="CN5">
        <v>1.176937318</v>
      </c>
      <c r="CO5">
        <v>11.257035650000001</v>
      </c>
      <c r="CP5">
        <v>15.545966229999999</v>
      </c>
      <c r="CQ5">
        <v>16.831144470000002</v>
      </c>
      <c r="CR5">
        <v>11.257035650000001</v>
      </c>
      <c r="CS5">
        <v>5871</v>
      </c>
      <c r="CT5">
        <v>425</v>
      </c>
      <c r="CU5">
        <v>7.0938086299999998</v>
      </c>
      <c r="CV5">
        <v>1.176937318</v>
      </c>
      <c r="CW5">
        <v>3781</v>
      </c>
      <c r="CX5" t="s">
        <v>127</v>
      </c>
      <c r="CY5">
        <v>2068</v>
      </c>
      <c r="CZ5">
        <v>2</v>
      </c>
      <c r="DA5">
        <v>42743</v>
      </c>
      <c r="DB5">
        <v>41364</v>
      </c>
      <c r="DC5">
        <v>7</v>
      </c>
      <c r="DD5" t="s">
        <v>128</v>
      </c>
      <c r="DE5" t="s">
        <v>123</v>
      </c>
      <c r="DF5">
        <v>555</v>
      </c>
      <c r="DG5">
        <v>562</v>
      </c>
      <c r="DH5">
        <v>9858</v>
      </c>
      <c r="DI5">
        <v>12573</v>
      </c>
      <c r="DJ5">
        <v>53427</v>
      </c>
      <c r="DK5">
        <v>19</v>
      </c>
      <c r="DL5">
        <v>150</v>
      </c>
      <c r="DM5">
        <v>119</v>
      </c>
      <c r="DN5">
        <v>31</v>
      </c>
      <c r="DO5">
        <v>24</v>
      </c>
      <c r="DP5">
        <v>21</v>
      </c>
      <c r="DQ5">
        <v>20</v>
      </c>
      <c r="DR5">
        <v>29</v>
      </c>
      <c r="DS5">
        <v>20</v>
      </c>
      <c r="DT5">
        <v>151</v>
      </c>
      <c r="DU5">
        <v>214</v>
      </c>
      <c r="DV5">
        <v>111</v>
      </c>
    </row>
    <row r="6" spans="1:126" x14ac:dyDescent="0.25">
      <c r="A6" t="s">
        <v>129</v>
      </c>
      <c r="B6">
        <v>115</v>
      </c>
      <c r="C6">
        <v>318</v>
      </c>
      <c r="D6">
        <v>40</v>
      </c>
      <c r="E6">
        <v>11</v>
      </c>
      <c r="F6">
        <f>LN(G6)</f>
        <v>9.5344768871562877</v>
      </c>
      <c r="G6">
        <v>13828.360723500002</v>
      </c>
      <c r="H6">
        <v>50</v>
      </c>
      <c r="I6">
        <v>223.15474040000001</v>
      </c>
      <c r="J6">
        <v>9.4822077349999994</v>
      </c>
      <c r="K6">
        <v>13203</v>
      </c>
      <c r="L6">
        <v>7</v>
      </c>
      <c r="M6">
        <v>576</v>
      </c>
      <c r="N6">
        <v>40</v>
      </c>
      <c r="O6">
        <v>40</v>
      </c>
      <c r="P6">
        <v>40</v>
      </c>
      <c r="Q6">
        <v>1</v>
      </c>
      <c r="R6">
        <v>576</v>
      </c>
      <c r="S6">
        <v>1</v>
      </c>
      <c r="T6">
        <v>2</v>
      </c>
      <c r="U6">
        <v>2</v>
      </c>
      <c r="V6">
        <v>3</v>
      </c>
      <c r="W6">
        <v>0</v>
      </c>
      <c r="X6">
        <v>0</v>
      </c>
      <c r="Y6">
        <v>8</v>
      </c>
      <c r="Z6">
        <v>0</v>
      </c>
      <c r="AA6">
        <v>8</v>
      </c>
      <c r="AB6">
        <v>0</v>
      </c>
      <c r="AC6">
        <v>8</v>
      </c>
      <c r="AD6">
        <v>7</v>
      </c>
      <c r="AE6">
        <v>8</v>
      </c>
      <c r="AF6">
        <v>40.75</v>
      </c>
      <c r="AG6">
        <v>8554.125</v>
      </c>
      <c r="AH6">
        <v>348580.59379999997</v>
      </c>
      <c r="AI6">
        <v>5370</v>
      </c>
      <c r="AJ6">
        <v>8</v>
      </c>
      <c r="AK6">
        <v>65</v>
      </c>
      <c r="AL6">
        <v>5</v>
      </c>
      <c r="AM6">
        <v>10</v>
      </c>
      <c r="AN6">
        <v>4</v>
      </c>
      <c r="AO6">
        <v>30</v>
      </c>
      <c r="AP6">
        <v>5</v>
      </c>
      <c r="AQ6">
        <v>114</v>
      </c>
      <c r="AR6">
        <v>40</v>
      </c>
      <c r="AS6">
        <v>40</v>
      </c>
      <c r="AT6">
        <v>91.42</v>
      </c>
      <c r="AU6">
        <v>76.23</v>
      </c>
      <c r="AV6">
        <v>154.77000000000001</v>
      </c>
      <c r="AW6">
        <v>58.29</v>
      </c>
      <c r="AX6">
        <v>28.71</v>
      </c>
      <c r="AY6">
        <v>318</v>
      </c>
      <c r="AZ6">
        <v>318</v>
      </c>
      <c r="BA6">
        <v>2</v>
      </c>
      <c r="BB6">
        <v>1</v>
      </c>
      <c r="BC6">
        <v>1</v>
      </c>
      <c r="BD6">
        <v>1</v>
      </c>
      <c r="BE6">
        <v>0</v>
      </c>
      <c r="BF6">
        <v>0</v>
      </c>
      <c r="BG6">
        <v>5</v>
      </c>
      <c r="BH6">
        <v>7</v>
      </c>
      <c r="BI6">
        <v>7</v>
      </c>
      <c r="BJ6">
        <v>2278</v>
      </c>
      <c r="BK6">
        <v>1648</v>
      </c>
      <c r="BL6">
        <v>138</v>
      </c>
      <c r="BM6">
        <v>408</v>
      </c>
      <c r="BN6">
        <v>8</v>
      </c>
      <c r="BO6">
        <v>49.869565219999998</v>
      </c>
      <c r="BP6">
        <v>3.8260869569999998</v>
      </c>
      <c r="BQ6">
        <v>1</v>
      </c>
      <c r="BR6">
        <v>0.78260869600000005</v>
      </c>
      <c r="BS6">
        <v>408</v>
      </c>
      <c r="BT6">
        <v>0</v>
      </c>
      <c r="BU6">
        <v>0</v>
      </c>
      <c r="BV6">
        <v>72</v>
      </c>
      <c r="BW6">
        <v>92</v>
      </c>
      <c r="BX6">
        <v>0</v>
      </c>
      <c r="BY6">
        <v>40</v>
      </c>
      <c r="BZ6">
        <v>2</v>
      </c>
      <c r="CA6">
        <v>1</v>
      </c>
      <c r="CB6">
        <v>2</v>
      </c>
      <c r="CC6">
        <v>1.25</v>
      </c>
      <c r="CD6">
        <v>5</v>
      </c>
      <c r="CE6">
        <v>92</v>
      </c>
      <c r="CF6">
        <v>0</v>
      </c>
      <c r="CG6">
        <v>72</v>
      </c>
      <c r="CH6">
        <v>0</v>
      </c>
      <c r="CI6">
        <v>352</v>
      </c>
      <c r="CJ6">
        <v>393</v>
      </c>
      <c r="CK6">
        <v>2278</v>
      </c>
      <c r="CL6">
        <v>1576</v>
      </c>
      <c r="CM6">
        <v>3.8260869569999998</v>
      </c>
      <c r="CN6">
        <v>1.1164772730000001</v>
      </c>
      <c r="CO6">
        <v>24.760869570000001</v>
      </c>
      <c r="CP6">
        <v>17.130434780000002</v>
      </c>
      <c r="CQ6">
        <v>17.913043479999999</v>
      </c>
      <c r="CR6">
        <v>24.760869570000001</v>
      </c>
      <c r="CS6">
        <v>2234</v>
      </c>
      <c r="CT6">
        <v>57</v>
      </c>
      <c r="CU6">
        <v>3.8260869569999998</v>
      </c>
      <c r="CV6">
        <v>1.1164772730000001</v>
      </c>
      <c r="CW6">
        <v>352</v>
      </c>
      <c r="CX6" t="s">
        <v>130</v>
      </c>
      <c r="CY6">
        <v>941</v>
      </c>
      <c r="CZ6">
        <v>2</v>
      </c>
      <c r="DA6">
        <v>43699</v>
      </c>
      <c r="DB6">
        <v>42089</v>
      </c>
      <c r="DC6">
        <v>1</v>
      </c>
      <c r="DD6" t="s">
        <v>131</v>
      </c>
      <c r="DE6" t="s">
        <v>123</v>
      </c>
      <c r="DF6">
        <v>54</v>
      </c>
      <c r="DG6">
        <v>453</v>
      </c>
      <c r="DH6">
        <v>1703</v>
      </c>
      <c r="DI6">
        <v>6850</v>
      </c>
      <c r="DJ6">
        <v>29711</v>
      </c>
      <c r="DK6">
        <v>0</v>
      </c>
      <c r="DL6">
        <v>19</v>
      </c>
      <c r="DM6">
        <v>0</v>
      </c>
      <c r="DN6">
        <v>0</v>
      </c>
      <c r="DO6">
        <v>10</v>
      </c>
      <c r="DP6">
        <v>8</v>
      </c>
      <c r="DQ6">
        <v>12</v>
      </c>
      <c r="DR6">
        <v>14</v>
      </c>
      <c r="DS6">
        <v>2</v>
      </c>
      <c r="DT6">
        <v>86</v>
      </c>
      <c r="DU6">
        <v>129</v>
      </c>
      <c r="DV6">
        <v>1040</v>
      </c>
    </row>
    <row r="7" spans="1:126" x14ac:dyDescent="0.25">
      <c r="A7" t="s">
        <v>132</v>
      </c>
      <c r="B7">
        <v>151</v>
      </c>
      <c r="C7">
        <v>292.76</v>
      </c>
      <c r="D7">
        <v>65</v>
      </c>
      <c r="E7">
        <v>20</v>
      </c>
      <c r="F7">
        <f>LN(G7)</f>
        <v>10.711075031024734</v>
      </c>
      <c r="G7">
        <v>44849.827935000001</v>
      </c>
      <c r="H7">
        <v>65</v>
      </c>
      <c r="I7">
        <v>529.54447619999996</v>
      </c>
      <c r="J7">
        <v>9.4859852139999994</v>
      </c>
      <c r="K7">
        <v>13253</v>
      </c>
      <c r="L7">
        <v>7</v>
      </c>
      <c r="M7">
        <v>6694</v>
      </c>
      <c r="N7">
        <v>65</v>
      </c>
      <c r="O7">
        <v>65</v>
      </c>
      <c r="P7">
        <v>65</v>
      </c>
      <c r="Q7">
        <v>20</v>
      </c>
      <c r="R7">
        <v>6694</v>
      </c>
      <c r="S7">
        <v>2</v>
      </c>
      <c r="T7">
        <v>1</v>
      </c>
      <c r="U7">
        <v>6</v>
      </c>
      <c r="V7">
        <v>0</v>
      </c>
      <c r="W7">
        <v>0</v>
      </c>
      <c r="X7">
        <v>0</v>
      </c>
      <c r="Y7">
        <v>24</v>
      </c>
      <c r="Z7">
        <v>0</v>
      </c>
      <c r="AA7">
        <v>24</v>
      </c>
      <c r="AB7">
        <v>0</v>
      </c>
      <c r="AC7">
        <v>24</v>
      </c>
      <c r="AD7">
        <v>19</v>
      </c>
      <c r="AE7">
        <v>24</v>
      </c>
      <c r="AF7">
        <v>211.375</v>
      </c>
      <c r="AG7">
        <v>370798.7083</v>
      </c>
      <c r="AH7">
        <v>78377576.969999999</v>
      </c>
      <c r="AI7">
        <v>2859</v>
      </c>
      <c r="AJ7">
        <v>6</v>
      </c>
      <c r="AK7">
        <v>148</v>
      </c>
      <c r="AL7">
        <v>0</v>
      </c>
      <c r="AM7">
        <v>0</v>
      </c>
      <c r="AN7">
        <v>0</v>
      </c>
      <c r="AO7">
        <v>3</v>
      </c>
      <c r="AP7">
        <v>1</v>
      </c>
      <c r="AQ7">
        <v>151</v>
      </c>
      <c r="AR7">
        <v>65</v>
      </c>
      <c r="AS7">
        <v>64</v>
      </c>
      <c r="AT7">
        <v>145.76</v>
      </c>
      <c r="AU7">
        <v>91.98</v>
      </c>
      <c r="AV7">
        <v>55.02</v>
      </c>
      <c r="AW7">
        <v>0</v>
      </c>
      <c r="AX7">
        <v>0</v>
      </c>
      <c r="AY7">
        <v>292.76</v>
      </c>
      <c r="AZ7">
        <v>292.76</v>
      </c>
      <c r="BA7">
        <v>4</v>
      </c>
      <c r="BB7">
        <v>1</v>
      </c>
      <c r="BC7">
        <v>1</v>
      </c>
      <c r="BD7">
        <v>15</v>
      </c>
      <c r="BE7">
        <v>1</v>
      </c>
      <c r="BF7">
        <v>4</v>
      </c>
      <c r="BG7">
        <v>145</v>
      </c>
      <c r="BH7">
        <v>149</v>
      </c>
      <c r="BI7">
        <v>7</v>
      </c>
      <c r="BJ7">
        <v>11975</v>
      </c>
      <c r="BK7">
        <v>11465</v>
      </c>
      <c r="BL7">
        <v>3940</v>
      </c>
      <c r="BM7">
        <v>8997</v>
      </c>
      <c r="BN7">
        <v>24</v>
      </c>
      <c r="BO7">
        <v>69.935004640000002</v>
      </c>
      <c r="BP7">
        <v>5.3324048279999996</v>
      </c>
      <c r="BQ7">
        <v>1.161117078</v>
      </c>
      <c r="BR7">
        <v>0.82079851400000003</v>
      </c>
      <c r="BS7">
        <v>8997</v>
      </c>
      <c r="BT7">
        <v>146</v>
      </c>
      <c r="BU7">
        <v>69</v>
      </c>
      <c r="BV7">
        <v>1037</v>
      </c>
      <c r="BW7">
        <v>931</v>
      </c>
      <c r="BX7">
        <v>0.17078410299999999</v>
      </c>
      <c r="BY7">
        <v>65</v>
      </c>
      <c r="BZ7">
        <v>2</v>
      </c>
      <c r="CA7">
        <v>20</v>
      </c>
      <c r="CB7">
        <v>2</v>
      </c>
      <c r="CC7">
        <v>1.0833333329999999</v>
      </c>
      <c r="CD7">
        <v>13</v>
      </c>
      <c r="CE7">
        <v>1077</v>
      </c>
      <c r="CF7">
        <v>155</v>
      </c>
      <c r="CG7">
        <v>1037</v>
      </c>
      <c r="CH7">
        <v>138</v>
      </c>
      <c r="CI7">
        <v>5743</v>
      </c>
      <c r="CJ7">
        <v>6051</v>
      </c>
      <c r="CK7">
        <v>11975</v>
      </c>
      <c r="CL7">
        <v>10135</v>
      </c>
      <c r="CM7">
        <v>5.3324048279999996</v>
      </c>
      <c r="CN7">
        <v>1.053630507</v>
      </c>
      <c r="CO7">
        <v>11.11884865</v>
      </c>
      <c r="CP7">
        <v>9.4103992569999999</v>
      </c>
      <c r="CQ7">
        <v>10.64531105</v>
      </c>
      <c r="CR7">
        <v>11.11884865</v>
      </c>
      <c r="CS7">
        <v>11863</v>
      </c>
      <c r="CT7">
        <v>938</v>
      </c>
      <c r="CU7">
        <v>5.3324048279999996</v>
      </c>
      <c r="CV7">
        <v>1.053630507</v>
      </c>
      <c r="CW7">
        <v>5743</v>
      </c>
      <c r="CX7" t="s">
        <v>133</v>
      </c>
      <c r="CY7">
        <v>2632</v>
      </c>
      <c r="CZ7">
        <v>96</v>
      </c>
      <c r="DA7">
        <v>41697</v>
      </c>
      <c r="DB7">
        <v>40900</v>
      </c>
      <c r="DC7">
        <v>38</v>
      </c>
      <c r="DD7" t="s">
        <v>134</v>
      </c>
      <c r="DE7" t="s">
        <v>135</v>
      </c>
      <c r="DF7">
        <v>4751</v>
      </c>
      <c r="DG7">
        <v>548</v>
      </c>
      <c r="DH7">
        <v>9281</v>
      </c>
      <c r="DI7">
        <v>8174</v>
      </c>
      <c r="DJ7">
        <v>73748</v>
      </c>
      <c r="DK7">
        <v>41</v>
      </c>
      <c r="DL7">
        <v>172</v>
      </c>
      <c r="DM7">
        <v>0</v>
      </c>
      <c r="DN7">
        <v>0</v>
      </c>
      <c r="DO7">
        <v>79</v>
      </c>
      <c r="DP7">
        <v>0</v>
      </c>
      <c r="DQ7">
        <v>0</v>
      </c>
      <c r="DR7">
        <v>0</v>
      </c>
      <c r="DS7">
        <v>0</v>
      </c>
      <c r="DT7">
        <v>321</v>
      </c>
      <c r="DU7">
        <v>0</v>
      </c>
      <c r="DV7">
        <v>0</v>
      </c>
    </row>
    <row r="8" spans="1:126" x14ac:dyDescent="0.25">
      <c r="A8" t="s">
        <v>136</v>
      </c>
      <c r="B8">
        <v>113</v>
      </c>
      <c r="C8">
        <v>22</v>
      </c>
      <c r="D8">
        <v>5</v>
      </c>
      <c r="E8">
        <v>11</v>
      </c>
      <c r="F8">
        <f>LN(G8)</f>
        <v>10.047020354969169</v>
      </c>
      <c r="G8">
        <v>23086.893510000002</v>
      </c>
      <c r="H8">
        <v>65</v>
      </c>
      <c r="I8">
        <v>13.544210189999999</v>
      </c>
      <c r="J8">
        <v>7.8270684099999999</v>
      </c>
      <c r="K8">
        <v>2520</v>
      </c>
      <c r="L8">
        <v>7</v>
      </c>
      <c r="M8">
        <v>25</v>
      </c>
      <c r="N8">
        <v>5</v>
      </c>
      <c r="O8">
        <v>5</v>
      </c>
      <c r="P8">
        <v>5</v>
      </c>
      <c r="Q8">
        <v>11</v>
      </c>
      <c r="R8">
        <v>25</v>
      </c>
      <c r="S8">
        <v>1</v>
      </c>
      <c r="T8">
        <v>2</v>
      </c>
      <c r="U8">
        <v>4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1</v>
      </c>
      <c r="AF8">
        <v>25</v>
      </c>
      <c r="AG8">
        <v>204</v>
      </c>
      <c r="AH8">
        <v>5100</v>
      </c>
      <c r="AI8">
        <v>7482</v>
      </c>
      <c r="AJ8">
        <v>7</v>
      </c>
      <c r="AK8">
        <v>52</v>
      </c>
      <c r="AL8">
        <v>0</v>
      </c>
      <c r="AM8">
        <v>0</v>
      </c>
      <c r="AN8">
        <v>0</v>
      </c>
      <c r="AO8">
        <v>61</v>
      </c>
      <c r="AP8">
        <v>16</v>
      </c>
      <c r="AQ8">
        <v>113</v>
      </c>
      <c r="AR8">
        <v>5</v>
      </c>
      <c r="AS8">
        <v>3</v>
      </c>
      <c r="AT8">
        <v>9.6999999999999993</v>
      </c>
      <c r="AU8">
        <v>3.96</v>
      </c>
      <c r="AV8">
        <v>10.039999999999999</v>
      </c>
      <c r="AW8">
        <v>5.36</v>
      </c>
      <c r="AX8">
        <v>2.64</v>
      </c>
      <c r="AY8">
        <v>22</v>
      </c>
      <c r="AZ8">
        <v>22</v>
      </c>
      <c r="BA8">
        <v>2</v>
      </c>
      <c r="BB8">
        <v>1</v>
      </c>
      <c r="BC8">
        <v>1</v>
      </c>
      <c r="BD8">
        <v>8</v>
      </c>
      <c r="BE8">
        <v>1</v>
      </c>
      <c r="BF8">
        <v>2</v>
      </c>
      <c r="BG8">
        <v>80</v>
      </c>
      <c r="BH8">
        <v>82</v>
      </c>
      <c r="BI8">
        <v>7</v>
      </c>
      <c r="BJ8">
        <v>2951</v>
      </c>
      <c r="BK8">
        <v>1143</v>
      </c>
      <c r="BL8">
        <v>228</v>
      </c>
      <c r="BM8">
        <v>539</v>
      </c>
      <c r="BN8">
        <v>15</v>
      </c>
      <c r="BO8">
        <v>44.76190476</v>
      </c>
      <c r="BP8">
        <v>3.3333333330000001</v>
      </c>
      <c r="BQ8">
        <v>1.0194174760000001</v>
      </c>
      <c r="BR8">
        <v>0.72380952399999998</v>
      </c>
      <c r="BS8">
        <v>539</v>
      </c>
      <c r="BT8">
        <v>2</v>
      </c>
      <c r="BU8">
        <v>2</v>
      </c>
      <c r="BV8">
        <v>78</v>
      </c>
      <c r="BW8">
        <v>103</v>
      </c>
      <c r="BX8">
        <v>1.9417475999999999E-2</v>
      </c>
      <c r="BY8">
        <v>5</v>
      </c>
      <c r="BZ8">
        <v>2</v>
      </c>
      <c r="CA8">
        <v>11</v>
      </c>
      <c r="CB8">
        <v>2</v>
      </c>
      <c r="CC8">
        <v>1.1333333329999999</v>
      </c>
      <c r="CD8">
        <v>8.5</v>
      </c>
      <c r="CE8">
        <v>105</v>
      </c>
      <c r="CF8">
        <v>2</v>
      </c>
      <c r="CG8">
        <v>78</v>
      </c>
      <c r="CH8">
        <v>1</v>
      </c>
      <c r="CI8">
        <v>350</v>
      </c>
      <c r="CJ8">
        <v>364</v>
      </c>
      <c r="CK8">
        <v>2951</v>
      </c>
      <c r="CL8">
        <v>1062</v>
      </c>
      <c r="CM8">
        <v>3.3333333330000001</v>
      </c>
      <c r="CN8">
        <v>1.04</v>
      </c>
      <c r="CO8">
        <v>28.1047619</v>
      </c>
      <c r="CP8">
        <v>10.114285710000001</v>
      </c>
      <c r="CQ8">
        <v>10.885714289999999</v>
      </c>
      <c r="CR8">
        <v>28.1047619</v>
      </c>
      <c r="CS8">
        <v>2920</v>
      </c>
      <c r="CT8">
        <v>94</v>
      </c>
      <c r="CU8">
        <v>3.3333333330000001</v>
      </c>
      <c r="CV8">
        <v>1.04</v>
      </c>
      <c r="CW8">
        <v>350</v>
      </c>
      <c r="CX8" t="s">
        <v>137</v>
      </c>
      <c r="CY8">
        <v>0</v>
      </c>
      <c r="CZ8">
        <v>0</v>
      </c>
      <c r="DA8">
        <v>43699</v>
      </c>
      <c r="DB8">
        <v>42659</v>
      </c>
      <c r="DC8">
        <v>0</v>
      </c>
      <c r="DD8" t="s">
        <v>138</v>
      </c>
      <c r="DE8" t="s">
        <v>123</v>
      </c>
      <c r="DF8">
        <v>0</v>
      </c>
      <c r="DG8">
        <v>348</v>
      </c>
      <c r="DH8">
        <v>1571</v>
      </c>
      <c r="DI8">
        <v>11440</v>
      </c>
      <c r="DJ8">
        <v>47007</v>
      </c>
      <c r="DK8">
        <v>11</v>
      </c>
      <c r="DL8">
        <v>18</v>
      </c>
      <c r="DM8">
        <v>18</v>
      </c>
      <c r="DN8">
        <v>0</v>
      </c>
      <c r="DO8">
        <v>29</v>
      </c>
      <c r="DP8">
        <v>12</v>
      </c>
      <c r="DQ8">
        <v>14</v>
      </c>
      <c r="DR8">
        <v>23</v>
      </c>
      <c r="DS8">
        <v>5</v>
      </c>
      <c r="DT8">
        <v>139</v>
      </c>
      <c r="DU8">
        <v>40</v>
      </c>
      <c r="DV8">
        <v>13</v>
      </c>
    </row>
    <row r="9" spans="1:126" x14ac:dyDescent="0.25">
      <c r="A9" t="s">
        <v>139</v>
      </c>
      <c r="B9">
        <v>171</v>
      </c>
      <c r="C9">
        <v>155</v>
      </c>
      <c r="D9">
        <v>72</v>
      </c>
      <c r="E9">
        <v>19</v>
      </c>
      <c r="F9">
        <f>LN(G9)</f>
        <v>9.8737649399358993</v>
      </c>
      <c r="G9">
        <v>19414.295205000002</v>
      </c>
      <c r="H9">
        <v>60</v>
      </c>
      <c r="I9">
        <v>261.37601849999999</v>
      </c>
      <c r="J9">
        <v>10.4482099</v>
      </c>
      <c r="K9">
        <v>34711</v>
      </c>
      <c r="L9">
        <v>9</v>
      </c>
      <c r="M9">
        <v>284</v>
      </c>
      <c r="N9">
        <v>72</v>
      </c>
      <c r="O9">
        <v>74</v>
      </c>
      <c r="P9">
        <v>72</v>
      </c>
      <c r="Q9">
        <v>9</v>
      </c>
      <c r="R9">
        <v>284</v>
      </c>
      <c r="S9">
        <v>1</v>
      </c>
      <c r="T9">
        <v>5</v>
      </c>
      <c r="U9">
        <v>4</v>
      </c>
      <c r="V9">
        <v>0</v>
      </c>
      <c r="W9">
        <v>0</v>
      </c>
      <c r="X9">
        <v>0</v>
      </c>
      <c r="Y9">
        <v>38</v>
      </c>
      <c r="Z9">
        <v>0</v>
      </c>
      <c r="AA9">
        <v>38</v>
      </c>
      <c r="AB9">
        <v>0</v>
      </c>
      <c r="AC9">
        <v>38</v>
      </c>
      <c r="AD9">
        <v>21</v>
      </c>
      <c r="AE9">
        <v>38</v>
      </c>
      <c r="AF9">
        <v>8.6842105259999993</v>
      </c>
      <c r="AG9">
        <v>346.05263159999998</v>
      </c>
      <c r="AH9">
        <v>3005.193906</v>
      </c>
      <c r="AI9">
        <v>3168</v>
      </c>
      <c r="AJ9">
        <v>8</v>
      </c>
      <c r="AK9">
        <v>74</v>
      </c>
      <c r="AL9">
        <v>55</v>
      </c>
      <c r="AM9">
        <v>0</v>
      </c>
      <c r="AN9">
        <v>0</v>
      </c>
      <c r="AO9">
        <v>41</v>
      </c>
      <c r="AP9">
        <v>53</v>
      </c>
      <c r="AQ9">
        <v>170</v>
      </c>
      <c r="AR9">
        <v>72</v>
      </c>
      <c r="AS9">
        <v>70</v>
      </c>
      <c r="AT9">
        <v>160.30000000000001</v>
      </c>
      <c r="AU9">
        <v>50.49</v>
      </c>
      <c r="AV9">
        <v>104.51</v>
      </c>
      <c r="AW9">
        <v>0</v>
      </c>
      <c r="AX9">
        <v>0</v>
      </c>
      <c r="AY9">
        <v>155</v>
      </c>
      <c r="AZ9">
        <v>155</v>
      </c>
      <c r="BA9">
        <v>2</v>
      </c>
      <c r="BB9">
        <v>1</v>
      </c>
      <c r="BC9">
        <v>1</v>
      </c>
      <c r="BD9">
        <v>7</v>
      </c>
      <c r="BE9">
        <v>1</v>
      </c>
      <c r="BF9">
        <v>1</v>
      </c>
      <c r="BG9">
        <v>60</v>
      </c>
      <c r="BH9">
        <v>62</v>
      </c>
      <c r="BI9">
        <v>9</v>
      </c>
      <c r="BJ9">
        <v>1622</v>
      </c>
      <c r="BK9">
        <v>1373</v>
      </c>
      <c r="BL9">
        <v>281</v>
      </c>
      <c r="BM9">
        <v>468</v>
      </c>
      <c r="BN9">
        <v>15</v>
      </c>
      <c r="BO9">
        <v>57.356521739999998</v>
      </c>
      <c r="BP9">
        <v>4.4695652170000004</v>
      </c>
      <c r="BQ9">
        <v>1.0648148150000001</v>
      </c>
      <c r="BR9">
        <v>0.75652173899999997</v>
      </c>
      <c r="BS9">
        <v>468</v>
      </c>
      <c r="BT9">
        <v>7</v>
      </c>
      <c r="BU9">
        <v>3</v>
      </c>
      <c r="BV9">
        <v>94</v>
      </c>
      <c r="BW9">
        <v>108</v>
      </c>
      <c r="BX9">
        <v>6.4814814999999998E-2</v>
      </c>
      <c r="BY9">
        <v>72</v>
      </c>
      <c r="BZ9">
        <v>2</v>
      </c>
      <c r="CA9">
        <v>9</v>
      </c>
      <c r="CB9">
        <v>2</v>
      </c>
      <c r="CC9">
        <v>1.1333333329999999</v>
      </c>
      <c r="CD9">
        <v>8.5</v>
      </c>
      <c r="CE9">
        <v>115</v>
      </c>
      <c r="CF9">
        <v>7</v>
      </c>
      <c r="CG9">
        <v>94</v>
      </c>
      <c r="CH9">
        <v>1</v>
      </c>
      <c r="CI9">
        <v>514</v>
      </c>
      <c r="CJ9">
        <v>527</v>
      </c>
      <c r="CK9">
        <v>1622</v>
      </c>
      <c r="CL9">
        <v>1271</v>
      </c>
      <c r="CM9">
        <v>4.4695652170000004</v>
      </c>
      <c r="CN9">
        <v>1.0252918289999999</v>
      </c>
      <c r="CO9">
        <v>14.10434783</v>
      </c>
      <c r="CP9">
        <v>11.05217391</v>
      </c>
      <c r="CQ9">
        <v>11.939130430000001</v>
      </c>
      <c r="CR9">
        <v>14.10434783</v>
      </c>
      <c r="CS9">
        <v>1447</v>
      </c>
      <c r="CT9">
        <v>75</v>
      </c>
      <c r="CU9">
        <v>4.4695652170000004</v>
      </c>
      <c r="CV9">
        <v>1.0252918289999999</v>
      </c>
      <c r="CW9">
        <v>514</v>
      </c>
      <c r="CX9" t="s">
        <v>140</v>
      </c>
      <c r="CY9">
        <v>1533</v>
      </c>
      <c r="CZ9">
        <v>3</v>
      </c>
      <c r="DA9">
        <v>43699</v>
      </c>
      <c r="DB9">
        <v>41983</v>
      </c>
      <c r="DC9">
        <v>3</v>
      </c>
      <c r="DD9" t="s">
        <v>141</v>
      </c>
      <c r="DE9" t="s">
        <v>135</v>
      </c>
      <c r="DF9">
        <v>578</v>
      </c>
      <c r="DG9">
        <v>106</v>
      </c>
      <c r="DH9">
        <v>971</v>
      </c>
      <c r="DI9">
        <v>478</v>
      </c>
      <c r="DJ9">
        <v>7755</v>
      </c>
      <c r="DK9">
        <v>15</v>
      </c>
      <c r="DL9">
        <v>49</v>
      </c>
      <c r="DM9">
        <v>0</v>
      </c>
      <c r="DN9">
        <v>0</v>
      </c>
      <c r="DO9">
        <v>31</v>
      </c>
      <c r="DP9">
        <v>12</v>
      </c>
      <c r="DQ9">
        <v>13</v>
      </c>
      <c r="DR9">
        <v>8</v>
      </c>
      <c r="DS9">
        <v>2</v>
      </c>
      <c r="DT9">
        <v>60</v>
      </c>
      <c r="DU9">
        <v>0</v>
      </c>
      <c r="DV9">
        <v>0</v>
      </c>
    </row>
    <row r="10" spans="1:126" x14ac:dyDescent="0.25">
      <c r="A10" t="s">
        <v>142</v>
      </c>
      <c r="B10">
        <v>77</v>
      </c>
      <c r="C10">
        <v>4</v>
      </c>
      <c r="D10">
        <v>4</v>
      </c>
      <c r="E10">
        <v>4</v>
      </c>
      <c r="F10">
        <f>LN(G10)</f>
        <v>10.017291441210768</v>
      </c>
      <c r="G10">
        <v>22410.647085000004</v>
      </c>
      <c r="H10">
        <v>45</v>
      </c>
      <c r="I10">
        <v>4.2547910980000001</v>
      </c>
      <c r="J10">
        <v>7.9380568150000004</v>
      </c>
      <c r="K10">
        <v>2816</v>
      </c>
      <c r="L10">
        <v>7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1</v>
      </c>
      <c r="T10">
        <v>1</v>
      </c>
      <c r="U10">
        <v>5</v>
      </c>
      <c r="V10">
        <v>1</v>
      </c>
      <c r="W10">
        <v>0</v>
      </c>
      <c r="X10">
        <v>0</v>
      </c>
      <c r="Y10">
        <v>4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4</v>
      </c>
      <c r="AF10">
        <v>2</v>
      </c>
      <c r="AG10">
        <v>4</v>
      </c>
      <c r="AH10">
        <v>8</v>
      </c>
      <c r="AI10">
        <v>77</v>
      </c>
      <c r="AJ10">
        <v>8</v>
      </c>
      <c r="AK10">
        <v>65</v>
      </c>
      <c r="AL10">
        <v>0</v>
      </c>
      <c r="AM10">
        <v>0</v>
      </c>
      <c r="AN10">
        <v>0</v>
      </c>
      <c r="AO10">
        <v>12</v>
      </c>
      <c r="AP10">
        <v>4</v>
      </c>
      <c r="AQ10">
        <v>77</v>
      </c>
      <c r="AR10">
        <v>4</v>
      </c>
      <c r="AS10">
        <v>4</v>
      </c>
      <c r="AT10">
        <v>10.78</v>
      </c>
      <c r="AU10">
        <v>1.32</v>
      </c>
      <c r="AV10">
        <v>2.68</v>
      </c>
      <c r="AW10">
        <v>0</v>
      </c>
      <c r="AX10">
        <v>0</v>
      </c>
      <c r="AY10">
        <v>4</v>
      </c>
      <c r="AZ10">
        <v>4</v>
      </c>
      <c r="BA10">
        <v>2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45</v>
      </c>
      <c r="BH10">
        <v>45</v>
      </c>
      <c r="BI10">
        <v>7</v>
      </c>
      <c r="BJ10">
        <v>77</v>
      </c>
      <c r="BK10">
        <v>121</v>
      </c>
      <c r="BL10">
        <v>44</v>
      </c>
      <c r="BM10">
        <v>1</v>
      </c>
      <c r="BN10">
        <v>4</v>
      </c>
      <c r="BO10">
        <v>42.967741940000003</v>
      </c>
      <c r="BP10">
        <v>3.5806451610000001</v>
      </c>
      <c r="BQ10">
        <v>1</v>
      </c>
      <c r="BR10">
        <v>0.16129032300000001</v>
      </c>
      <c r="BS10">
        <v>1</v>
      </c>
      <c r="BT10">
        <v>0</v>
      </c>
      <c r="BU10">
        <v>0</v>
      </c>
      <c r="BV10">
        <v>5</v>
      </c>
      <c r="BW10">
        <v>31</v>
      </c>
      <c r="BX10">
        <v>0</v>
      </c>
      <c r="BY10">
        <v>4</v>
      </c>
      <c r="BZ10">
        <v>1</v>
      </c>
      <c r="CA10">
        <v>4</v>
      </c>
      <c r="CB10">
        <v>1</v>
      </c>
      <c r="CC10">
        <v>1.25</v>
      </c>
      <c r="CD10">
        <v>1.25</v>
      </c>
      <c r="CE10">
        <v>31</v>
      </c>
      <c r="CF10">
        <v>0</v>
      </c>
      <c r="CG10">
        <v>5</v>
      </c>
      <c r="CH10">
        <v>0</v>
      </c>
      <c r="CI10">
        <v>111</v>
      </c>
      <c r="CJ10">
        <v>91</v>
      </c>
      <c r="CK10">
        <v>77</v>
      </c>
      <c r="CL10">
        <v>116</v>
      </c>
      <c r="CM10">
        <v>3.5806451610000001</v>
      </c>
      <c r="CN10">
        <v>0.81981981999999998</v>
      </c>
      <c r="CO10">
        <v>2.4838709680000002</v>
      </c>
      <c r="CP10">
        <v>3.7419354839999999</v>
      </c>
      <c r="CQ10">
        <v>3.903225806</v>
      </c>
      <c r="CR10">
        <v>2.4838709680000002</v>
      </c>
      <c r="CS10">
        <v>73</v>
      </c>
      <c r="CT10">
        <v>24</v>
      </c>
      <c r="CU10">
        <v>3.5806451610000001</v>
      </c>
      <c r="CV10">
        <v>0.81981981999999998</v>
      </c>
      <c r="CW10">
        <v>111</v>
      </c>
      <c r="CX10" t="s">
        <v>143</v>
      </c>
      <c r="DI10">
        <v>82157</v>
      </c>
      <c r="DO10">
        <v>6</v>
      </c>
      <c r="DP10">
        <v>7</v>
      </c>
      <c r="DQ10">
        <v>8</v>
      </c>
      <c r="DR10">
        <v>2</v>
      </c>
      <c r="DS10">
        <v>3</v>
      </c>
      <c r="DT10">
        <v>0</v>
      </c>
      <c r="DU10">
        <v>0</v>
      </c>
      <c r="DV10">
        <v>0</v>
      </c>
    </row>
    <row r="11" spans="1:126" x14ac:dyDescent="0.25">
      <c r="A11" t="s">
        <v>144</v>
      </c>
      <c r="B11">
        <v>86</v>
      </c>
      <c r="C11">
        <v>13</v>
      </c>
      <c r="D11">
        <v>12</v>
      </c>
      <c r="E11">
        <v>5</v>
      </c>
      <c r="F11">
        <f>LN(G11)</f>
        <v>8.4821754327028547</v>
      </c>
      <c r="G11">
        <v>4827.9413425000002</v>
      </c>
      <c r="H11">
        <v>25</v>
      </c>
      <c r="I11">
        <v>1.0636977750000001</v>
      </c>
      <c r="J11">
        <v>6.565332916</v>
      </c>
      <c r="K11">
        <v>713</v>
      </c>
      <c r="L11">
        <v>7</v>
      </c>
      <c r="M11">
        <v>19</v>
      </c>
      <c r="N11">
        <v>12</v>
      </c>
      <c r="O11">
        <v>12</v>
      </c>
      <c r="P11">
        <v>12</v>
      </c>
      <c r="Q11">
        <v>5</v>
      </c>
      <c r="R11">
        <v>19</v>
      </c>
      <c r="S11">
        <v>2</v>
      </c>
      <c r="T11">
        <v>5</v>
      </c>
      <c r="U11">
        <v>2</v>
      </c>
      <c r="V11">
        <v>0</v>
      </c>
      <c r="W11">
        <v>0</v>
      </c>
      <c r="X11">
        <v>0</v>
      </c>
      <c r="Y11">
        <v>9</v>
      </c>
      <c r="Z11">
        <v>0</v>
      </c>
      <c r="AA11">
        <v>9</v>
      </c>
      <c r="AB11">
        <v>0</v>
      </c>
      <c r="AC11">
        <v>9</v>
      </c>
      <c r="AD11">
        <v>3</v>
      </c>
      <c r="AE11">
        <v>9</v>
      </c>
      <c r="AF11">
        <v>3.4444444440000002</v>
      </c>
      <c r="AG11">
        <v>11.66666667</v>
      </c>
      <c r="AH11">
        <v>40.185185189999999</v>
      </c>
      <c r="AI11">
        <v>95</v>
      </c>
      <c r="AJ11">
        <v>2</v>
      </c>
      <c r="AK11">
        <v>77</v>
      </c>
      <c r="AL11">
        <v>0</v>
      </c>
      <c r="AM11">
        <v>0</v>
      </c>
      <c r="AN11">
        <v>0</v>
      </c>
      <c r="AO11">
        <v>9</v>
      </c>
      <c r="AP11">
        <v>3</v>
      </c>
      <c r="AQ11">
        <v>86</v>
      </c>
      <c r="AR11">
        <v>12</v>
      </c>
      <c r="AS11">
        <v>10</v>
      </c>
      <c r="AT11">
        <v>25.38</v>
      </c>
      <c r="AU11">
        <v>3.63</v>
      </c>
      <c r="AV11">
        <v>9.3699999999999992</v>
      </c>
      <c r="AW11">
        <v>0</v>
      </c>
      <c r="AX11">
        <v>0</v>
      </c>
      <c r="AY11">
        <v>13</v>
      </c>
      <c r="AZ11">
        <v>13</v>
      </c>
      <c r="BA11">
        <v>4</v>
      </c>
      <c r="BB11">
        <v>1</v>
      </c>
      <c r="BC11">
        <v>1</v>
      </c>
      <c r="BD11">
        <v>5</v>
      </c>
      <c r="BE11">
        <v>0</v>
      </c>
      <c r="BF11">
        <v>0</v>
      </c>
      <c r="BG11">
        <v>25</v>
      </c>
      <c r="BH11">
        <v>29</v>
      </c>
      <c r="BI11">
        <v>7</v>
      </c>
      <c r="BJ11">
        <v>1266</v>
      </c>
      <c r="BK11">
        <v>477</v>
      </c>
      <c r="BL11">
        <v>136</v>
      </c>
      <c r="BM11">
        <v>103</v>
      </c>
      <c r="BN11">
        <v>1</v>
      </c>
      <c r="BO11">
        <v>46.071428570000002</v>
      </c>
      <c r="BP11">
        <v>3.625</v>
      </c>
      <c r="BQ11">
        <v>1.018181818</v>
      </c>
      <c r="BR11">
        <v>0.571428571</v>
      </c>
      <c r="BS11">
        <v>103</v>
      </c>
      <c r="BT11">
        <v>1</v>
      </c>
      <c r="BU11">
        <v>1</v>
      </c>
      <c r="BV11">
        <v>33</v>
      </c>
      <c r="BW11">
        <v>55</v>
      </c>
      <c r="BX11">
        <v>1.8181817999999999E-2</v>
      </c>
      <c r="BY11">
        <v>12</v>
      </c>
      <c r="BZ11">
        <v>1</v>
      </c>
      <c r="CA11">
        <v>5</v>
      </c>
      <c r="CB11">
        <v>1</v>
      </c>
      <c r="CC11">
        <v>2</v>
      </c>
      <c r="CD11">
        <v>2</v>
      </c>
      <c r="CE11">
        <v>56</v>
      </c>
      <c r="CF11">
        <v>1</v>
      </c>
      <c r="CG11">
        <v>33</v>
      </c>
      <c r="CH11">
        <v>1</v>
      </c>
      <c r="CI11">
        <v>203</v>
      </c>
      <c r="CJ11">
        <v>185</v>
      </c>
      <c r="CK11">
        <v>1266</v>
      </c>
      <c r="CL11">
        <v>442</v>
      </c>
      <c r="CM11">
        <v>3.625</v>
      </c>
      <c r="CN11">
        <v>0.91133004900000003</v>
      </c>
      <c r="CO11">
        <v>22.60714286</v>
      </c>
      <c r="CP11">
        <v>7.8928571429999996</v>
      </c>
      <c r="CQ11">
        <v>8.5178571430000005</v>
      </c>
      <c r="CR11">
        <v>22.60714286</v>
      </c>
      <c r="CS11">
        <v>1169</v>
      </c>
      <c r="CT11">
        <v>44</v>
      </c>
      <c r="CU11">
        <v>3.625</v>
      </c>
      <c r="CV11">
        <v>0.91133004900000003</v>
      </c>
      <c r="CW11">
        <v>203</v>
      </c>
      <c r="CX11" t="s">
        <v>145</v>
      </c>
      <c r="CY11">
        <v>882</v>
      </c>
      <c r="CZ11">
        <v>11</v>
      </c>
      <c r="DA11">
        <v>42015</v>
      </c>
      <c r="DB11">
        <v>41997</v>
      </c>
      <c r="DC11">
        <v>1</v>
      </c>
      <c r="DD11" t="s">
        <v>146</v>
      </c>
      <c r="DE11" t="s">
        <v>123</v>
      </c>
      <c r="DF11">
        <v>80</v>
      </c>
      <c r="DG11">
        <v>52</v>
      </c>
      <c r="DH11">
        <v>457</v>
      </c>
      <c r="DI11">
        <v>168</v>
      </c>
      <c r="DJ11">
        <v>2153</v>
      </c>
      <c r="DK11">
        <v>0</v>
      </c>
      <c r="DL11">
        <v>11</v>
      </c>
      <c r="DM11">
        <v>0</v>
      </c>
      <c r="DN11">
        <v>0</v>
      </c>
      <c r="DO11">
        <v>7</v>
      </c>
      <c r="DP11">
        <v>3</v>
      </c>
      <c r="DQ11">
        <v>5</v>
      </c>
      <c r="DR11">
        <v>3</v>
      </c>
      <c r="DS11">
        <v>2</v>
      </c>
      <c r="DT11">
        <v>42</v>
      </c>
      <c r="DU11">
        <v>0</v>
      </c>
      <c r="DV11">
        <v>0</v>
      </c>
    </row>
    <row r="12" spans="1:126" x14ac:dyDescent="0.25">
      <c r="A12" t="s">
        <v>147</v>
      </c>
      <c r="B12">
        <v>76</v>
      </c>
      <c r="C12">
        <v>0</v>
      </c>
      <c r="D12">
        <v>10</v>
      </c>
      <c r="E12">
        <v>9</v>
      </c>
      <c r="F12">
        <f>LN(G12)</f>
        <v>9.9194215607778151</v>
      </c>
      <c r="G12">
        <v>20321.232629999999</v>
      </c>
      <c r="H12">
        <v>45</v>
      </c>
      <c r="I12">
        <v>0</v>
      </c>
      <c r="J12">
        <v>7.78246444</v>
      </c>
      <c r="K12">
        <v>2410</v>
      </c>
      <c r="L12">
        <v>0</v>
      </c>
      <c r="M12">
        <v>0</v>
      </c>
      <c r="N12">
        <v>0</v>
      </c>
      <c r="O12">
        <v>0</v>
      </c>
      <c r="P12">
        <v>0</v>
      </c>
      <c r="Q12">
        <v>9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843</v>
      </c>
      <c r="AJ12">
        <v>7</v>
      </c>
      <c r="AK12">
        <v>52</v>
      </c>
      <c r="AL12">
        <v>0</v>
      </c>
      <c r="AM12">
        <v>0</v>
      </c>
      <c r="AN12">
        <v>0</v>
      </c>
      <c r="AO12">
        <v>24</v>
      </c>
      <c r="AP12">
        <v>7</v>
      </c>
      <c r="AQ12">
        <v>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1</v>
      </c>
      <c r="BC12">
        <v>1</v>
      </c>
      <c r="BD12">
        <v>9</v>
      </c>
      <c r="BE12">
        <v>0</v>
      </c>
      <c r="BF12">
        <v>0</v>
      </c>
      <c r="BG12">
        <v>45</v>
      </c>
      <c r="BH12">
        <v>49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9</v>
      </c>
      <c r="CB12">
        <v>2</v>
      </c>
      <c r="CC12">
        <v>1.6666666670000001</v>
      </c>
      <c r="CD12">
        <v>2.5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148</v>
      </c>
      <c r="CY12">
        <v>0</v>
      </c>
      <c r="CZ12">
        <v>0</v>
      </c>
      <c r="DA12">
        <v>43699</v>
      </c>
      <c r="DB12">
        <v>40468</v>
      </c>
      <c r="DC12">
        <v>0</v>
      </c>
      <c r="DD12" t="s">
        <v>138</v>
      </c>
      <c r="DE12" t="s">
        <v>123</v>
      </c>
      <c r="DF12">
        <v>0</v>
      </c>
      <c r="DG12">
        <v>1090</v>
      </c>
      <c r="DH12">
        <v>11718</v>
      </c>
      <c r="DI12">
        <v>27387</v>
      </c>
      <c r="DJ12">
        <v>151887</v>
      </c>
      <c r="DK12">
        <v>10</v>
      </c>
      <c r="DL12">
        <v>14</v>
      </c>
      <c r="DM12">
        <v>13</v>
      </c>
      <c r="DN12">
        <v>1</v>
      </c>
      <c r="DO12">
        <v>23</v>
      </c>
      <c r="DP12">
        <v>17</v>
      </c>
      <c r="DQ12">
        <v>26</v>
      </c>
      <c r="DR12">
        <v>24</v>
      </c>
      <c r="DS12">
        <v>13</v>
      </c>
      <c r="DT12">
        <v>229</v>
      </c>
      <c r="DU12">
        <v>0</v>
      </c>
      <c r="DV12">
        <v>0</v>
      </c>
    </row>
    <row r="13" spans="1:126" x14ac:dyDescent="0.25">
      <c r="A13" t="s">
        <v>149</v>
      </c>
      <c r="B13">
        <v>107</v>
      </c>
      <c r="C13">
        <v>5</v>
      </c>
      <c r="D13">
        <v>5</v>
      </c>
      <c r="E13">
        <v>5</v>
      </c>
      <c r="F13">
        <f>LN(G13)</f>
        <v>9.9595826413713677</v>
      </c>
      <c r="G13">
        <v>21153.965085000003</v>
      </c>
      <c r="H13">
        <v>70</v>
      </c>
      <c r="I13">
        <v>5.3184888729999997</v>
      </c>
      <c r="J13">
        <v>7.8686257599999996</v>
      </c>
      <c r="K13">
        <v>2627</v>
      </c>
      <c r="L13">
        <v>8</v>
      </c>
      <c r="M13">
        <v>5</v>
      </c>
      <c r="N13">
        <v>5</v>
      </c>
      <c r="O13">
        <v>5</v>
      </c>
      <c r="P13">
        <v>5</v>
      </c>
      <c r="Q13">
        <v>15</v>
      </c>
      <c r="R13">
        <v>5</v>
      </c>
      <c r="S13">
        <v>2</v>
      </c>
      <c r="T13">
        <v>1</v>
      </c>
      <c r="U13">
        <v>7</v>
      </c>
      <c r="V13">
        <v>0</v>
      </c>
      <c r="W13">
        <v>0</v>
      </c>
      <c r="X13">
        <v>0</v>
      </c>
      <c r="Y13">
        <v>3</v>
      </c>
      <c r="Z13">
        <v>0</v>
      </c>
      <c r="AA13">
        <v>3</v>
      </c>
      <c r="AB13">
        <v>0</v>
      </c>
      <c r="AC13">
        <v>3</v>
      </c>
      <c r="AD13">
        <v>0</v>
      </c>
      <c r="AE13">
        <v>3</v>
      </c>
      <c r="AF13">
        <v>2</v>
      </c>
      <c r="AG13">
        <v>5</v>
      </c>
      <c r="AH13">
        <v>10</v>
      </c>
      <c r="AI13">
        <v>6000</v>
      </c>
      <c r="AJ13">
        <v>7</v>
      </c>
      <c r="AK13">
        <v>18</v>
      </c>
      <c r="AL13">
        <v>0</v>
      </c>
      <c r="AM13">
        <v>0</v>
      </c>
      <c r="AN13">
        <v>0</v>
      </c>
      <c r="AO13">
        <v>89</v>
      </c>
      <c r="AP13">
        <v>20</v>
      </c>
      <c r="AQ13">
        <v>107</v>
      </c>
      <c r="AR13">
        <v>5</v>
      </c>
      <c r="AS13">
        <v>5</v>
      </c>
      <c r="AT13">
        <v>13.28</v>
      </c>
      <c r="AU13">
        <v>1.65</v>
      </c>
      <c r="AV13">
        <v>3.35</v>
      </c>
      <c r="AW13">
        <v>0</v>
      </c>
      <c r="AX13">
        <v>0</v>
      </c>
      <c r="AY13">
        <v>5</v>
      </c>
      <c r="AZ13">
        <v>5</v>
      </c>
      <c r="BA13">
        <v>4</v>
      </c>
      <c r="BB13">
        <v>1</v>
      </c>
      <c r="BC13">
        <v>1</v>
      </c>
      <c r="BD13">
        <v>8</v>
      </c>
      <c r="BE13">
        <v>7</v>
      </c>
      <c r="BF13">
        <v>0</v>
      </c>
      <c r="BG13">
        <v>110</v>
      </c>
      <c r="BH13">
        <v>114</v>
      </c>
      <c r="BI13">
        <v>8</v>
      </c>
      <c r="BJ13">
        <v>5370</v>
      </c>
      <c r="BK13">
        <v>5896</v>
      </c>
      <c r="BL13">
        <v>2430</v>
      </c>
      <c r="BM13">
        <v>4399</v>
      </c>
      <c r="BN13">
        <v>8</v>
      </c>
      <c r="BO13">
        <v>75.805054150000004</v>
      </c>
      <c r="BP13">
        <v>5.8465703969999998</v>
      </c>
      <c r="BQ13">
        <v>1.1493775930000001</v>
      </c>
      <c r="BR13">
        <v>0.67509025300000003</v>
      </c>
      <c r="BS13">
        <v>4399</v>
      </c>
      <c r="BT13">
        <v>72</v>
      </c>
      <c r="BU13">
        <v>36</v>
      </c>
      <c r="BV13">
        <v>448</v>
      </c>
      <c r="BW13">
        <v>482</v>
      </c>
      <c r="BX13">
        <v>0.15975103700000001</v>
      </c>
      <c r="BY13">
        <v>5</v>
      </c>
      <c r="BZ13">
        <v>2</v>
      </c>
      <c r="CA13">
        <v>15</v>
      </c>
      <c r="CB13">
        <v>2</v>
      </c>
      <c r="CC13">
        <v>1.25</v>
      </c>
      <c r="CD13">
        <v>5</v>
      </c>
      <c r="CE13">
        <v>554</v>
      </c>
      <c r="CF13">
        <v>77</v>
      </c>
      <c r="CG13">
        <v>448</v>
      </c>
      <c r="CH13">
        <v>65</v>
      </c>
      <c r="CI13">
        <v>3239</v>
      </c>
      <c r="CJ13">
        <v>3161</v>
      </c>
      <c r="CK13">
        <v>5370</v>
      </c>
      <c r="CL13">
        <v>5306</v>
      </c>
      <c r="CM13">
        <v>5.8465703969999998</v>
      </c>
      <c r="CN13">
        <v>0.975918493</v>
      </c>
      <c r="CO13">
        <v>9.6931407939999996</v>
      </c>
      <c r="CP13">
        <v>9.5776173290000006</v>
      </c>
      <c r="CQ13">
        <v>10.642599280000001</v>
      </c>
      <c r="CR13">
        <v>9.6931407939999996</v>
      </c>
      <c r="CS13">
        <v>5355</v>
      </c>
      <c r="CT13">
        <v>429</v>
      </c>
      <c r="CU13">
        <v>5.8465703969999998</v>
      </c>
      <c r="CV13">
        <v>0.975918493</v>
      </c>
      <c r="CW13">
        <v>3239</v>
      </c>
      <c r="CX13" t="s">
        <v>150</v>
      </c>
      <c r="CY13">
        <v>841</v>
      </c>
      <c r="CZ13">
        <v>54</v>
      </c>
      <c r="DA13">
        <v>42899</v>
      </c>
      <c r="DB13">
        <v>42713</v>
      </c>
      <c r="DC13">
        <v>15</v>
      </c>
      <c r="DD13" t="s">
        <v>122</v>
      </c>
      <c r="DE13" t="s">
        <v>135</v>
      </c>
      <c r="DF13">
        <v>2580</v>
      </c>
      <c r="DG13">
        <v>1350</v>
      </c>
      <c r="DH13">
        <v>10152</v>
      </c>
      <c r="DI13">
        <v>28510</v>
      </c>
      <c r="DJ13">
        <v>169088</v>
      </c>
      <c r="DK13">
        <v>22</v>
      </c>
      <c r="DL13">
        <v>29</v>
      </c>
      <c r="DM13">
        <v>19</v>
      </c>
      <c r="DN13">
        <v>19</v>
      </c>
      <c r="DO13">
        <v>47</v>
      </c>
      <c r="DP13">
        <v>25</v>
      </c>
      <c r="DQ13">
        <v>16</v>
      </c>
      <c r="DR13">
        <v>13</v>
      </c>
      <c r="DS13">
        <v>3</v>
      </c>
      <c r="DT13">
        <v>145</v>
      </c>
      <c r="DU13">
        <v>230</v>
      </c>
      <c r="DV13">
        <v>33</v>
      </c>
    </row>
    <row r="14" spans="1:126" x14ac:dyDescent="0.25">
      <c r="A14" t="s">
        <v>151</v>
      </c>
      <c r="B14">
        <v>90</v>
      </c>
      <c r="C14">
        <v>7</v>
      </c>
      <c r="D14">
        <v>7</v>
      </c>
      <c r="E14">
        <v>3</v>
      </c>
      <c r="F14">
        <f>LN(G14)</f>
        <v>9.9661518978779142</v>
      </c>
      <c r="G14">
        <v>21293.388360000004</v>
      </c>
      <c r="H14">
        <v>25</v>
      </c>
      <c r="I14">
        <v>7.4458844219999998</v>
      </c>
      <c r="J14">
        <v>7.5568667100000004</v>
      </c>
      <c r="K14">
        <v>1923</v>
      </c>
      <c r="L14">
        <v>8</v>
      </c>
      <c r="M14">
        <v>7</v>
      </c>
      <c r="N14">
        <v>7</v>
      </c>
      <c r="O14">
        <v>7</v>
      </c>
      <c r="P14">
        <v>7</v>
      </c>
      <c r="Q14">
        <v>3</v>
      </c>
      <c r="R14">
        <v>7</v>
      </c>
      <c r="S14">
        <v>1</v>
      </c>
      <c r="T14">
        <v>1</v>
      </c>
      <c r="U14">
        <v>7</v>
      </c>
      <c r="V14">
        <v>0</v>
      </c>
      <c r="W14">
        <v>0</v>
      </c>
      <c r="X14">
        <v>0</v>
      </c>
      <c r="Y14">
        <v>3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3</v>
      </c>
      <c r="AF14">
        <v>2</v>
      </c>
      <c r="AG14">
        <v>7</v>
      </c>
      <c r="AH14">
        <v>14</v>
      </c>
      <c r="AI14">
        <v>1123</v>
      </c>
      <c r="AJ14">
        <v>12</v>
      </c>
      <c r="AK14">
        <v>68</v>
      </c>
      <c r="AL14">
        <v>0</v>
      </c>
      <c r="AM14">
        <v>0</v>
      </c>
      <c r="AN14">
        <v>0</v>
      </c>
      <c r="AO14">
        <v>22</v>
      </c>
      <c r="AP14">
        <v>7</v>
      </c>
      <c r="AQ14">
        <v>90</v>
      </c>
      <c r="AR14">
        <v>7</v>
      </c>
      <c r="AS14">
        <v>7</v>
      </c>
      <c r="AT14">
        <v>17.760000000000002</v>
      </c>
      <c r="AU14">
        <v>2.31</v>
      </c>
      <c r="AV14">
        <v>4.6900000000000004</v>
      </c>
      <c r="AW14">
        <v>0</v>
      </c>
      <c r="AX14">
        <v>0</v>
      </c>
      <c r="AY14">
        <v>7</v>
      </c>
      <c r="AZ14">
        <v>7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0</v>
      </c>
      <c r="BG14">
        <v>25</v>
      </c>
      <c r="BH14">
        <v>25</v>
      </c>
      <c r="BI14">
        <v>8</v>
      </c>
      <c r="BJ14">
        <v>1123</v>
      </c>
      <c r="BK14">
        <v>7055</v>
      </c>
      <c r="BL14">
        <v>957</v>
      </c>
      <c r="BM14">
        <v>0</v>
      </c>
      <c r="BN14">
        <v>3</v>
      </c>
      <c r="BO14">
        <v>87.792387539999993</v>
      </c>
      <c r="BP14">
        <v>7.0346020759999996</v>
      </c>
      <c r="BQ14">
        <v>1.1893004119999999</v>
      </c>
      <c r="BR14">
        <v>1.024221453</v>
      </c>
      <c r="BS14">
        <v>0</v>
      </c>
      <c r="BT14">
        <v>46</v>
      </c>
      <c r="BU14">
        <v>22</v>
      </c>
      <c r="BV14">
        <v>349</v>
      </c>
      <c r="BW14">
        <v>243</v>
      </c>
      <c r="BX14">
        <v>0.209876543</v>
      </c>
      <c r="BY14">
        <v>7</v>
      </c>
      <c r="BZ14">
        <v>1</v>
      </c>
      <c r="CA14">
        <v>3</v>
      </c>
      <c r="CB14">
        <v>1</v>
      </c>
      <c r="CC14">
        <v>1.3333333329999999</v>
      </c>
      <c r="CD14">
        <v>1.3333333329999999</v>
      </c>
      <c r="CE14">
        <v>289</v>
      </c>
      <c r="CF14">
        <v>53</v>
      </c>
      <c r="CG14">
        <v>349</v>
      </c>
      <c r="CH14">
        <v>39</v>
      </c>
      <c r="CI14">
        <v>2033</v>
      </c>
      <c r="CJ14">
        <v>1922</v>
      </c>
      <c r="CK14">
        <v>1123</v>
      </c>
      <c r="CL14">
        <v>6614</v>
      </c>
      <c r="CM14">
        <v>7.0346020759999996</v>
      </c>
      <c r="CN14">
        <v>0.94540088499999997</v>
      </c>
      <c r="CO14">
        <v>3.8858131490000001</v>
      </c>
      <c r="CP14">
        <v>22.885813150000001</v>
      </c>
      <c r="CQ14">
        <v>24.41176471</v>
      </c>
      <c r="CR14">
        <v>3.8858131490000001</v>
      </c>
      <c r="CS14">
        <v>1112</v>
      </c>
      <c r="CT14">
        <v>241</v>
      </c>
      <c r="CU14">
        <v>7.0346020759999996</v>
      </c>
      <c r="CV14">
        <v>0.94540088499999997</v>
      </c>
      <c r="CW14">
        <v>2033</v>
      </c>
      <c r="CX14" t="s">
        <v>152</v>
      </c>
      <c r="DI14">
        <v>19232</v>
      </c>
      <c r="DO14">
        <v>2</v>
      </c>
      <c r="DP14">
        <v>6</v>
      </c>
      <c r="DQ14">
        <v>6</v>
      </c>
      <c r="DR14">
        <v>1</v>
      </c>
      <c r="DS14">
        <v>41</v>
      </c>
      <c r="DT14">
        <v>172</v>
      </c>
      <c r="DU14">
        <v>2</v>
      </c>
      <c r="DV14">
        <v>32</v>
      </c>
    </row>
    <row r="15" spans="1:126" x14ac:dyDescent="0.25">
      <c r="A15" t="s">
        <v>153</v>
      </c>
      <c r="B15">
        <v>125</v>
      </c>
      <c r="C15">
        <v>97</v>
      </c>
      <c r="D15">
        <v>48</v>
      </c>
      <c r="E15">
        <v>10</v>
      </c>
      <c r="F15">
        <f>LN(G15)</f>
        <v>9.4802779560573427</v>
      </c>
      <c r="G15">
        <v>13098.8269065</v>
      </c>
      <c r="H15">
        <v>55</v>
      </c>
      <c r="I15">
        <v>38.7890959</v>
      </c>
      <c r="J15">
        <v>8.3531537060000005</v>
      </c>
      <c r="K15">
        <v>4266</v>
      </c>
      <c r="L15">
        <v>8</v>
      </c>
      <c r="M15">
        <v>139</v>
      </c>
      <c r="N15">
        <v>48</v>
      </c>
      <c r="O15">
        <v>48</v>
      </c>
      <c r="P15">
        <v>48</v>
      </c>
      <c r="Q15">
        <v>10</v>
      </c>
      <c r="R15">
        <v>139</v>
      </c>
      <c r="S15">
        <v>1</v>
      </c>
      <c r="T15">
        <v>3</v>
      </c>
      <c r="U15">
        <v>4</v>
      </c>
      <c r="V15">
        <v>1</v>
      </c>
      <c r="W15">
        <v>0</v>
      </c>
      <c r="X15">
        <v>0</v>
      </c>
      <c r="Y15">
        <v>12</v>
      </c>
      <c r="Z15">
        <v>0</v>
      </c>
      <c r="AA15">
        <v>12</v>
      </c>
      <c r="AB15">
        <v>0</v>
      </c>
      <c r="AC15">
        <v>12</v>
      </c>
      <c r="AD15">
        <v>13</v>
      </c>
      <c r="AE15">
        <v>12</v>
      </c>
      <c r="AF15">
        <v>11.41666667</v>
      </c>
      <c r="AG15">
        <v>354.08333329999999</v>
      </c>
      <c r="AH15">
        <v>4042.4513889999998</v>
      </c>
      <c r="AI15">
        <v>2278</v>
      </c>
      <c r="AJ15">
        <v>7</v>
      </c>
      <c r="AK15">
        <v>57</v>
      </c>
      <c r="AL15">
        <v>5</v>
      </c>
      <c r="AM15">
        <v>0</v>
      </c>
      <c r="AN15">
        <v>0</v>
      </c>
      <c r="AO15">
        <v>63</v>
      </c>
      <c r="AP15">
        <v>40</v>
      </c>
      <c r="AQ15">
        <v>125</v>
      </c>
      <c r="AR15">
        <v>48</v>
      </c>
      <c r="AS15">
        <v>41</v>
      </c>
      <c r="AT15">
        <v>97.98</v>
      </c>
      <c r="AU15">
        <v>25.41</v>
      </c>
      <c r="AV15">
        <v>58.59</v>
      </c>
      <c r="AW15">
        <v>8.0399999999999991</v>
      </c>
      <c r="AX15">
        <v>4.96</v>
      </c>
      <c r="AY15">
        <v>97</v>
      </c>
      <c r="AZ15">
        <v>97</v>
      </c>
      <c r="BA15">
        <v>2</v>
      </c>
      <c r="BB15">
        <v>1</v>
      </c>
      <c r="BC15">
        <v>1</v>
      </c>
      <c r="BD15">
        <v>9</v>
      </c>
      <c r="BE15">
        <v>1</v>
      </c>
      <c r="BF15">
        <v>0</v>
      </c>
      <c r="BG15">
        <v>55</v>
      </c>
      <c r="BH15">
        <v>57</v>
      </c>
      <c r="BI15">
        <v>8</v>
      </c>
      <c r="BJ15">
        <v>3109</v>
      </c>
      <c r="BK15">
        <v>1402</v>
      </c>
      <c r="BL15">
        <v>469</v>
      </c>
      <c r="BM15">
        <v>628</v>
      </c>
      <c r="BN15">
        <v>10</v>
      </c>
      <c r="BO15">
        <v>64.092307689999998</v>
      </c>
      <c r="BP15">
        <v>4.884615385</v>
      </c>
      <c r="BQ15">
        <v>1</v>
      </c>
      <c r="BR15">
        <v>0.83846153800000001</v>
      </c>
      <c r="BS15">
        <v>628</v>
      </c>
      <c r="BT15">
        <v>0</v>
      </c>
      <c r="BU15">
        <v>0</v>
      </c>
      <c r="BV15">
        <v>109</v>
      </c>
      <c r="BW15">
        <v>130</v>
      </c>
      <c r="BX15">
        <v>0</v>
      </c>
      <c r="BY15">
        <v>48</v>
      </c>
      <c r="BZ15">
        <v>1</v>
      </c>
      <c r="CA15">
        <v>10</v>
      </c>
      <c r="CB15">
        <v>1</v>
      </c>
      <c r="CC15">
        <v>1.1000000000000001</v>
      </c>
      <c r="CD15">
        <v>11</v>
      </c>
      <c r="CE15">
        <v>130</v>
      </c>
      <c r="CF15">
        <v>0</v>
      </c>
      <c r="CG15">
        <v>109</v>
      </c>
      <c r="CH15">
        <v>0</v>
      </c>
      <c r="CI15">
        <v>635</v>
      </c>
      <c r="CJ15">
        <v>650</v>
      </c>
      <c r="CK15">
        <v>3109</v>
      </c>
      <c r="CL15">
        <v>1293</v>
      </c>
      <c r="CM15">
        <v>4.884615385</v>
      </c>
      <c r="CN15">
        <v>1.0236220469999999</v>
      </c>
      <c r="CO15">
        <v>23.915384620000001</v>
      </c>
      <c r="CP15">
        <v>9.9461538459999996</v>
      </c>
      <c r="CQ15">
        <v>10.78461538</v>
      </c>
      <c r="CR15">
        <v>23.915384620000001</v>
      </c>
      <c r="CS15">
        <v>2955</v>
      </c>
      <c r="CT15">
        <v>98</v>
      </c>
      <c r="CU15">
        <v>4.884615385</v>
      </c>
      <c r="CV15">
        <v>1.0236220469999999</v>
      </c>
      <c r="CW15">
        <v>635</v>
      </c>
      <c r="CX15" t="s">
        <v>154</v>
      </c>
      <c r="CY15">
        <v>41</v>
      </c>
      <c r="CZ15">
        <v>3</v>
      </c>
      <c r="DA15">
        <v>43699</v>
      </c>
      <c r="DB15">
        <v>43069</v>
      </c>
      <c r="DC15">
        <v>0</v>
      </c>
      <c r="DD15" t="s">
        <v>155</v>
      </c>
      <c r="DE15" t="s">
        <v>119</v>
      </c>
      <c r="DF15">
        <v>96</v>
      </c>
      <c r="DG15">
        <v>122</v>
      </c>
      <c r="DH15">
        <v>1336</v>
      </c>
      <c r="DI15">
        <v>877</v>
      </c>
      <c r="DJ15">
        <v>7907</v>
      </c>
      <c r="DK15">
        <v>19</v>
      </c>
      <c r="DL15">
        <v>57</v>
      </c>
      <c r="DM15">
        <v>0</v>
      </c>
      <c r="DN15">
        <v>0</v>
      </c>
      <c r="DO15">
        <v>20</v>
      </c>
      <c r="DP15">
        <v>8</v>
      </c>
      <c r="DQ15">
        <v>20</v>
      </c>
      <c r="DR15">
        <v>8</v>
      </c>
      <c r="DS15">
        <v>2</v>
      </c>
      <c r="DT15">
        <v>110</v>
      </c>
      <c r="DU15">
        <v>0</v>
      </c>
      <c r="DV15">
        <v>0</v>
      </c>
    </row>
    <row r="16" spans="1:126" x14ac:dyDescent="0.25">
      <c r="A16" t="s">
        <v>156</v>
      </c>
      <c r="B16">
        <v>125</v>
      </c>
      <c r="C16">
        <v>246</v>
      </c>
      <c r="D16">
        <v>73</v>
      </c>
      <c r="E16">
        <v>5</v>
      </c>
      <c r="F16">
        <f>LN(G16)</f>
        <v>10.111902419144457</v>
      </c>
      <c r="G16">
        <v>24634.481294999998</v>
      </c>
      <c r="H16">
        <v>50</v>
      </c>
      <c r="I16">
        <v>285.13601949999997</v>
      </c>
      <c r="J16">
        <v>9.8754107799999993</v>
      </c>
      <c r="K16">
        <v>19568</v>
      </c>
      <c r="L16">
        <v>7</v>
      </c>
      <c r="M16">
        <v>326</v>
      </c>
      <c r="N16">
        <v>73</v>
      </c>
      <c r="O16">
        <v>72</v>
      </c>
      <c r="P16">
        <v>73</v>
      </c>
      <c r="Q16">
        <v>5</v>
      </c>
      <c r="R16">
        <v>326</v>
      </c>
      <c r="S16">
        <v>2</v>
      </c>
      <c r="T16">
        <v>4</v>
      </c>
      <c r="U16">
        <v>3</v>
      </c>
      <c r="V16">
        <v>0</v>
      </c>
      <c r="W16">
        <v>0</v>
      </c>
      <c r="X16">
        <v>0</v>
      </c>
      <c r="Y16">
        <v>59</v>
      </c>
      <c r="Z16">
        <v>0</v>
      </c>
      <c r="AA16">
        <v>59</v>
      </c>
      <c r="AB16">
        <v>0</v>
      </c>
      <c r="AC16">
        <v>59</v>
      </c>
      <c r="AD16">
        <v>10</v>
      </c>
      <c r="AE16">
        <v>59</v>
      </c>
      <c r="AF16">
        <v>6.4576271189999996</v>
      </c>
      <c r="AG16">
        <v>470.40677970000002</v>
      </c>
      <c r="AH16">
        <v>3037.711577</v>
      </c>
      <c r="AI16">
        <v>11975</v>
      </c>
      <c r="AJ16">
        <v>7</v>
      </c>
      <c r="AK16">
        <v>55</v>
      </c>
      <c r="AL16">
        <v>0</v>
      </c>
      <c r="AM16">
        <v>0</v>
      </c>
      <c r="AN16">
        <v>0</v>
      </c>
      <c r="AO16">
        <v>70</v>
      </c>
      <c r="AP16">
        <v>65</v>
      </c>
      <c r="AQ16">
        <v>125</v>
      </c>
      <c r="AR16">
        <v>73</v>
      </c>
      <c r="AS16">
        <v>73</v>
      </c>
      <c r="AT16">
        <v>165.34</v>
      </c>
      <c r="AU16">
        <v>81.180000000000007</v>
      </c>
      <c r="AV16">
        <v>164.82</v>
      </c>
      <c r="AW16">
        <v>0</v>
      </c>
      <c r="AX16">
        <v>0</v>
      </c>
      <c r="AY16">
        <v>246</v>
      </c>
      <c r="AZ16">
        <v>246</v>
      </c>
      <c r="BA16">
        <v>4</v>
      </c>
      <c r="BB16">
        <v>1</v>
      </c>
      <c r="BC16">
        <v>1</v>
      </c>
      <c r="BD16">
        <v>1</v>
      </c>
      <c r="BE16">
        <v>3</v>
      </c>
      <c r="BF16">
        <v>1</v>
      </c>
      <c r="BG16">
        <v>54</v>
      </c>
      <c r="BH16">
        <v>4</v>
      </c>
      <c r="BI16">
        <v>7</v>
      </c>
      <c r="BJ16">
        <v>777</v>
      </c>
      <c r="BK16">
        <v>2352</v>
      </c>
      <c r="BL16">
        <v>554</v>
      </c>
      <c r="BM16">
        <v>529</v>
      </c>
      <c r="BN16">
        <v>21</v>
      </c>
      <c r="BO16">
        <v>64.886486489999996</v>
      </c>
      <c r="BP16">
        <v>5.0810810809999998</v>
      </c>
      <c r="BQ16">
        <v>1.3455882349999999</v>
      </c>
      <c r="BR16">
        <v>0.58378378399999997</v>
      </c>
      <c r="BS16">
        <v>529</v>
      </c>
      <c r="BT16">
        <v>49</v>
      </c>
      <c r="BU16">
        <v>13</v>
      </c>
      <c r="BV16">
        <v>159</v>
      </c>
      <c r="BW16">
        <v>136</v>
      </c>
      <c r="BX16">
        <v>0.375</v>
      </c>
      <c r="BY16">
        <v>73</v>
      </c>
      <c r="BZ16">
        <v>2</v>
      </c>
      <c r="CA16">
        <v>5</v>
      </c>
      <c r="CB16">
        <v>2</v>
      </c>
      <c r="CC16">
        <v>1.095238095</v>
      </c>
      <c r="CD16">
        <v>11.5</v>
      </c>
      <c r="CE16">
        <v>185</v>
      </c>
      <c r="CF16">
        <v>51</v>
      </c>
      <c r="CG16">
        <v>159</v>
      </c>
      <c r="CH16">
        <v>47</v>
      </c>
      <c r="CI16">
        <v>940</v>
      </c>
      <c r="CJ16">
        <v>1014</v>
      </c>
      <c r="CK16">
        <v>777</v>
      </c>
      <c r="CL16">
        <v>2095</v>
      </c>
      <c r="CM16">
        <v>5.0810810809999998</v>
      </c>
      <c r="CN16">
        <v>1.078723404</v>
      </c>
      <c r="CO16">
        <v>4.2</v>
      </c>
      <c r="CP16">
        <v>11.324324320000001</v>
      </c>
      <c r="CQ16">
        <v>12.71351351</v>
      </c>
      <c r="CR16">
        <v>4.2</v>
      </c>
      <c r="CS16">
        <v>677</v>
      </c>
      <c r="CT16">
        <v>123</v>
      </c>
      <c r="CU16">
        <v>5.0810810809999998</v>
      </c>
      <c r="CV16">
        <v>1.078723404</v>
      </c>
      <c r="CW16">
        <v>940</v>
      </c>
      <c r="CX16" t="s">
        <v>157</v>
      </c>
      <c r="CY16">
        <v>2358</v>
      </c>
      <c r="CZ16">
        <v>56</v>
      </c>
      <c r="DA16">
        <v>42140</v>
      </c>
      <c r="DB16">
        <v>41184</v>
      </c>
      <c r="DC16">
        <v>24</v>
      </c>
      <c r="DD16" t="s">
        <v>158</v>
      </c>
      <c r="DE16" t="s">
        <v>119</v>
      </c>
      <c r="DF16">
        <v>3117</v>
      </c>
      <c r="DG16">
        <v>193</v>
      </c>
      <c r="DH16">
        <v>3119</v>
      </c>
      <c r="DI16">
        <v>1650</v>
      </c>
      <c r="DJ16">
        <v>15796</v>
      </c>
      <c r="DK16">
        <v>22</v>
      </c>
      <c r="DL16">
        <v>95</v>
      </c>
      <c r="DM16">
        <v>0</v>
      </c>
      <c r="DN16">
        <v>0</v>
      </c>
      <c r="DO16">
        <v>23</v>
      </c>
      <c r="DP16">
        <v>7</v>
      </c>
      <c r="DQ16">
        <v>7</v>
      </c>
      <c r="DR16">
        <v>10</v>
      </c>
      <c r="DS16">
        <v>2</v>
      </c>
      <c r="DT16">
        <v>31</v>
      </c>
      <c r="DU16">
        <v>0</v>
      </c>
      <c r="DV16">
        <v>0</v>
      </c>
    </row>
    <row r="17" spans="1:126" x14ac:dyDescent="0.25">
      <c r="A17" t="s">
        <v>159</v>
      </c>
      <c r="B17">
        <v>132</v>
      </c>
      <c r="C17">
        <v>168.3</v>
      </c>
      <c r="D17">
        <v>11</v>
      </c>
      <c r="E17">
        <v>12</v>
      </c>
      <c r="F17">
        <f>LN(G17)</f>
        <v>10.3070316702231</v>
      </c>
      <c r="G17">
        <v>29942.425605</v>
      </c>
      <c r="H17">
        <v>70</v>
      </c>
      <c r="I17">
        <v>1.0636977750000001</v>
      </c>
      <c r="J17">
        <v>8.4666366980000003</v>
      </c>
      <c r="K17">
        <v>4779</v>
      </c>
      <c r="L17">
        <v>8</v>
      </c>
      <c r="M17">
        <v>1</v>
      </c>
      <c r="N17">
        <v>1</v>
      </c>
      <c r="O17">
        <v>1</v>
      </c>
      <c r="P17">
        <v>1</v>
      </c>
      <c r="Q17">
        <v>12</v>
      </c>
      <c r="R17">
        <v>1</v>
      </c>
      <c r="S17">
        <v>1</v>
      </c>
      <c r="T17">
        <v>1</v>
      </c>
      <c r="U17">
        <v>7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1</v>
      </c>
      <c r="AH17">
        <v>2</v>
      </c>
      <c r="AI17">
        <v>1622</v>
      </c>
      <c r="AJ17">
        <v>8</v>
      </c>
      <c r="AK17">
        <v>58</v>
      </c>
      <c r="AL17">
        <v>5</v>
      </c>
      <c r="AM17">
        <v>0</v>
      </c>
      <c r="AN17">
        <v>0</v>
      </c>
      <c r="AO17">
        <v>69</v>
      </c>
      <c r="AP17">
        <v>72</v>
      </c>
      <c r="AQ17">
        <v>132</v>
      </c>
      <c r="AR17">
        <v>1</v>
      </c>
      <c r="AS17">
        <v>1</v>
      </c>
      <c r="AT17">
        <v>114.3</v>
      </c>
      <c r="AU17">
        <v>32.33</v>
      </c>
      <c r="AV17">
        <v>21.67</v>
      </c>
      <c r="AW17">
        <v>0</v>
      </c>
      <c r="AX17">
        <v>0</v>
      </c>
      <c r="AY17">
        <v>168.3</v>
      </c>
      <c r="AZ17">
        <v>168.3</v>
      </c>
      <c r="BA17">
        <v>2</v>
      </c>
      <c r="BB17">
        <v>1</v>
      </c>
      <c r="BC17">
        <v>1</v>
      </c>
      <c r="BD17">
        <v>6</v>
      </c>
      <c r="BE17">
        <v>6</v>
      </c>
      <c r="BF17">
        <v>0</v>
      </c>
      <c r="BG17">
        <v>92</v>
      </c>
      <c r="BH17">
        <v>192</v>
      </c>
      <c r="BI17">
        <v>8</v>
      </c>
      <c r="BJ17">
        <v>5372</v>
      </c>
      <c r="BK17">
        <v>4803</v>
      </c>
      <c r="BL17">
        <v>1450</v>
      </c>
      <c r="BM17">
        <v>2850</v>
      </c>
      <c r="BN17">
        <v>9</v>
      </c>
      <c r="BO17">
        <v>64.669491530000002</v>
      </c>
      <c r="BP17">
        <v>4.9025423730000002</v>
      </c>
      <c r="BQ17">
        <v>1.1523809519999999</v>
      </c>
      <c r="BR17">
        <v>0.80296610199999996</v>
      </c>
      <c r="BS17">
        <v>2850</v>
      </c>
      <c r="BT17">
        <v>52</v>
      </c>
      <c r="BU17">
        <v>24</v>
      </c>
      <c r="BV17">
        <v>441</v>
      </c>
      <c r="BW17">
        <v>420</v>
      </c>
      <c r="BX17">
        <v>0.15952380999999999</v>
      </c>
      <c r="BY17">
        <v>1</v>
      </c>
      <c r="BZ17">
        <v>1</v>
      </c>
      <c r="CA17">
        <v>12</v>
      </c>
      <c r="CB17">
        <v>1</v>
      </c>
      <c r="CC17">
        <v>1.111111111</v>
      </c>
      <c r="CD17">
        <v>10</v>
      </c>
      <c r="CE17">
        <v>472</v>
      </c>
      <c r="CF17">
        <v>62</v>
      </c>
      <c r="CG17">
        <v>441</v>
      </c>
      <c r="CH17">
        <v>57</v>
      </c>
      <c r="CI17">
        <v>2314</v>
      </c>
      <c r="CJ17">
        <v>2521</v>
      </c>
      <c r="CK17">
        <v>5372</v>
      </c>
      <c r="CL17">
        <v>4243</v>
      </c>
      <c r="CM17">
        <v>4.9025423730000002</v>
      </c>
      <c r="CN17">
        <v>1.089455488</v>
      </c>
      <c r="CO17">
        <v>11.38135593</v>
      </c>
      <c r="CP17">
        <v>8.9894067799999995</v>
      </c>
      <c r="CQ17">
        <v>10.17584746</v>
      </c>
      <c r="CR17">
        <v>11.38135593</v>
      </c>
      <c r="CS17">
        <v>5371</v>
      </c>
      <c r="CT17">
        <v>388</v>
      </c>
      <c r="CU17">
        <v>4.9025423730000002</v>
      </c>
      <c r="CV17">
        <v>1.089455488</v>
      </c>
      <c r="CW17">
        <v>2314</v>
      </c>
      <c r="CX17" t="s">
        <v>160</v>
      </c>
      <c r="CY17">
        <v>900</v>
      </c>
      <c r="CZ17">
        <v>16</v>
      </c>
      <c r="DA17">
        <v>42499</v>
      </c>
      <c r="DB17">
        <v>42376</v>
      </c>
      <c r="DC17">
        <v>10</v>
      </c>
      <c r="DD17" t="s">
        <v>161</v>
      </c>
      <c r="DE17" t="s">
        <v>119</v>
      </c>
      <c r="DF17">
        <v>1355</v>
      </c>
      <c r="DG17">
        <v>271</v>
      </c>
      <c r="DH17">
        <v>4070</v>
      </c>
      <c r="DI17">
        <v>3308</v>
      </c>
      <c r="DJ17">
        <v>25858</v>
      </c>
      <c r="DK17">
        <v>59</v>
      </c>
      <c r="DL17">
        <v>232</v>
      </c>
      <c r="DM17">
        <v>0</v>
      </c>
      <c r="DN17">
        <v>0</v>
      </c>
      <c r="DO17">
        <v>81</v>
      </c>
      <c r="DP17">
        <v>0</v>
      </c>
      <c r="DQ17">
        <v>0</v>
      </c>
      <c r="DR17">
        <v>0</v>
      </c>
      <c r="DS17">
        <v>0</v>
      </c>
      <c r="DT17">
        <v>160</v>
      </c>
      <c r="DU17">
        <v>0</v>
      </c>
      <c r="DV17">
        <v>0</v>
      </c>
    </row>
    <row r="18" spans="1:126" x14ac:dyDescent="0.25">
      <c r="A18" t="s">
        <v>162</v>
      </c>
      <c r="B18">
        <v>89</v>
      </c>
      <c r="C18">
        <v>70</v>
      </c>
      <c r="D18">
        <v>35</v>
      </c>
      <c r="E18">
        <v>6</v>
      </c>
      <c r="F18">
        <f>LN(G18)</f>
        <v>9.7335608646917766</v>
      </c>
      <c r="G18">
        <v>16874.533394999999</v>
      </c>
      <c r="H18">
        <v>50</v>
      </c>
      <c r="I18">
        <v>56.422771849999997</v>
      </c>
      <c r="J18">
        <v>7.2453473439999998</v>
      </c>
      <c r="K18">
        <v>1408</v>
      </c>
      <c r="L18">
        <v>11</v>
      </c>
      <c r="M18">
        <v>93</v>
      </c>
      <c r="N18">
        <v>35</v>
      </c>
      <c r="O18">
        <v>35</v>
      </c>
      <c r="P18">
        <v>35</v>
      </c>
      <c r="Q18">
        <v>6</v>
      </c>
      <c r="R18">
        <v>93</v>
      </c>
      <c r="S18">
        <v>1</v>
      </c>
      <c r="T18">
        <v>6</v>
      </c>
      <c r="U18">
        <v>4</v>
      </c>
      <c r="V18">
        <v>1</v>
      </c>
      <c r="W18">
        <v>0</v>
      </c>
      <c r="X18">
        <v>0</v>
      </c>
      <c r="Y18">
        <v>15</v>
      </c>
      <c r="Z18">
        <v>0</v>
      </c>
      <c r="AA18">
        <v>15</v>
      </c>
      <c r="AB18">
        <v>0</v>
      </c>
      <c r="AC18">
        <v>15</v>
      </c>
      <c r="AD18">
        <v>7</v>
      </c>
      <c r="AE18">
        <v>15</v>
      </c>
      <c r="AF18">
        <v>6.8</v>
      </c>
      <c r="AG18">
        <v>68.866666670000001</v>
      </c>
      <c r="AH18">
        <v>468.29333329999997</v>
      </c>
      <c r="AI18">
        <v>1240</v>
      </c>
      <c r="AJ18">
        <v>17</v>
      </c>
      <c r="AK18">
        <v>27</v>
      </c>
      <c r="AL18">
        <v>15</v>
      </c>
      <c r="AM18">
        <v>0</v>
      </c>
      <c r="AN18">
        <v>0</v>
      </c>
      <c r="AO18">
        <v>47</v>
      </c>
      <c r="AP18">
        <v>35</v>
      </c>
      <c r="AQ18">
        <v>89</v>
      </c>
      <c r="AR18">
        <v>35</v>
      </c>
      <c r="AS18">
        <v>35</v>
      </c>
      <c r="AT18">
        <v>81.260000000000005</v>
      </c>
      <c r="AU18">
        <v>22.11</v>
      </c>
      <c r="AV18">
        <v>44.89</v>
      </c>
      <c r="AW18">
        <v>2.0099999999999998</v>
      </c>
      <c r="AX18">
        <v>0.99</v>
      </c>
      <c r="AY18">
        <v>70</v>
      </c>
      <c r="AZ18">
        <v>70</v>
      </c>
      <c r="BA18">
        <v>2</v>
      </c>
      <c r="BB18">
        <v>1</v>
      </c>
      <c r="BC18">
        <v>1</v>
      </c>
      <c r="BD18">
        <v>3</v>
      </c>
      <c r="BE18">
        <v>2</v>
      </c>
      <c r="BF18">
        <v>1</v>
      </c>
      <c r="BG18">
        <v>50</v>
      </c>
      <c r="BH18">
        <v>50</v>
      </c>
      <c r="BI18">
        <v>11</v>
      </c>
      <c r="BJ18">
        <v>1240</v>
      </c>
      <c r="BK18">
        <v>2541</v>
      </c>
      <c r="BL18">
        <v>295</v>
      </c>
      <c r="BM18">
        <v>220</v>
      </c>
      <c r="BN18">
        <v>6</v>
      </c>
      <c r="BO18">
        <v>60</v>
      </c>
      <c r="BP18">
        <v>4.6326530610000001</v>
      </c>
      <c r="BQ18">
        <v>1.076923077</v>
      </c>
      <c r="BR18">
        <v>1.0306122449999999</v>
      </c>
      <c r="BS18">
        <v>220</v>
      </c>
      <c r="BT18">
        <v>7</v>
      </c>
      <c r="BU18">
        <v>6</v>
      </c>
      <c r="BV18">
        <v>108</v>
      </c>
      <c r="BW18">
        <v>91</v>
      </c>
      <c r="BX18">
        <v>7.6923077000000006E-2</v>
      </c>
      <c r="BY18">
        <v>35</v>
      </c>
      <c r="BZ18">
        <v>1</v>
      </c>
      <c r="CA18">
        <v>6</v>
      </c>
      <c r="CB18">
        <v>1</v>
      </c>
      <c r="CC18">
        <v>1.1666666670000001</v>
      </c>
      <c r="CD18">
        <v>1.1666666670000001</v>
      </c>
      <c r="CE18">
        <v>98</v>
      </c>
      <c r="CF18">
        <v>7</v>
      </c>
      <c r="CG18">
        <v>108</v>
      </c>
      <c r="CH18">
        <v>7</v>
      </c>
      <c r="CI18">
        <v>454</v>
      </c>
      <c r="CJ18">
        <v>357</v>
      </c>
      <c r="CK18">
        <v>1240</v>
      </c>
      <c r="CL18">
        <v>2419</v>
      </c>
      <c r="CM18">
        <v>4.6326530610000001</v>
      </c>
      <c r="CN18">
        <v>0.78634361200000003</v>
      </c>
      <c r="CO18">
        <v>12.65306122</v>
      </c>
      <c r="CP18">
        <v>24.683673469999999</v>
      </c>
      <c r="CQ18">
        <v>25.928571430000002</v>
      </c>
      <c r="CR18">
        <v>12.65306122</v>
      </c>
      <c r="CS18">
        <v>1089</v>
      </c>
      <c r="CT18">
        <v>66</v>
      </c>
      <c r="CU18">
        <v>4.6326530610000001</v>
      </c>
      <c r="CV18">
        <v>0.78634361200000003</v>
      </c>
      <c r="CW18">
        <v>454</v>
      </c>
      <c r="CX18" t="s">
        <v>163</v>
      </c>
      <c r="DI18">
        <v>8360</v>
      </c>
      <c r="DO18">
        <v>9</v>
      </c>
      <c r="DP18">
        <v>14</v>
      </c>
      <c r="DQ18">
        <v>16</v>
      </c>
      <c r="DR18">
        <v>2</v>
      </c>
      <c r="DS18">
        <v>47</v>
      </c>
      <c r="DT18">
        <v>0</v>
      </c>
      <c r="DU18">
        <v>0</v>
      </c>
      <c r="DV18">
        <v>0</v>
      </c>
    </row>
    <row r="19" spans="1:126" x14ac:dyDescent="0.25">
      <c r="A19" t="s">
        <v>164</v>
      </c>
      <c r="B19">
        <v>62</v>
      </c>
      <c r="C19">
        <v>35.28</v>
      </c>
      <c r="D19">
        <v>12</v>
      </c>
      <c r="E19">
        <v>10</v>
      </c>
      <c r="F19">
        <f>LN(G19)</f>
        <v>9.9090540324001637</v>
      </c>
      <c r="G19">
        <v>20111.640030000002</v>
      </c>
      <c r="H19">
        <v>75</v>
      </c>
      <c r="I19">
        <v>1.0636977750000001</v>
      </c>
      <c r="J19">
        <v>7.0855995849999998</v>
      </c>
      <c r="K19">
        <v>1200</v>
      </c>
      <c r="L19">
        <v>4</v>
      </c>
      <c r="M19">
        <v>1</v>
      </c>
      <c r="N19">
        <v>1</v>
      </c>
      <c r="O19">
        <v>1</v>
      </c>
      <c r="P19">
        <v>1</v>
      </c>
      <c r="Q19">
        <v>10</v>
      </c>
      <c r="R19">
        <v>1</v>
      </c>
      <c r="S19">
        <v>2</v>
      </c>
      <c r="T19">
        <v>1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2</v>
      </c>
      <c r="AG19">
        <v>1</v>
      </c>
      <c r="AH19">
        <v>2</v>
      </c>
      <c r="AI19">
        <v>1266</v>
      </c>
      <c r="AJ19">
        <v>8</v>
      </c>
      <c r="AK19">
        <v>59</v>
      </c>
      <c r="AL19">
        <v>0</v>
      </c>
      <c r="AM19">
        <v>0</v>
      </c>
      <c r="AN19">
        <v>0</v>
      </c>
      <c r="AO19">
        <v>3</v>
      </c>
      <c r="AP19">
        <v>1</v>
      </c>
      <c r="AQ19">
        <v>62</v>
      </c>
      <c r="AR19">
        <v>1</v>
      </c>
      <c r="AS19">
        <v>1</v>
      </c>
      <c r="AT19">
        <v>13.28</v>
      </c>
      <c r="AU19">
        <v>8.33</v>
      </c>
      <c r="AV19">
        <v>13.67</v>
      </c>
      <c r="AW19">
        <v>0</v>
      </c>
      <c r="AX19">
        <v>0</v>
      </c>
      <c r="AY19">
        <v>35.28</v>
      </c>
      <c r="AZ19">
        <v>35.28</v>
      </c>
      <c r="BA19">
        <v>4</v>
      </c>
      <c r="BB19">
        <v>1</v>
      </c>
      <c r="BC19">
        <v>1</v>
      </c>
      <c r="BD19">
        <v>5</v>
      </c>
      <c r="BE19">
        <v>4</v>
      </c>
      <c r="BF19">
        <v>1</v>
      </c>
      <c r="BG19">
        <v>84</v>
      </c>
      <c r="BH19">
        <v>179</v>
      </c>
      <c r="BI19">
        <v>4</v>
      </c>
      <c r="BJ19">
        <v>2859</v>
      </c>
      <c r="BK19">
        <v>159</v>
      </c>
      <c r="BL19">
        <v>55</v>
      </c>
      <c r="BM19">
        <v>23</v>
      </c>
      <c r="BN19">
        <v>5</v>
      </c>
      <c r="BO19">
        <v>27.741935479999999</v>
      </c>
      <c r="BP19">
        <v>2.2580645160000001</v>
      </c>
      <c r="BQ19">
        <v>1.103448276</v>
      </c>
      <c r="BR19">
        <v>0.322580645</v>
      </c>
      <c r="BS19">
        <v>23</v>
      </c>
      <c r="BT19">
        <v>2</v>
      </c>
      <c r="BU19">
        <v>3</v>
      </c>
      <c r="BV19">
        <v>13</v>
      </c>
      <c r="BW19">
        <v>29</v>
      </c>
      <c r="BX19">
        <v>0.10344827600000001</v>
      </c>
      <c r="BY19">
        <v>1</v>
      </c>
      <c r="BZ19">
        <v>2</v>
      </c>
      <c r="CA19">
        <v>10</v>
      </c>
      <c r="CB19">
        <v>2</v>
      </c>
      <c r="CC19">
        <v>1.4</v>
      </c>
      <c r="CD19">
        <v>3.5</v>
      </c>
      <c r="CE19">
        <v>31</v>
      </c>
      <c r="CF19">
        <v>3</v>
      </c>
      <c r="CG19">
        <v>13</v>
      </c>
      <c r="CH19">
        <v>3</v>
      </c>
      <c r="CI19">
        <v>70</v>
      </c>
      <c r="CJ19">
        <v>61</v>
      </c>
      <c r="CK19">
        <v>2859</v>
      </c>
      <c r="CL19">
        <v>140</v>
      </c>
      <c r="CM19">
        <v>2.2580645160000001</v>
      </c>
      <c r="CN19">
        <v>0.87142857100000004</v>
      </c>
      <c r="CO19">
        <v>92.225806449999993</v>
      </c>
      <c r="CP19">
        <v>4.5161290320000003</v>
      </c>
      <c r="CQ19">
        <v>5.1290322579999996</v>
      </c>
      <c r="CR19">
        <v>92.225806449999993</v>
      </c>
      <c r="CS19">
        <v>2854</v>
      </c>
      <c r="CT19">
        <v>26</v>
      </c>
      <c r="CU19">
        <v>2.2580645160000001</v>
      </c>
      <c r="CV19">
        <v>0.87142857100000004</v>
      </c>
      <c r="CW19">
        <v>70</v>
      </c>
      <c r="CX19" t="s">
        <v>165</v>
      </c>
      <c r="CY19">
        <v>36</v>
      </c>
      <c r="CZ19">
        <v>2</v>
      </c>
      <c r="DA19">
        <v>43617</v>
      </c>
      <c r="DB19">
        <v>43597</v>
      </c>
      <c r="DC19">
        <v>0</v>
      </c>
      <c r="DD19" t="s">
        <v>166</v>
      </c>
      <c r="DE19" t="s">
        <v>135</v>
      </c>
      <c r="DF19">
        <v>54</v>
      </c>
      <c r="DG19">
        <v>321</v>
      </c>
      <c r="DH19">
        <v>2392</v>
      </c>
      <c r="DI19">
        <v>18164</v>
      </c>
      <c r="DJ19">
        <v>31721</v>
      </c>
      <c r="DK19">
        <v>50</v>
      </c>
      <c r="DL19">
        <v>168</v>
      </c>
      <c r="DM19">
        <v>0</v>
      </c>
      <c r="DN19">
        <v>0</v>
      </c>
      <c r="DO19">
        <v>87</v>
      </c>
      <c r="DP19">
        <v>9</v>
      </c>
      <c r="DQ19">
        <v>5</v>
      </c>
      <c r="DR19">
        <v>5</v>
      </c>
      <c r="DS19">
        <v>2</v>
      </c>
      <c r="DT19">
        <v>106</v>
      </c>
      <c r="DU19">
        <v>9</v>
      </c>
      <c r="DV19">
        <v>1</v>
      </c>
    </row>
    <row r="20" spans="1:126" x14ac:dyDescent="0.25">
      <c r="A20" t="s">
        <v>167</v>
      </c>
      <c r="B20">
        <v>126</v>
      </c>
      <c r="C20">
        <v>61</v>
      </c>
      <c r="D20">
        <v>6</v>
      </c>
      <c r="E20">
        <v>10</v>
      </c>
      <c r="F20">
        <f>LN(G20)</f>
        <v>10.020815870824237</v>
      </c>
      <c r="G20">
        <v>22489.771184999998</v>
      </c>
      <c r="H20">
        <v>75</v>
      </c>
      <c r="I20">
        <v>33.700876180000002</v>
      </c>
      <c r="J20">
        <v>7.7508695479999998</v>
      </c>
      <c r="K20">
        <v>2335</v>
      </c>
      <c r="L20">
        <v>10</v>
      </c>
      <c r="M20">
        <v>127</v>
      </c>
      <c r="N20">
        <v>6</v>
      </c>
      <c r="O20">
        <v>5</v>
      </c>
      <c r="P20">
        <v>6</v>
      </c>
      <c r="Q20">
        <v>10</v>
      </c>
      <c r="R20">
        <v>127</v>
      </c>
      <c r="S20">
        <v>2</v>
      </c>
      <c r="T20">
        <v>3</v>
      </c>
      <c r="U20">
        <v>7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2</v>
      </c>
      <c r="AD20">
        <v>4</v>
      </c>
      <c r="AE20">
        <v>2</v>
      </c>
      <c r="AF20">
        <v>66.5</v>
      </c>
      <c r="AG20">
        <v>1493.5</v>
      </c>
      <c r="AH20">
        <v>99317.75</v>
      </c>
      <c r="AI20">
        <v>3109</v>
      </c>
      <c r="AJ20">
        <v>8</v>
      </c>
      <c r="AK20">
        <v>59</v>
      </c>
      <c r="AL20">
        <v>0</v>
      </c>
      <c r="AM20">
        <v>0</v>
      </c>
      <c r="AN20">
        <v>0</v>
      </c>
      <c r="AO20">
        <v>67</v>
      </c>
      <c r="AP20">
        <v>21</v>
      </c>
      <c r="AQ20">
        <v>126</v>
      </c>
      <c r="AR20">
        <v>6</v>
      </c>
      <c r="AS20">
        <v>6</v>
      </c>
      <c r="AT20">
        <v>16.04</v>
      </c>
      <c r="AU20">
        <v>20.13</v>
      </c>
      <c r="AV20">
        <v>40.869999999999997</v>
      </c>
      <c r="AW20">
        <v>0</v>
      </c>
      <c r="AX20">
        <v>0</v>
      </c>
      <c r="AY20">
        <v>61</v>
      </c>
      <c r="AZ20">
        <v>61</v>
      </c>
      <c r="BA20">
        <v>4</v>
      </c>
      <c r="BB20">
        <v>1</v>
      </c>
      <c r="BC20">
        <v>1</v>
      </c>
      <c r="BD20">
        <v>5</v>
      </c>
      <c r="BE20">
        <v>4</v>
      </c>
      <c r="BF20">
        <v>1</v>
      </c>
      <c r="BG20">
        <v>84</v>
      </c>
      <c r="BH20">
        <v>179</v>
      </c>
      <c r="BI20">
        <v>10</v>
      </c>
      <c r="BJ20">
        <v>4580</v>
      </c>
      <c r="BK20">
        <v>5568</v>
      </c>
      <c r="BL20">
        <v>2159</v>
      </c>
      <c r="BM20">
        <v>9653</v>
      </c>
      <c r="BN20">
        <v>10</v>
      </c>
      <c r="BO20">
        <v>62.543089430000002</v>
      </c>
      <c r="BP20">
        <v>4.8081300809999998</v>
      </c>
      <c r="BQ20">
        <v>1.290650407</v>
      </c>
      <c r="BR20">
        <v>0.79837398400000004</v>
      </c>
      <c r="BS20">
        <v>9653</v>
      </c>
      <c r="BT20">
        <v>123</v>
      </c>
      <c r="BU20">
        <v>50</v>
      </c>
      <c r="BV20">
        <v>603</v>
      </c>
      <c r="BW20">
        <v>492</v>
      </c>
      <c r="BX20">
        <v>0.36382113799999999</v>
      </c>
      <c r="BY20">
        <v>6</v>
      </c>
      <c r="BZ20">
        <v>1</v>
      </c>
      <c r="CA20">
        <v>10</v>
      </c>
      <c r="CB20">
        <v>1</v>
      </c>
      <c r="CC20">
        <v>1.1000000000000001</v>
      </c>
      <c r="CD20">
        <v>11</v>
      </c>
      <c r="CE20">
        <v>615</v>
      </c>
      <c r="CF20">
        <v>136</v>
      </c>
      <c r="CG20">
        <v>603</v>
      </c>
      <c r="CH20">
        <v>123</v>
      </c>
      <c r="CI20">
        <v>2957</v>
      </c>
      <c r="CJ20">
        <v>3277</v>
      </c>
      <c r="CK20">
        <v>4580</v>
      </c>
      <c r="CL20">
        <v>4706</v>
      </c>
      <c r="CM20">
        <v>4.8081300809999998</v>
      </c>
      <c r="CN20">
        <v>1.1082177879999999</v>
      </c>
      <c r="CO20">
        <v>7.4471544720000002</v>
      </c>
      <c r="CP20">
        <v>7.6520325199999997</v>
      </c>
      <c r="CQ20">
        <v>9.0536585370000005</v>
      </c>
      <c r="CR20">
        <v>7.4471544720000002</v>
      </c>
      <c r="CS20">
        <v>4545</v>
      </c>
      <c r="CT20">
        <v>513</v>
      </c>
      <c r="CU20">
        <v>4.8081300809999998</v>
      </c>
      <c r="CV20">
        <v>1.1082177879999999</v>
      </c>
      <c r="CW20">
        <v>2957</v>
      </c>
      <c r="CX20" t="s">
        <v>168</v>
      </c>
      <c r="CY20">
        <v>1328</v>
      </c>
      <c r="CZ20">
        <v>2</v>
      </c>
      <c r="DA20">
        <v>42466</v>
      </c>
      <c r="DB20">
        <v>42026</v>
      </c>
      <c r="DC20">
        <v>11</v>
      </c>
      <c r="DD20" t="s">
        <v>169</v>
      </c>
      <c r="DE20" t="s">
        <v>123</v>
      </c>
      <c r="DF20">
        <v>1716</v>
      </c>
      <c r="DG20">
        <v>433</v>
      </c>
      <c r="DH20">
        <v>6723</v>
      </c>
      <c r="DI20">
        <v>6757</v>
      </c>
      <c r="DJ20">
        <v>98046</v>
      </c>
      <c r="DK20">
        <v>50</v>
      </c>
      <c r="DL20">
        <v>168</v>
      </c>
      <c r="DM20">
        <v>0</v>
      </c>
      <c r="DN20">
        <v>0</v>
      </c>
      <c r="DO20">
        <v>87</v>
      </c>
      <c r="DP20">
        <v>9</v>
      </c>
      <c r="DQ20">
        <v>35</v>
      </c>
      <c r="DR20">
        <v>8</v>
      </c>
      <c r="DS20">
        <v>6</v>
      </c>
      <c r="DT20">
        <v>210</v>
      </c>
      <c r="DU20">
        <v>349</v>
      </c>
      <c r="DV20">
        <v>2113</v>
      </c>
    </row>
    <row r="21" spans="1:126" x14ac:dyDescent="0.25">
      <c r="A21" t="s">
        <v>170</v>
      </c>
      <c r="B21">
        <v>113</v>
      </c>
      <c r="C21">
        <v>40.92</v>
      </c>
      <c r="D21">
        <v>21</v>
      </c>
      <c r="E21">
        <v>10</v>
      </c>
      <c r="F21">
        <f>LN(G21)</f>
        <v>10.042231584189819</v>
      </c>
      <c r="G21">
        <v>22976.599965000001</v>
      </c>
      <c r="H21">
        <v>55</v>
      </c>
      <c r="I21">
        <v>1.0636977750000001</v>
      </c>
      <c r="J21">
        <v>9.4322327769999994</v>
      </c>
      <c r="K21">
        <v>12559</v>
      </c>
      <c r="L21">
        <v>18</v>
      </c>
      <c r="M21">
        <v>1</v>
      </c>
      <c r="N21">
        <v>1</v>
      </c>
      <c r="O21">
        <v>1</v>
      </c>
      <c r="P21">
        <v>1</v>
      </c>
      <c r="Q21">
        <v>10</v>
      </c>
      <c r="R21">
        <v>1</v>
      </c>
      <c r="S21">
        <v>1</v>
      </c>
      <c r="T21">
        <v>1</v>
      </c>
      <c r="U21">
        <v>16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2</v>
      </c>
      <c r="AG21">
        <v>1</v>
      </c>
      <c r="AH21">
        <v>2</v>
      </c>
      <c r="AI21">
        <v>777</v>
      </c>
      <c r="AJ21">
        <v>7</v>
      </c>
      <c r="AK21">
        <v>52</v>
      </c>
      <c r="AL21">
        <v>0</v>
      </c>
      <c r="AM21">
        <v>0</v>
      </c>
      <c r="AN21">
        <v>0</v>
      </c>
      <c r="AO21">
        <v>61</v>
      </c>
      <c r="AP21">
        <v>73</v>
      </c>
      <c r="AQ21">
        <v>113</v>
      </c>
      <c r="AR21">
        <v>1</v>
      </c>
      <c r="AS21">
        <v>1</v>
      </c>
      <c r="AT21">
        <v>16.920000000000002</v>
      </c>
      <c r="AU21">
        <v>22.33</v>
      </c>
      <c r="AV21">
        <v>1.67</v>
      </c>
      <c r="AW21">
        <v>0</v>
      </c>
      <c r="AX21">
        <v>0</v>
      </c>
      <c r="AY21">
        <v>40.92</v>
      </c>
      <c r="AZ21">
        <v>40.92</v>
      </c>
      <c r="BA21">
        <v>2</v>
      </c>
      <c r="BB21">
        <v>1</v>
      </c>
      <c r="BC21">
        <v>1</v>
      </c>
      <c r="BD21">
        <v>9</v>
      </c>
      <c r="BE21">
        <v>1</v>
      </c>
      <c r="BF21">
        <v>0</v>
      </c>
      <c r="BG21">
        <v>55</v>
      </c>
      <c r="BH21">
        <v>57</v>
      </c>
      <c r="BI21">
        <v>18</v>
      </c>
      <c r="BJ21">
        <v>2731</v>
      </c>
      <c r="BK21">
        <v>2013</v>
      </c>
      <c r="BL21">
        <v>1072</v>
      </c>
      <c r="BM21">
        <v>4561</v>
      </c>
      <c r="BN21">
        <v>11</v>
      </c>
      <c r="BO21">
        <v>66.598425199999994</v>
      </c>
      <c r="BP21">
        <v>5.1771653540000004</v>
      </c>
      <c r="BQ21">
        <v>1.22</v>
      </c>
      <c r="BR21">
        <v>0.60236220500000004</v>
      </c>
      <c r="BS21">
        <v>4561</v>
      </c>
      <c r="BT21">
        <v>54</v>
      </c>
      <c r="BU21">
        <v>14</v>
      </c>
      <c r="BV21">
        <v>228</v>
      </c>
      <c r="BW21">
        <v>200</v>
      </c>
      <c r="BX21">
        <v>0.32500000000000001</v>
      </c>
      <c r="BY21">
        <v>1</v>
      </c>
      <c r="BZ21">
        <v>2</v>
      </c>
      <c r="CA21">
        <v>10</v>
      </c>
      <c r="CB21">
        <v>2</v>
      </c>
      <c r="CC21">
        <v>1.181818182</v>
      </c>
      <c r="CD21">
        <v>6.5</v>
      </c>
      <c r="CE21">
        <v>254</v>
      </c>
      <c r="CF21">
        <v>75</v>
      </c>
      <c r="CG21">
        <v>228</v>
      </c>
      <c r="CH21">
        <v>67</v>
      </c>
      <c r="CI21">
        <v>1315</v>
      </c>
      <c r="CJ21">
        <v>1102</v>
      </c>
      <c r="CK21">
        <v>2731</v>
      </c>
      <c r="CL21">
        <v>1643</v>
      </c>
      <c r="CM21">
        <v>5.1771653540000004</v>
      </c>
      <c r="CN21">
        <v>0.838022814</v>
      </c>
      <c r="CO21">
        <v>10.7519685</v>
      </c>
      <c r="CP21">
        <v>6.4685039370000004</v>
      </c>
      <c r="CQ21">
        <v>7.9251968499999998</v>
      </c>
      <c r="CR21">
        <v>10.7519685</v>
      </c>
      <c r="CS21">
        <v>2719</v>
      </c>
      <c r="CT21">
        <v>197</v>
      </c>
      <c r="CU21">
        <v>5.1771653540000004</v>
      </c>
      <c r="CV21">
        <v>0.838022814</v>
      </c>
      <c r="CW21">
        <v>1315</v>
      </c>
      <c r="CX21" t="s">
        <v>171</v>
      </c>
      <c r="CY21">
        <v>635</v>
      </c>
      <c r="CZ21">
        <v>3</v>
      </c>
      <c r="DA21">
        <v>43699</v>
      </c>
      <c r="DB21">
        <v>42762</v>
      </c>
      <c r="DC21">
        <v>1</v>
      </c>
      <c r="DD21" t="s">
        <v>172</v>
      </c>
      <c r="DE21" t="s">
        <v>123</v>
      </c>
      <c r="DF21">
        <v>159</v>
      </c>
      <c r="DG21">
        <v>159</v>
      </c>
      <c r="DH21">
        <v>1850</v>
      </c>
      <c r="DI21">
        <v>2538</v>
      </c>
      <c r="DJ21">
        <v>6805</v>
      </c>
      <c r="DK21">
        <v>19</v>
      </c>
      <c r="DL21">
        <v>57</v>
      </c>
      <c r="DM21">
        <v>0</v>
      </c>
      <c r="DN21">
        <v>0</v>
      </c>
      <c r="DO21">
        <v>20</v>
      </c>
      <c r="DP21">
        <v>9</v>
      </c>
      <c r="DQ21">
        <v>11</v>
      </c>
      <c r="DR21">
        <v>6</v>
      </c>
      <c r="DS21">
        <v>3</v>
      </c>
      <c r="DT21">
        <v>105</v>
      </c>
      <c r="DU21">
        <v>38</v>
      </c>
      <c r="DV21">
        <v>4</v>
      </c>
    </row>
    <row r="22" spans="1:126" x14ac:dyDescent="0.25">
      <c r="A22" t="s">
        <v>173</v>
      </c>
      <c r="B22">
        <v>56</v>
      </c>
      <c r="C22">
        <v>33</v>
      </c>
      <c r="D22">
        <v>13</v>
      </c>
      <c r="E22">
        <v>4</v>
      </c>
      <c r="F22">
        <f>LN(G22)</f>
        <v>8.8611411701290415</v>
      </c>
      <c r="G22">
        <v>7052.5262865000004</v>
      </c>
      <c r="H22">
        <v>30</v>
      </c>
      <c r="I22">
        <v>0</v>
      </c>
      <c r="J22">
        <v>6.3239408099999999</v>
      </c>
      <c r="K22">
        <v>560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5372</v>
      </c>
      <c r="AJ22">
        <v>7</v>
      </c>
      <c r="AK22">
        <v>52</v>
      </c>
      <c r="AL22">
        <v>0</v>
      </c>
      <c r="AM22">
        <v>0</v>
      </c>
      <c r="AN22">
        <v>0</v>
      </c>
      <c r="AO22">
        <v>4</v>
      </c>
      <c r="AP22">
        <v>1</v>
      </c>
      <c r="AQ22">
        <v>56</v>
      </c>
      <c r="AR22">
        <v>0</v>
      </c>
      <c r="AS22">
        <v>0</v>
      </c>
      <c r="AT22">
        <v>16</v>
      </c>
      <c r="AU22">
        <v>12</v>
      </c>
      <c r="AV22">
        <v>5</v>
      </c>
      <c r="AW22">
        <v>0</v>
      </c>
      <c r="AX22">
        <v>0</v>
      </c>
      <c r="AY22">
        <v>33</v>
      </c>
      <c r="AZ22">
        <v>33</v>
      </c>
      <c r="BA22">
        <v>4</v>
      </c>
      <c r="BB22">
        <v>1</v>
      </c>
      <c r="BC22">
        <v>1</v>
      </c>
      <c r="BD22">
        <v>2</v>
      </c>
      <c r="BE22">
        <v>2</v>
      </c>
      <c r="BF22">
        <v>0</v>
      </c>
      <c r="BG22">
        <v>30</v>
      </c>
      <c r="BH22">
        <v>34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4</v>
      </c>
      <c r="CB22">
        <v>1</v>
      </c>
      <c r="CC22">
        <v>1.03125</v>
      </c>
      <c r="CD22">
        <v>33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174</v>
      </c>
      <c r="CY22">
        <v>1163</v>
      </c>
      <c r="CZ22">
        <v>17</v>
      </c>
      <c r="DA22">
        <v>42270</v>
      </c>
      <c r="DB22">
        <v>42254</v>
      </c>
      <c r="DC22">
        <v>1</v>
      </c>
      <c r="DD22" t="s">
        <v>175</v>
      </c>
      <c r="DE22" t="s">
        <v>135</v>
      </c>
      <c r="DF22">
        <v>153</v>
      </c>
      <c r="DG22">
        <v>71</v>
      </c>
      <c r="DH22">
        <v>724</v>
      </c>
      <c r="DI22">
        <v>472</v>
      </c>
      <c r="DJ22">
        <v>3204</v>
      </c>
      <c r="DK22">
        <v>0</v>
      </c>
      <c r="DL22">
        <v>23</v>
      </c>
      <c r="DM22">
        <v>0</v>
      </c>
      <c r="DN22">
        <v>0</v>
      </c>
      <c r="DO22">
        <v>19</v>
      </c>
      <c r="DP22">
        <v>9</v>
      </c>
      <c r="DQ22">
        <v>13</v>
      </c>
      <c r="DR22">
        <v>10</v>
      </c>
      <c r="DS22">
        <v>2</v>
      </c>
      <c r="DT22">
        <v>99</v>
      </c>
      <c r="DU22">
        <v>0</v>
      </c>
      <c r="DV22">
        <v>0</v>
      </c>
    </row>
    <row r="23" spans="1:126" x14ac:dyDescent="0.25">
      <c r="A23" t="s">
        <v>176</v>
      </c>
      <c r="B23">
        <v>101</v>
      </c>
      <c r="C23">
        <v>36</v>
      </c>
      <c r="D23">
        <v>16</v>
      </c>
      <c r="E23">
        <v>9</v>
      </c>
      <c r="F23">
        <f>LN(G23)</f>
        <v>9.7800191390166091</v>
      </c>
      <c r="G23">
        <v>17676.991169999998</v>
      </c>
      <c r="H23">
        <v>65</v>
      </c>
      <c r="I23">
        <v>95.868866539999999</v>
      </c>
      <c r="J23">
        <v>7.8017665899999997</v>
      </c>
      <c r="K23">
        <v>2457</v>
      </c>
      <c r="L23">
        <v>10</v>
      </c>
      <c r="M23">
        <v>104</v>
      </c>
      <c r="N23">
        <v>16</v>
      </c>
      <c r="O23">
        <v>16</v>
      </c>
      <c r="P23">
        <v>16</v>
      </c>
      <c r="Q23">
        <v>19</v>
      </c>
      <c r="R23">
        <v>104</v>
      </c>
      <c r="S23">
        <v>2</v>
      </c>
      <c r="T23">
        <v>2</v>
      </c>
      <c r="U23">
        <v>6</v>
      </c>
      <c r="V23">
        <v>2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12</v>
      </c>
      <c r="AE23">
        <v>1</v>
      </c>
      <c r="AF23">
        <v>104</v>
      </c>
      <c r="AG23">
        <v>2167</v>
      </c>
      <c r="AH23">
        <v>225368</v>
      </c>
      <c r="AI23">
        <v>4580</v>
      </c>
      <c r="AJ23">
        <v>9</v>
      </c>
      <c r="AK23">
        <v>72</v>
      </c>
      <c r="AL23">
        <v>0</v>
      </c>
      <c r="AM23">
        <v>0</v>
      </c>
      <c r="AN23">
        <v>0</v>
      </c>
      <c r="AO23">
        <v>29</v>
      </c>
      <c r="AP23">
        <v>6</v>
      </c>
      <c r="AQ23">
        <v>101</v>
      </c>
      <c r="AR23">
        <v>16</v>
      </c>
      <c r="AS23">
        <v>9</v>
      </c>
      <c r="AT23">
        <v>26.82</v>
      </c>
      <c r="AU23">
        <v>9.57</v>
      </c>
      <c r="AV23">
        <v>26.43</v>
      </c>
      <c r="AW23">
        <v>0</v>
      </c>
      <c r="AX23">
        <v>0</v>
      </c>
      <c r="AY23">
        <v>36</v>
      </c>
      <c r="AZ23">
        <v>36</v>
      </c>
      <c r="BA23">
        <v>4</v>
      </c>
      <c r="BB23">
        <v>1</v>
      </c>
      <c r="BC23">
        <v>1</v>
      </c>
      <c r="BD23">
        <v>17</v>
      </c>
      <c r="BE23">
        <v>2</v>
      </c>
      <c r="BF23">
        <v>0</v>
      </c>
      <c r="BG23">
        <v>105</v>
      </c>
      <c r="BH23">
        <v>109</v>
      </c>
      <c r="BI23">
        <v>10</v>
      </c>
      <c r="BJ23">
        <v>4116</v>
      </c>
      <c r="BK23">
        <v>774</v>
      </c>
      <c r="BL23">
        <v>198</v>
      </c>
      <c r="BM23">
        <v>379</v>
      </c>
      <c r="BN23">
        <v>24</v>
      </c>
      <c r="BO23">
        <v>54.227848100000003</v>
      </c>
      <c r="BP23">
        <v>4.1645569619999998</v>
      </c>
      <c r="BQ23">
        <v>1</v>
      </c>
      <c r="BR23">
        <v>0.73417721499999999</v>
      </c>
      <c r="BS23">
        <v>379</v>
      </c>
      <c r="BT23">
        <v>0</v>
      </c>
      <c r="BU23">
        <v>0</v>
      </c>
      <c r="BV23">
        <v>58</v>
      </c>
      <c r="BW23">
        <v>79</v>
      </c>
      <c r="BX23">
        <v>0</v>
      </c>
      <c r="BY23">
        <v>16</v>
      </c>
      <c r="BZ23">
        <v>2</v>
      </c>
      <c r="CA23">
        <v>19</v>
      </c>
      <c r="CB23">
        <v>2</v>
      </c>
      <c r="CC23">
        <v>1.0833333329999999</v>
      </c>
      <c r="CD23">
        <v>13</v>
      </c>
      <c r="CE23">
        <v>79</v>
      </c>
      <c r="CF23">
        <v>0</v>
      </c>
      <c r="CG23">
        <v>58</v>
      </c>
      <c r="CH23">
        <v>0</v>
      </c>
      <c r="CI23">
        <v>329</v>
      </c>
      <c r="CJ23">
        <v>338</v>
      </c>
      <c r="CK23">
        <v>4116</v>
      </c>
      <c r="CL23">
        <v>716</v>
      </c>
      <c r="CM23">
        <v>4.1645569619999998</v>
      </c>
      <c r="CN23">
        <v>1.0273556230000001</v>
      </c>
      <c r="CO23">
        <v>52.101265820000002</v>
      </c>
      <c r="CP23">
        <v>9.0632911390000004</v>
      </c>
      <c r="CQ23">
        <v>9.7974683539999994</v>
      </c>
      <c r="CR23">
        <v>52.101265820000002</v>
      </c>
      <c r="CS23">
        <v>4089</v>
      </c>
      <c r="CT23">
        <v>58</v>
      </c>
      <c r="CU23">
        <v>4.1645569619999998</v>
      </c>
      <c r="CV23">
        <v>1.0273556230000001</v>
      </c>
      <c r="CW23">
        <v>329</v>
      </c>
      <c r="CX23" t="s">
        <v>177</v>
      </c>
      <c r="CY23">
        <v>415</v>
      </c>
      <c r="CZ23">
        <v>2</v>
      </c>
      <c r="DA23">
        <v>42150</v>
      </c>
      <c r="DB23">
        <v>42145</v>
      </c>
      <c r="DC23">
        <v>2</v>
      </c>
      <c r="DD23" t="s">
        <v>178</v>
      </c>
      <c r="DE23" t="s">
        <v>123</v>
      </c>
      <c r="DF23">
        <v>302</v>
      </c>
      <c r="DG23">
        <v>56</v>
      </c>
      <c r="DH23">
        <v>398</v>
      </c>
      <c r="DI23">
        <v>160</v>
      </c>
      <c r="DJ23">
        <v>3703</v>
      </c>
      <c r="DK23">
        <v>0</v>
      </c>
      <c r="DL23">
        <v>88</v>
      </c>
      <c r="DM23">
        <v>0</v>
      </c>
      <c r="DN23">
        <v>0</v>
      </c>
      <c r="DO23">
        <v>36</v>
      </c>
      <c r="DP23">
        <v>4</v>
      </c>
      <c r="DQ23">
        <v>15</v>
      </c>
      <c r="DR23">
        <v>4</v>
      </c>
      <c r="DS23">
        <v>2</v>
      </c>
      <c r="DT23">
        <v>174</v>
      </c>
      <c r="DU23">
        <v>82</v>
      </c>
      <c r="DV23">
        <v>74</v>
      </c>
    </row>
    <row r="24" spans="1:126" x14ac:dyDescent="0.25">
      <c r="A24" t="s">
        <v>179</v>
      </c>
      <c r="B24">
        <v>90</v>
      </c>
      <c r="C24">
        <v>15</v>
      </c>
      <c r="D24">
        <v>8</v>
      </c>
      <c r="E24">
        <v>3</v>
      </c>
      <c r="F24">
        <f>LN(G24)</f>
        <v>9.1976428791285567</v>
      </c>
      <c r="G24">
        <v>9873.8278019999998</v>
      </c>
      <c r="H24">
        <v>10</v>
      </c>
      <c r="I24">
        <v>19.477210620000001</v>
      </c>
      <c r="J24">
        <v>6.9700746579999997</v>
      </c>
      <c r="K24">
        <v>1069</v>
      </c>
      <c r="L24">
        <v>13</v>
      </c>
      <c r="M24">
        <v>39</v>
      </c>
      <c r="N24">
        <v>8</v>
      </c>
      <c r="O24">
        <v>8</v>
      </c>
      <c r="P24">
        <v>8</v>
      </c>
      <c r="Q24">
        <v>0</v>
      </c>
      <c r="R24">
        <v>39</v>
      </c>
      <c r="S24">
        <v>2</v>
      </c>
      <c r="T24">
        <v>2</v>
      </c>
      <c r="U24">
        <v>11</v>
      </c>
      <c r="V24">
        <v>0</v>
      </c>
      <c r="W24">
        <v>0</v>
      </c>
      <c r="X24">
        <v>0</v>
      </c>
      <c r="Y24">
        <v>4</v>
      </c>
      <c r="Z24">
        <v>0</v>
      </c>
      <c r="AA24">
        <v>4</v>
      </c>
      <c r="AB24">
        <v>0</v>
      </c>
      <c r="AC24">
        <v>4</v>
      </c>
      <c r="AD24">
        <v>4</v>
      </c>
      <c r="AE24">
        <v>4</v>
      </c>
      <c r="AF24">
        <v>11.75</v>
      </c>
      <c r="AG24">
        <v>96.75</v>
      </c>
      <c r="AH24">
        <v>1136.8125</v>
      </c>
      <c r="AI24">
        <v>2731</v>
      </c>
      <c r="AJ24">
        <v>18</v>
      </c>
      <c r="AK24">
        <v>87</v>
      </c>
      <c r="AL24">
        <v>0</v>
      </c>
      <c r="AM24">
        <v>0</v>
      </c>
      <c r="AN24">
        <v>0</v>
      </c>
      <c r="AO24">
        <v>3</v>
      </c>
      <c r="AP24">
        <v>1</v>
      </c>
      <c r="AQ24">
        <v>90</v>
      </c>
      <c r="AR24">
        <v>8</v>
      </c>
      <c r="AS24">
        <v>6</v>
      </c>
      <c r="AT24">
        <v>17.98</v>
      </c>
      <c r="AU24">
        <v>4.29</v>
      </c>
      <c r="AV24">
        <v>10.71</v>
      </c>
      <c r="AW24">
        <v>0</v>
      </c>
      <c r="AX24">
        <v>0</v>
      </c>
      <c r="AY24">
        <v>15</v>
      </c>
      <c r="AZ24">
        <v>15</v>
      </c>
      <c r="BA24">
        <v>4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4</v>
      </c>
      <c r="BI24">
        <v>13</v>
      </c>
      <c r="BJ24">
        <v>2265</v>
      </c>
      <c r="BK24">
        <v>871</v>
      </c>
      <c r="BL24">
        <v>449</v>
      </c>
      <c r="BM24">
        <v>775</v>
      </c>
      <c r="BN24">
        <v>10</v>
      </c>
      <c r="BO24">
        <v>59.442622950000001</v>
      </c>
      <c r="BP24">
        <v>4.6721311480000001</v>
      </c>
      <c r="BQ24">
        <v>1.1296296299999999</v>
      </c>
      <c r="BR24">
        <v>0.63934426200000005</v>
      </c>
      <c r="BS24">
        <v>775</v>
      </c>
      <c r="BT24">
        <v>14</v>
      </c>
      <c r="BU24">
        <v>14</v>
      </c>
      <c r="BV24">
        <v>92</v>
      </c>
      <c r="BW24">
        <v>108</v>
      </c>
      <c r="BX24">
        <v>0.12962963</v>
      </c>
      <c r="BY24">
        <v>8</v>
      </c>
      <c r="BZ24">
        <v>1</v>
      </c>
      <c r="CA24">
        <v>0</v>
      </c>
      <c r="CB24">
        <v>1</v>
      </c>
      <c r="CC24">
        <v>1.1000000000000001</v>
      </c>
      <c r="CD24">
        <v>11</v>
      </c>
      <c r="CE24">
        <v>122</v>
      </c>
      <c r="CF24">
        <v>14</v>
      </c>
      <c r="CG24">
        <v>92</v>
      </c>
      <c r="CH24">
        <v>14</v>
      </c>
      <c r="CI24">
        <v>570</v>
      </c>
      <c r="CJ24">
        <v>409</v>
      </c>
      <c r="CK24">
        <v>2265</v>
      </c>
      <c r="CL24">
        <v>751</v>
      </c>
      <c r="CM24">
        <v>4.6721311480000001</v>
      </c>
      <c r="CN24">
        <v>0.71754386000000003</v>
      </c>
      <c r="CO24">
        <v>18.56557377</v>
      </c>
      <c r="CP24">
        <v>6.1557377049999999</v>
      </c>
      <c r="CQ24">
        <v>7.1393442619999998</v>
      </c>
      <c r="CR24">
        <v>18.56557377</v>
      </c>
      <c r="CS24">
        <v>2254</v>
      </c>
      <c r="CT24">
        <v>89</v>
      </c>
      <c r="CU24">
        <v>4.6721311480000001</v>
      </c>
      <c r="CV24">
        <v>0.71754386000000003</v>
      </c>
      <c r="CW24">
        <v>570</v>
      </c>
      <c r="CX24" t="s">
        <v>180</v>
      </c>
      <c r="CY24">
        <v>1028</v>
      </c>
      <c r="CZ24">
        <v>13</v>
      </c>
      <c r="DA24">
        <v>43699</v>
      </c>
      <c r="DB24">
        <v>42344</v>
      </c>
      <c r="DC24">
        <v>2</v>
      </c>
      <c r="DD24" t="s">
        <v>181</v>
      </c>
      <c r="DE24" t="s">
        <v>119</v>
      </c>
      <c r="DF24">
        <v>184</v>
      </c>
      <c r="DG24">
        <v>81</v>
      </c>
      <c r="DH24">
        <v>707</v>
      </c>
      <c r="DI24">
        <v>243</v>
      </c>
      <c r="DJ24">
        <v>3209</v>
      </c>
      <c r="DK24">
        <v>3</v>
      </c>
      <c r="DL24">
        <v>11</v>
      </c>
      <c r="DM24">
        <v>0</v>
      </c>
      <c r="DN24">
        <v>0</v>
      </c>
      <c r="DO24">
        <v>7</v>
      </c>
      <c r="DP24">
        <v>0</v>
      </c>
      <c r="DQ24">
        <v>0</v>
      </c>
      <c r="DR24">
        <v>0</v>
      </c>
      <c r="DS24">
        <v>0</v>
      </c>
      <c r="DT24">
        <v>105</v>
      </c>
      <c r="DU24">
        <v>15</v>
      </c>
      <c r="DV24">
        <v>0</v>
      </c>
    </row>
    <row r="25" spans="1:126" x14ac:dyDescent="0.25">
      <c r="A25" t="s">
        <v>182</v>
      </c>
      <c r="B25">
        <v>83</v>
      </c>
      <c r="C25">
        <v>3</v>
      </c>
      <c r="D25">
        <v>15</v>
      </c>
      <c r="E25">
        <v>8</v>
      </c>
      <c r="F25">
        <f>LN(G25)</f>
        <v>10.075468701106628</v>
      </c>
      <c r="G25">
        <v>23753.10888</v>
      </c>
      <c r="H25">
        <v>70</v>
      </c>
      <c r="I25">
        <v>7.6112097600000004</v>
      </c>
      <c r="J25">
        <v>7.9380568150000004</v>
      </c>
      <c r="K25">
        <v>2816</v>
      </c>
      <c r="L25">
        <v>11</v>
      </c>
      <c r="M25">
        <v>13</v>
      </c>
      <c r="N25">
        <v>2</v>
      </c>
      <c r="O25">
        <v>2</v>
      </c>
      <c r="P25">
        <v>2</v>
      </c>
      <c r="Q25">
        <v>8</v>
      </c>
      <c r="R25">
        <v>13</v>
      </c>
      <c r="S25">
        <v>1</v>
      </c>
      <c r="T25">
        <v>1</v>
      </c>
      <c r="U25">
        <v>8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268</v>
      </c>
      <c r="AJ25">
        <v>10</v>
      </c>
      <c r="AK25">
        <v>73</v>
      </c>
      <c r="AL25">
        <v>0</v>
      </c>
      <c r="AM25">
        <v>0</v>
      </c>
      <c r="AN25">
        <v>0</v>
      </c>
      <c r="AO25">
        <v>10</v>
      </c>
      <c r="AP25">
        <v>2</v>
      </c>
      <c r="AQ25">
        <v>83</v>
      </c>
      <c r="AR25">
        <v>2</v>
      </c>
      <c r="AS25">
        <v>1</v>
      </c>
      <c r="AT25">
        <v>5.68</v>
      </c>
      <c r="AU25">
        <v>0.66</v>
      </c>
      <c r="AV25">
        <v>2.34</v>
      </c>
      <c r="AW25">
        <v>0</v>
      </c>
      <c r="AX25">
        <v>0</v>
      </c>
      <c r="AY25">
        <v>3</v>
      </c>
      <c r="AZ25">
        <v>3</v>
      </c>
      <c r="BA25">
        <v>2</v>
      </c>
      <c r="BB25">
        <v>1</v>
      </c>
      <c r="BC25">
        <v>1</v>
      </c>
      <c r="BD25">
        <v>3</v>
      </c>
      <c r="BE25">
        <v>2</v>
      </c>
      <c r="BF25">
        <v>3</v>
      </c>
      <c r="BG25">
        <v>82</v>
      </c>
      <c r="BH25">
        <v>130</v>
      </c>
      <c r="BI25">
        <v>11</v>
      </c>
      <c r="BJ25">
        <v>268</v>
      </c>
      <c r="BK25">
        <v>238</v>
      </c>
      <c r="BL25">
        <v>90</v>
      </c>
      <c r="BM25">
        <v>75</v>
      </c>
      <c r="BN25">
        <v>13</v>
      </c>
      <c r="BO25">
        <v>44.108108110000003</v>
      </c>
      <c r="BP25">
        <v>3.5405405409999999</v>
      </c>
      <c r="BQ25">
        <v>1</v>
      </c>
      <c r="BR25">
        <v>0.43243243199999998</v>
      </c>
      <c r="BS25">
        <v>75</v>
      </c>
      <c r="BT25">
        <v>0</v>
      </c>
      <c r="BU25">
        <v>0</v>
      </c>
      <c r="BV25">
        <v>16</v>
      </c>
      <c r="BW25">
        <v>37</v>
      </c>
      <c r="BX25">
        <v>0</v>
      </c>
      <c r="BY25">
        <v>2</v>
      </c>
      <c r="BZ25">
        <v>1</v>
      </c>
      <c r="CA25">
        <v>8</v>
      </c>
      <c r="CB25">
        <v>1</v>
      </c>
      <c r="CC25">
        <v>1.076923077</v>
      </c>
      <c r="CD25">
        <v>1.076923077</v>
      </c>
      <c r="CE25">
        <v>37</v>
      </c>
      <c r="CF25">
        <v>0</v>
      </c>
      <c r="CG25">
        <v>16</v>
      </c>
      <c r="CH25">
        <v>0</v>
      </c>
      <c r="CI25">
        <v>131</v>
      </c>
      <c r="CJ25">
        <v>126</v>
      </c>
      <c r="CK25">
        <v>268</v>
      </c>
      <c r="CL25">
        <v>222</v>
      </c>
      <c r="CM25">
        <v>3.5405405409999999</v>
      </c>
      <c r="CN25">
        <v>0.96183206099999996</v>
      </c>
      <c r="CO25">
        <v>7.2432432430000002</v>
      </c>
      <c r="CP25">
        <v>6</v>
      </c>
      <c r="CQ25">
        <v>6.4324324319999997</v>
      </c>
      <c r="CR25">
        <v>7.2432432430000002</v>
      </c>
      <c r="CS25">
        <v>258</v>
      </c>
      <c r="CT25">
        <v>31</v>
      </c>
      <c r="CU25">
        <v>3.5405405409999999</v>
      </c>
      <c r="CV25">
        <v>0.96183206099999996</v>
      </c>
      <c r="CW25">
        <v>131</v>
      </c>
      <c r="CX25" t="s">
        <v>183</v>
      </c>
      <c r="DI25">
        <v>52801</v>
      </c>
      <c r="DO25">
        <v>2</v>
      </c>
      <c r="DP25">
        <v>3</v>
      </c>
      <c r="DQ25">
        <v>3</v>
      </c>
      <c r="DR25">
        <v>2</v>
      </c>
      <c r="DS25">
        <v>9</v>
      </c>
      <c r="DT25">
        <v>0</v>
      </c>
      <c r="DU25">
        <v>0</v>
      </c>
      <c r="DV25">
        <v>0</v>
      </c>
    </row>
    <row r="26" spans="1:126" x14ac:dyDescent="0.25">
      <c r="A26" t="s">
        <v>184</v>
      </c>
      <c r="B26">
        <v>110</v>
      </c>
      <c r="C26">
        <v>77.14</v>
      </c>
      <c r="D26">
        <v>10</v>
      </c>
      <c r="E26">
        <v>8</v>
      </c>
      <c r="F26">
        <f>LN(G26)</f>
        <v>9.7914997188057331</v>
      </c>
      <c r="G26">
        <v>17881.102695000001</v>
      </c>
      <c r="H26">
        <v>65</v>
      </c>
      <c r="I26">
        <v>0</v>
      </c>
      <c r="J26">
        <v>9.4922994099999993</v>
      </c>
      <c r="K26">
        <v>13337</v>
      </c>
      <c r="L26">
        <v>4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1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1111.04</v>
      </c>
      <c r="AU26">
        <v>13.1</v>
      </c>
      <c r="AV26">
        <v>121</v>
      </c>
      <c r="AW26">
        <v>132</v>
      </c>
      <c r="AX26">
        <v>0</v>
      </c>
      <c r="AY26">
        <v>266.10000000000002</v>
      </c>
      <c r="AZ26">
        <v>77.14</v>
      </c>
      <c r="BA26">
        <v>2</v>
      </c>
      <c r="BB26">
        <v>1</v>
      </c>
      <c r="BC26">
        <v>1</v>
      </c>
      <c r="BD26">
        <v>5</v>
      </c>
      <c r="BE26">
        <v>1</v>
      </c>
      <c r="BF26">
        <v>2</v>
      </c>
      <c r="BG26">
        <v>65</v>
      </c>
      <c r="BH26">
        <v>67</v>
      </c>
      <c r="BI26">
        <v>4</v>
      </c>
      <c r="BJ26">
        <v>4766</v>
      </c>
      <c r="BK26">
        <v>136</v>
      </c>
      <c r="BL26">
        <v>27</v>
      </c>
      <c r="BM26">
        <v>0</v>
      </c>
      <c r="BN26">
        <v>4</v>
      </c>
      <c r="BO26">
        <v>13.658536590000001</v>
      </c>
      <c r="BP26">
        <v>1.1219512199999999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41</v>
      </c>
      <c r="BX26">
        <v>0</v>
      </c>
      <c r="BY26">
        <v>0</v>
      </c>
      <c r="BZ26">
        <v>2</v>
      </c>
      <c r="CA26">
        <v>8</v>
      </c>
      <c r="CB26">
        <v>2</v>
      </c>
      <c r="CC26">
        <v>1.5</v>
      </c>
      <c r="CD26">
        <v>3</v>
      </c>
      <c r="CE26">
        <v>41</v>
      </c>
      <c r="CF26">
        <v>0</v>
      </c>
      <c r="CG26">
        <v>0</v>
      </c>
      <c r="CH26">
        <v>0</v>
      </c>
      <c r="CI26">
        <v>46</v>
      </c>
      <c r="CJ26">
        <v>0</v>
      </c>
      <c r="CK26">
        <v>4766</v>
      </c>
      <c r="CL26">
        <v>136</v>
      </c>
      <c r="CM26">
        <v>1.1219512199999999</v>
      </c>
      <c r="CN26">
        <v>0</v>
      </c>
      <c r="CO26">
        <v>116.2439024</v>
      </c>
      <c r="CP26">
        <v>3.3170731710000001</v>
      </c>
      <c r="CQ26">
        <v>3.3170731710000001</v>
      </c>
      <c r="CR26">
        <v>116.2439024</v>
      </c>
      <c r="CS26">
        <v>4766</v>
      </c>
      <c r="CT26">
        <v>37</v>
      </c>
      <c r="CU26">
        <v>1.1219512199999999</v>
      </c>
      <c r="CV26">
        <v>0</v>
      </c>
      <c r="CW26">
        <v>46</v>
      </c>
      <c r="CX26" t="s">
        <v>185</v>
      </c>
      <c r="CY26">
        <v>1900</v>
      </c>
      <c r="CZ26">
        <v>22</v>
      </c>
      <c r="DA26">
        <v>41677</v>
      </c>
      <c r="DB26">
        <v>41676</v>
      </c>
      <c r="DC26">
        <v>16</v>
      </c>
      <c r="DD26" t="s">
        <v>186</v>
      </c>
      <c r="DE26" t="s">
        <v>123</v>
      </c>
      <c r="DF26">
        <v>1983</v>
      </c>
      <c r="DG26">
        <v>327</v>
      </c>
      <c r="DH26">
        <v>4749</v>
      </c>
      <c r="DI26">
        <v>8859</v>
      </c>
      <c r="DJ26">
        <v>36836</v>
      </c>
      <c r="DK26">
        <v>18</v>
      </c>
      <c r="DL26">
        <v>44</v>
      </c>
      <c r="DM26">
        <v>0</v>
      </c>
      <c r="DN26">
        <v>0</v>
      </c>
      <c r="DO26">
        <v>32</v>
      </c>
      <c r="DP26">
        <v>0</v>
      </c>
      <c r="DQ26">
        <v>0</v>
      </c>
      <c r="DR26">
        <v>0</v>
      </c>
      <c r="DS26">
        <v>0</v>
      </c>
      <c r="DT26">
        <v>125</v>
      </c>
      <c r="DU26">
        <v>0</v>
      </c>
      <c r="DV26">
        <v>0</v>
      </c>
    </row>
    <row r="27" spans="1:126" x14ac:dyDescent="0.25">
      <c r="A27" t="s">
        <v>187</v>
      </c>
      <c r="B27">
        <v>160</v>
      </c>
      <c r="C27">
        <v>240</v>
      </c>
      <c r="D27">
        <v>16</v>
      </c>
      <c r="E27">
        <v>16</v>
      </c>
      <c r="F27">
        <f>LN(G27)</f>
        <v>9.9926899319634739</v>
      </c>
      <c r="G27">
        <v>21866.037915000001</v>
      </c>
      <c r="H27">
        <v>60</v>
      </c>
      <c r="I27">
        <v>47.723918130000001</v>
      </c>
      <c r="J27">
        <v>9.4488833860000003</v>
      </c>
      <c r="K27">
        <v>12770</v>
      </c>
      <c r="L27">
        <v>7</v>
      </c>
      <c r="M27">
        <v>70</v>
      </c>
      <c r="N27">
        <v>16</v>
      </c>
      <c r="O27">
        <v>16</v>
      </c>
      <c r="P27">
        <v>16</v>
      </c>
      <c r="Q27">
        <v>16</v>
      </c>
      <c r="R27">
        <v>70</v>
      </c>
      <c r="S27">
        <v>2</v>
      </c>
      <c r="T27">
        <v>1</v>
      </c>
      <c r="U27">
        <v>6</v>
      </c>
      <c r="V27">
        <v>0</v>
      </c>
      <c r="W27">
        <v>0</v>
      </c>
      <c r="X27">
        <v>0</v>
      </c>
      <c r="Y27">
        <v>6</v>
      </c>
      <c r="Z27">
        <v>0</v>
      </c>
      <c r="AA27">
        <v>6</v>
      </c>
      <c r="AB27">
        <v>0</v>
      </c>
      <c r="AC27">
        <v>6</v>
      </c>
      <c r="AD27">
        <v>1</v>
      </c>
      <c r="AE27">
        <v>6</v>
      </c>
      <c r="AF27">
        <v>6.8333333329999997</v>
      </c>
      <c r="AG27">
        <v>146.33333329999999</v>
      </c>
      <c r="AH27">
        <v>999.94444439999995</v>
      </c>
      <c r="AI27">
        <v>4116</v>
      </c>
      <c r="AJ27">
        <v>11</v>
      </c>
      <c r="AK27">
        <v>83</v>
      </c>
      <c r="AL27">
        <v>0</v>
      </c>
      <c r="AM27">
        <v>0</v>
      </c>
      <c r="AN27">
        <v>0</v>
      </c>
      <c r="AO27">
        <v>77</v>
      </c>
      <c r="AP27">
        <v>16</v>
      </c>
      <c r="AQ27">
        <v>160</v>
      </c>
      <c r="AR27">
        <v>16</v>
      </c>
      <c r="AS27">
        <v>16</v>
      </c>
      <c r="AT27">
        <v>37.659999999999997</v>
      </c>
      <c r="AU27">
        <v>113.2</v>
      </c>
      <c r="AV27">
        <v>126.8</v>
      </c>
      <c r="AW27">
        <v>0</v>
      </c>
      <c r="AX27">
        <v>0</v>
      </c>
      <c r="AY27">
        <v>240</v>
      </c>
      <c r="AZ27">
        <v>240</v>
      </c>
      <c r="BA27">
        <v>4</v>
      </c>
      <c r="BB27">
        <v>1</v>
      </c>
      <c r="BC27">
        <v>1</v>
      </c>
      <c r="BD27">
        <v>9</v>
      </c>
      <c r="BE27">
        <v>6</v>
      </c>
      <c r="BF27">
        <v>1</v>
      </c>
      <c r="BG27">
        <v>120</v>
      </c>
      <c r="BH27">
        <v>124</v>
      </c>
      <c r="BI27">
        <v>7</v>
      </c>
      <c r="BJ27">
        <v>7482</v>
      </c>
      <c r="BK27">
        <v>13153</v>
      </c>
      <c r="BL27">
        <v>4527</v>
      </c>
      <c r="BM27">
        <v>9860</v>
      </c>
      <c r="BN27">
        <v>19</v>
      </c>
      <c r="BO27">
        <v>78.894685989999999</v>
      </c>
      <c r="BP27">
        <v>5.9574879230000004</v>
      </c>
      <c r="BQ27">
        <v>1.2730769230000001</v>
      </c>
      <c r="BR27">
        <v>0.84251207699999997</v>
      </c>
      <c r="BS27">
        <v>9860</v>
      </c>
      <c r="BT27">
        <v>255</v>
      </c>
      <c r="BU27">
        <v>50</v>
      </c>
      <c r="BV27">
        <v>1135</v>
      </c>
      <c r="BW27">
        <v>780</v>
      </c>
      <c r="BX27">
        <v>0.366666667</v>
      </c>
      <c r="BY27">
        <v>16</v>
      </c>
      <c r="BZ27">
        <v>2</v>
      </c>
      <c r="CA27">
        <v>16</v>
      </c>
      <c r="CB27">
        <v>2</v>
      </c>
      <c r="CC27">
        <v>1.1052631580000001</v>
      </c>
      <c r="CD27">
        <v>10.5</v>
      </c>
      <c r="CE27">
        <v>1035</v>
      </c>
      <c r="CF27">
        <v>263</v>
      </c>
      <c r="CG27">
        <v>1135</v>
      </c>
      <c r="CH27">
        <v>221</v>
      </c>
      <c r="CI27">
        <v>6166</v>
      </c>
      <c r="CJ27">
        <v>6702</v>
      </c>
      <c r="CK27">
        <v>7482</v>
      </c>
      <c r="CL27">
        <v>11534</v>
      </c>
      <c r="CM27">
        <v>5.9574879230000004</v>
      </c>
      <c r="CN27">
        <v>1.0869283169999999</v>
      </c>
      <c r="CO27">
        <v>7.228985507</v>
      </c>
      <c r="CP27">
        <v>11.14396135</v>
      </c>
      <c r="CQ27">
        <v>12.70821256</v>
      </c>
      <c r="CR27">
        <v>7.228985507</v>
      </c>
      <c r="CS27">
        <v>7336</v>
      </c>
      <c r="CT27">
        <v>882</v>
      </c>
      <c r="CU27">
        <v>5.9574879230000004</v>
      </c>
      <c r="CV27">
        <v>1.0869283169999999</v>
      </c>
      <c r="CW27">
        <v>6166</v>
      </c>
      <c r="CX27" t="s">
        <v>188</v>
      </c>
      <c r="CY27">
        <v>1285</v>
      </c>
      <c r="CZ27">
        <v>306</v>
      </c>
      <c r="DA27">
        <v>42262</v>
      </c>
      <c r="DB27">
        <v>42251</v>
      </c>
      <c r="DC27">
        <v>30</v>
      </c>
      <c r="DD27" t="s">
        <v>189</v>
      </c>
      <c r="DE27" t="s">
        <v>123</v>
      </c>
      <c r="DF27">
        <v>4371</v>
      </c>
      <c r="DG27">
        <v>460</v>
      </c>
      <c r="DH27">
        <v>10184</v>
      </c>
      <c r="DI27">
        <v>8025</v>
      </c>
      <c r="DJ27">
        <v>50311</v>
      </c>
      <c r="DK27">
        <v>21</v>
      </c>
      <c r="DL27">
        <v>64</v>
      </c>
      <c r="DM27">
        <v>52</v>
      </c>
      <c r="DN27">
        <v>12</v>
      </c>
      <c r="DO27">
        <v>57</v>
      </c>
      <c r="DP27">
        <v>24</v>
      </c>
      <c r="DQ27">
        <v>26</v>
      </c>
      <c r="DR27">
        <v>11</v>
      </c>
      <c r="DS27">
        <v>2</v>
      </c>
      <c r="DT27">
        <v>200</v>
      </c>
      <c r="DU27">
        <v>333</v>
      </c>
      <c r="DV27">
        <v>143</v>
      </c>
    </row>
    <row r="28" spans="1:126" x14ac:dyDescent="0.25">
      <c r="A28" t="s">
        <v>190</v>
      </c>
      <c r="B28">
        <v>146</v>
      </c>
      <c r="C28">
        <v>240</v>
      </c>
      <c r="D28">
        <v>16</v>
      </c>
      <c r="E28">
        <v>16</v>
      </c>
      <c r="F28">
        <f>LN(G28)</f>
        <v>10.0223152310298</v>
      </c>
      <c r="G28">
        <v>22523.516745000001</v>
      </c>
      <c r="H28">
        <v>60</v>
      </c>
      <c r="I28">
        <v>63.478099460000003</v>
      </c>
      <c r="J28">
        <v>9.12488177</v>
      </c>
      <c r="K28">
        <v>9234</v>
      </c>
      <c r="L28">
        <v>7</v>
      </c>
      <c r="M28">
        <v>70</v>
      </c>
      <c r="N28">
        <v>16</v>
      </c>
      <c r="O28">
        <v>16</v>
      </c>
      <c r="P28">
        <v>16</v>
      </c>
      <c r="Q28">
        <v>16</v>
      </c>
      <c r="R28">
        <v>70</v>
      </c>
      <c r="S28">
        <v>2</v>
      </c>
      <c r="T28">
        <v>1</v>
      </c>
      <c r="U28">
        <v>6</v>
      </c>
      <c r="V28">
        <v>0</v>
      </c>
      <c r="W28">
        <v>0</v>
      </c>
      <c r="X28">
        <v>0</v>
      </c>
      <c r="Y28">
        <v>6</v>
      </c>
      <c r="Z28">
        <v>0</v>
      </c>
      <c r="AA28">
        <v>6</v>
      </c>
      <c r="AB28">
        <v>0</v>
      </c>
      <c r="AC28">
        <v>6</v>
      </c>
      <c r="AD28">
        <v>1</v>
      </c>
      <c r="AE28">
        <v>6</v>
      </c>
      <c r="AF28">
        <v>6.8333333329999997</v>
      </c>
      <c r="AG28">
        <v>146.33333329999999</v>
      </c>
      <c r="AH28">
        <v>999.94444439999995</v>
      </c>
      <c r="AI28">
        <v>2265</v>
      </c>
      <c r="AJ28">
        <v>13</v>
      </c>
      <c r="AK28">
        <v>94</v>
      </c>
      <c r="AL28">
        <v>0</v>
      </c>
      <c r="AM28">
        <v>0</v>
      </c>
      <c r="AN28">
        <v>0</v>
      </c>
      <c r="AO28">
        <v>52</v>
      </c>
      <c r="AP28">
        <v>8</v>
      </c>
      <c r="AQ28">
        <v>146</v>
      </c>
      <c r="AR28">
        <v>16</v>
      </c>
      <c r="AS28">
        <v>16</v>
      </c>
      <c r="AT28">
        <v>37.659999999999997</v>
      </c>
      <c r="AU28">
        <v>113.2</v>
      </c>
      <c r="AV28">
        <v>126.8</v>
      </c>
      <c r="AW28">
        <v>0</v>
      </c>
      <c r="AX28">
        <v>0</v>
      </c>
      <c r="AY28">
        <v>240</v>
      </c>
      <c r="AZ28">
        <v>240</v>
      </c>
      <c r="BA28">
        <v>4</v>
      </c>
      <c r="BB28">
        <v>1</v>
      </c>
      <c r="BC28">
        <v>1</v>
      </c>
      <c r="BD28">
        <v>9</v>
      </c>
      <c r="BE28">
        <v>6</v>
      </c>
      <c r="BF28">
        <v>1</v>
      </c>
      <c r="BG28">
        <v>120</v>
      </c>
      <c r="BH28">
        <v>124</v>
      </c>
      <c r="BI28">
        <v>7</v>
      </c>
      <c r="BJ28">
        <v>7482</v>
      </c>
      <c r="BK28">
        <v>13153</v>
      </c>
      <c r="BL28">
        <v>4527</v>
      </c>
      <c r="BM28">
        <v>9860</v>
      </c>
      <c r="BN28">
        <v>5</v>
      </c>
      <c r="BO28">
        <v>78.894685989999999</v>
      </c>
      <c r="BP28">
        <v>5.9574879230000004</v>
      </c>
      <c r="BQ28">
        <v>1.2730769230000001</v>
      </c>
      <c r="BR28">
        <v>0.84251207699999997</v>
      </c>
      <c r="BS28">
        <v>9860</v>
      </c>
      <c r="BT28">
        <v>255</v>
      </c>
      <c r="BU28">
        <v>50</v>
      </c>
      <c r="BV28">
        <v>1135</v>
      </c>
      <c r="BW28">
        <v>780</v>
      </c>
      <c r="BX28">
        <v>0.366666667</v>
      </c>
      <c r="BY28">
        <v>16</v>
      </c>
      <c r="BZ28">
        <v>2</v>
      </c>
      <c r="CA28">
        <v>16</v>
      </c>
      <c r="CB28">
        <v>2</v>
      </c>
      <c r="CC28">
        <v>1.4</v>
      </c>
      <c r="CD28">
        <v>3.5</v>
      </c>
      <c r="CE28">
        <v>1035</v>
      </c>
      <c r="CF28">
        <v>263</v>
      </c>
      <c r="CG28">
        <v>1135</v>
      </c>
      <c r="CH28">
        <v>221</v>
      </c>
      <c r="CI28">
        <v>6166</v>
      </c>
      <c r="CJ28">
        <v>6702</v>
      </c>
      <c r="CK28">
        <v>7482</v>
      </c>
      <c r="CL28">
        <v>11534</v>
      </c>
      <c r="CM28">
        <v>5.9574879230000004</v>
      </c>
      <c r="CN28">
        <v>1.0869283169999999</v>
      </c>
      <c r="CO28">
        <v>7.228985507</v>
      </c>
      <c r="CP28">
        <v>11.14396135</v>
      </c>
      <c r="CQ28">
        <v>12.70821256</v>
      </c>
      <c r="CR28">
        <v>7.228985507</v>
      </c>
      <c r="CS28">
        <v>7336</v>
      </c>
      <c r="CT28">
        <v>882</v>
      </c>
      <c r="CU28">
        <v>5.9574879230000004</v>
      </c>
      <c r="CV28">
        <v>1.0869283169999999</v>
      </c>
      <c r="CW28">
        <v>6166</v>
      </c>
      <c r="CX28" t="s">
        <v>191</v>
      </c>
      <c r="CY28">
        <v>1332</v>
      </c>
      <c r="CZ28">
        <v>153</v>
      </c>
      <c r="DA28">
        <v>42262</v>
      </c>
      <c r="DB28">
        <v>42250</v>
      </c>
      <c r="DC28">
        <v>31</v>
      </c>
      <c r="DD28" t="s">
        <v>192</v>
      </c>
      <c r="DE28" t="s">
        <v>123</v>
      </c>
      <c r="DF28">
        <v>4576</v>
      </c>
      <c r="DG28">
        <v>857</v>
      </c>
      <c r="DH28">
        <v>14599</v>
      </c>
      <c r="DI28">
        <v>30357</v>
      </c>
      <c r="DJ28">
        <v>151322</v>
      </c>
      <c r="DK28">
        <v>21</v>
      </c>
      <c r="DL28">
        <v>64</v>
      </c>
      <c r="DM28">
        <v>52</v>
      </c>
      <c r="DN28">
        <v>12</v>
      </c>
      <c r="DO28">
        <v>57</v>
      </c>
      <c r="DP28">
        <v>24</v>
      </c>
      <c r="DQ28">
        <v>26</v>
      </c>
      <c r="DR28">
        <v>11</v>
      </c>
      <c r="DS28">
        <v>2</v>
      </c>
      <c r="DT28">
        <v>200</v>
      </c>
      <c r="DU28">
        <v>333</v>
      </c>
      <c r="DV28">
        <v>143</v>
      </c>
    </row>
    <row r="29" spans="1:126" x14ac:dyDescent="0.25">
      <c r="A29" t="s">
        <v>193</v>
      </c>
      <c r="B29">
        <v>134</v>
      </c>
      <c r="C29">
        <v>334.32</v>
      </c>
      <c r="D29">
        <v>12</v>
      </c>
      <c r="E29">
        <v>10</v>
      </c>
      <c r="F29">
        <f>LN(G29)</f>
        <v>9.8502059221918135</v>
      </c>
      <c r="G29">
        <v>18962.259149999998</v>
      </c>
      <c r="H29">
        <v>85</v>
      </c>
      <c r="I29">
        <v>0</v>
      </c>
      <c r="J29">
        <v>8.410952558</v>
      </c>
      <c r="K29">
        <v>4520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4766</v>
      </c>
      <c r="AJ29">
        <v>4</v>
      </c>
      <c r="AK29">
        <v>134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134</v>
      </c>
      <c r="AR29">
        <v>0</v>
      </c>
      <c r="AS29">
        <v>0</v>
      </c>
      <c r="AT29">
        <v>121.21</v>
      </c>
      <c r="AU29">
        <v>213.11</v>
      </c>
      <c r="AV29">
        <v>0</v>
      </c>
      <c r="AW29">
        <v>0</v>
      </c>
      <c r="AX29">
        <v>0</v>
      </c>
      <c r="AY29">
        <v>334.32</v>
      </c>
      <c r="AZ29">
        <v>334.32</v>
      </c>
      <c r="BA29">
        <v>2</v>
      </c>
      <c r="BB29">
        <v>1</v>
      </c>
      <c r="BC29">
        <v>1</v>
      </c>
      <c r="BD29">
        <v>5</v>
      </c>
      <c r="BE29">
        <v>3</v>
      </c>
      <c r="BF29">
        <v>2</v>
      </c>
      <c r="BG29">
        <v>85</v>
      </c>
      <c r="BH29">
        <v>87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10</v>
      </c>
      <c r="CB29">
        <v>1</v>
      </c>
      <c r="CC29">
        <v>1.125</v>
      </c>
      <c r="CD29">
        <v>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194</v>
      </c>
      <c r="CY29">
        <v>1928</v>
      </c>
      <c r="CZ29">
        <v>20</v>
      </c>
      <c r="DA29">
        <v>42233</v>
      </c>
      <c r="DB29">
        <v>41575</v>
      </c>
      <c r="DC29">
        <v>22</v>
      </c>
      <c r="DD29" t="s">
        <v>141</v>
      </c>
      <c r="DE29" t="s">
        <v>123</v>
      </c>
      <c r="DF29">
        <v>2861</v>
      </c>
      <c r="DG29">
        <v>369</v>
      </c>
      <c r="DH29">
        <v>4811</v>
      </c>
      <c r="DI29">
        <v>7691</v>
      </c>
      <c r="DJ29">
        <v>35109</v>
      </c>
      <c r="DK29">
        <v>26</v>
      </c>
      <c r="DL29">
        <v>109</v>
      </c>
      <c r="DM29">
        <v>0</v>
      </c>
      <c r="DN29">
        <v>0</v>
      </c>
      <c r="DO29">
        <v>65</v>
      </c>
      <c r="DP29">
        <v>30</v>
      </c>
      <c r="DQ29">
        <v>26</v>
      </c>
      <c r="DR29">
        <v>24</v>
      </c>
      <c r="DS29">
        <v>5</v>
      </c>
      <c r="DT29">
        <v>247</v>
      </c>
      <c r="DU29">
        <v>0</v>
      </c>
      <c r="DV29">
        <v>0</v>
      </c>
    </row>
    <row r="30" spans="1:126" x14ac:dyDescent="0.25">
      <c r="A30" t="s">
        <v>195</v>
      </c>
      <c r="B30">
        <v>118</v>
      </c>
      <c r="C30">
        <v>144.80000000000001</v>
      </c>
      <c r="D30">
        <v>53</v>
      </c>
      <c r="E30">
        <v>16</v>
      </c>
      <c r="F30">
        <f>LN(G30)</f>
        <v>10.039127100158279</v>
      </c>
      <c r="G30">
        <v>22905.380085000001</v>
      </c>
      <c r="H30">
        <v>80</v>
      </c>
      <c r="I30">
        <v>423.06699159999999</v>
      </c>
      <c r="J30">
        <v>10.0882291</v>
      </c>
      <c r="K30">
        <v>24212</v>
      </c>
      <c r="L30">
        <v>8</v>
      </c>
      <c r="M30">
        <v>10140</v>
      </c>
      <c r="N30">
        <v>53</v>
      </c>
      <c r="O30">
        <v>53</v>
      </c>
      <c r="P30">
        <v>53</v>
      </c>
      <c r="Q30">
        <v>16</v>
      </c>
      <c r="R30">
        <v>10140</v>
      </c>
      <c r="S30">
        <v>2</v>
      </c>
      <c r="T30">
        <v>2</v>
      </c>
      <c r="U30">
        <v>6</v>
      </c>
      <c r="V30">
        <v>0</v>
      </c>
      <c r="W30">
        <v>0</v>
      </c>
      <c r="X30">
        <v>0</v>
      </c>
      <c r="Y30">
        <v>8</v>
      </c>
      <c r="Z30">
        <v>0</v>
      </c>
      <c r="AA30">
        <v>8</v>
      </c>
      <c r="AB30">
        <v>0</v>
      </c>
      <c r="AC30">
        <v>8</v>
      </c>
      <c r="AD30">
        <v>19</v>
      </c>
      <c r="AE30">
        <v>8</v>
      </c>
      <c r="AF30">
        <v>1267.625</v>
      </c>
      <c r="AG30">
        <v>2934984.5</v>
      </c>
      <c r="AH30">
        <v>3720459727</v>
      </c>
      <c r="AI30">
        <v>7340</v>
      </c>
      <c r="AJ30">
        <v>8</v>
      </c>
      <c r="AK30">
        <v>62</v>
      </c>
      <c r="AL30">
        <v>0</v>
      </c>
      <c r="AM30">
        <v>0</v>
      </c>
      <c r="AN30">
        <v>0</v>
      </c>
      <c r="AO30">
        <v>56</v>
      </c>
      <c r="AP30">
        <v>16</v>
      </c>
      <c r="AQ30">
        <v>118</v>
      </c>
      <c r="AR30">
        <v>53</v>
      </c>
      <c r="AS30">
        <v>53</v>
      </c>
      <c r="AT30">
        <v>120.8</v>
      </c>
      <c r="AU30">
        <v>15.02</v>
      </c>
      <c r="AV30">
        <v>8.98</v>
      </c>
      <c r="AW30">
        <v>0</v>
      </c>
      <c r="AX30">
        <v>0</v>
      </c>
      <c r="AY30">
        <v>144.80000000000001</v>
      </c>
      <c r="AZ30">
        <v>144.80000000000001</v>
      </c>
      <c r="BA30">
        <v>4</v>
      </c>
      <c r="BB30">
        <v>1</v>
      </c>
      <c r="BC30">
        <v>1</v>
      </c>
      <c r="BD30">
        <v>16</v>
      </c>
      <c r="BE30">
        <v>0</v>
      </c>
      <c r="BF30">
        <v>0</v>
      </c>
      <c r="BG30">
        <v>80</v>
      </c>
      <c r="BH30">
        <v>84</v>
      </c>
      <c r="BI30">
        <v>8</v>
      </c>
      <c r="BJ30">
        <v>3168</v>
      </c>
      <c r="BK30">
        <v>9931</v>
      </c>
      <c r="BL30">
        <v>2088</v>
      </c>
      <c r="BM30">
        <v>3874</v>
      </c>
      <c r="BN30">
        <v>15</v>
      </c>
      <c r="BO30">
        <v>126.3195266</v>
      </c>
      <c r="BP30">
        <v>9.5798816569999996</v>
      </c>
      <c r="BQ30">
        <v>1.134228188</v>
      </c>
      <c r="BR30">
        <v>1.1272189349999999</v>
      </c>
      <c r="BS30">
        <v>3874</v>
      </c>
      <c r="BT30">
        <v>40</v>
      </c>
      <c r="BU30">
        <v>16</v>
      </c>
      <c r="BV30">
        <v>421</v>
      </c>
      <c r="BW30">
        <v>298</v>
      </c>
      <c r="BX30">
        <v>0.134228188</v>
      </c>
      <c r="BY30">
        <v>53</v>
      </c>
      <c r="BZ30">
        <v>2</v>
      </c>
      <c r="CA30">
        <v>16</v>
      </c>
      <c r="CB30">
        <v>2</v>
      </c>
      <c r="CC30">
        <v>1.1333333329999999</v>
      </c>
      <c r="CD30">
        <v>8.5</v>
      </c>
      <c r="CE30">
        <v>338</v>
      </c>
      <c r="CF30">
        <v>40</v>
      </c>
      <c r="CG30">
        <v>421</v>
      </c>
      <c r="CH30">
        <v>37</v>
      </c>
      <c r="CI30">
        <v>3238</v>
      </c>
      <c r="CJ30">
        <v>3112</v>
      </c>
      <c r="CK30">
        <v>3168</v>
      </c>
      <c r="CL30">
        <v>9433</v>
      </c>
      <c r="CM30">
        <v>9.5798816569999996</v>
      </c>
      <c r="CN30">
        <v>0.961087091</v>
      </c>
      <c r="CO30">
        <v>9.3727810649999999</v>
      </c>
      <c r="CP30">
        <v>27.90828402</v>
      </c>
      <c r="CQ30">
        <v>29.381656799999998</v>
      </c>
      <c r="CR30">
        <v>9.3727810649999999</v>
      </c>
      <c r="CS30">
        <v>3025</v>
      </c>
      <c r="CT30">
        <v>295</v>
      </c>
      <c r="CU30">
        <v>9.5798816569999996</v>
      </c>
      <c r="CV30">
        <v>0.961087091</v>
      </c>
      <c r="CW30">
        <v>3238</v>
      </c>
      <c r="CX30" t="s">
        <v>196</v>
      </c>
      <c r="CY30">
        <v>0</v>
      </c>
      <c r="CZ30">
        <v>0</v>
      </c>
      <c r="DA30">
        <v>43699</v>
      </c>
      <c r="DB30">
        <v>41560</v>
      </c>
      <c r="DC30">
        <v>0</v>
      </c>
      <c r="DD30" t="s">
        <v>192</v>
      </c>
      <c r="DE30" t="s">
        <v>123</v>
      </c>
      <c r="DF30">
        <v>0</v>
      </c>
      <c r="DG30">
        <v>356</v>
      </c>
      <c r="DH30">
        <v>8590</v>
      </c>
      <c r="DI30">
        <v>11350</v>
      </c>
      <c r="DJ30">
        <v>104621</v>
      </c>
      <c r="DK30">
        <v>15</v>
      </c>
      <c r="DL30">
        <v>151</v>
      </c>
      <c r="DM30">
        <v>148</v>
      </c>
      <c r="DN30">
        <v>3</v>
      </c>
      <c r="DO30">
        <v>31</v>
      </c>
      <c r="DP30">
        <v>14</v>
      </c>
      <c r="DQ30">
        <v>7</v>
      </c>
      <c r="DR30">
        <v>9</v>
      </c>
      <c r="DS30">
        <v>2</v>
      </c>
      <c r="DT30">
        <v>36</v>
      </c>
      <c r="DU30">
        <v>384</v>
      </c>
      <c r="DV30">
        <v>139</v>
      </c>
    </row>
    <row r="31" spans="1:126" x14ac:dyDescent="0.25">
      <c r="A31" t="s">
        <v>197</v>
      </c>
      <c r="B31">
        <v>98</v>
      </c>
      <c r="C31">
        <v>9</v>
      </c>
      <c r="D31">
        <v>9</v>
      </c>
      <c r="E31">
        <v>3</v>
      </c>
      <c r="F31">
        <f>LN(G31)</f>
        <v>10.366151898289827</v>
      </c>
      <c r="G31">
        <v>31766.002665</v>
      </c>
      <c r="H31">
        <v>15</v>
      </c>
      <c r="I31">
        <v>9.5732799719999999</v>
      </c>
      <c r="J31">
        <v>8.3356660829999996</v>
      </c>
      <c r="K31">
        <v>4192</v>
      </c>
      <c r="L31">
        <v>4</v>
      </c>
      <c r="M31">
        <v>9</v>
      </c>
      <c r="N31">
        <v>9</v>
      </c>
      <c r="O31">
        <v>9</v>
      </c>
      <c r="P31">
        <v>9</v>
      </c>
      <c r="Q31">
        <v>3</v>
      </c>
      <c r="R31">
        <v>9</v>
      </c>
      <c r="S31">
        <v>1</v>
      </c>
      <c r="T31">
        <v>1</v>
      </c>
      <c r="U31">
        <v>2</v>
      </c>
      <c r="V31">
        <v>1</v>
      </c>
      <c r="W31">
        <v>0</v>
      </c>
      <c r="X31">
        <v>0</v>
      </c>
      <c r="Y31">
        <v>5</v>
      </c>
      <c r="Z31">
        <v>0</v>
      </c>
      <c r="AA31">
        <v>5</v>
      </c>
      <c r="AB31">
        <v>0</v>
      </c>
      <c r="AC31">
        <v>5</v>
      </c>
      <c r="AD31">
        <v>0</v>
      </c>
      <c r="AE31">
        <v>5</v>
      </c>
      <c r="AF31">
        <v>2</v>
      </c>
      <c r="AG31">
        <v>9</v>
      </c>
      <c r="AH31">
        <v>18</v>
      </c>
      <c r="AI31">
        <v>72</v>
      </c>
      <c r="AJ31">
        <v>4</v>
      </c>
      <c r="AK31">
        <v>65</v>
      </c>
      <c r="AL31">
        <v>5</v>
      </c>
      <c r="AM31">
        <v>0</v>
      </c>
      <c r="AN31">
        <v>0</v>
      </c>
      <c r="AO31">
        <v>28</v>
      </c>
      <c r="AP31">
        <v>9</v>
      </c>
      <c r="AQ31">
        <v>98</v>
      </c>
      <c r="AR31">
        <v>9</v>
      </c>
      <c r="AS31">
        <v>9</v>
      </c>
      <c r="AT31">
        <v>21.2</v>
      </c>
      <c r="AU31">
        <v>2.97</v>
      </c>
      <c r="AV31">
        <v>6.03</v>
      </c>
      <c r="AW31">
        <v>0</v>
      </c>
      <c r="AX31">
        <v>0</v>
      </c>
      <c r="AY31">
        <v>9</v>
      </c>
      <c r="AZ31">
        <v>9</v>
      </c>
      <c r="BA31">
        <v>2</v>
      </c>
      <c r="BB31">
        <v>1</v>
      </c>
      <c r="BC31">
        <v>1</v>
      </c>
      <c r="BD31">
        <v>3</v>
      </c>
      <c r="BE31">
        <v>0</v>
      </c>
      <c r="BF31">
        <v>0</v>
      </c>
      <c r="BG31">
        <v>15</v>
      </c>
      <c r="BH31">
        <v>15</v>
      </c>
      <c r="BI31">
        <v>4</v>
      </c>
      <c r="BJ31">
        <v>72</v>
      </c>
      <c r="BK31">
        <v>178</v>
      </c>
      <c r="BL31">
        <v>43</v>
      </c>
      <c r="BM31">
        <v>10</v>
      </c>
      <c r="BN31">
        <v>3</v>
      </c>
      <c r="BO31">
        <v>31.36</v>
      </c>
      <c r="BP31">
        <v>2.52</v>
      </c>
      <c r="BQ31">
        <v>1.136363636</v>
      </c>
      <c r="BR31">
        <v>0.48</v>
      </c>
      <c r="BS31">
        <v>10</v>
      </c>
      <c r="BT31">
        <v>3</v>
      </c>
      <c r="BU31">
        <v>2</v>
      </c>
      <c r="BV31">
        <v>15</v>
      </c>
      <c r="BW31">
        <v>22</v>
      </c>
      <c r="BX31">
        <v>0.13636363600000001</v>
      </c>
      <c r="BY31">
        <v>9</v>
      </c>
      <c r="BZ31">
        <v>1</v>
      </c>
      <c r="CA31">
        <v>3</v>
      </c>
      <c r="CB31">
        <v>1</v>
      </c>
      <c r="CC31">
        <v>1.3333333329999999</v>
      </c>
      <c r="CD31">
        <v>1.3333333329999999</v>
      </c>
      <c r="CE31">
        <v>25</v>
      </c>
      <c r="CF31">
        <v>3</v>
      </c>
      <c r="CG31">
        <v>15</v>
      </c>
      <c r="CH31">
        <v>2</v>
      </c>
      <c r="CI31">
        <v>63</v>
      </c>
      <c r="CJ31">
        <v>47</v>
      </c>
      <c r="CK31">
        <v>72</v>
      </c>
      <c r="CL31">
        <v>158</v>
      </c>
      <c r="CM31">
        <v>2.52</v>
      </c>
      <c r="CN31">
        <v>0.746031746</v>
      </c>
      <c r="CO31">
        <v>2.88</v>
      </c>
      <c r="CP31">
        <v>6.32</v>
      </c>
      <c r="CQ31">
        <v>7.12</v>
      </c>
      <c r="CR31">
        <v>2.88</v>
      </c>
      <c r="CS31">
        <v>45</v>
      </c>
      <c r="CT31">
        <v>14</v>
      </c>
      <c r="CU31">
        <v>2.52</v>
      </c>
      <c r="CV31">
        <v>0.746031746</v>
      </c>
      <c r="CW31">
        <v>63</v>
      </c>
      <c r="CX31" t="s">
        <v>198</v>
      </c>
      <c r="DI31">
        <v>19232</v>
      </c>
      <c r="DO31">
        <v>2</v>
      </c>
      <c r="DP31">
        <v>3</v>
      </c>
      <c r="DQ31">
        <v>4</v>
      </c>
      <c r="DR31">
        <v>2</v>
      </c>
      <c r="DS31">
        <v>1</v>
      </c>
      <c r="DT31">
        <v>0</v>
      </c>
      <c r="DU31">
        <v>0</v>
      </c>
      <c r="DV31">
        <v>0</v>
      </c>
    </row>
    <row r="32" spans="1:126" x14ac:dyDescent="0.25">
      <c r="A32" t="s">
        <v>199</v>
      </c>
      <c r="B32">
        <v>90</v>
      </c>
      <c r="C32">
        <v>290</v>
      </c>
      <c r="D32">
        <v>28</v>
      </c>
      <c r="E32">
        <v>3</v>
      </c>
      <c r="F32">
        <f>LN(G32)</f>
        <v>10.063076260023564</v>
      </c>
      <c r="G32">
        <v>23460.566279999999</v>
      </c>
      <c r="H32">
        <v>20</v>
      </c>
      <c r="I32">
        <v>193.44320400000001</v>
      </c>
      <c r="J32">
        <v>7.7948279200000004</v>
      </c>
      <c r="K32">
        <v>2440</v>
      </c>
      <c r="L32">
        <v>8</v>
      </c>
      <c r="M32">
        <v>1457</v>
      </c>
      <c r="N32">
        <v>28</v>
      </c>
      <c r="O32">
        <v>28</v>
      </c>
      <c r="P32">
        <v>28</v>
      </c>
      <c r="Q32">
        <v>3</v>
      </c>
      <c r="R32">
        <v>1457</v>
      </c>
      <c r="S32">
        <v>1</v>
      </c>
      <c r="T32">
        <v>1</v>
      </c>
      <c r="U32">
        <v>7</v>
      </c>
      <c r="V32">
        <v>0</v>
      </c>
      <c r="W32">
        <v>0</v>
      </c>
      <c r="X32">
        <v>0</v>
      </c>
      <c r="Y32">
        <v>2</v>
      </c>
      <c r="Z32">
        <v>0</v>
      </c>
      <c r="AA32">
        <v>2</v>
      </c>
      <c r="AB32">
        <v>0</v>
      </c>
      <c r="AC32">
        <v>2</v>
      </c>
      <c r="AD32">
        <v>7</v>
      </c>
      <c r="AE32">
        <v>2</v>
      </c>
      <c r="AF32">
        <v>705.5</v>
      </c>
      <c r="AG32">
        <v>277494.5</v>
      </c>
      <c r="AH32">
        <v>195772369.80000001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28</v>
      </c>
      <c r="AS32">
        <v>26</v>
      </c>
      <c r="AT32">
        <v>61.48</v>
      </c>
      <c r="AU32">
        <v>94.04</v>
      </c>
      <c r="AV32">
        <v>195.96</v>
      </c>
      <c r="AW32">
        <v>0</v>
      </c>
      <c r="AX32">
        <v>0</v>
      </c>
      <c r="AY32">
        <v>290</v>
      </c>
      <c r="AZ32">
        <v>290</v>
      </c>
      <c r="BA32">
        <v>2</v>
      </c>
      <c r="BB32">
        <v>1</v>
      </c>
      <c r="BC32">
        <v>1</v>
      </c>
      <c r="BD32">
        <v>2</v>
      </c>
      <c r="BE32">
        <v>1</v>
      </c>
      <c r="BF32">
        <v>0</v>
      </c>
      <c r="BG32">
        <v>20</v>
      </c>
      <c r="BH32">
        <v>22</v>
      </c>
      <c r="BI32">
        <v>8</v>
      </c>
      <c r="BJ32">
        <v>3658</v>
      </c>
      <c r="BK32">
        <v>3416</v>
      </c>
      <c r="BL32">
        <v>1561</v>
      </c>
      <c r="BM32">
        <v>2991</v>
      </c>
      <c r="BN32">
        <v>8</v>
      </c>
      <c r="BO32">
        <v>68.863523569999998</v>
      </c>
      <c r="BP32">
        <v>5.3250620350000002</v>
      </c>
      <c r="BQ32">
        <v>1.086253369</v>
      </c>
      <c r="BR32">
        <v>0.52357320100000004</v>
      </c>
      <c r="BS32">
        <v>2991</v>
      </c>
      <c r="BT32">
        <v>32</v>
      </c>
      <c r="BU32">
        <v>6</v>
      </c>
      <c r="BV32">
        <v>239</v>
      </c>
      <c r="BW32">
        <v>371</v>
      </c>
      <c r="BX32">
        <v>8.6253368999999996E-2</v>
      </c>
      <c r="BY32">
        <v>28</v>
      </c>
      <c r="BZ32">
        <v>1</v>
      </c>
      <c r="CA32">
        <v>3</v>
      </c>
      <c r="CB32">
        <v>1</v>
      </c>
      <c r="CC32">
        <v>1.125</v>
      </c>
      <c r="CD32">
        <v>9</v>
      </c>
      <c r="CE32">
        <v>403</v>
      </c>
      <c r="CF32">
        <v>32</v>
      </c>
      <c r="CG32">
        <v>239</v>
      </c>
      <c r="CH32">
        <v>25</v>
      </c>
      <c r="CI32">
        <v>2146</v>
      </c>
      <c r="CJ32">
        <v>2067</v>
      </c>
      <c r="CK32">
        <v>3658</v>
      </c>
      <c r="CL32">
        <v>3120</v>
      </c>
      <c r="CM32">
        <v>5.3250620350000002</v>
      </c>
      <c r="CN32">
        <v>0.96318732500000004</v>
      </c>
      <c r="CO32">
        <v>9.076923077</v>
      </c>
      <c r="CP32">
        <v>7.7419354839999999</v>
      </c>
      <c r="CQ32">
        <v>8.4764267990000004</v>
      </c>
      <c r="CR32">
        <v>9.076923077</v>
      </c>
      <c r="CS32">
        <v>3613</v>
      </c>
      <c r="CT32">
        <v>279</v>
      </c>
      <c r="CU32">
        <v>5.3250620350000002</v>
      </c>
      <c r="CV32">
        <v>0.96318732500000004</v>
      </c>
      <c r="CW32">
        <v>2146</v>
      </c>
      <c r="CX32" t="s">
        <v>200</v>
      </c>
      <c r="CY32">
        <v>2838</v>
      </c>
      <c r="CZ32">
        <v>3</v>
      </c>
      <c r="DA32">
        <v>41771</v>
      </c>
      <c r="DB32">
        <v>40701</v>
      </c>
      <c r="DC32">
        <v>9</v>
      </c>
      <c r="DD32" t="s">
        <v>201</v>
      </c>
      <c r="DE32" t="s">
        <v>123</v>
      </c>
      <c r="DF32">
        <v>727</v>
      </c>
      <c r="DG32">
        <v>359</v>
      </c>
      <c r="DH32">
        <v>7728</v>
      </c>
      <c r="DI32">
        <v>4274</v>
      </c>
      <c r="DJ32">
        <v>36358</v>
      </c>
      <c r="DK32">
        <v>6</v>
      </c>
      <c r="DL32">
        <v>17</v>
      </c>
      <c r="DM32">
        <v>0</v>
      </c>
      <c r="DN32">
        <v>0</v>
      </c>
      <c r="DO32">
        <v>13</v>
      </c>
      <c r="DP32">
        <v>46</v>
      </c>
      <c r="DQ32">
        <v>38</v>
      </c>
      <c r="DR32">
        <v>32</v>
      </c>
      <c r="DS32">
        <v>4</v>
      </c>
      <c r="DT32">
        <v>243</v>
      </c>
      <c r="DU32">
        <v>445</v>
      </c>
      <c r="DV32">
        <v>100</v>
      </c>
    </row>
    <row r="33" spans="1:126" x14ac:dyDescent="0.25">
      <c r="A33" t="s">
        <v>202</v>
      </c>
      <c r="B33">
        <v>99</v>
      </c>
      <c r="C33">
        <v>66</v>
      </c>
      <c r="D33">
        <v>11</v>
      </c>
      <c r="E33">
        <v>10</v>
      </c>
      <c r="F33">
        <f>LN(G33)</f>
        <v>9.294765181156599</v>
      </c>
      <c r="G33">
        <v>10880.910267000001</v>
      </c>
      <c r="H33">
        <v>80</v>
      </c>
      <c r="I33">
        <v>29.77920039</v>
      </c>
      <c r="J33">
        <v>7.2453473439999998</v>
      </c>
      <c r="K33">
        <v>1408</v>
      </c>
      <c r="L33">
        <v>8</v>
      </c>
      <c r="M33">
        <v>147</v>
      </c>
      <c r="N33">
        <v>11</v>
      </c>
      <c r="O33">
        <v>11</v>
      </c>
      <c r="P33">
        <v>11</v>
      </c>
      <c r="Q33">
        <v>10</v>
      </c>
      <c r="R33">
        <v>147</v>
      </c>
      <c r="S33">
        <v>1</v>
      </c>
      <c r="T33">
        <v>3</v>
      </c>
      <c r="U33">
        <v>5</v>
      </c>
      <c r="V33">
        <v>0</v>
      </c>
      <c r="W33">
        <v>0</v>
      </c>
      <c r="X33">
        <v>0</v>
      </c>
      <c r="Y33">
        <v>6</v>
      </c>
      <c r="Z33">
        <v>0</v>
      </c>
      <c r="AA33">
        <v>6</v>
      </c>
      <c r="AB33">
        <v>0</v>
      </c>
      <c r="AC33">
        <v>6</v>
      </c>
      <c r="AD33">
        <v>2</v>
      </c>
      <c r="AE33">
        <v>6</v>
      </c>
      <c r="AF33">
        <v>25.333333329999999</v>
      </c>
      <c r="AG33">
        <v>611.66666669999995</v>
      </c>
      <c r="AH33">
        <v>15495.555560000001</v>
      </c>
      <c r="AI33">
        <v>763</v>
      </c>
      <c r="AJ33">
        <v>8</v>
      </c>
      <c r="AK33">
        <v>59</v>
      </c>
      <c r="AL33">
        <v>0</v>
      </c>
      <c r="AM33">
        <v>0</v>
      </c>
      <c r="AN33">
        <v>0</v>
      </c>
      <c r="AO33">
        <v>40</v>
      </c>
      <c r="AP33">
        <v>11</v>
      </c>
      <c r="AQ33">
        <v>99</v>
      </c>
      <c r="AR33">
        <v>11</v>
      </c>
      <c r="AS33">
        <v>11</v>
      </c>
      <c r="AT33">
        <v>26.72</v>
      </c>
      <c r="AU33">
        <v>21.78</v>
      </c>
      <c r="AV33">
        <v>44.22</v>
      </c>
      <c r="AW33">
        <v>0</v>
      </c>
      <c r="AX33">
        <v>0</v>
      </c>
      <c r="AY33">
        <v>66</v>
      </c>
      <c r="AZ33">
        <v>66</v>
      </c>
      <c r="BA33">
        <v>2</v>
      </c>
      <c r="BB33">
        <v>1</v>
      </c>
      <c r="BC33">
        <v>1</v>
      </c>
      <c r="BD33">
        <v>5</v>
      </c>
      <c r="BE33">
        <v>4</v>
      </c>
      <c r="BF33">
        <v>1</v>
      </c>
      <c r="BG33">
        <v>80</v>
      </c>
      <c r="BH33">
        <v>80</v>
      </c>
      <c r="BI33">
        <v>8</v>
      </c>
      <c r="BJ33">
        <v>763</v>
      </c>
      <c r="BK33">
        <v>908</v>
      </c>
      <c r="BL33">
        <v>83</v>
      </c>
      <c r="BM33">
        <v>204</v>
      </c>
      <c r="BN33">
        <v>10</v>
      </c>
      <c r="BO33">
        <v>58.666666669999998</v>
      </c>
      <c r="BP33">
        <v>4.4444444440000002</v>
      </c>
      <c r="BQ33">
        <v>1.046511628</v>
      </c>
      <c r="BR33">
        <v>0.93333333299999999</v>
      </c>
      <c r="BS33">
        <v>204</v>
      </c>
      <c r="BT33">
        <v>2</v>
      </c>
      <c r="BU33">
        <v>2</v>
      </c>
      <c r="BV33">
        <v>44</v>
      </c>
      <c r="BW33">
        <v>43</v>
      </c>
      <c r="BX33">
        <v>4.6511627999999999E-2</v>
      </c>
      <c r="BY33">
        <v>11</v>
      </c>
      <c r="BZ33">
        <v>1</v>
      </c>
      <c r="CA33">
        <v>10</v>
      </c>
      <c r="CB33">
        <v>1</v>
      </c>
      <c r="CC33">
        <v>1.1000000000000001</v>
      </c>
      <c r="CD33">
        <v>1.1000000000000001</v>
      </c>
      <c r="CE33">
        <v>45</v>
      </c>
      <c r="CF33">
        <v>2</v>
      </c>
      <c r="CG33">
        <v>44</v>
      </c>
      <c r="CH33">
        <v>2</v>
      </c>
      <c r="CI33">
        <v>200</v>
      </c>
      <c r="CJ33">
        <v>125</v>
      </c>
      <c r="CK33">
        <v>763</v>
      </c>
      <c r="CL33">
        <v>860</v>
      </c>
      <c r="CM33">
        <v>4.4444444440000002</v>
      </c>
      <c r="CN33">
        <v>0.625</v>
      </c>
      <c r="CO33">
        <v>16.955555560000001</v>
      </c>
      <c r="CP33">
        <v>19.11111111</v>
      </c>
      <c r="CQ33">
        <v>20.17777778</v>
      </c>
      <c r="CR33">
        <v>16.955555560000001</v>
      </c>
      <c r="CS33">
        <v>750</v>
      </c>
      <c r="CT33">
        <v>35</v>
      </c>
      <c r="CU33">
        <v>4.4444444440000002</v>
      </c>
      <c r="CV33">
        <v>0.625</v>
      </c>
      <c r="CW33">
        <v>200</v>
      </c>
      <c r="CX33" t="s">
        <v>203</v>
      </c>
      <c r="DI33">
        <v>39871</v>
      </c>
      <c r="DO33">
        <v>4</v>
      </c>
      <c r="DP33">
        <v>1</v>
      </c>
      <c r="DQ33">
        <v>2</v>
      </c>
      <c r="DR33">
        <v>1</v>
      </c>
      <c r="DS33">
        <v>31</v>
      </c>
      <c r="DT33">
        <v>0</v>
      </c>
      <c r="DU33">
        <v>0</v>
      </c>
      <c r="DV33">
        <v>0</v>
      </c>
    </row>
    <row r="34" spans="1:126" x14ac:dyDescent="0.25">
      <c r="A34" t="s">
        <v>204</v>
      </c>
      <c r="B34">
        <v>91</v>
      </c>
      <c r="C34">
        <v>8</v>
      </c>
      <c r="D34">
        <v>8</v>
      </c>
      <c r="E34">
        <v>3</v>
      </c>
      <c r="F34">
        <f>LN(G34)</f>
        <v>10.013420141245746</v>
      </c>
      <c r="G34">
        <v>22324.056464999998</v>
      </c>
      <c r="H34">
        <v>35</v>
      </c>
      <c r="I34">
        <v>8.5095821970000003</v>
      </c>
      <c r="J34">
        <v>7.2453473439999998</v>
      </c>
      <c r="K34">
        <v>1408</v>
      </c>
      <c r="L34">
        <v>2</v>
      </c>
      <c r="M34">
        <v>8</v>
      </c>
      <c r="N34">
        <v>8</v>
      </c>
      <c r="O34">
        <v>8</v>
      </c>
      <c r="P34">
        <v>8</v>
      </c>
      <c r="Q34">
        <v>3</v>
      </c>
      <c r="R34">
        <v>8</v>
      </c>
      <c r="S34">
        <v>1</v>
      </c>
      <c r="T34">
        <v>2</v>
      </c>
      <c r="U34">
        <v>0</v>
      </c>
      <c r="V34">
        <v>0</v>
      </c>
      <c r="W34">
        <v>0</v>
      </c>
      <c r="X34">
        <v>0</v>
      </c>
      <c r="Y34">
        <v>3</v>
      </c>
      <c r="Z34">
        <v>0</v>
      </c>
      <c r="AA34">
        <v>3</v>
      </c>
      <c r="AB34">
        <v>0</v>
      </c>
      <c r="AC34">
        <v>3</v>
      </c>
      <c r="AD34">
        <v>0</v>
      </c>
      <c r="AE34">
        <v>3</v>
      </c>
      <c r="AF34">
        <v>2</v>
      </c>
      <c r="AG34">
        <v>3.3333333330000001</v>
      </c>
      <c r="AH34">
        <v>6.6666666670000003</v>
      </c>
      <c r="AI34">
        <v>125</v>
      </c>
      <c r="AJ34">
        <v>2</v>
      </c>
      <c r="AK34">
        <v>67</v>
      </c>
      <c r="AL34">
        <v>0</v>
      </c>
      <c r="AM34">
        <v>0</v>
      </c>
      <c r="AN34">
        <v>0</v>
      </c>
      <c r="AO34">
        <v>24</v>
      </c>
      <c r="AP34">
        <v>8</v>
      </c>
      <c r="AQ34">
        <v>91</v>
      </c>
      <c r="AR34">
        <v>8</v>
      </c>
      <c r="AS34">
        <v>8</v>
      </c>
      <c r="AT34">
        <v>18.440000000000001</v>
      </c>
      <c r="AU34">
        <v>2.64</v>
      </c>
      <c r="AV34">
        <v>5.36</v>
      </c>
      <c r="AW34">
        <v>0</v>
      </c>
      <c r="AX34">
        <v>0</v>
      </c>
      <c r="AY34">
        <v>8</v>
      </c>
      <c r="AZ34">
        <v>8</v>
      </c>
      <c r="BA34">
        <v>2</v>
      </c>
      <c r="BB34">
        <v>1</v>
      </c>
      <c r="BC34">
        <v>1</v>
      </c>
      <c r="BD34">
        <v>0</v>
      </c>
      <c r="BE34">
        <v>2</v>
      </c>
      <c r="BF34">
        <v>1</v>
      </c>
      <c r="BG34">
        <v>35</v>
      </c>
      <c r="BH34">
        <v>35</v>
      </c>
      <c r="BI34">
        <v>2</v>
      </c>
      <c r="BJ34">
        <v>125</v>
      </c>
      <c r="BK34">
        <v>1</v>
      </c>
      <c r="BL34">
        <v>12</v>
      </c>
      <c r="BM34">
        <v>0</v>
      </c>
      <c r="BN34">
        <v>2</v>
      </c>
      <c r="BO34">
        <v>13</v>
      </c>
      <c r="BP34">
        <v>1.0833333329999999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12</v>
      </c>
      <c r="BX34">
        <v>0</v>
      </c>
      <c r="BY34">
        <v>8</v>
      </c>
      <c r="BZ34">
        <v>1</v>
      </c>
      <c r="CA34">
        <v>3</v>
      </c>
      <c r="CB34">
        <v>1</v>
      </c>
      <c r="CC34">
        <v>1.5</v>
      </c>
      <c r="CD34">
        <v>1.5</v>
      </c>
      <c r="CE34">
        <v>12</v>
      </c>
      <c r="CF34">
        <v>0</v>
      </c>
      <c r="CG34">
        <v>0</v>
      </c>
      <c r="CH34">
        <v>0</v>
      </c>
      <c r="CI34">
        <v>13</v>
      </c>
      <c r="CJ34">
        <v>0</v>
      </c>
      <c r="CK34">
        <v>125</v>
      </c>
      <c r="CL34">
        <v>1</v>
      </c>
      <c r="CM34">
        <v>1.0833333329999999</v>
      </c>
      <c r="CN34">
        <v>0</v>
      </c>
      <c r="CO34">
        <v>10.41666667</v>
      </c>
      <c r="CP34">
        <v>8.3333332999999996E-2</v>
      </c>
      <c r="CQ34">
        <v>8.3333332999999996E-2</v>
      </c>
      <c r="CR34">
        <v>10.41666667</v>
      </c>
      <c r="CS34">
        <v>8</v>
      </c>
      <c r="CT34">
        <v>4</v>
      </c>
      <c r="CU34">
        <v>1.0833333329999999</v>
      </c>
      <c r="CV34">
        <v>0</v>
      </c>
      <c r="CW34">
        <v>13</v>
      </c>
      <c r="CX34" t="s">
        <v>205</v>
      </c>
      <c r="DI34">
        <v>30088</v>
      </c>
      <c r="DO34">
        <v>7</v>
      </c>
      <c r="DP34">
        <v>6</v>
      </c>
      <c r="DQ34">
        <v>7</v>
      </c>
      <c r="DR34">
        <v>2</v>
      </c>
      <c r="DS34">
        <v>4</v>
      </c>
      <c r="DT34">
        <v>0</v>
      </c>
      <c r="DU34">
        <v>0</v>
      </c>
      <c r="DV34">
        <v>0</v>
      </c>
    </row>
    <row r="35" spans="1:126" x14ac:dyDescent="0.25">
      <c r="A35" t="s">
        <v>206</v>
      </c>
      <c r="B35">
        <v>122</v>
      </c>
      <c r="C35">
        <v>350</v>
      </c>
      <c r="D35">
        <v>95</v>
      </c>
      <c r="E35">
        <v>19</v>
      </c>
      <c r="F35">
        <f>LN(G35)</f>
        <v>10.041654391017916</v>
      </c>
      <c r="G35">
        <v>22963.341854999999</v>
      </c>
      <c r="H35">
        <v>85</v>
      </c>
      <c r="I35">
        <v>567.85634330000005</v>
      </c>
      <c r="J35">
        <v>9.4422879060000007</v>
      </c>
      <c r="K35">
        <v>12686</v>
      </c>
      <c r="L35">
        <v>8</v>
      </c>
      <c r="M35">
        <v>518</v>
      </c>
      <c r="N35">
        <v>150</v>
      </c>
      <c r="O35">
        <v>150</v>
      </c>
      <c r="P35">
        <v>150</v>
      </c>
      <c r="Q35">
        <v>19</v>
      </c>
      <c r="R35">
        <v>518</v>
      </c>
      <c r="S35">
        <v>2</v>
      </c>
      <c r="T35">
        <v>5</v>
      </c>
      <c r="U35">
        <v>3</v>
      </c>
      <c r="V35">
        <v>0</v>
      </c>
      <c r="W35">
        <v>0</v>
      </c>
      <c r="X35">
        <v>0</v>
      </c>
      <c r="Y35">
        <v>74</v>
      </c>
      <c r="Z35">
        <v>0</v>
      </c>
      <c r="AA35">
        <v>74</v>
      </c>
      <c r="AB35">
        <v>0</v>
      </c>
      <c r="AC35">
        <v>74</v>
      </c>
      <c r="AD35">
        <v>21</v>
      </c>
      <c r="AE35">
        <v>74</v>
      </c>
      <c r="AF35">
        <v>7.5405405410000004</v>
      </c>
      <c r="AG35">
        <v>660.48648649999996</v>
      </c>
      <c r="AH35">
        <v>4980.4251279999999</v>
      </c>
      <c r="AI35">
        <v>3658</v>
      </c>
      <c r="AJ35">
        <v>8</v>
      </c>
      <c r="AK35">
        <v>55</v>
      </c>
      <c r="AL35">
        <v>0</v>
      </c>
      <c r="AM35">
        <v>0</v>
      </c>
      <c r="AN35">
        <v>0</v>
      </c>
      <c r="AO35">
        <v>67</v>
      </c>
      <c r="AP35">
        <v>28</v>
      </c>
      <c r="AQ35">
        <v>122</v>
      </c>
      <c r="AR35">
        <v>150</v>
      </c>
      <c r="AS35">
        <v>149</v>
      </c>
      <c r="AT35">
        <v>336.42</v>
      </c>
      <c r="AU35">
        <v>115.17</v>
      </c>
      <c r="AV35">
        <v>234.83</v>
      </c>
      <c r="AW35">
        <v>0</v>
      </c>
      <c r="AX35">
        <v>0</v>
      </c>
      <c r="AY35">
        <v>350</v>
      </c>
      <c r="AZ35">
        <v>350</v>
      </c>
      <c r="BA35">
        <v>4</v>
      </c>
      <c r="BB35">
        <v>1</v>
      </c>
      <c r="BC35">
        <v>1</v>
      </c>
      <c r="BD35">
        <v>17</v>
      </c>
      <c r="BE35">
        <v>2</v>
      </c>
      <c r="BF35">
        <v>0</v>
      </c>
      <c r="BG35">
        <v>105</v>
      </c>
      <c r="BH35">
        <v>109</v>
      </c>
      <c r="BI35">
        <v>8</v>
      </c>
      <c r="BJ35">
        <v>1275</v>
      </c>
      <c r="BK35">
        <v>3342</v>
      </c>
      <c r="BL35">
        <v>716</v>
      </c>
      <c r="BM35">
        <v>675</v>
      </c>
      <c r="BN35">
        <v>4</v>
      </c>
      <c r="BO35">
        <v>80.846560850000003</v>
      </c>
      <c r="BP35">
        <v>6.3068783069999999</v>
      </c>
      <c r="BQ35">
        <v>1.1812499999999999</v>
      </c>
      <c r="BR35">
        <v>0.95238095199999995</v>
      </c>
      <c r="BS35">
        <v>675</v>
      </c>
      <c r="BT35">
        <v>29</v>
      </c>
      <c r="BU35">
        <v>11</v>
      </c>
      <c r="BV35">
        <v>209</v>
      </c>
      <c r="BW35">
        <v>160</v>
      </c>
      <c r="BX35">
        <v>0.18124999999999999</v>
      </c>
      <c r="BY35">
        <v>150</v>
      </c>
      <c r="BZ35">
        <v>1</v>
      </c>
      <c r="CA35">
        <v>19</v>
      </c>
      <c r="CB35">
        <v>1</v>
      </c>
      <c r="CC35">
        <v>1.25</v>
      </c>
      <c r="CD35">
        <v>5</v>
      </c>
      <c r="CE35">
        <v>189</v>
      </c>
      <c r="CF35">
        <v>29</v>
      </c>
      <c r="CG35">
        <v>209</v>
      </c>
      <c r="CH35">
        <v>20</v>
      </c>
      <c r="CI35">
        <v>1192</v>
      </c>
      <c r="CJ35">
        <v>1344</v>
      </c>
      <c r="CK35">
        <v>1275</v>
      </c>
      <c r="CL35">
        <v>3084</v>
      </c>
      <c r="CM35">
        <v>6.3068783069999999</v>
      </c>
      <c r="CN35">
        <v>1.127516779</v>
      </c>
      <c r="CO35">
        <v>6.7460317459999999</v>
      </c>
      <c r="CP35">
        <v>16.317460319999999</v>
      </c>
      <c r="CQ35">
        <v>17.682539680000001</v>
      </c>
      <c r="CR35">
        <v>6.7460317459999999</v>
      </c>
      <c r="CS35">
        <v>1009</v>
      </c>
      <c r="CT35">
        <v>104</v>
      </c>
      <c r="CU35">
        <v>6.3068783069999999</v>
      </c>
      <c r="CV35">
        <v>1.127516779</v>
      </c>
      <c r="CW35">
        <v>1192</v>
      </c>
      <c r="CX35" t="s">
        <v>207</v>
      </c>
      <c r="CY35">
        <v>946</v>
      </c>
      <c r="CZ35">
        <v>9</v>
      </c>
      <c r="DA35">
        <v>43699</v>
      </c>
      <c r="DB35">
        <v>40025</v>
      </c>
      <c r="DC35">
        <v>5</v>
      </c>
      <c r="DD35" t="s">
        <v>208</v>
      </c>
      <c r="DE35" t="s">
        <v>135</v>
      </c>
      <c r="DF35">
        <v>773</v>
      </c>
      <c r="DG35">
        <v>57</v>
      </c>
      <c r="DH35">
        <v>2101</v>
      </c>
      <c r="DI35">
        <v>1538</v>
      </c>
      <c r="DJ35">
        <v>11427</v>
      </c>
      <c r="DK35">
        <v>30</v>
      </c>
      <c r="DL35">
        <v>75</v>
      </c>
      <c r="DM35">
        <v>0</v>
      </c>
      <c r="DN35">
        <v>0</v>
      </c>
      <c r="DO35">
        <v>51</v>
      </c>
      <c r="DP35">
        <v>2</v>
      </c>
      <c r="DQ35">
        <v>14</v>
      </c>
      <c r="DR35">
        <v>2</v>
      </c>
      <c r="DS35">
        <v>1</v>
      </c>
      <c r="DT35">
        <v>34</v>
      </c>
      <c r="DU35">
        <v>0</v>
      </c>
      <c r="DV35">
        <v>0</v>
      </c>
    </row>
    <row r="36" spans="1:126" x14ac:dyDescent="0.25">
      <c r="A36" t="s">
        <v>209</v>
      </c>
      <c r="B36">
        <v>84</v>
      </c>
      <c r="C36">
        <v>6</v>
      </c>
      <c r="D36">
        <v>6</v>
      </c>
      <c r="E36">
        <v>5</v>
      </c>
      <c r="F36">
        <f>LN(G36)</f>
        <v>9.9184741912596337</v>
      </c>
      <c r="G36">
        <v>20301.990030000001</v>
      </c>
      <c r="H36">
        <v>65</v>
      </c>
      <c r="I36">
        <v>6.3821866480000002</v>
      </c>
      <c r="J36">
        <v>8.1287444939999993</v>
      </c>
      <c r="K36">
        <v>3408</v>
      </c>
      <c r="L36">
        <v>2</v>
      </c>
      <c r="M36">
        <v>6</v>
      </c>
      <c r="N36">
        <v>6</v>
      </c>
      <c r="O36">
        <v>6</v>
      </c>
      <c r="P36">
        <v>6</v>
      </c>
      <c r="Q36">
        <v>5</v>
      </c>
      <c r="R36">
        <v>6</v>
      </c>
      <c r="S36">
        <v>1</v>
      </c>
      <c r="T36">
        <v>2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2</v>
      </c>
      <c r="AB36">
        <v>0</v>
      </c>
      <c r="AC36">
        <v>2</v>
      </c>
      <c r="AD36">
        <v>0</v>
      </c>
      <c r="AE36">
        <v>2</v>
      </c>
      <c r="AF36">
        <v>2</v>
      </c>
      <c r="AG36">
        <v>3</v>
      </c>
      <c r="AH36">
        <v>6</v>
      </c>
      <c r="AI36">
        <v>132</v>
      </c>
      <c r="AJ36">
        <v>2</v>
      </c>
      <c r="AK36">
        <v>66</v>
      </c>
      <c r="AL36">
        <v>0</v>
      </c>
      <c r="AM36">
        <v>0</v>
      </c>
      <c r="AN36">
        <v>0</v>
      </c>
      <c r="AO36">
        <v>18</v>
      </c>
      <c r="AP36">
        <v>6</v>
      </c>
      <c r="AQ36">
        <v>84</v>
      </c>
      <c r="AR36">
        <v>6</v>
      </c>
      <c r="AS36">
        <v>6</v>
      </c>
      <c r="AT36">
        <v>13.96</v>
      </c>
      <c r="AU36">
        <v>1.98</v>
      </c>
      <c r="AV36">
        <v>4.0199999999999996</v>
      </c>
      <c r="AW36">
        <v>0</v>
      </c>
      <c r="AX36">
        <v>0</v>
      </c>
      <c r="AY36">
        <v>6</v>
      </c>
      <c r="AZ36">
        <v>6</v>
      </c>
      <c r="BA36">
        <v>2</v>
      </c>
      <c r="BB36">
        <v>1</v>
      </c>
      <c r="BC36">
        <v>1</v>
      </c>
      <c r="BD36">
        <v>0</v>
      </c>
      <c r="BE36">
        <v>2</v>
      </c>
      <c r="BF36">
        <v>3</v>
      </c>
      <c r="BG36">
        <v>65</v>
      </c>
      <c r="BH36">
        <v>65</v>
      </c>
      <c r="BI36">
        <v>2</v>
      </c>
      <c r="BJ36">
        <v>132</v>
      </c>
      <c r="BK36">
        <v>1</v>
      </c>
      <c r="BL36">
        <v>12</v>
      </c>
      <c r="BM36">
        <v>0</v>
      </c>
      <c r="BN36">
        <v>5</v>
      </c>
      <c r="BO36">
        <v>13</v>
      </c>
      <c r="BP36">
        <v>1.0833333329999999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12</v>
      </c>
      <c r="BX36">
        <v>0</v>
      </c>
      <c r="BY36">
        <v>6</v>
      </c>
      <c r="BZ36">
        <v>1</v>
      </c>
      <c r="CA36">
        <v>5</v>
      </c>
      <c r="CB36">
        <v>1</v>
      </c>
      <c r="CC36">
        <v>1.2</v>
      </c>
      <c r="CD36">
        <v>1.2</v>
      </c>
      <c r="CE36">
        <v>12</v>
      </c>
      <c r="CF36">
        <v>0</v>
      </c>
      <c r="CG36">
        <v>0</v>
      </c>
      <c r="CH36">
        <v>0</v>
      </c>
      <c r="CI36">
        <v>13</v>
      </c>
      <c r="CJ36">
        <v>0</v>
      </c>
      <c r="CK36">
        <v>132</v>
      </c>
      <c r="CL36">
        <v>1</v>
      </c>
      <c r="CM36">
        <v>1.0833333329999999</v>
      </c>
      <c r="CN36">
        <v>0</v>
      </c>
      <c r="CO36">
        <v>11</v>
      </c>
      <c r="CP36">
        <v>8.3333332999999996E-2</v>
      </c>
      <c r="CQ36">
        <v>8.3333332999999996E-2</v>
      </c>
      <c r="CR36">
        <v>11</v>
      </c>
      <c r="CS36">
        <v>69</v>
      </c>
      <c r="CT36">
        <v>5</v>
      </c>
      <c r="CU36">
        <v>1.0833333329999999</v>
      </c>
      <c r="CV36">
        <v>0</v>
      </c>
      <c r="CW36">
        <v>13</v>
      </c>
      <c r="CX36" t="s">
        <v>210</v>
      </c>
      <c r="DI36">
        <v>45125</v>
      </c>
      <c r="DO36">
        <v>7</v>
      </c>
      <c r="DP36">
        <v>6</v>
      </c>
      <c r="DQ36">
        <v>8</v>
      </c>
      <c r="DR36">
        <v>2</v>
      </c>
      <c r="DS36">
        <v>10</v>
      </c>
      <c r="DT36">
        <v>0</v>
      </c>
      <c r="DU36">
        <v>0</v>
      </c>
      <c r="DV36">
        <v>0</v>
      </c>
    </row>
    <row r="37" spans="1:126" x14ac:dyDescent="0.25">
      <c r="A37" t="s">
        <v>211</v>
      </c>
      <c r="B37">
        <v>123</v>
      </c>
      <c r="C37">
        <v>162</v>
      </c>
      <c r="D37">
        <v>61</v>
      </c>
      <c r="E37">
        <v>5</v>
      </c>
      <c r="F37">
        <f>LN(G37)</f>
        <v>9.9918569308369385</v>
      </c>
      <c r="G37">
        <v>21847.831065000002</v>
      </c>
      <c r="H37">
        <v>50</v>
      </c>
      <c r="I37">
        <v>211.52123499999999</v>
      </c>
      <c r="J37">
        <v>7.9380568150000004</v>
      </c>
      <c r="K37">
        <v>2816</v>
      </c>
      <c r="L37">
        <v>7</v>
      </c>
      <c r="M37">
        <v>217</v>
      </c>
      <c r="N37">
        <v>61</v>
      </c>
      <c r="O37">
        <v>64</v>
      </c>
      <c r="P37">
        <v>61</v>
      </c>
      <c r="Q37">
        <v>5</v>
      </c>
      <c r="R37">
        <v>217</v>
      </c>
      <c r="S37">
        <v>1</v>
      </c>
      <c r="T37">
        <v>3</v>
      </c>
      <c r="U37">
        <v>4</v>
      </c>
      <c r="V37">
        <v>0</v>
      </c>
      <c r="W37">
        <v>0</v>
      </c>
      <c r="X37">
        <v>0</v>
      </c>
      <c r="Y37">
        <v>25</v>
      </c>
      <c r="Z37">
        <v>0</v>
      </c>
      <c r="AA37">
        <v>25</v>
      </c>
      <c r="AB37">
        <v>0</v>
      </c>
      <c r="AC37">
        <v>25</v>
      </c>
      <c r="AD37">
        <v>9</v>
      </c>
      <c r="AE37">
        <v>25</v>
      </c>
      <c r="AF37">
        <v>8.9600000000000009</v>
      </c>
      <c r="AG37">
        <v>568.67999999999995</v>
      </c>
      <c r="AH37">
        <v>5095.3728000000001</v>
      </c>
      <c r="AI37">
        <v>1900</v>
      </c>
      <c r="AJ37">
        <v>10</v>
      </c>
      <c r="AK37">
        <v>69</v>
      </c>
      <c r="AL37">
        <v>5</v>
      </c>
      <c r="AM37">
        <v>0</v>
      </c>
      <c r="AN37">
        <v>0</v>
      </c>
      <c r="AO37">
        <v>89</v>
      </c>
      <c r="AP37">
        <v>61</v>
      </c>
      <c r="AQ37">
        <v>163</v>
      </c>
      <c r="AR37">
        <v>61</v>
      </c>
      <c r="AS37">
        <v>61</v>
      </c>
      <c r="AT37">
        <v>138.46</v>
      </c>
      <c r="AU37">
        <v>53.46</v>
      </c>
      <c r="AV37">
        <v>108.54</v>
      </c>
      <c r="AW37">
        <v>0</v>
      </c>
      <c r="AX37">
        <v>0</v>
      </c>
      <c r="AY37">
        <v>162</v>
      </c>
      <c r="AZ37">
        <v>162</v>
      </c>
      <c r="BA37">
        <v>2</v>
      </c>
      <c r="BB37">
        <v>1</v>
      </c>
      <c r="BC37">
        <v>1</v>
      </c>
      <c r="BD37">
        <v>1</v>
      </c>
      <c r="BE37">
        <v>3</v>
      </c>
      <c r="BF37">
        <v>1</v>
      </c>
      <c r="BG37">
        <v>50</v>
      </c>
      <c r="BH37">
        <v>50</v>
      </c>
      <c r="BI37">
        <v>7</v>
      </c>
      <c r="BJ37">
        <v>1900</v>
      </c>
      <c r="BK37">
        <v>4206</v>
      </c>
      <c r="BL37">
        <v>1139</v>
      </c>
      <c r="BM37">
        <v>467</v>
      </c>
      <c r="BN37">
        <v>5</v>
      </c>
      <c r="BO37">
        <v>73.722627739999993</v>
      </c>
      <c r="BP37">
        <v>5.9124087589999998</v>
      </c>
      <c r="BQ37">
        <v>1.3959390860000001</v>
      </c>
      <c r="BR37">
        <v>1.1496350360000001</v>
      </c>
      <c r="BS37">
        <v>467</v>
      </c>
      <c r="BT37">
        <v>77</v>
      </c>
      <c r="BU37">
        <v>35</v>
      </c>
      <c r="BV37">
        <v>392</v>
      </c>
      <c r="BW37">
        <v>197</v>
      </c>
      <c r="BX37">
        <v>0.395939086</v>
      </c>
      <c r="BY37">
        <v>61</v>
      </c>
      <c r="BZ37">
        <v>1</v>
      </c>
      <c r="CA37">
        <v>5</v>
      </c>
      <c r="CB37">
        <v>1</v>
      </c>
      <c r="CC37">
        <v>1.2</v>
      </c>
      <c r="CD37">
        <v>1.2</v>
      </c>
      <c r="CE37">
        <v>274</v>
      </c>
      <c r="CF37">
        <v>78</v>
      </c>
      <c r="CG37">
        <v>392</v>
      </c>
      <c r="CH37">
        <v>68</v>
      </c>
      <c r="CI37">
        <v>1620</v>
      </c>
      <c r="CJ37">
        <v>1670</v>
      </c>
      <c r="CK37">
        <v>1900</v>
      </c>
      <c r="CL37">
        <v>3668</v>
      </c>
      <c r="CM37">
        <v>5.9124087589999998</v>
      </c>
      <c r="CN37">
        <v>1.030864198</v>
      </c>
      <c r="CO37">
        <v>6.9343065690000003</v>
      </c>
      <c r="CP37">
        <v>13.38686131</v>
      </c>
      <c r="CQ37">
        <v>15.35036496</v>
      </c>
      <c r="CR37">
        <v>6.9343065690000003</v>
      </c>
      <c r="CS37">
        <v>1781</v>
      </c>
      <c r="CT37">
        <v>186</v>
      </c>
      <c r="CU37">
        <v>5.9124087589999998</v>
      </c>
      <c r="CV37">
        <v>1.030864198</v>
      </c>
      <c r="CW37">
        <v>1620</v>
      </c>
      <c r="CX37" t="s">
        <v>212</v>
      </c>
      <c r="DI37">
        <v>53674</v>
      </c>
      <c r="DO37">
        <v>8</v>
      </c>
      <c r="DP37">
        <v>13</v>
      </c>
      <c r="DQ37">
        <v>9</v>
      </c>
      <c r="DR37">
        <v>3</v>
      </c>
      <c r="DS37">
        <v>58</v>
      </c>
      <c r="DT37">
        <v>0</v>
      </c>
      <c r="DU37">
        <v>0</v>
      </c>
      <c r="DV37">
        <v>0</v>
      </c>
    </row>
    <row r="38" spans="1:126" x14ac:dyDescent="0.25">
      <c r="A38" s="2" t="s">
        <v>213</v>
      </c>
      <c r="B38">
        <v>118</v>
      </c>
      <c r="C38">
        <v>54</v>
      </c>
      <c r="D38">
        <v>49</v>
      </c>
      <c r="E38">
        <v>4</v>
      </c>
      <c r="F38">
        <f>LN(G38)</f>
        <v>10.410034505933053</v>
      </c>
      <c r="G38">
        <v>33191.015670000008</v>
      </c>
      <c r="H38">
        <v>25</v>
      </c>
      <c r="I38">
        <v>60.346912269999997</v>
      </c>
      <c r="J38">
        <v>8.0379418680000008</v>
      </c>
      <c r="K38">
        <v>3112</v>
      </c>
      <c r="L38">
        <v>6</v>
      </c>
      <c r="M38">
        <v>59</v>
      </c>
      <c r="N38">
        <v>49</v>
      </c>
      <c r="O38">
        <v>49</v>
      </c>
      <c r="P38">
        <v>49</v>
      </c>
      <c r="Q38">
        <v>2</v>
      </c>
      <c r="R38">
        <v>59</v>
      </c>
      <c r="S38">
        <v>2</v>
      </c>
      <c r="T38">
        <v>3</v>
      </c>
      <c r="U38">
        <v>2</v>
      </c>
      <c r="V38">
        <v>1</v>
      </c>
      <c r="W38">
        <v>0</v>
      </c>
      <c r="X38">
        <v>0</v>
      </c>
      <c r="Y38">
        <v>32</v>
      </c>
      <c r="Z38">
        <v>0</v>
      </c>
      <c r="AA38">
        <v>32</v>
      </c>
      <c r="AB38">
        <v>0</v>
      </c>
      <c r="AC38">
        <v>32</v>
      </c>
      <c r="AD38">
        <v>3</v>
      </c>
      <c r="AE38">
        <v>32</v>
      </c>
      <c r="AF38">
        <v>2.5</v>
      </c>
      <c r="AG38">
        <v>25.0625</v>
      </c>
      <c r="AH38">
        <v>62.65625</v>
      </c>
      <c r="AI38">
        <v>1046</v>
      </c>
      <c r="AJ38">
        <v>6</v>
      </c>
      <c r="AK38">
        <v>24</v>
      </c>
      <c r="AL38">
        <v>17</v>
      </c>
      <c r="AM38">
        <v>0</v>
      </c>
      <c r="AN38">
        <v>0</v>
      </c>
      <c r="AO38">
        <v>77</v>
      </c>
      <c r="AP38">
        <v>49</v>
      </c>
      <c r="AQ38">
        <v>118</v>
      </c>
      <c r="AR38">
        <v>49</v>
      </c>
      <c r="AS38">
        <v>49</v>
      </c>
      <c r="AT38">
        <v>111.32</v>
      </c>
      <c r="AU38">
        <v>17.82</v>
      </c>
      <c r="AV38">
        <v>36.18</v>
      </c>
      <c r="AW38">
        <v>0</v>
      </c>
      <c r="AX38">
        <v>0</v>
      </c>
      <c r="AY38">
        <v>54</v>
      </c>
      <c r="AZ38">
        <v>54</v>
      </c>
      <c r="BA38">
        <v>4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25</v>
      </c>
      <c r="BH38">
        <v>25</v>
      </c>
      <c r="BI38">
        <v>6</v>
      </c>
      <c r="BJ38">
        <v>1046</v>
      </c>
      <c r="BK38">
        <v>508</v>
      </c>
      <c r="BL38">
        <v>84</v>
      </c>
      <c r="BM38">
        <v>73</v>
      </c>
      <c r="BN38">
        <v>2</v>
      </c>
      <c r="BO38">
        <v>53.955555560000001</v>
      </c>
      <c r="BP38">
        <v>4.266666667</v>
      </c>
      <c r="BQ38">
        <v>1</v>
      </c>
      <c r="BR38">
        <v>0.6</v>
      </c>
      <c r="BS38">
        <v>73</v>
      </c>
      <c r="BT38">
        <v>0</v>
      </c>
      <c r="BU38">
        <v>0</v>
      </c>
      <c r="BV38">
        <v>27</v>
      </c>
      <c r="BW38">
        <v>45</v>
      </c>
      <c r="BX38">
        <v>0</v>
      </c>
      <c r="BY38">
        <v>49</v>
      </c>
      <c r="BZ38">
        <v>2</v>
      </c>
      <c r="CA38">
        <v>2</v>
      </c>
      <c r="CB38">
        <v>2</v>
      </c>
      <c r="CC38">
        <v>1.5</v>
      </c>
      <c r="CD38">
        <v>2</v>
      </c>
      <c r="CE38">
        <v>45</v>
      </c>
      <c r="CF38">
        <v>0</v>
      </c>
      <c r="CG38">
        <v>27</v>
      </c>
      <c r="CH38">
        <v>0</v>
      </c>
      <c r="CI38">
        <v>192</v>
      </c>
      <c r="CJ38">
        <v>155</v>
      </c>
      <c r="CK38">
        <v>1046</v>
      </c>
      <c r="CL38">
        <v>481</v>
      </c>
      <c r="CM38">
        <v>4.266666667</v>
      </c>
      <c r="CN38">
        <v>0.80729166699999999</v>
      </c>
      <c r="CO38">
        <v>23.244444439999999</v>
      </c>
      <c r="CP38">
        <v>10.688888889999999</v>
      </c>
      <c r="CQ38">
        <v>11.288888890000001</v>
      </c>
      <c r="CR38">
        <v>23.244444439999999</v>
      </c>
      <c r="CS38">
        <v>948</v>
      </c>
      <c r="CT38">
        <v>25</v>
      </c>
      <c r="CU38">
        <v>4.266666667</v>
      </c>
      <c r="CV38">
        <v>0.80729166699999999</v>
      </c>
      <c r="CW38">
        <v>192</v>
      </c>
      <c r="CX38" t="s">
        <v>214</v>
      </c>
      <c r="DI38">
        <v>6048</v>
      </c>
      <c r="DO38">
        <v>8</v>
      </c>
      <c r="DP38">
        <v>17</v>
      </c>
      <c r="DQ38">
        <v>12</v>
      </c>
      <c r="DR38">
        <v>2</v>
      </c>
      <c r="DS38">
        <v>40</v>
      </c>
      <c r="DT38">
        <v>0</v>
      </c>
      <c r="DU38">
        <v>0</v>
      </c>
      <c r="DV38">
        <v>0</v>
      </c>
    </row>
    <row r="39" spans="1:126" x14ac:dyDescent="0.25">
      <c r="A39" t="s">
        <v>215</v>
      </c>
      <c r="B39">
        <v>198</v>
      </c>
      <c r="C39">
        <v>475</v>
      </c>
      <c r="D39">
        <v>90</v>
      </c>
      <c r="E39">
        <v>14</v>
      </c>
      <c r="F39">
        <f>LN(G39)</f>
        <v>10.748343871248986</v>
      </c>
      <c r="G39">
        <v>46552.867035000003</v>
      </c>
      <c r="H39">
        <v>85</v>
      </c>
      <c r="I39">
        <v>986.94439839999995</v>
      </c>
      <c r="J39">
        <v>10.641363950000001</v>
      </c>
      <c r="K39">
        <v>42112</v>
      </c>
      <c r="L39">
        <v>7</v>
      </c>
      <c r="M39">
        <v>5528</v>
      </c>
      <c r="N39">
        <v>190</v>
      </c>
      <c r="O39">
        <v>188</v>
      </c>
      <c r="P39">
        <v>190</v>
      </c>
      <c r="Q39">
        <v>4</v>
      </c>
      <c r="R39">
        <v>5528</v>
      </c>
      <c r="S39">
        <v>1</v>
      </c>
      <c r="T39">
        <v>5</v>
      </c>
      <c r="U39">
        <v>2</v>
      </c>
      <c r="V39">
        <v>0</v>
      </c>
      <c r="W39">
        <v>0</v>
      </c>
      <c r="X39">
        <v>0</v>
      </c>
      <c r="Y39">
        <v>69</v>
      </c>
      <c r="Z39">
        <v>0</v>
      </c>
      <c r="AA39">
        <v>69</v>
      </c>
      <c r="AB39">
        <v>0</v>
      </c>
      <c r="AC39">
        <v>69</v>
      </c>
      <c r="AD39">
        <v>25</v>
      </c>
      <c r="AE39">
        <v>69</v>
      </c>
      <c r="AF39">
        <v>79.913043479999999</v>
      </c>
      <c r="AG39">
        <v>122873</v>
      </c>
      <c r="AH39">
        <v>9819155.3910000008</v>
      </c>
      <c r="AI39">
        <v>1518</v>
      </c>
      <c r="AJ39">
        <v>10</v>
      </c>
      <c r="AK39">
        <v>92</v>
      </c>
      <c r="AL39">
        <v>45</v>
      </c>
      <c r="AM39">
        <v>0</v>
      </c>
      <c r="AN39">
        <v>0</v>
      </c>
      <c r="AO39">
        <v>46</v>
      </c>
      <c r="AP39">
        <v>190</v>
      </c>
      <c r="AQ39">
        <v>183</v>
      </c>
      <c r="AR39">
        <v>190</v>
      </c>
      <c r="AS39">
        <v>190</v>
      </c>
      <c r="AT39">
        <v>427.42</v>
      </c>
      <c r="AU39">
        <v>142.75</v>
      </c>
      <c r="AV39">
        <v>332.25</v>
      </c>
      <c r="AW39">
        <v>0</v>
      </c>
      <c r="AX39">
        <v>0</v>
      </c>
      <c r="AY39">
        <v>475</v>
      </c>
      <c r="AZ39">
        <v>475</v>
      </c>
      <c r="BA39">
        <v>2</v>
      </c>
      <c r="BB39">
        <v>1</v>
      </c>
      <c r="BC39">
        <v>1</v>
      </c>
      <c r="BD39">
        <v>0</v>
      </c>
      <c r="BE39">
        <v>1</v>
      </c>
      <c r="BF39">
        <v>3</v>
      </c>
      <c r="BG39">
        <v>55</v>
      </c>
      <c r="BH39">
        <v>55</v>
      </c>
      <c r="BI39">
        <v>7</v>
      </c>
      <c r="BJ39">
        <v>1518</v>
      </c>
      <c r="BK39">
        <v>8099</v>
      </c>
      <c r="BL39">
        <v>1871</v>
      </c>
      <c r="BM39">
        <v>6315</v>
      </c>
      <c r="BN39">
        <v>4</v>
      </c>
      <c r="BO39">
        <v>101.16894979999999</v>
      </c>
      <c r="BP39">
        <v>7.4452054790000002</v>
      </c>
      <c r="BQ39">
        <v>1.2449567720000001</v>
      </c>
      <c r="BR39">
        <v>0.86073059399999996</v>
      </c>
      <c r="BS39">
        <v>6315</v>
      </c>
      <c r="BT39">
        <v>91</v>
      </c>
      <c r="BU39">
        <v>31</v>
      </c>
      <c r="BV39">
        <v>470</v>
      </c>
      <c r="BW39">
        <v>347</v>
      </c>
      <c r="BX39">
        <v>0.27089337200000002</v>
      </c>
      <c r="BY39">
        <v>190</v>
      </c>
      <c r="BZ39">
        <v>1</v>
      </c>
      <c r="CA39">
        <v>4</v>
      </c>
      <c r="CB39">
        <v>1</v>
      </c>
      <c r="CC39">
        <v>1.25</v>
      </c>
      <c r="CD39">
        <v>1.25</v>
      </c>
      <c r="CE39">
        <v>438</v>
      </c>
      <c r="CF39">
        <v>93</v>
      </c>
      <c r="CG39">
        <v>470</v>
      </c>
      <c r="CH39">
        <v>69</v>
      </c>
      <c r="CI39">
        <v>3261</v>
      </c>
      <c r="CJ39">
        <v>3661</v>
      </c>
      <c r="CK39">
        <v>1518</v>
      </c>
      <c r="CL39">
        <v>7467</v>
      </c>
      <c r="CM39">
        <v>7.4452054790000002</v>
      </c>
      <c r="CN39">
        <v>1.12266176</v>
      </c>
      <c r="CO39">
        <v>3.4657534249999999</v>
      </c>
      <c r="CP39">
        <v>17.047945210000002</v>
      </c>
      <c r="CQ39">
        <v>18.49086758</v>
      </c>
      <c r="CR39">
        <v>3.4657534249999999</v>
      </c>
      <c r="CS39">
        <v>1155</v>
      </c>
      <c r="CT39">
        <v>303</v>
      </c>
      <c r="CU39">
        <v>7.4452054790000002</v>
      </c>
      <c r="CV39">
        <v>1.12266176</v>
      </c>
      <c r="CW39">
        <v>3261</v>
      </c>
      <c r="CX39" t="s">
        <v>216</v>
      </c>
      <c r="DI39">
        <v>93669</v>
      </c>
      <c r="DO39">
        <v>10</v>
      </c>
      <c r="DP39">
        <v>19</v>
      </c>
      <c r="DQ39">
        <v>19</v>
      </c>
      <c r="DR39">
        <v>3</v>
      </c>
      <c r="DS39">
        <v>40</v>
      </c>
      <c r="DT39">
        <v>0</v>
      </c>
      <c r="DU39">
        <v>0</v>
      </c>
      <c r="DV39">
        <v>0</v>
      </c>
    </row>
    <row r="40" spans="1:126" x14ac:dyDescent="0.25">
      <c r="A40" t="s">
        <v>217</v>
      </c>
      <c r="B40">
        <v>101</v>
      </c>
      <c r="C40">
        <v>319.24</v>
      </c>
      <c r="D40">
        <v>8</v>
      </c>
      <c r="E40">
        <v>3</v>
      </c>
      <c r="F40">
        <f>LN(G40)</f>
        <v>9.3398524451536513</v>
      </c>
      <c r="G40">
        <v>11382.7285395</v>
      </c>
      <c r="H40">
        <v>10</v>
      </c>
      <c r="I40">
        <v>3.1910933240000001</v>
      </c>
      <c r="J40">
        <v>8.0714151590000007</v>
      </c>
      <c r="K40">
        <v>3218</v>
      </c>
      <c r="L40">
        <v>2</v>
      </c>
      <c r="M40">
        <v>3</v>
      </c>
      <c r="N40">
        <v>3</v>
      </c>
      <c r="O40">
        <v>3</v>
      </c>
      <c r="P40">
        <v>3</v>
      </c>
      <c r="Q40">
        <v>2</v>
      </c>
      <c r="R40">
        <v>3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3</v>
      </c>
      <c r="Z40">
        <v>0</v>
      </c>
      <c r="AA40">
        <v>3</v>
      </c>
      <c r="AB40">
        <v>0</v>
      </c>
      <c r="AC40">
        <v>3</v>
      </c>
      <c r="AD40">
        <v>0</v>
      </c>
      <c r="AE40">
        <v>3</v>
      </c>
      <c r="AF40">
        <v>2</v>
      </c>
      <c r="AG40">
        <v>3</v>
      </c>
      <c r="AH40">
        <v>6</v>
      </c>
      <c r="AI40">
        <v>1275</v>
      </c>
      <c r="AJ40">
        <v>8</v>
      </c>
      <c r="AK40">
        <v>71</v>
      </c>
      <c r="AL40">
        <v>0</v>
      </c>
      <c r="AM40">
        <v>0</v>
      </c>
      <c r="AN40">
        <v>0</v>
      </c>
      <c r="AO40">
        <v>30</v>
      </c>
      <c r="AP40">
        <v>150</v>
      </c>
      <c r="AQ40">
        <v>101</v>
      </c>
      <c r="AR40">
        <v>3</v>
      </c>
      <c r="AS40">
        <v>3</v>
      </c>
      <c r="AT40">
        <v>117.24</v>
      </c>
      <c r="AU40">
        <v>89.99</v>
      </c>
      <c r="AV40">
        <v>112.01</v>
      </c>
      <c r="AW40">
        <v>0</v>
      </c>
      <c r="AX40">
        <v>0</v>
      </c>
      <c r="AY40">
        <v>319.24</v>
      </c>
      <c r="AZ40">
        <v>319.24</v>
      </c>
      <c r="BA40">
        <v>2</v>
      </c>
      <c r="BB40">
        <v>1</v>
      </c>
      <c r="BC40">
        <v>1</v>
      </c>
      <c r="BD40">
        <v>2</v>
      </c>
      <c r="BE40">
        <v>0</v>
      </c>
      <c r="BF40">
        <v>0</v>
      </c>
      <c r="BG40">
        <v>10</v>
      </c>
      <c r="BH40">
        <v>12</v>
      </c>
      <c r="BI40">
        <v>2</v>
      </c>
      <c r="BJ40">
        <v>95</v>
      </c>
      <c r="BK40">
        <v>69</v>
      </c>
      <c r="BL40">
        <v>25</v>
      </c>
      <c r="BM40">
        <v>24</v>
      </c>
      <c r="BN40">
        <v>19</v>
      </c>
      <c r="BO40">
        <v>39.428571429999998</v>
      </c>
      <c r="BP40">
        <v>3.1428571430000001</v>
      </c>
      <c r="BQ40">
        <v>1</v>
      </c>
      <c r="BR40">
        <v>0.21428571399999999</v>
      </c>
      <c r="BS40">
        <v>24</v>
      </c>
      <c r="BT40">
        <v>0</v>
      </c>
      <c r="BU40">
        <v>0</v>
      </c>
      <c r="BV40">
        <v>3</v>
      </c>
      <c r="BW40">
        <v>14</v>
      </c>
      <c r="BX40">
        <v>0</v>
      </c>
      <c r="BY40">
        <v>3</v>
      </c>
      <c r="BZ40">
        <v>2</v>
      </c>
      <c r="CA40">
        <v>2</v>
      </c>
      <c r="CB40">
        <v>2</v>
      </c>
      <c r="CC40">
        <v>1.1052631580000001</v>
      </c>
      <c r="CD40">
        <v>10.5</v>
      </c>
      <c r="CE40">
        <v>14</v>
      </c>
      <c r="CF40">
        <v>0</v>
      </c>
      <c r="CG40">
        <v>3</v>
      </c>
      <c r="CH40">
        <v>0</v>
      </c>
      <c r="CI40">
        <v>44</v>
      </c>
      <c r="CJ40">
        <v>33</v>
      </c>
      <c r="CK40">
        <v>95</v>
      </c>
      <c r="CL40">
        <v>66</v>
      </c>
      <c r="CM40">
        <v>3.1428571430000001</v>
      </c>
      <c r="CN40">
        <v>0.75</v>
      </c>
      <c r="CO40">
        <v>6.7857142860000002</v>
      </c>
      <c r="CP40">
        <v>4.7142857139999998</v>
      </c>
      <c r="CQ40">
        <v>4.9285714289999998</v>
      </c>
      <c r="CR40">
        <v>6.7857142860000002</v>
      </c>
      <c r="CS40">
        <v>59</v>
      </c>
      <c r="CT40">
        <v>11</v>
      </c>
      <c r="CU40">
        <v>3.1428571430000001</v>
      </c>
      <c r="CV40">
        <v>0.75</v>
      </c>
      <c r="CW40">
        <v>44</v>
      </c>
      <c r="CX40" t="s">
        <v>218</v>
      </c>
      <c r="CY40">
        <v>578</v>
      </c>
      <c r="CZ40">
        <v>3</v>
      </c>
      <c r="DA40">
        <v>43528</v>
      </c>
      <c r="DB40">
        <v>43416</v>
      </c>
      <c r="DC40">
        <v>0</v>
      </c>
      <c r="DD40" t="s">
        <v>219</v>
      </c>
      <c r="DE40" t="s">
        <v>123</v>
      </c>
      <c r="DF40">
        <v>61</v>
      </c>
      <c r="DG40">
        <v>51</v>
      </c>
      <c r="DH40">
        <v>94</v>
      </c>
      <c r="DI40">
        <v>103</v>
      </c>
      <c r="DJ40">
        <v>1072</v>
      </c>
      <c r="DK40">
        <v>1</v>
      </c>
      <c r="DL40">
        <v>3</v>
      </c>
      <c r="DM40">
        <v>2</v>
      </c>
      <c r="DN40">
        <v>1</v>
      </c>
      <c r="DO40">
        <v>3</v>
      </c>
      <c r="DP40">
        <v>0</v>
      </c>
      <c r="DQ40">
        <v>3</v>
      </c>
      <c r="DR40">
        <v>1</v>
      </c>
      <c r="DS40">
        <v>1</v>
      </c>
      <c r="DT40">
        <v>2</v>
      </c>
      <c r="DU40">
        <v>39</v>
      </c>
      <c r="DV40">
        <v>6</v>
      </c>
    </row>
    <row r="41" spans="1:126" x14ac:dyDescent="0.25">
      <c r="A41" t="s">
        <v>220</v>
      </c>
      <c r="B41">
        <v>92</v>
      </c>
      <c r="C41">
        <v>118</v>
      </c>
      <c r="D41">
        <v>63</v>
      </c>
      <c r="E41">
        <v>8</v>
      </c>
      <c r="F41">
        <f>LN(G41)</f>
        <v>9.8702446584668593</v>
      </c>
      <c r="G41">
        <v>19346.071575000002</v>
      </c>
      <c r="H41">
        <v>40</v>
      </c>
      <c r="I41">
        <v>10.63697775</v>
      </c>
      <c r="J41">
        <v>8.0414681120000004</v>
      </c>
      <c r="K41">
        <v>3123</v>
      </c>
      <c r="L41">
        <v>8</v>
      </c>
      <c r="M41">
        <v>139</v>
      </c>
      <c r="N41">
        <v>63</v>
      </c>
      <c r="O41">
        <v>63</v>
      </c>
      <c r="P41">
        <v>63</v>
      </c>
      <c r="Q41">
        <v>8</v>
      </c>
      <c r="R41">
        <v>139</v>
      </c>
      <c r="S41">
        <v>2</v>
      </c>
      <c r="T41">
        <v>3</v>
      </c>
      <c r="U41">
        <v>3</v>
      </c>
      <c r="V41">
        <v>2</v>
      </c>
      <c r="W41">
        <v>0</v>
      </c>
      <c r="X41">
        <v>0</v>
      </c>
      <c r="Y41">
        <v>26</v>
      </c>
      <c r="Z41">
        <v>0</v>
      </c>
      <c r="AA41">
        <v>26</v>
      </c>
      <c r="AB41">
        <v>0</v>
      </c>
      <c r="AC41">
        <v>26</v>
      </c>
      <c r="AD41">
        <v>7</v>
      </c>
      <c r="AE41">
        <v>26</v>
      </c>
      <c r="AF41">
        <v>4.538461538</v>
      </c>
      <c r="AG41">
        <v>181.42307690000001</v>
      </c>
      <c r="AH41">
        <v>823.38165679999997</v>
      </c>
      <c r="AI41">
        <v>3550</v>
      </c>
      <c r="AJ41">
        <v>8</v>
      </c>
      <c r="AK41">
        <v>62</v>
      </c>
      <c r="AL41">
        <v>0</v>
      </c>
      <c r="AM41">
        <v>0</v>
      </c>
      <c r="AN41">
        <v>0</v>
      </c>
      <c r="AO41">
        <v>30</v>
      </c>
      <c r="AP41">
        <v>10</v>
      </c>
      <c r="AQ41">
        <v>92</v>
      </c>
      <c r="AR41">
        <v>63</v>
      </c>
      <c r="AS41">
        <v>63</v>
      </c>
      <c r="AT41">
        <v>143.19999999999999</v>
      </c>
      <c r="AU41">
        <v>38.94</v>
      </c>
      <c r="AV41">
        <v>79.06</v>
      </c>
      <c r="AW41">
        <v>0</v>
      </c>
      <c r="AX41">
        <v>0</v>
      </c>
      <c r="AY41">
        <v>118</v>
      </c>
      <c r="AZ41">
        <v>118</v>
      </c>
      <c r="BA41">
        <v>4</v>
      </c>
      <c r="BB41">
        <v>1</v>
      </c>
      <c r="BC41">
        <v>1</v>
      </c>
      <c r="BD41">
        <v>8</v>
      </c>
      <c r="BE41">
        <v>0</v>
      </c>
      <c r="BF41">
        <v>0</v>
      </c>
      <c r="BG41">
        <v>40</v>
      </c>
      <c r="BH41">
        <v>44</v>
      </c>
      <c r="BI41">
        <v>8</v>
      </c>
      <c r="BJ41">
        <v>3550</v>
      </c>
      <c r="BK41">
        <v>3351</v>
      </c>
      <c r="BL41">
        <v>916</v>
      </c>
      <c r="BM41">
        <v>607</v>
      </c>
      <c r="BN41">
        <v>8</v>
      </c>
      <c r="BO41">
        <v>72.977777779999997</v>
      </c>
      <c r="BP41">
        <v>5.7377777779999999</v>
      </c>
      <c r="BQ41">
        <v>1.2135416670000001</v>
      </c>
      <c r="BR41">
        <v>0.58222222199999996</v>
      </c>
      <c r="BS41">
        <v>607</v>
      </c>
      <c r="BT41">
        <v>33</v>
      </c>
      <c r="BU41">
        <v>13</v>
      </c>
      <c r="BV41">
        <v>170</v>
      </c>
      <c r="BW41">
        <v>192</v>
      </c>
      <c r="BX41">
        <v>0.23958333300000001</v>
      </c>
      <c r="BY41">
        <v>63</v>
      </c>
      <c r="BZ41">
        <v>2</v>
      </c>
      <c r="CA41">
        <v>8</v>
      </c>
      <c r="CB41">
        <v>2</v>
      </c>
      <c r="CC41">
        <v>1.25</v>
      </c>
      <c r="CD41">
        <v>5</v>
      </c>
      <c r="CE41">
        <v>225</v>
      </c>
      <c r="CF41">
        <v>39</v>
      </c>
      <c r="CG41">
        <v>170</v>
      </c>
      <c r="CH41">
        <v>32</v>
      </c>
      <c r="CI41">
        <v>1291</v>
      </c>
      <c r="CJ41">
        <v>1342</v>
      </c>
      <c r="CK41">
        <v>3550</v>
      </c>
      <c r="CL41">
        <v>3110</v>
      </c>
      <c r="CM41">
        <v>5.7377777779999999</v>
      </c>
      <c r="CN41">
        <v>1.03950426</v>
      </c>
      <c r="CO41">
        <v>15.777777779999999</v>
      </c>
      <c r="CP41">
        <v>13.82222222</v>
      </c>
      <c r="CQ41">
        <v>14.893333330000001</v>
      </c>
      <c r="CR41">
        <v>15.777777779999999</v>
      </c>
      <c r="CS41">
        <v>3342</v>
      </c>
      <c r="CT41">
        <v>142</v>
      </c>
      <c r="CU41">
        <v>5.7377777779999999</v>
      </c>
      <c r="CV41">
        <v>1.03950426</v>
      </c>
      <c r="CW41">
        <v>1291</v>
      </c>
      <c r="CX41" t="s">
        <v>221</v>
      </c>
      <c r="CY41">
        <v>1350</v>
      </c>
      <c r="CZ41">
        <v>2</v>
      </c>
      <c r="DA41">
        <v>43699</v>
      </c>
      <c r="DB41">
        <v>42047</v>
      </c>
      <c r="DC41">
        <v>0</v>
      </c>
      <c r="DD41" t="s">
        <v>131</v>
      </c>
      <c r="DE41" t="s">
        <v>123</v>
      </c>
      <c r="DF41">
        <v>43</v>
      </c>
      <c r="DG41">
        <v>280</v>
      </c>
      <c r="DH41">
        <v>3611</v>
      </c>
      <c r="DI41">
        <v>3524</v>
      </c>
      <c r="DJ41">
        <v>16175</v>
      </c>
      <c r="DK41">
        <v>16</v>
      </c>
      <c r="DL41">
        <v>32</v>
      </c>
      <c r="DM41">
        <v>0</v>
      </c>
      <c r="DN41">
        <v>0</v>
      </c>
      <c r="DO41">
        <v>15</v>
      </c>
      <c r="DP41">
        <v>17</v>
      </c>
      <c r="DQ41">
        <v>36</v>
      </c>
      <c r="DR41">
        <v>15</v>
      </c>
      <c r="DS41">
        <v>2</v>
      </c>
      <c r="DT41">
        <v>154</v>
      </c>
      <c r="DU41">
        <v>0</v>
      </c>
      <c r="DV41">
        <v>0</v>
      </c>
    </row>
    <row r="42" spans="1:126" x14ac:dyDescent="0.25">
      <c r="A42" t="s">
        <v>222</v>
      </c>
      <c r="B42">
        <v>76</v>
      </c>
      <c r="C42">
        <v>31</v>
      </c>
      <c r="D42">
        <v>6</v>
      </c>
      <c r="E42">
        <v>9</v>
      </c>
      <c r="F42">
        <f>LN(G42)</f>
        <v>8.8882939180008886</v>
      </c>
      <c r="G42">
        <v>7246.6452600000002</v>
      </c>
      <c r="H42">
        <v>50</v>
      </c>
      <c r="I42">
        <v>9.1240937530000004</v>
      </c>
      <c r="J42">
        <v>6.4094089780000001</v>
      </c>
      <c r="K42">
        <v>610</v>
      </c>
      <c r="L42">
        <v>6</v>
      </c>
      <c r="M42">
        <v>6</v>
      </c>
      <c r="N42">
        <v>6</v>
      </c>
      <c r="O42">
        <v>6</v>
      </c>
      <c r="P42">
        <v>6</v>
      </c>
      <c r="Q42">
        <v>9</v>
      </c>
      <c r="R42">
        <v>6</v>
      </c>
      <c r="S42">
        <v>2</v>
      </c>
      <c r="T42">
        <v>2</v>
      </c>
      <c r="U42">
        <v>3</v>
      </c>
      <c r="V42">
        <v>1</v>
      </c>
      <c r="W42">
        <v>0</v>
      </c>
      <c r="X42">
        <v>0</v>
      </c>
      <c r="Y42">
        <v>5</v>
      </c>
      <c r="Z42">
        <v>0</v>
      </c>
      <c r="AA42">
        <v>5</v>
      </c>
      <c r="AB42">
        <v>0</v>
      </c>
      <c r="AC42">
        <v>5</v>
      </c>
      <c r="AD42">
        <v>0</v>
      </c>
      <c r="AE42">
        <v>5</v>
      </c>
      <c r="AF42">
        <v>2</v>
      </c>
      <c r="AG42">
        <v>4.2</v>
      </c>
      <c r="AH42">
        <v>8.4</v>
      </c>
      <c r="AI42">
        <v>1664</v>
      </c>
      <c r="AJ42">
        <v>7</v>
      </c>
      <c r="AK42">
        <v>48</v>
      </c>
      <c r="AL42">
        <v>5</v>
      </c>
      <c r="AM42">
        <v>0</v>
      </c>
      <c r="AN42">
        <v>0</v>
      </c>
      <c r="AO42">
        <v>23</v>
      </c>
      <c r="AP42">
        <v>6</v>
      </c>
      <c r="AQ42">
        <v>76</v>
      </c>
      <c r="AR42">
        <v>6</v>
      </c>
      <c r="AS42">
        <v>6</v>
      </c>
      <c r="AT42">
        <v>15</v>
      </c>
      <c r="AU42">
        <v>11.98</v>
      </c>
      <c r="AV42">
        <v>4.0199999999999996</v>
      </c>
      <c r="AW42">
        <v>0</v>
      </c>
      <c r="AX42">
        <v>0</v>
      </c>
      <c r="AY42">
        <v>31</v>
      </c>
      <c r="AZ42">
        <v>31</v>
      </c>
      <c r="BA42">
        <v>4</v>
      </c>
      <c r="BB42">
        <v>1</v>
      </c>
      <c r="BC42">
        <v>1</v>
      </c>
      <c r="BD42">
        <v>8</v>
      </c>
      <c r="BE42">
        <v>1</v>
      </c>
      <c r="BF42">
        <v>0</v>
      </c>
      <c r="BG42">
        <v>50</v>
      </c>
      <c r="BH42">
        <v>54</v>
      </c>
      <c r="BI42">
        <v>6</v>
      </c>
      <c r="BJ42">
        <v>1664</v>
      </c>
      <c r="BK42">
        <v>548</v>
      </c>
      <c r="BL42">
        <v>106</v>
      </c>
      <c r="BM42">
        <v>119</v>
      </c>
      <c r="BN42">
        <v>9</v>
      </c>
      <c r="BO42">
        <v>48.653061219999998</v>
      </c>
      <c r="BP42">
        <v>3.7959183670000001</v>
      </c>
      <c r="BQ42">
        <v>1.0425531910000001</v>
      </c>
      <c r="BR42">
        <v>0.571428571</v>
      </c>
      <c r="BS42">
        <v>119</v>
      </c>
      <c r="BT42">
        <v>2</v>
      </c>
      <c r="BU42">
        <v>1</v>
      </c>
      <c r="BV42">
        <v>30</v>
      </c>
      <c r="BW42">
        <v>47</v>
      </c>
      <c r="BX42">
        <v>4.2553190999999997E-2</v>
      </c>
      <c r="BY42">
        <v>6</v>
      </c>
      <c r="BZ42">
        <v>2</v>
      </c>
      <c r="CA42">
        <v>9</v>
      </c>
      <c r="CB42">
        <v>2</v>
      </c>
      <c r="CC42">
        <v>1.2222222220000001</v>
      </c>
      <c r="CD42">
        <v>5.5</v>
      </c>
      <c r="CE42">
        <v>49</v>
      </c>
      <c r="CF42">
        <v>2</v>
      </c>
      <c r="CG42">
        <v>30</v>
      </c>
      <c r="CH42">
        <v>2</v>
      </c>
      <c r="CI42">
        <v>186</v>
      </c>
      <c r="CJ42">
        <v>203</v>
      </c>
      <c r="CK42">
        <v>1664</v>
      </c>
      <c r="CL42">
        <v>514</v>
      </c>
      <c r="CM42">
        <v>3.7959183670000001</v>
      </c>
      <c r="CN42">
        <v>1.091397849</v>
      </c>
      <c r="CO42">
        <v>33.959183670000002</v>
      </c>
      <c r="CP42">
        <v>10.489795920000001</v>
      </c>
      <c r="CQ42">
        <v>11.18367347</v>
      </c>
      <c r="CR42">
        <v>33.959183670000002</v>
      </c>
      <c r="CS42">
        <v>1637</v>
      </c>
      <c r="CT42">
        <v>40</v>
      </c>
      <c r="CU42">
        <v>3.7959183670000001</v>
      </c>
      <c r="CV42">
        <v>1.091397849</v>
      </c>
      <c r="CW42">
        <v>186</v>
      </c>
      <c r="CX42" t="s">
        <v>223</v>
      </c>
      <c r="CY42">
        <v>1519</v>
      </c>
      <c r="CZ42">
        <v>9</v>
      </c>
      <c r="DA42">
        <v>42093</v>
      </c>
      <c r="DB42">
        <v>41874</v>
      </c>
      <c r="DC42">
        <v>1</v>
      </c>
      <c r="DD42" t="s">
        <v>224</v>
      </c>
      <c r="DE42" t="s">
        <v>123</v>
      </c>
      <c r="DF42">
        <v>65</v>
      </c>
      <c r="DG42">
        <v>38</v>
      </c>
      <c r="DH42">
        <v>577</v>
      </c>
      <c r="DI42">
        <v>485</v>
      </c>
      <c r="DJ42">
        <v>2775</v>
      </c>
      <c r="DK42">
        <v>10</v>
      </c>
      <c r="DL42">
        <v>28</v>
      </c>
      <c r="DM42">
        <v>0</v>
      </c>
      <c r="DN42">
        <v>0</v>
      </c>
      <c r="DO42">
        <v>21</v>
      </c>
      <c r="DP42">
        <v>7</v>
      </c>
      <c r="DQ42">
        <v>10</v>
      </c>
      <c r="DR42">
        <v>5</v>
      </c>
      <c r="DS42">
        <v>2</v>
      </c>
      <c r="DT42">
        <v>81</v>
      </c>
      <c r="DU42">
        <v>435</v>
      </c>
      <c r="DV42">
        <v>118</v>
      </c>
    </row>
    <row r="43" spans="1:126" x14ac:dyDescent="0.25">
      <c r="A43" t="s">
        <v>225</v>
      </c>
      <c r="B43">
        <v>143</v>
      </c>
      <c r="C43">
        <v>46</v>
      </c>
      <c r="D43">
        <v>11</v>
      </c>
      <c r="E43">
        <v>6</v>
      </c>
      <c r="F43">
        <f>LN(G43)</f>
        <v>9.310312308071909</v>
      </c>
      <c r="G43">
        <v>11051.399031000001</v>
      </c>
      <c r="H43">
        <v>30</v>
      </c>
      <c r="I43">
        <v>40.759380589999999</v>
      </c>
      <c r="J43">
        <v>9.3684933269999995</v>
      </c>
      <c r="K43">
        <v>11783</v>
      </c>
      <c r="L43">
        <v>15</v>
      </c>
      <c r="M43">
        <v>451</v>
      </c>
      <c r="N43">
        <v>11</v>
      </c>
      <c r="O43">
        <v>11</v>
      </c>
      <c r="P43">
        <v>11</v>
      </c>
      <c r="Q43">
        <v>6</v>
      </c>
      <c r="R43">
        <v>451</v>
      </c>
      <c r="S43">
        <v>2</v>
      </c>
      <c r="T43">
        <v>4</v>
      </c>
      <c r="U43">
        <v>10</v>
      </c>
      <c r="V43">
        <v>1</v>
      </c>
      <c r="W43">
        <v>0</v>
      </c>
      <c r="X43">
        <v>0</v>
      </c>
      <c r="Y43">
        <v>6</v>
      </c>
      <c r="Z43">
        <v>0</v>
      </c>
      <c r="AA43">
        <v>6</v>
      </c>
      <c r="AB43">
        <v>0</v>
      </c>
      <c r="AC43">
        <v>6</v>
      </c>
      <c r="AD43">
        <v>5</v>
      </c>
      <c r="AE43">
        <v>6</v>
      </c>
      <c r="AF43">
        <v>77</v>
      </c>
      <c r="AG43">
        <v>6651.5</v>
      </c>
      <c r="AH43">
        <v>512165.5</v>
      </c>
      <c r="AI43">
        <v>2384</v>
      </c>
      <c r="AJ43">
        <v>15</v>
      </c>
      <c r="AK43">
        <v>114</v>
      </c>
      <c r="AL43">
        <v>0</v>
      </c>
      <c r="AM43">
        <v>0</v>
      </c>
      <c r="AN43">
        <v>0</v>
      </c>
      <c r="AO43">
        <v>29</v>
      </c>
      <c r="AP43">
        <v>11</v>
      </c>
      <c r="AQ43">
        <v>143</v>
      </c>
      <c r="AR43">
        <v>11</v>
      </c>
      <c r="AS43">
        <v>11</v>
      </c>
      <c r="AT43">
        <v>28.54</v>
      </c>
      <c r="AU43">
        <v>12.21</v>
      </c>
      <c r="AV43">
        <v>24.79</v>
      </c>
      <c r="AW43">
        <v>6.03</v>
      </c>
      <c r="AX43">
        <v>2.97</v>
      </c>
      <c r="AY43">
        <v>46</v>
      </c>
      <c r="AZ43">
        <v>46</v>
      </c>
      <c r="BA43">
        <v>4</v>
      </c>
      <c r="BB43">
        <v>1</v>
      </c>
      <c r="BC43">
        <v>1</v>
      </c>
      <c r="BD43">
        <v>6</v>
      </c>
      <c r="BE43">
        <v>0</v>
      </c>
      <c r="BF43">
        <v>0</v>
      </c>
      <c r="BG43">
        <v>30</v>
      </c>
      <c r="BH43">
        <v>34</v>
      </c>
      <c r="BI43">
        <v>15</v>
      </c>
      <c r="BJ43">
        <v>2384</v>
      </c>
      <c r="BK43">
        <v>943</v>
      </c>
      <c r="BL43">
        <v>286</v>
      </c>
      <c r="BM43">
        <v>988</v>
      </c>
      <c r="BN43">
        <v>6</v>
      </c>
      <c r="BO43">
        <v>48.81818182</v>
      </c>
      <c r="BP43">
        <v>3.8409090909999999</v>
      </c>
      <c r="BQ43">
        <v>1.1478260870000001</v>
      </c>
      <c r="BR43">
        <v>0.59848484800000001</v>
      </c>
      <c r="BS43">
        <v>988</v>
      </c>
      <c r="BT43">
        <v>17</v>
      </c>
      <c r="BU43">
        <v>16</v>
      </c>
      <c r="BV43">
        <v>96</v>
      </c>
      <c r="BW43">
        <v>115</v>
      </c>
      <c r="BX43">
        <v>0.14782608699999999</v>
      </c>
      <c r="BY43">
        <v>11</v>
      </c>
      <c r="BZ43">
        <v>2</v>
      </c>
      <c r="CA43">
        <v>6</v>
      </c>
      <c r="CB43">
        <v>2</v>
      </c>
      <c r="CC43">
        <v>1.3333333329999999</v>
      </c>
      <c r="CD43">
        <v>4</v>
      </c>
      <c r="CE43">
        <v>132</v>
      </c>
      <c r="CF43">
        <v>17</v>
      </c>
      <c r="CG43">
        <v>96</v>
      </c>
      <c r="CH43">
        <v>17</v>
      </c>
      <c r="CI43">
        <v>507</v>
      </c>
      <c r="CJ43">
        <v>462</v>
      </c>
      <c r="CK43">
        <v>2384</v>
      </c>
      <c r="CL43">
        <v>813</v>
      </c>
      <c r="CM43">
        <v>3.8409090909999999</v>
      </c>
      <c r="CN43">
        <v>0.91124260400000001</v>
      </c>
      <c r="CO43">
        <v>18.060606060000001</v>
      </c>
      <c r="CP43">
        <v>6.1590909089999997</v>
      </c>
      <c r="CQ43">
        <v>7.1439393940000002</v>
      </c>
      <c r="CR43">
        <v>18.060606060000001</v>
      </c>
      <c r="CS43">
        <v>2358</v>
      </c>
      <c r="CT43">
        <v>98</v>
      </c>
      <c r="CU43">
        <v>3.8409090909999999</v>
      </c>
      <c r="CV43">
        <v>0.91124260400000001</v>
      </c>
      <c r="CW43">
        <v>507</v>
      </c>
      <c r="CX43" t="s">
        <v>226</v>
      </c>
      <c r="CY43">
        <v>1056</v>
      </c>
      <c r="CZ43">
        <v>27</v>
      </c>
      <c r="DA43">
        <v>41937</v>
      </c>
      <c r="DB43">
        <v>41934</v>
      </c>
      <c r="DC43">
        <v>2</v>
      </c>
      <c r="DD43" t="s">
        <v>227</v>
      </c>
      <c r="DE43" t="s">
        <v>135</v>
      </c>
      <c r="DF43">
        <v>263</v>
      </c>
      <c r="DG43">
        <v>56</v>
      </c>
      <c r="DH43">
        <v>373</v>
      </c>
      <c r="DI43">
        <v>100</v>
      </c>
      <c r="DJ43">
        <v>2312</v>
      </c>
      <c r="DK43">
        <v>7</v>
      </c>
      <c r="DL43">
        <v>15</v>
      </c>
      <c r="DM43">
        <v>0</v>
      </c>
      <c r="DN43">
        <v>0</v>
      </c>
      <c r="DO43">
        <v>12</v>
      </c>
      <c r="DP43">
        <v>15</v>
      </c>
      <c r="DQ43">
        <v>12</v>
      </c>
      <c r="DR43">
        <v>13</v>
      </c>
      <c r="DS43">
        <v>3</v>
      </c>
      <c r="DT43">
        <v>66</v>
      </c>
      <c r="DU43">
        <v>0</v>
      </c>
      <c r="DV43">
        <v>0</v>
      </c>
    </row>
    <row r="44" spans="1:126" x14ac:dyDescent="0.25">
      <c r="A44" t="s">
        <v>228</v>
      </c>
      <c r="B44">
        <v>127</v>
      </c>
      <c r="C44">
        <v>123.32</v>
      </c>
      <c r="D44">
        <v>14</v>
      </c>
      <c r="E44">
        <v>17</v>
      </c>
      <c r="F44">
        <f>LN(G44)</f>
        <v>10.051767416369554</v>
      </c>
      <c r="G44">
        <v>23196.748950000001</v>
      </c>
      <c r="H44">
        <v>40</v>
      </c>
      <c r="I44">
        <v>1.0636977750000001</v>
      </c>
      <c r="J44">
        <v>7.8571474349999999</v>
      </c>
      <c r="K44">
        <v>2597</v>
      </c>
      <c r="L44">
        <v>8</v>
      </c>
      <c r="M44">
        <v>1</v>
      </c>
      <c r="N44">
        <v>1</v>
      </c>
      <c r="O44">
        <v>1</v>
      </c>
      <c r="P44">
        <v>1</v>
      </c>
      <c r="Q44">
        <v>27</v>
      </c>
      <c r="R44">
        <v>1</v>
      </c>
      <c r="S44">
        <v>1</v>
      </c>
      <c r="T44">
        <v>1</v>
      </c>
      <c r="U44">
        <v>6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2</v>
      </c>
      <c r="AG44">
        <v>1</v>
      </c>
      <c r="AH44">
        <v>2</v>
      </c>
      <c r="AI44">
        <v>7149</v>
      </c>
      <c r="AJ44">
        <v>8</v>
      </c>
      <c r="AK44">
        <v>112</v>
      </c>
      <c r="AL44">
        <v>12</v>
      </c>
      <c r="AM44">
        <v>0</v>
      </c>
      <c r="AN44">
        <v>0</v>
      </c>
      <c r="AO44">
        <v>3</v>
      </c>
      <c r="AP44">
        <v>1</v>
      </c>
      <c r="AQ44">
        <v>127</v>
      </c>
      <c r="AR44">
        <v>1</v>
      </c>
      <c r="AS44">
        <v>1</v>
      </c>
      <c r="AT44">
        <v>114.32</v>
      </c>
      <c r="AU44">
        <v>8.33</v>
      </c>
      <c r="AV44">
        <v>0.67</v>
      </c>
      <c r="AW44">
        <v>0</v>
      </c>
      <c r="AX44">
        <v>0</v>
      </c>
      <c r="AY44">
        <v>123.32</v>
      </c>
      <c r="AZ44">
        <v>123.32</v>
      </c>
      <c r="BA44">
        <v>2</v>
      </c>
      <c r="BB44">
        <v>1</v>
      </c>
      <c r="BC44">
        <v>1</v>
      </c>
      <c r="BD44">
        <v>26</v>
      </c>
      <c r="BE44">
        <v>1</v>
      </c>
      <c r="BF44">
        <v>0</v>
      </c>
      <c r="BG44">
        <v>140</v>
      </c>
      <c r="BH44">
        <v>142</v>
      </c>
      <c r="BI44">
        <v>8</v>
      </c>
      <c r="BJ44">
        <v>7149</v>
      </c>
      <c r="BK44">
        <v>7277</v>
      </c>
      <c r="BL44">
        <v>1739</v>
      </c>
      <c r="BM44">
        <v>4229</v>
      </c>
      <c r="BN44">
        <v>27</v>
      </c>
      <c r="BO44">
        <v>73.955010220000005</v>
      </c>
      <c r="BP44">
        <v>5.5930470349999997</v>
      </c>
      <c r="BQ44">
        <v>1.1428571430000001</v>
      </c>
      <c r="BR44">
        <v>0.75664621700000001</v>
      </c>
      <c r="BS44">
        <v>4229</v>
      </c>
      <c r="BT44">
        <v>62</v>
      </c>
      <c r="BU44">
        <v>23</v>
      </c>
      <c r="BV44">
        <v>436</v>
      </c>
      <c r="BW44">
        <v>427</v>
      </c>
      <c r="BX44">
        <v>0.15456674500000001</v>
      </c>
      <c r="BY44">
        <v>1</v>
      </c>
      <c r="BZ44">
        <v>1</v>
      </c>
      <c r="CA44">
        <v>27</v>
      </c>
      <c r="CB44">
        <v>1</v>
      </c>
      <c r="CC44">
        <v>1.0370370369999999</v>
      </c>
      <c r="CD44">
        <v>28</v>
      </c>
      <c r="CE44">
        <v>489</v>
      </c>
      <c r="CF44">
        <v>66</v>
      </c>
      <c r="CG44">
        <v>436</v>
      </c>
      <c r="CH44">
        <v>42</v>
      </c>
      <c r="CI44">
        <v>2735</v>
      </c>
      <c r="CJ44">
        <v>2858</v>
      </c>
      <c r="CK44">
        <v>7149</v>
      </c>
      <c r="CL44">
        <v>6733</v>
      </c>
      <c r="CM44">
        <v>5.5930470349999997</v>
      </c>
      <c r="CN44">
        <v>1.0449725780000001</v>
      </c>
      <c r="CO44">
        <v>14.6196319</v>
      </c>
      <c r="CP44">
        <v>13.76891616</v>
      </c>
      <c r="CQ44">
        <v>14.881390590000001</v>
      </c>
      <c r="CR44">
        <v>14.6196319</v>
      </c>
      <c r="CS44">
        <v>7148</v>
      </c>
      <c r="CT44">
        <v>417</v>
      </c>
      <c r="CU44">
        <v>5.5930470349999997</v>
      </c>
      <c r="CV44">
        <v>1.0449725780000001</v>
      </c>
      <c r="CW44">
        <v>2735</v>
      </c>
      <c r="CX44" t="s">
        <v>229</v>
      </c>
      <c r="CY44">
        <v>1331</v>
      </c>
      <c r="CZ44">
        <v>13</v>
      </c>
      <c r="DA44">
        <v>42373</v>
      </c>
      <c r="DB44">
        <v>42167</v>
      </c>
      <c r="DC44">
        <v>4</v>
      </c>
      <c r="DD44" t="s">
        <v>230</v>
      </c>
      <c r="DE44" t="s">
        <v>119</v>
      </c>
      <c r="DF44">
        <v>587</v>
      </c>
      <c r="DG44">
        <v>301</v>
      </c>
      <c r="DH44">
        <v>5715</v>
      </c>
      <c r="DI44">
        <v>3425</v>
      </c>
      <c r="DJ44">
        <v>26818</v>
      </c>
      <c r="DK44">
        <v>53</v>
      </c>
      <c r="DL44">
        <v>168</v>
      </c>
      <c r="DM44">
        <v>0</v>
      </c>
      <c r="DN44">
        <v>0</v>
      </c>
      <c r="DO44">
        <v>60</v>
      </c>
      <c r="DP44">
        <v>0</v>
      </c>
      <c r="DQ44">
        <v>0</v>
      </c>
      <c r="DR44">
        <v>0</v>
      </c>
      <c r="DS44">
        <v>0</v>
      </c>
      <c r="DT44">
        <v>235</v>
      </c>
      <c r="DU44">
        <v>0</v>
      </c>
      <c r="DV44">
        <v>0</v>
      </c>
    </row>
    <row r="45" spans="1:126" x14ac:dyDescent="0.25">
      <c r="A45" t="s">
        <v>231</v>
      </c>
      <c r="B45">
        <v>71</v>
      </c>
      <c r="C45">
        <v>26.72</v>
      </c>
      <c r="D45">
        <v>13</v>
      </c>
      <c r="E45">
        <v>6</v>
      </c>
      <c r="F45">
        <f>LN(G45)</f>
        <v>8.7155213731797492</v>
      </c>
      <c r="G45">
        <v>6096.8125035000003</v>
      </c>
      <c r="H45">
        <v>50</v>
      </c>
      <c r="I45">
        <v>5.3184888729999997</v>
      </c>
      <c r="J45">
        <v>5.7166995070000004</v>
      </c>
      <c r="K45">
        <v>305</v>
      </c>
      <c r="L45">
        <v>2</v>
      </c>
      <c r="M45">
        <v>5</v>
      </c>
      <c r="N45">
        <v>5</v>
      </c>
      <c r="O45">
        <v>5</v>
      </c>
      <c r="P45">
        <v>5</v>
      </c>
      <c r="Q45">
        <v>6</v>
      </c>
      <c r="R45">
        <v>5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5</v>
      </c>
      <c r="Z45">
        <v>0</v>
      </c>
      <c r="AA45">
        <v>5</v>
      </c>
      <c r="AB45">
        <v>0</v>
      </c>
      <c r="AC45">
        <v>5</v>
      </c>
      <c r="AD45">
        <v>0</v>
      </c>
      <c r="AE45">
        <v>5</v>
      </c>
      <c r="AF45">
        <v>2</v>
      </c>
      <c r="AG45">
        <v>5</v>
      </c>
      <c r="AH45">
        <v>10</v>
      </c>
      <c r="AI45">
        <v>1698</v>
      </c>
      <c r="AJ45">
        <v>2</v>
      </c>
      <c r="AK45">
        <v>10</v>
      </c>
      <c r="AL45">
        <v>5</v>
      </c>
      <c r="AM45">
        <v>0</v>
      </c>
      <c r="AN45">
        <v>0</v>
      </c>
      <c r="AO45">
        <v>16</v>
      </c>
      <c r="AP45">
        <v>5</v>
      </c>
      <c r="AQ45">
        <v>31</v>
      </c>
      <c r="AR45">
        <v>5</v>
      </c>
      <c r="AS45">
        <v>5</v>
      </c>
      <c r="AT45">
        <v>11.72</v>
      </c>
      <c r="AU45">
        <v>11.65</v>
      </c>
      <c r="AV45">
        <v>3.35</v>
      </c>
      <c r="AW45">
        <v>0</v>
      </c>
      <c r="AX45">
        <v>0</v>
      </c>
      <c r="AY45">
        <v>26.72</v>
      </c>
      <c r="AZ45">
        <v>26.72</v>
      </c>
      <c r="BA45">
        <v>2</v>
      </c>
      <c r="BB45">
        <v>1</v>
      </c>
      <c r="BC45">
        <v>1</v>
      </c>
      <c r="BD45">
        <v>4</v>
      </c>
      <c r="BE45">
        <v>0</v>
      </c>
      <c r="BF45">
        <v>2</v>
      </c>
      <c r="BG45">
        <v>50</v>
      </c>
      <c r="BH45">
        <v>52</v>
      </c>
      <c r="BI45">
        <v>2</v>
      </c>
      <c r="BJ45">
        <v>1698</v>
      </c>
      <c r="BK45">
        <v>39</v>
      </c>
      <c r="BL45">
        <v>25</v>
      </c>
      <c r="BM45">
        <v>1</v>
      </c>
      <c r="BN45">
        <v>6</v>
      </c>
      <c r="BO45">
        <v>17</v>
      </c>
      <c r="BP45">
        <v>1.4</v>
      </c>
      <c r="BQ45">
        <v>1</v>
      </c>
      <c r="BR45">
        <v>0.05</v>
      </c>
      <c r="BS45">
        <v>1</v>
      </c>
      <c r="BT45">
        <v>0</v>
      </c>
      <c r="BU45">
        <v>0</v>
      </c>
      <c r="BV45">
        <v>1</v>
      </c>
      <c r="BW45">
        <v>20</v>
      </c>
      <c r="BX45">
        <v>0</v>
      </c>
      <c r="BY45">
        <v>5</v>
      </c>
      <c r="BZ45">
        <v>1</v>
      </c>
      <c r="CA45">
        <v>6</v>
      </c>
      <c r="CB45">
        <v>1</v>
      </c>
      <c r="CC45">
        <v>1.1666666670000001</v>
      </c>
      <c r="CD45">
        <v>7</v>
      </c>
      <c r="CE45">
        <v>20</v>
      </c>
      <c r="CF45">
        <v>0</v>
      </c>
      <c r="CG45">
        <v>1</v>
      </c>
      <c r="CH45">
        <v>0</v>
      </c>
      <c r="CI45">
        <v>28</v>
      </c>
      <c r="CJ45">
        <v>5</v>
      </c>
      <c r="CK45">
        <v>1698</v>
      </c>
      <c r="CL45">
        <v>38</v>
      </c>
      <c r="CM45">
        <v>1.4</v>
      </c>
      <c r="CN45">
        <v>0.178571429</v>
      </c>
      <c r="CO45">
        <v>84.9</v>
      </c>
      <c r="CP45">
        <v>1.9</v>
      </c>
      <c r="CQ45">
        <v>1.95</v>
      </c>
      <c r="CR45">
        <v>84.9</v>
      </c>
      <c r="CS45">
        <v>1695</v>
      </c>
      <c r="CT45">
        <v>17</v>
      </c>
      <c r="CU45">
        <v>1.4</v>
      </c>
      <c r="CV45">
        <v>0.178571429</v>
      </c>
      <c r="CW45">
        <v>28</v>
      </c>
      <c r="CX45" t="s">
        <v>232</v>
      </c>
      <c r="CY45">
        <v>1778</v>
      </c>
      <c r="CZ45">
        <v>6</v>
      </c>
      <c r="DA45">
        <v>41544</v>
      </c>
      <c r="DB45">
        <v>41531</v>
      </c>
      <c r="DC45">
        <v>1</v>
      </c>
      <c r="DD45" t="s">
        <v>233</v>
      </c>
      <c r="DE45" t="s">
        <v>123</v>
      </c>
      <c r="DF45">
        <v>80</v>
      </c>
      <c r="DG45">
        <v>7</v>
      </c>
      <c r="DH45">
        <v>57</v>
      </c>
      <c r="DI45">
        <v>150</v>
      </c>
      <c r="DJ45">
        <v>274</v>
      </c>
      <c r="DK45">
        <v>9</v>
      </c>
      <c r="DL45">
        <v>44</v>
      </c>
      <c r="DM45">
        <v>0</v>
      </c>
      <c r="DN45">
        <v>0</v>
      </c>
      <c r="DO45">
        <v>38</v>
      </c>
      <c r="DP45">
        <v>0</v>
      </c>
      <c r="DQ45">
        <v>0</v>
      </c>
      <c r="DR45">
        <v>0</v>
      </c>
      <c r="DS45">
        <v>0</v>
      </c>
      <c r="DT45">
        <v>105</v>
      </c>
      <c r="DU45">
        <v>0</v>
      </c>
      <c r="DV45">
        <v>0</v>
      </c>
    </row>
    <row r="46" spans="1:126" x14ac:dyDescent="0.25">
      <c r="A46" t="s">
        <v>234</v>
      </c>
      <c r="B46">
        <v>84</v>
      </c>
      <c r="C46">
        <v>111</v>
      </c>
      <c r="D46">
        <v>35</v>
      </c>
      <c r="E46">
        <v>12</v>
      </c>
      <c r="F46">
        <f>LN(G46)</f>
        <v>9.7619211356757098</v>
      </c>
      <c r="G46">
        <v>17359.95048</v>
      </c>
      <c r="H46">
        <v>60</v>
      </c>
      <c r="I46">
        <v>53.310021259999999</v>
      </c>
      <c r="J46">
        <v>7.2559377139999999</v>
      </c>
      <c r="K46">
        <v>1423</v>
      </c>
      <c r="L46">
        <v>7</v>
      </c>
      <c r="M46">
        <v>140</v>
      </c>
      <c r="N46">
        <v>35</v>
      </c>
      <c r="O46">
        <v>35</v>
      </c>
      <c r="P46">
        <v>35</v>
      </c>
      <c r="Q46">
        <v>12</v>
      </c>
      <c r="R46">
        <v>140</v>
      </c>
      <c r="S46">
        <v>2</v>
      </c>
      <c r="T46">
        <v>3</v>
      </c>
      <c r="U46">
        <v>4</v>
      </c>
      <c r="V46">
        <v>0</v>
      </c>
      <c r="W46">
        <v>0</v>
      </c>
      <c r="X46">
        <v>0</v>
      </c>
      <c r="Y46">
        <v>25</v>
      </c>
      <c r="Z46">
        <v>0</v>
      </c>
      <c r="AA46">
        <v>25</v>
      </c>
      <c r="AB46">
        <v>0</v>
      </c>
      <c r="AC46">
        <v>25</v>
      </c>
      <c r="AD46">
        <v>7</v>
      </c>
      <c r="AE46">
        <v>25</v>
      </c>
      <c r="AF46">
        <v>6.76</v>
      </c>
      <c r="AG46">
        <v>230.16</v>
      </c>
      <c r="AH46">
        <v>1555.8815999999999</v>
      </c>
      <c r="AI46">
        <v>2308</v>
      </c>
      <c r="AJ46">
        <v>7</v>
      </c>
      <c r="AK46">
        <v>8</v>
      </c>
      <c r="AL46">
        <v>7</v>
      </c>
      <c r="AM46">
        <v>0</v>
      </c>
      <c r="AN46">
        <v>0</v>
      </c>
      <c r="AO46">
        <v>9</v>
      </c>
      <c r="AP46">
        <v>11</v>
      </c>
      <c r="AQ46">
        <v>24</v>
      </c>
      <c r="AR46">
        <v>35</v>
      </c>
      <c r="AS46">
        <v>35</v>
      </c>
      <c r="AT46">
        <v>80.22</v>
      </c>
      <c r="AU46">
        <v>36.630000000000003</v>
      </c>
      <c r="AV46">
        <v>74.37</v>
      </c>
      <c r="AW46">
        <v>0</v>
      </c>
      <c r="AX46">
        <v>0</v>
      </c>
      <c r="AY46">
        <v>111</v>
      </c>
      <c r="AZ46">
        <v>111</v>
      </c>
      <c r="BA46">
        <v>4</v>
      </c>
      <c r="BB46">
        <v>1</v>
      </c>
      <c r="BC46">
        <v>1</v>
      </c>
      <c r="BD46">
        <v>12</v>
      </c>
      <c r="BE46">
        <v>0</v>
      </c>
      <c r="BF46">
        <v>0</v>
      </c>
      <c r="BG46">
        <v>60</v>
      </c>
      <c r="BH46">
        <v>64</v>
      </c>
      <c r="BI46">
        <v>7</v>
      </c>
      <c r="BJ46">
        <v>2308</v>
      </c>
      <c r="BK46">
        <v>2833</v>
      </c>
      <c r="BL46">
        <v>789</v>
      </c>
      <c r="BM46">
        <v>1016</v>
      </c>
      <c r="BN46">
        <v>12</v>
      </c>
      <c r="BO46">
        <v>64.694214880000004</v>
      </c>
      <c r="BP46">
        <v>5.0413223140000003</v>
      </c>
      <c r="BQ46">
        <v>1.3333333329999999</v>
      </c>
      <c r="BR46">
        <v>0.87190082599999996</v>
      </c>
      <c r="BS46">
        <v>1016</v>
      </c>
      <c r="BT46">
        <v>50</v>
      </c>
      <c r="BU46">
        <v>30</v>
      </c>
      <c r="BV46">
        <v>275</v>
      </c>
      <c r="BW46">
        <v>192</v>
      </c>
      <c r="BX46">
        <v>0.33333333300000001</v>
      </c>
      <c r="BY46">
        <v>35</v>
      </c>
      <c r="BZ46">
        <v>2</v>
      </c>
      <c r="CA46">
        <v>12</v>
      </c>
      <c r="CB46">
        <v>2</v>
      </c>
      <c r="CC46">
        <v>1.1666666670000001</v>
      </c>
      <c r="CD46">
        <v>7</v>
      </c>
      <c r="CE46">
        <v>242</v>
      </c>
      <c r="CF46">
        <v>64</v>
      </c>
      <c r="CG46">
        <v>275</v>
      </c>
      <c r="CH46">
        <v>57</v>
      </c>
      <c r="CI46">
        <v>1220</v>
      </c>
      <c r="CJ46">
        <v>1347</v>
      </c>
      <c r="CK46">
        <v>2308</v>
      </c>
      <c r="CL46">
        <v>2437</v>
      </c>
      <c r="CM46">
        <v>5.0413223140000003</v>
      </c>
      <c r="CN46">
        <v>1.1040983609999999</v>
      </c>
      <c r="CO46">
        <v>9.5371900830000005</v>
      </c>
      <c r="CP46">
        <v>10.070247930000001</v>
      </c>
      <c r="CQ46">
        <v>11.70661157</v>
      </c>
      <c r="CR46">
        <v>9.5371900830000005</v>
      </c>
      <c r="CS46">
        <v>2178</v>
      </c>
      <c r="CT46">
        <v>192</v>
      </c>
      <c r="CU46">
        <v>5.0413223140000003</v>
      </c>
      <c r="CV46">
        <v>1.1040983609999999</v>
      </c>
      <c r="CW46">
        <v>1220</v>
      </c>
      <c r="CX46" t="s">
        <v>235</v>
      </c>
      <c r="CY46">
        <v>173</v>
      </c>
      <c r="CZ46">
        <v>2</v>
      </c>
      <c r="DA46">
        <v>43699</v>
      </c>
      <c r="DB46">
        <v>41975</v>
      </c>
      <c r="DC46">
        <v>0</v>
      </c>
      <c r="DD46" t="s">
        <v>236</v>
      </c>
      <c r="DE46" t="s">
        <v>119</v>
      </c>
      <c r="DF46">
        <v>21</v>
      </c>
      <c r="DG46">
        <v>151</v>
      </c>
      <c r="DH46">
        <v>2462</v>
      </c>
      <c r="DI46">
        <v>3162</v>
      </c>
      <c r="DJ46">
        <v>11454</v>
      </c>
      <c r="DK46">
        <v>22</v>
      </c>
      <c r="DL46">
        <v>49</v>
      </c>
      <c r="DM46">
        <v>0</v>
      </c>
      <c r="DN46">
        <v>0</v>
      </c>
      <c r="DO46">
        <v>19</v>
      </c>
      <c r="DP46">
        <v>6</v>
      </c>
      <c r="DQ46">
        <v>7</v>
      </c>
      <c r="DR46">
        <v>9</v>
      </c>
      <c r="DS46">
        <v>2</v>
      </c>
      <c r="DT46">
        <v>62</v>
      </c>
      <c r="DU46">
        <v>0</v>
      </c>
      <c r="DV46">
        <v>0</v>
      </c>
    </row>
    <row r="47" spans="1:126" x14ac:dyDescent="0.25">
      <c r="A47" t="s">
        <v>237</v>
      </c>
      <c r="B47">
        <v>117</v>
      </c>
      <c r="C47">
        <v>8</v>
      </c>
      <c r="D47">
        <v>8</v>
      </c>
      <c r="E47">
        <v>3</v>
      </c>
      <c r="F47">
        <f>LN(G47)</f>
        <v>10.069687292158171</v>
      </c>
      <c r="G47">
        <v>23616.178650000002</v>
      </c>
      <c r="H47">
        <v>25</v>
      </c>
      <c r="I47">
        <v>8.5095821970000003</v>
      </c>
      <c r="J47">
        <v>8.1287444939999993</v>
      </c>
      <c r="K47">
        <v>3408</v>
      </c>
      <c r="L47">
        <v>9</v>
      </c>
      <c r="M47">
        <v>8</v>
      </c>
      <c r="N47">
        <v>8</v>
      </c>
      <c r="O47">
        <v>8</v>
      </c>
      <c r="P47">
        <v>8</v>
      </c>
      <c r="Q47">
        <v>3</v>
      </c>
      <c r="R47">
        <v>8</v>
      </c>
      <c r="S47">
        <v>2</v>
      </c>
      <c r="T47">
        <v>1</v>
      </c>
      <c r="U47">
        <v>7</v>
      </c>
      <c r="V47">
        <v>1</v>
      </c>
      <c r="W47">
        <v>0</v>
      </c>
      <c r="X47">
        <v>0</v>
      </c>
      <c r="Y47">
        <v>8</v>
      </c>
      <c r="Z47">
        <v>0</v>
      </c>
      <c r="AA47">
        <v>8</v>
      </c>
      <c r="AB47">
        <v>0</v>
      </c>
      <c r="AC47">
        <v>8</v>
      </c>
      <c r="AD47">
        <v>0</v>
      </c>
      <c r="AE47">
        <v>8</v>
      </c>
      <c r="AF47">
        <v>2</v>
      </c>
      <c r="AG47">
        <v>8</v>
      </c>
      <c r="AH47">
        <v>16</v>
      </c>
      <c r="AI47">
        <v>907</v>
      </c>
      <c r="AJ47">
        <v>12</v>
      </c>
      <c r="AK47">
        <v>93</v>
      </c>
      <c r="AL47">
        <v>0</v>
      </c>
      <c r="AM47">
        <v>0</v>
      </c>
      <c r="AN47">
        <v>0</v>
      </c>
      <c r="AO47">
        <v>24</v>
      </c>
      <c r="AP47">
        <v>8</v>
      </c>
      <c r="AQ47">
        <v>117</v>
      </c>
      <c r="AR47">
        <v>8</v>
      </c>
      <c r="AS47">
        <v>8</v>
      </c>
      <c r="AT47">
        <v>20.260000000000002</v>
      </c>
      <c r="AU47">
        <v>2.64</v>
      </c>
      <c r="AV47">
        <v>5.36</v>
      </c>
      <c r="AW47">
        <v>0</v>
      </c>
      <c r="AX47">
        <v>0</v>
      </c>
      <c r="AY47">
        <v>8</v>
      </c>
      <c r="AZ47">
        <v>8</v>
      </c>
      <c r="BA47">
        <v>4</v>
      </c>
      <c r="BB47">
        <v>1</v>
      </c>
      <c r="BC47">
        <v>1</v>
      </c>
      <c r="BD47">
        <v>1</v>
      </c>
      <c r="BE47">
        <v>2</v>
      </c>
      <c r="BF47">
        <v>0</v>
      </c>
      <c r="BG47">
        <v>25</v>
      </c>
      <c r="BH47">
        <v>25</v>
      </c>
      <c r="BI47">
        <v>9</v>
      </c>
      <c r="BJ47">
        <v>907</v>
      </c>
      <c r="BK47">
        <v>995</v>
      </c>
      <c r="BL47">
        <v>340</v>
      </c>
      <c r="BM47">
        <v>4</v>
      </c>
      <c r="BN47">
        <v>3</v>
      </c>
      <c r="BO47">
        <v>58.634146340000001</v>
      </c>
      <c r="BP47">
        <v>4.804878049</v>
      </c>
      <c r="BQ47">
        <v>1.28125</v>
      </c>
      <c r="BR47">
        <v>1.2195121950000001</v>
      </c>
      <c r="BS47">
        <v>4</v>
      </c>
      <c r="BT47">
        <v>18</v>
      </c>
      <c r="BU47">
        <v>7</v>
      </c>
      <c r="BV47">
        <v>118</v>
      </c>
      <c r="BW47">
        <v>64</v>
      </c>
      <c r="BX47">
        <v>0.28125</v>
      </c>
      <c r="BY47">
        <v>8</v>
      </c>
      <c r="BZ47">
        <v>2</v>
      </c>
      <c r="CA47">
        <v>3</v>
      </c>
      <c r="CB47">
        <v>2</v>
      </c>
      <c r="CC47">
        <v>1.3333333329999999</v>
      </c>
      <c r="CD47">
        <v>1.6666666670000001</v>
      </c>
      <c r="CE47">
        <v>82</v>
      </c>
      <c r="CF47">
        <v>18</v>
      </c>
      <c r="CG47">
        <v>118</v>
      </c>
      <c r="CH47">
        <v>15</v>
      </c>
      <c r="CI47">
        <v>394</v>
      </c>
      <c r="CJ47">
        <v>396</v>
      </c>
      <c r="CK47">
        <v>907</v>
      </c>
      <c r="CL47">
        <v>844</v>
      </c>
      <c r="CM47">
        <v>4.804878049</v>
      </c>
      <c r="CN47">
        <v>1.0050761420000001</v>
      </c>
      <c r="CO47">
        <v>11.06097561</v>
      </c>
      <c r="CP47">
        <v>10.29268293</v>
      </c>
      <c r="CQ47">
        <v>12.134146339999999</v>
      </c>
      <c r="CR47">
        <v>11.06097561</v>
      </c>
      <c r="CS47">
        <v>881</v>
      </c>
      <c r="CT47">
        <v>54</v>
      </c>
      <c r="CU47">
        <v>4.804878049</v>
      </c>
      <c r="CV47">
        <v>1.0050761420000001</v>
      </c>
      <c r="CW47">
        <v>394</v>
      </c>
      <c r="CX47" t="s">
        <v>238</v>
      </c>
      <c r="DI47">
        <v>6420</v>
      </c>
      <c r="DO47">
        <v>2</v>
      </c>
      <c r="DP47">
        <v>3</v>
      </c>
      <c r="DQ47">
        <v>5</v>
      </c>
      <c r="DR47">
        <v>2</v>
      </c>
      <c r="DS47">
        <v>27</v>
      </c>
      <c r="DT47">
        <v>0</v>
      </c>
      <c r="DU47">
        <v>0</v>
      </c>
      <c r="DV47">
        <v>0</v>
      </c>
    </row>
    <row r="48" spans="1:126" x14ac:dyDescent="0.25">
      <c r="F48">
        <f>LN(G48)</f>
        <v>10.748343871248986</v>
      </c>
      <c r="G48">
        <v>46552.867035000003</v>
      </c>
    </row>
    <row r="50" spans="7:7" x14ac:dyDescent="0.25">
      <c r="G50">
        <f>45125/31035</f>
        <v>1.4540035443853714</v>
      </c>
    </row>
  </sheetData>
  <hyperlinks>
    <hyperlink ref="A38" r:id="rId1" xr:uid="{4D0EF948-DC0D-44DF-83AD-2E193E99BAF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50"/>
  <sheetViews>
    <sheetView workbookViewId="0">
      <selection activeCell="F1" sqref="F1:F1048576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>LN(G2)</f>
        <v>9.4696872921431012</v>
      </c>
      <c r="G2">
        <v>12960.833643</v>
      </c>
      <c r="H2">
        <v>25</v>
      </c>
      <c r="I2">
        <v>18.413512839999999</v>
      </c>
      <c r="J2">
        <v>7.842806822</v>
      </c>
      <c r="K2">
        <v>2560</v>
      </c>
      <c r="L2">
        <v>7</v>
      </c>
      <c r="M2">
        <v>12</v>
      </c>
      <c r="N2">
        <v>7</v>
      </c>
      <c r="O2">
        <v>7</v>
      </c>
      <c r="P2">
        <v>7</v>
      </c>
      <c r="Q2">
        <v>4</v>
      </c>
      <c r="R2">
        <v>12</v>
      </c>
      <c r="S2">
        <v>2</v>
      </c>
      <c r="T2">
        <v>2</v>
      </c>
      <c r="U2">
        <v>3</v>
      </c>
      <c r="V2">
        <v>2</v>
      </c>
      <c r="W2">
        <v>0</v>
      </c>
      <c r="X2">
        <v>0</v>
      </c>
      <c r="Y2">
        <v>5</v>
      </c>
      <c r="Z2">
        <v>0</v>
      </c>
      <c r="AA2">
        <v>5</v>
      </c>
      <c r="AB2">
        <v>0</v>
      </c>
      <c r="AC2">
        <v>5</v>
      </c>
      <c r="AD2">
        <v>2</v>
      </c>
      <c r="AE2">
        <v>5</v>
      </c>
      <c r="AF2">
        <v>3.8</v>
      </c>
      <c r="AG2">
        <v>18</v>
      </c>
      <c r="AH2">
        <v>68.400000000000006</v>
      </c>
      <c r="AI2">
        <v>2020</v>
      </c>
      <c r="AJ2">
        <v>12</v>
      </c>
      <c r="AK2">
        <v>86</v>
      </c>
      <c r="AL2">
        <v>5</v>
      </c>
      <c r="AM2">
        <v>0</v>
      </c>
      <c r="AN2">
        <v>0</v>
      </c>
      <c r="AO2">
        <v>19</v>
      </c>
      <c r="AP2">
        <v>5</v>
      </c>
      <c r="AQ2">
        <v>110</v>
      </c>
      <c r="AR2">
        <v>7</v>
      </c>
      <c r="AS2">
        <v>7</v>
      </c>
      <c r="AT2">
        <v>17.5</v>
      </c>
      <c r="AU2">
        <v>3.96</v>
      </c>
      <c r="AV2">
        <v>8.0399999999999991</v>
      </c>
      <c r="AW2">
        <v>0</v>
      </c>
      <c r="AX2">
        <v>0</v>
      </c>
      <c r="AY2">
        <v>12</v>
      </c>
      <c r="AZ2">
        <v>12</v>
      </c>
      <c r="BA2">
        <v>4</v>
      </c>
      <c r="BB2">
        <v>1</v>
      </c>
      <c r="BC2">
        <v>1</v>
      </c>
      <c r="BD2">
        <v>3</v>
      </c>
      <c r="BE2">
        <v>1</v>
      </c>
      <c r="BF2">
        <v>0</v>
      </c>
      <c r="BG2">
        <v>25</v>
      </c>
      <c r="BH2">
        <v>29</v>
      </c>
      <c r="BI2">
        <v>7</v>
      </c>
      <c r="BJ2">
        <v>843</v>
      </c>
      <c r="BK2">
        <v>3682</v>
      </c>
      <c r="BL2">
        <v>699</v>
      </c>
      <c r="BM2">
        <v>1679</v>
      </c>
      <c r="BN2">
        <v>4</v>
      </c>
      <c r="BO2">
        <v>97.858267720000001</v>
      </c>
      <c r="BP2">
        <v>7.1653543309999996</v>
      </c>
      <c r="BQ2">
        <v>1.447058824</v>
      </c>
      <c r="BR2">
        <v>0.771653543</v>
      </c>
      <c r="BS2">
        <v>1679</v>
      </c>
      <c r="BT2">
        <v>42</v>
      </c>
      <c r="BU2">
        <v>10</v>
      </c>
      <c r="BV2">
        <v>140</v>
      </c>
      <c r="BW2">
        <v>85</v>
      </c>
      <c r="BX2">
        <v>0.49411764699999999</v>
      </c>
      <c r="BY2">
        <v>7</v>
      </c>
      <c r="BZ2">
        <v>1</v>
      </c>
      <c r="CA2">
        <v>4</v>
      </c>
      <c r="CB2">
        <v>1</v>
      </c>
      <c r="CC2">
        <v>1.25</v>
      </c>
      <c r="CD2">
        <v>5</v>
      </c>
      <c r="CE2">
        <v>127</v>
      </c>
      <c r="CF2">
        <v>42</v>
      </c>
      <c r="CG2">
        <v>140</v>
      </c>
      <c r="CH2">
        <v>25</v>
      </c>
      <c r="CI2">
        <v>910</v>
      </c>
      <c r="CJ2">
        <v>564</v>
      </c>
      <c r="CK2">
        <v>843</v>
      </c>
      <c r="CL2">
        <v>3475</v>
      </c>
      <c r="CM2">
        <v>7.1653543309999996</v>
      </c>
      <c r="CN2">
        <v>0.61978021999999999</v>
      </c>
      <c r="CO2">
        <v>6.6377952760000003</v>
      </c>
      <c r="CP2">
        <v>27.362204720000001</v>
      </c>
      <c r="CQ2">
        <v>28.992125980000001</v>
      </c>
      <c r="CR2">
        <v>6.6377952760000003</v>
      </c>
      <c r="CS2">
        <v>804</v>
      </c>
      <c r="CT2">
        <v>108</v>
      </c>
      <c r="CU2">
        <v>7.1653543309999996</v>
      </c>
      <c r="CV2">
        <v>0.61978021999999999</v>
      </c>
      <c r="CW2">
        <v>910</v>
      </c>
      <c r="CX2" t="s">
        <v>117</v>
      </c>
      <c r="CY2">
        <v>1770</v>
      </c>
      <c r="CZ2">
        <v>11</v>
      </c>
      <c r="DA2">
        <v>43699</v>
      </c>
      <c r="DB2">
        <v>41712</v>
      </c>
      <c r="DC2">
        <v>1</v>
      </c>
      <c r="DD2" t="s">
        <v>118</v>
      </c>
      <c r="DE2" t="s">
        <v>119</v>
      </c>
      <c r="DF2">
        <v>88</v>
      </c>
      <c r="DG2">
        <v>0</v>
      </c>
      <c r="DH2">
        <v>0</v>
      </c>
      <c r="DI2">
        <v>0</v>
      </c>
      <c r="DJ2">
        <v>0</v>
      </c>
      <c r="DK2">
        <v>5</v>
      </c>
      <c r="DL2">
        <v>9</v>
      </c>
      <c r="DM2">
        <v>0</v>
      </c>
      <c r="DN2">
        <v>0</v>
      </c>
      <c r="DO2">
        <v>5</v>
      </c>
      <c r="DP2">
        <v>0</v>
      </c>
      <c r="DQ2">
        <v>27</v>
      </c>
      <c r="DR2">
        <v>3</v>
      </c>
      <c r="DS2">
        <v>1</v>
      </c>
      <c r="DT2">
        <v>1</v>
      </c>
      <c r="DU2">
        <v>0</v>
      </c>
      <c r="DV2">
        <v>0</v>
      </c>
    </row>
    <row r="3" spans="1:126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>LN(G3)</f>
        <v>8.3748229503205156</v>
      </c>
      <c r="G3">
        <v>4336.5004344999998</v>
      </c>
      <c r="H3">
        <v>15</v>
      </c>
      <c r="I3">
        <v>8.0603959790000008</v>
      </c>
      <c r="J3">
        <f>LN(K3)</f>
        <v>6.0402547112774139</v>
      </c>
      <c r="K3">
        <v>420</v>
      </c>
      <c r="L3">
        <v>11</v>
      </c>
      <c r="M3">
        <v>7</v>
      </c>
      <c r="N3">
        <v>5</v>
      </c>
      <c r="O3">
        <v>5</v>
      </c>
      <c r="P3">
        <v>5</v>
      </c>
      <c r="Q3">
        <v>3</v>
      </c>
      <c r="R3">
        <v>7</v>
      </c>
      <c r="S3">
        <v>1</v>
      </c>
      <c r="T3">
        <v>2</v>
      </c>
      <c r="U3">
        <v>7</v>
      </c>
      <c r="V3">
        <v>2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1</v>
      </c>
      <c r="AE3">
        <v>4</v>
      </c>
      <c r="AF3">
        <v>3</v>
      </c>
      <c r="AG3">
        <v>4.75</v>
      </c>
      <c r="AH3">
        <v>14.25</v>
      </c>
      <c r="AI3">
        <v>2951</v>
      </c>
      <c r="AJ3">
        <v>6</v>
      </c>
      <c r="AK3">
        <v>51</v>
      </c>
      <c r="AL3">
        <v>0</v>
      </c>
      <c r="AM3">
        <v>0</v>
      </c>
      <c r="AN3">
        <v>0</v>
      </c>
      <c r="AO3">
        <v>20</v>
      </c>
      <c r="AP3">
        <v>5</v>
      </c>
      <c r="AQ3">
        <v>71</v>
      </c>
      <c r="AR3">
        <v>5</v>
      </c>
      <c r="AS3">
        <v>5</v>
      </c>
      <c r="AT3">
        <v>14.06</v>
      </c>
      <c r="AU3">
        <v>1.98</v>
      </c>
      <c r="AV3">
        <v>4.0199999999999996</v>
      </c>
      <c r="AW3">
        <v>0</v>
      </c>
      <c r="AX3">
        <v>0</v>
      </c>
      <c r="AY3">
        <v>6</v>
      </c>
      <c r="AZ3">
        <v>6</v>
      </c>
      <c r="BA3">
        <v>2</v>
      </c>
      <c r="BB3">
        <v>1</v>
      </c>
      <c r="BC3">
        <v>1</v>
      </c>
      <c r="BD3">
        <v>3</v>
      </c>
      <c r="BE3">
        <v>0</v>
      </c>
      <c r="BF3">
        <v>0</v>
      </c>
      <c r="BG3">
        <v>15</v>
      </c>
      <c r="BH3">
        <v>17</v>
      </c>
      <c r="BI3">
        <v>11</v>
      </c>
      <c r="BJ3">
        <v>2020</v>
      </c>
      <c r="BK3">
        <v>505</v>
      </c>
      <c r="BL3">
        <v>116</v>
      </c>
      <c r="BM3">
        <v>105</v>
      </c>
      <c r="BN3">
        <v>3</v>
      </c>
      <c r="BO3">
        <v>40.262295080000001</v>
      </c>
      <c r="BP3">
        <v>3.2131147539999998</v>
      </c>
      <c r="BQ3">
        <v>1.051724138</v>
      </c>
      <c r="BR3">
        <v>0.409836066</v>
      </c>
      <c r="BS3">
        <v>105</v>
      </c>
      <c r="BT3">
        <v>3</v>
      </c>
      <c r="BU3">
        <v>3</v>
      </c>
      <c r="BV3">
        <v>28</v>
      </c>
      <c r="BW3">
        <v>58</v>
      </c>
      <c r="BX3">
        <v>5.1724138000000003E-2</v>
      </c>
      <c r="BY3">
        <v>5</v>
      </c>
      <c r="BZ3">
        <v>1</v>
      </c>
      <c r="CA3">
        <v>3</v>
      </c>
      <c r="CB3">
        <v>1</v>
      </c>
      <c r="CC3">
        <v>1.3333333329999999</v>
      </c>
      <c r="CD3">
        <v>4</v>
      </c>
      <c r="CE3">
        <v>61</v>
      </c>
      <c r="CF3">
        <v>3</v>
      </c>
      <c r="CG3">
        <v>28</v>
      </c>
      <c r="CH3">
        <v>3</v>
      </c>
      <c r="CI3">
        <v>196</v>
      </c>
      <c r="CJ3">
        <v>242</v>
      </c>
      <c r="CK3">
        <v>2020</v>
      </c>
      <c r="CL3">
        <v>471</v>
      </c>
      <c r="CM3">
        <v>3.2131147539999998</v>
      </c>
      <c r="CN3">
        <v>1.2346938780000001</v>
      </c>
      <c r="CO3">
        <v>33.114754099999999</v>
      </c>
      <c r="CP3">
        <v>7.7213114750000003</v>
      </c>
      <c r="CQ3">
        <v>8.2786885249999997</v>
      </c>
      <c r="CR3">
        <v>33.114754099999999</v>
      </c>
      <c r="CS3">
        <v>1986</v>
      </c>
      <c r="CT3">
        <v>47</v>
      </c>
      <c r="CU3">
        <v>3.2131147539999998</v>
      </c>
      <c r="CV3">
        <v>1.2346938780000001</v>
      </c>
      <c r="CW3">
        <v>196</v>
      </c>
      <c r="CX3" t="s">
        <v>121</v>
      </c>
      <c r="CY3">
        <v>663</v>
      </c>
      <c r="CZ3">
        <v>2</v>
      </c>
      <c r="DA3">
        <v>42555</v>
      </c>
      <c r="DB3">
        <v>42555</v>
      </c>
      <c r="DC3">
        <v>0</v>
      </c>
      <c r="DD3" t="s">
        <v>122</v>
      </c>
      <c r="DE3" t="s">
        <v>123</v>
      </c>
      <c r="DF3">
        <v>69</v>
      </c>
      <c r="DG3">
        <v>278</v>
      </c>
      <c r="DH3">
        <v>1062</v>
      </c>
      <c r="DI3">
        <v>9342</v>
      </c>
      <c r="DJ3">
        <v>19882</v>
      </c>
      <c r="DK3">
        <v>4</v>
      </c>
      <c r="DL3">
        <v>26</v>
      </c>
      <c r="DM3">
        <v>12</v>
      </c>
      <c r="DN3">
        <v>14</v>
      </c>
      <c r="DO3">
        <v>14</v>
      </c>
      <c r="DP3">
        <v>8</v>
      </c>
      <c r="DQ3">
        <v>12</v>
      </c>
      <c r="DR3">
        <v>7</v>
      </c>
      <c r="DS3">
        <v>2</v>
      </c>
      <c r="DT3">
        <v>95</v>
      </c>
      <c r="DU3">
        <v>40</v>
      </c>
      <c r="DV3">
        <v>9</v>
      </c>
    </row>
    <row r="4" spans="1:126" x14ac:dyDescent="0.25">
      <c r="A4" t="s">
        <v>124</v>
      </c>
      <c r="B4">
        <v>90</v>
      </c>
      <c r="C4">
        <v>112</v>
      </c>
      <c r="D4">
        <v>9</v>
      </c>
      <c r="E4">
        <v>5</v>
      </c>
      <c r="F4">
        <f>LN(G4)</f>
        <v>10.168393625024704</v>
      </c>
      <c r="G4">
        <v>26066.171070000004</v>
      </c>
      <c r="H4">
        <v>55</v>
      </c>
      <c r="I4">
        <v>42.143363280000003</v>
      </c>
      <c r="J4">
        <v>7.9380568150000004</v>
      </c>
      <c r="K4">
        <v>2816</v>
      </c>
      <c r="L4">
        <v>8</v>
      </c>
      <c r="M4">
        <v>198</v>
      </c>
      <c r="N4">
        <v>9</v>
      </c>
      <c r="O4">
        <v>9</v>
      </c>
      <c r="P4">
        <v>9</v>
      </c>
      <c r="Q4">
        <v>5</v>
      </c>
      <c r="R4">
        <v>198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4</v>
      </c>
      <c r="Z4">
        <v>0</v>
      </c>
      <c r="AA4">
        <v>4</v>
      </c>
      <c r="AB4">
        <v>0</v>
      </c>
      <c r="AC4">
        <v>4</v>
      </c>
      <c r="AD4">
        <v>5</v>
      </c>
      <c r="AE4">
        <v>4</v>
      </c>
      <c r="AF4">
        <v>51.75</v>
      </c>
      <c r="AG4">
        <v>2294</v>
      </c>
      <c r="AH4">
        <v>118714.5</v>
      </c>
      <c r="AI4">
        <v>795</v>
      </c>
      <c r="AJ4">
        <v>11</v>
      </c>
      <c r="AK4">
        <v>43</v>
      </c>
      <c r="AL4">
        <v>5</v>
      </c>
      <c r="AM4">
        <v>0</v>
      </c>
      <c r="AN4">
        <v>0</v>
      </c>
      <c r="AO4">
        <v>42</v>
      </c>
      <c r="AP4">
        <v>9</v>
      </c>
      <c r="AQ4">
        <v>90</v>
      </c>
      <c r="AR4">
        <v>9</v>
      </c>
      <c r="AS4">
        <v>8</v>
      </c>
      <c r="AT4">
        <v>20.58</v>
      </c>
      <c r="AU4">
        <v>35.97</v>
      </c>
      <c r="AV4">
        <v>76.03</v>
      </c>
      <c r="AW4">
        <v>0</v>
      </c>
      <c r="AX4">
        <v>0</v>
      </c>
      <c r="AY4">
        <v>112</v>
      </c>
      <c r="AZ4">
        <v>112</v>
      </c>
      <c r="BA4">
        <v>2</v>
      </c>
      <c r="BB4">
        <v>1</v>
      </c>
      <c r="BC4">
        <v>1</v>
      </c>
      <c r="BD4">
        <v>1</v>
      </c>
      <c r="BE4">
        <v>2</v>
      </c>
      <c r="BF4">
        <v>2</v>
      </c>
      <c r="BG4">
        <v>55</v>
      </c>
      <c r="BH4">
        <v>55</v>
      </c>
      <c r="BI4">
        <v>8</v>
      </c>
      <c r="BJ4">
        <v>795</v>
      </c>
      <c r="BK4">
        <v>987</v>
      </c>
      <c r="BL4">
        <v>297</v>
      </c>
      <c r="BM4">
        <v>182</v>
      </c>
      <c r="BN4">
        <v>5</v>
      </c>
      <c r="BO4">
        <v>67.230769230000007</v>
      </c>
      <c r="BP4">
        <v>5.3333333329999997</v>
      </c>
      <c r="BQ4">
        <v>1.4035087719999999</v>
      </c>
      <c r="BR4">
        <v>0.70512820499999995</v>
      </c>
      <c r="BS4">
        <v>182</v>
      </c>
      <c r="BT4">
        <v>21</v>
      </c>
      <c r="BU4">
        <v>13</v>
      </c>
      <c r="BV4">
        <v>78</v>
      </c>
      <c r="BW4">
        <v>57</v>
      </c>
      <c r="BX4">
        <v>0.40350877200000002</v>
      </c>
      <c r="BY4">
        <v>9</v>
      </c>
      <c r="BZ4">
        <v>1</v>
      </c>
      <c r="CA4">
        <v>5</v>
      </c>
      <c r="CB4">
        <v>1</v>
      </c>
      <c r="CC4">
        <v>1.2</v>
      </c>
      <c r="CD4">
        <v>1.2</v>
      </c>
      <c r="CE4">
        <v>78</v>
      </c>
      <c r="CF4">
        <v>23</v>
      </c>
      <c r="CG4">
        <v>78</v>
      </c>
      <c r="CH4">
        <v>18</v>
      </c>
      <c r="CI4">
        <v>416</v>
      </c>
      <c r="CJ4">
        <v>360</v>
      </c>
      <c r="CK4">
        <v>795</v>
      </c>
      <c r="CL4">
        <v>868</v>
      </c>
      <c r="CM4">
        <v>5.3333333329999997</v>
      </c>
      <c r="CN4">
        <v>0.86538461499999997</v>
      </c>
      <c r="CO4">
        <v>10.19230769</v>
      </c>
      <c r="CP4">
        <v>11.12820513</v>
      </c>
      <c r="CQ4">
        <v>12.65384615</v>
      </c>
      <c r="CR4">
        <v>10.19230769</v>
      </c>
      <c r="CS4">
        <v>780</v>
      </c>
      <c r="CT4">
        <v>61</v>
      </c>
      <c r="CU4">
        <v>5.3333333329999997</v>
      </c>
      <c r="CV4">
        <v>0.86538461499999997</v>
      </c>
      <c r="CW4">
        <v>416</v>
      </c>
      <c r="CX4" t="s">
        <v>125</v>
      </c>
      <c r="DI4">
        <v>4749</v>
      </c>
      <c r="DO4">
        <v>2</v>
      </c>
      <c r="DP4">
        <v>4</v>
      </c>
      <c r="DQ4">
        <v>5</v>
      </c>
      <c r="DR4">
        <v>2</v>
      </c>
      <c r="DS4">
        <v>32</v>
      </c>
      <c r="DT4">
        <v>0</v>
      </c>
      <c r="DU4">
        <v>0</v>
      </c>
      <c r="DV4">
        <v>0</v>
      </c>
    </row>
    <row r="5" spans="1:126" x14ac:dyDescent="0.25">
      <c r="A5" t="s">
        <v>126</v>
      </c>
      <c r="B5">
        <v>77</v>
      </c>
      <c r="C5">
        <v>253</v>
      </c>
      <c r="D5">
        <v>20</v>
      </c>
      <c r="E5">
        <v>5</v>
      </c>
      <c r="F5">
        <f>LN(G5)</f>
        <v>10.141396392089719</v>
      </c>
      <c r="G5">
        <v>25371.870839999996</v>
      </c>
      <c r="H5">
        <v>50</v>
      </c>
      <c r="I5">
        <v>151.5617388</v>
      </c>
      <c r="J5">
        <v>8.0554499659999994</v>
      </c>
      <c r="K5">
        <v>3167</v>
      </c>
      <c r="L5">
        <v>7</v>
      </c>
      <c r="M5">
        <v>660</v>
      </c>
      <c r="N5">
        <v>20</v>
      </c>
      <c r="O5">
        <v>20</v>
      </c>
      <c r="P5">
        <v>20</v>
      </c>
      <c r="Q5">
        <v>5</v>
      </c>
      <c r="R5">
        <v>660</v>
      </c>
      <c r="S5">
        <v>2</v>
      </c>
      <c r="T5">
        <v>3</v>
      </c>
      <c r="U5">
        <v>4</v>
      </c>
      <c r="V5">
        <v>0</v>
      </c>
      <c r="W5">
        <v>0</v>
      </c>
      <c r="X5">
        <v>0</v>
      </c>
      <c r="Y5">
        <v>8</v>
      </c>
      <c r="Z5">
        <v>0</v>
      </c>
      <c r="AA5">
        <v>8</v>
      </c>
      <c r="AB5">
        <v>0</v>
      </c>
      <c r="AC5">
        <v>8</v>
      </c>
      <c r="AD5">
        <v>11</v>
      </c>
      <c r="AE5">
        <v>8</v>
      </c>
      <c r="AF5">
        <v>84.75</v>
      </c>
      <c r="AG5">
        <v>14155.75</v>
      </c>
      <c r="AH5">
        <v>1199699.8130000001</v>
      </c>
      <c r="AI5">
        <v>0</v>
      </c>
      <c r="AJ5">
        <v>0</v>
      </c>
      <c r="AK5">
        <v>0</v>
      </c>
      <c r="AL5">
        <v>35</v>
      </c>
      <c r="AM5">
        <v>45</v>
      </c>
      <c r="AN5">
        <v>0</v>
      </c>
      <c r="AO5">
        <v>0</v>
      </c>
      <c r="AP5">
        <v>0</v>
      </c>
      <c r="AQ5">
        <v>80</v>
      </c>
      <c r="AR5">
        <v>20</v>
      </c>
      <c r="AS5">
        <v>20</v>
      </c>
      <c r="AT5">
        <v>46.62</v>
      </c>
      <c r="AU5">
        <v>149.49</v>
      </c>
      <c r="AV5">
        <v>103.51</v>
      </c>
      <c r="AW5">
        <v>0</v>
      </c>
      <c r="AX5">
        <v>0</v>
      </c>
      <c r="AY5">
        <v>253</v>
      </c>
      <c r="AZ5">
        <v>253</v>
      </c>
      <c r="BA5">
        <v>1</v>
      </c>
      <c r="BB5">
        <v>1</v>
      </c>
      <c r="BC5">
        <v>1</v>
      </c>
      <c r="BD5">
        <v>2</v>
      </c>
      <c r="BE5">
        <v>2</v>
      </c>
      <c r="BF5">
        <v>1</v>
      </c>
      <c r="BG5">
        <v>46</v>
      </c>
      <c r="BH5">
        <v>0</v>
      </c>
      <c r="BI5">
        <v>7</v>
      </c>
      <c r="BJ5">
        <v>6000</v>
      </c>
      <c r="BK5">
        <v>8971</v>
      </c>
      <c r="BL5">
        <v>2540</v>
      </c>
      <c r="BM5">
        <v>4798</v>
      </c>
      <c r="BN5">
        <v>7</v>
      </c>
      <c r="BO5">
        <v>92.495309570000003</v>
      </c>
      <c r="BP5">
        <v>7.0938086299999998</v>
      </c>
      <c r="BQ5">
        <v>1.2452380949999999</v>
      </c>
      <c r="BR5">
        <v>0.69043151999999997</v>
      </c>
      <c r="BS5">
        <v>4798</v>
      </c>
      <c r="BT5">
        <v>113</v>
      </c>
      <c r="BU5">
        <v>37</v>
      </c>
      <c r="BV5">
        <v>483</v>
      </c>
      <c r="BW5">
        <v>420</v>
      </c>
      <c r="BX5">
        <v>0.27619047600000002</v>
      </c>
      <c r="BY5">
        <v>20</v>
      </c>
      <c r="BZ5">
        <v>2</v>
      </c>
      <c r="CA5">
        <v>5</v>
      </c>
      <c r="CB5">
        <v>2</v>
      </c>
      <c r="CC5">
        <v>1.2857142859999999</v>
      </c>
      <c r="CD5">
        <v>4.5</v>
      </c>
      <c r="CE5">
        <v>533</v>
      </c>
      <c r="CF5">
        <v>116</v>
      </c>
      <c r="CG5">
        <v>483</v>
      </c>
      <c r="CH5">
        <v>86</v>
      </c>
      <c r="CI5">
        <v>3781</v>
      </c>
      <c r="CJ5">
        <v>4450</v>
      </c>
      <c r="CK5">
        <v>6000</v>
      </c>
      <c r="CL5">
        <v>8286</v>
      </c>
      <c r="CM5">
        <v>7.0938086299999998</v>
      </c>
      <c r="CN5">
        <v>1.176937318</v>
      </c>
      <c r="CO5">
        <v>11.257035650000001</v>
      </c>
      <c r="CP5">
        <v>15.545966229999999</v>
      </c>
      <c r="CQ5">
        <v>16.831144470000002</v>
      </c>
      <c r="CR5">
        <v>11.257035650000001</v>
      </c>
      <c r="CS5">
        <v>5871</v>
      </c>
      <c r="CT5">
        <v>425</v>
      </c>
      <c r="CU5">
        <v>7.0938086299999998</v>
      </c>
      <c r="CV5">
        <v>1.176937318</v>
      </c>
      <c r="CW5">
        <v>3781</v>
      </c>
      <c r="CX5" t="s">
        <v>127</v>
      </c>
      <c r="CY5">
        <v>2068</v>
      </c>
      <c r="CZ5">
        <v>2</v>
      </c>
      <c r="DA5">
        <v>42743</v>
      </c>
      <c r="DB5">
        <v>41364</v>
      </c>
      <c r="DC5">
        <v>7</v>
      </c>
      <c r="DD5" t="s">
        <v>128</v>
      </c>
      <c r="DE5" t="s">
        <v>123</v>
      </c>
      <c r="DF5">
        <v>555</v>
      </c>
      <c r="DG5">
        <v>562</v>
      </c>
      <c r="DH5">
        <v>9858</v>
      </c>
      <c r="DI5">
        <v>12573</v>
      </c>
      <c r="DJ5">
        <v>53427</v>
      </c>
      <c r="DK5">
        <v>19</v>
      </c>
      <c r="DL5">
        <v>150</v>
      </c>
      <c r="DM5">
        <v>119</v>
      </c>
      <c r="DN5">
        <v>31</v>
      </c>
      <c r="DO5">
        <v>24</v>
      </c>
      <c r="DP5">
        <v>21</v>
      </c>
      <c r="DQ5">
        <v>20</v>
      </c>
      <c r="DR5">
        <v>29</v>
      </c>
      <c r="DS5">
        <v>20</v>
      </c>
      <c r="DT5">
        <v>151</v>
      </c>
      <c r="DU5">
        <v>214</v>
      </c>
      <c r="DV5">
        <v>111</v>
      </c>
    </row>
    <row r="6" spans="1:126" x14ac:dyDescent="0.25">
      <c r="A6" t="s">
        <v>129</v>
      </c>
      <c r="B6">
        <v>115</v>
      </c>
      <c r="C6">
        <v>318</v>
      </c>
      <c r="D6">
        <v>40</v>
      </c>
      <c r="E6">
        <v>11</v>
      </c>
      <c r="F6">
        <f>LN(G6)</f>
        <v>9.5344768871562877</v>
      </c>
      <c r="G6">
        <v>13828.360723500002</v>
      </c>
      <c r="H6">
        <v>50</v>
      </c>
      <c r="I6">
        <v>223.15474040000001</v>
      </c>
      <c r="J6">
        <v>9.4822077349999994</v>
      </c>
      <c r="K6">
        <v>13203</v>
      </c>
      <c r="L6">
        <v>7</v>
      </c>
      <c r="M6">
        <v>576</v>
      </c>
      <c r="N6">
        <v>40</v>
      </c>
      <c r="O6">
        <v>40</v>
      </c>
      <c r="P6">
        <v>40</v>
      </c>
      <c r="Q6">
        <v>1</v>
      </c>
      <c r="R6">
        <v>576</v>
      </c>
      <c r="S6">
        <v>1</v>
      </c>
      <c r="T6">
        <v>2</v>
      </c>
      <c r="U6">
        <v>2</v>
      </c>
      <c r="V6">
        <v>3</v>
      </c>
      <c r="W6">
        <v>0</v>
      </c>
      <c r="X6">
        <v>0</v>
      </c>
      <c r="Y6">
        <v>8</v>
      </c>
      <c r="Z6">
        <v>0</v>
      </c>
      <c r="AA6">
        <v>8</v>
      </c>
      <c r="AB6">
        <v>0</v>
      </c>
      <c r="AC6">
        <v>8</v>
      </c>
      <c r="AD6">
        <v>7</v>
      </c>
      <c r="AE6">
        <v>8</v>
      </c>
      <c r="AF6">
        <v>40.75</v>
      </c>
      <c r="AG6">
        <v>8554.125</v>
      </c>
      <c r="AH6">
        <v>348580.59379999997</v>
      </c>
      <c r="AI6">
        <v>5370</v>
      </c>
      <c r="AJ6">
        <v>8</v>
      </c>
      <c r="AK6">
        <v>65</v>
      </c>
      <c r="AL6">
        <v>5</v>
      </c>
      <c r="AM6">
        <v>10</v>
      </c>
      <c r="AN6">
        <v>4</v>
      </c>
      <c r="AO6">
        <v>30</v>
      </c>
      <c r="AP6">
        <v>5</v>
      </c>
      <c r="AQ6">
        <v>114</v>
      </c>
      <c r="AR6">
        <v>40</v>
      </c>
      <c r="AS6">
        <v>40</v>
      </c>
      <c r="AT6">
        <v>91.42</v>
      </c>
      <c r="AU6">
        <v>76.23</v>
      </c>
      <c r="AV6">
        <v>154.77000000000001</v>
      </c>
      <c r="AW6">
        <v>58.29</v>
      </c>
      <c r="AX6">
        <v>28.71</v>
      </c>
      <c r="AY6">
        <v>318</v>
      </c>
      <c r="AZ6">
        <v>318</v>
      </c>
      <c r="BA6">
        <v>2</v>
      </c>
      <c r="BB6">
        <v>1</v>
      </c>
      <c r="BC6">
        <v>1</v>
      </c>
      <c r="BD6">
        <v>1</v>
      </c>
      <c r="BE6">
        <v>0</v>
      </c>
      <c r="BF6">
        <v>0</v>
      </c>
      <c r="BG6">
        <v>5</v>
      </c>
      <c r="BH6">
        <v>7</v>
      </c>
      <c r="BI6">
        <v>7</v>
      </c>
      <c r="BJ6">
        <v>2278</v>
      </c>
      <c r="BK6">
        <v>1648</v>
      </c>
      <c r="BL6">
        <v>138</v>
      </c>
      <c r="BM6">
        <v>408</v>
      </c>
      <c r="BN6">
        <v>8</v>
      </c>
      <c r="BO6">
        <v>49.869565219999998</v>
      </c>
      <c r="BP6">
        <v>3.8260869569999998</v>
      </c>
      <c r="BQ6">
        <v>1</v>
      </c>
      <c r="BR6">
        <v>0.78260869600000005</v>
      </c>
      <c r="BS6">
        <v>408</v>
      </c>
      <c r="BT6">
        <v>0</v>
      </c>
      <c r="BU6">
        <v>0</v>
      </c>
      <c r="BV6">
        <v>72</v>
      </c>
      <c r="BW6">
        <v>92</v>
      </c>
      <c r="BX6">
        <v>0</v>
      </c>
      <c r="BY6">
        <v>40</v>
      </c>
      <c r="BZ6">
        <v>2</v>
      </c>
      <c r="CA6">
        <v>1</v>
      </c>
      <c r="CB6">
        <v>2</v>
      </c>
      <c r="CC6">
        <v>1.25</v>
      </c>
      <c r="CD6">
        <v>5</v>
      </c>
      <c r="CE6">
        <v>92</v>
      </c>
      <c r="CF6">
        <v>0</v>
      </c>
      <c r="CG6">
        <v>72</v>
      </c>
      <c r="CH6">
        <v>0</v>
      </c>
      <c r="CI6">
        <v>352</v>
      </c>
      <c r="CJ6">
        <v>393</v>
      </c>
      <c r="CK6">
        <v>2278</v>
      </c>
      <c r="CL6">
        <v>1576</v>
      </c>
      <c r="CM6">
        <v>3.8260869569999998</v>
      </c>
      <c r="CN6">
        <v>1.1164772730000001</v>
      </c>
      <c r="CO6">
        <v>24.760869570000001</v>
      </c>
      <c r="CP6">
        <v>17.130434780000002</v>
      </c>
      <c r="CQ6">
        <v>17.913043479999999</v>
      </c>
      <c r="CR6">
        <v>24.760869570000001</v>
      </c>
      <c r="CS6">
        <v>2234</v>
      </c>
      <c r="CT6">
        <v>57</v>
      </c>
      <c r="CU6">
        <v>3.8260869569999998</v>
      </c>
      <c r="CV6">
        <v>1.1164772730000001</v>
      </c>
      <c r="CW6">
        <v>352</v>
      </c>
      <c r="CX6" t="s">
        <v>130</v>
      </c>
      <c r="CY6">
        <v>941</v>
      </c>
      <c r="CZ6">
        <v>2</v>
      </c>
      <c r="DA6">
        <v>43699</v>
      </c>
      <c r="DB6">
        <v>42089</v>
      </c>
      <c r="DC6">
        <v>1</v>
      </c>
      <c r="DD6" t="s">
        <v>131</v>
      </c>
      <c r="DE6" t="s">
        <v>123</v>
      </c>
      <c r="DF6">
        <v>54</v>
      </c>
      <c r="DG6">
        <v>453</v>
      </c>
      <c r="DH6">
        <v>1703</v>
      </c>
      <c r="DI6">
        <v>6850</v>
      </c>
      <c r="DJ6">
        <v>29711</v>
      </c>
      <c r="DK6">
        <v>0</v>
      </c>
      <c r="DL6">
        <v>19</v>
      </c>
      <c r="DM6">
        <v>0</v>
      </c>
      <c r="DN6">
        <v>0</v>
      </c>
      <c r="DO6">
        <v>10</v>
      </c>
      <c r="DP6">
        <v>8</v>
      </c>
      <c r="DQ6">
        <v>12</v>
      </c>
      <c r="DR6">
        <v>14</v>
      </c>
      <c r="DS6">
        <v>2</v>
      </c>
      <c r="DT6">
        <v>86</v>
      </c>
      <c r="DU6">
        <v>129</v>
      </c>
      <c r="DV6">
        <v>1040</v>
      </c>
    </row>
    <row r="7" spans="1:126" x14ac:dyDescent="0.25">
      <c r="A7" t="s">
        <v>132</v>
      </c>
      <c r="B7">
        <v>151</v>
      </c>
      <c r="C7">
        <v>292.76</v>
      </c>
      <c r="D7">
        <v>65</v>
      </c>
      <c r="E7">
        <v>20</v>
      </c>
      <c r="F7">
        <f>LN(G7)</f>
        <v>10.711075031024734</v>
      </c>
      <c r="G7">
        <v>44849.827935000001</v>
      </c>
      <c r="H7">
        <v>65</v>
      </c>
      <c r="I7">
        <v>529.54447619999996</v>
      </c>
      <c r="J7">
        <v>9.4859852139999994</v>
      </c>
      <c r="K7">
        <v>13253</v>
      </c>
      <c r="L7">
        <v>7</v>
      </c>
      <c r="M7">
        <v>6694</v>
      </c>
      <c r="N7">
        <v>65</v>
      </c>
      <c r="O7">
        <v>65</v>
      </c>
      <c r="P7">
        <v>65</v>
      </c>
      <c r="Q7">
        <v>20</v>
      </c>
      <c r="R7">
        <v>6694</v>
      </c>
      <c r="S7">
        <v>2</v>
      </c>
      <c r="T7">
        <v>1</v>
      </c>
      <c r="U7">
        <v>6</v>
      </c>
      <c r="V7">
        <v>0</v>
      </c>
      <c r="W7">
        <v>0</v>
      </c>
      <c r="X7">
        <v>0</v>
      </c>
      <c r="Y7">
        <v>24</v>
      </c>
      <c r="Z7">
        <v>0</v>
      </c>
      <c r="AA7">
        <v>24</v>
      </c>
      <c r="AB7">
        <v>0</v>
      </c>
      <c r="AC7">
        <v>24</v>
      </c>
      <c r="AD7">
        <v>19</v>
      </c>
      <c r="AE7">
        <v>24</v>
      </c>
      <c r="AF7">
        <v>211.375</v>
      </c>
      <c r="AG7">
        <v>370798.7083</v>
      </c>
      <c r="AH7">
        <v>78377576.969999999</v>
      </c>
      <c r="AI7">
        <v>2859</v>
      </c>
      <c r="AJ7">
        <v>6</v>
      </c>
      <c r="AK7">
        <v>148</v>
      </c>
      <c r="AL7">
        <v>0</v>
      </c>
      <c r="AM7">
        <v>0</v>
      </c>
      <c r="AN7">
        <v>0</v>
      </c>
      <c r="AO7">
        <v>3</v>
      </c>
      <c r="AP7">
        <v>1</v>
      </c>
      <c r="AQ7">
        <v>151</v>
      </c>
      <c r="AR7">
        <v>65</v>
      </c>
      <c r="AS7">
        <v>64</v>
      </c>
      <c r="AT7">
        <v>145.76</v>
      </c>
      <c r="AU7">
        <v>91.98</v>
      </c>
      <c r="AV7">
        <v>55.02</v>
      </c>
      <c r="AW7">
        <v>0</v>
      </c>
      <c r="AX7">
        <v>0</v>
      </c>
      <c r="AY7">
        <v>292.76</v>
      </c>
      <c r="AZ7">
        <v>292.76</v>
      </c>
      <c r="BA7">
        <v>4</v>
      </c>
      <c r="BB7">
        <v>1</v>
      </c>
      <c r="BC7">
        <v>1</v>
      </c>
      <c r="BD7">
        <v>15</v>
      </c>
      <c r="BE7">
        <v>1</v>
      </c>
      <c r="BF7">
        <v>4</v>
      </c>
      <c r="BG7">
        <v>145</v>
      </c>
      <c r="BH7">
        <v>149</v>
      </c>
      <c r="BI7">
        <v>7</v>
      </c>
      <c r="BJ7">
        <v>11975</v>
      </c>
      <c r="BK7">
        <v>11465</v>
      </c>
      <c r="BL7">
        <v>3940</v>
      </c>
      <c r="BM7">
        <v>8997</v>
      </c>
      <c r="BN7">
        <v>24</v>
      </c>
      <c r="BO7">
        <v>69.935004640000002</v>
      </c>
      <c r="BP7">
        <v>5.3324048279999996</v>
      </c>
      <c r="BQ7">
        <v>1.161117078</v>
      </c>
      <c r="BR7">
        <v>0.82079851400000003</v>
      </c>
      <c r="BS7">
        <v>8997</v>
      </c>
      <c r="BT7">
        <v>146</v>
      </c>
      <c r="BU7">
        <v>69</v>
      </c>
      <c r="BV7">
        <v>1037</v>
      </c>
      <c r="BW7">
        <v>931</v>
      </c>
      <c r="BX7">
        <v>0.17078410299999999</v>
      </c>
      <c r="BY7">
        <v>65</v>
      </c>
      <c r="BZ7">
        <v>2</v>
      </c>
      <c r="CA7">
        <v>20</v>
      </c>
      <c r="CB7">
        <v>2</v>
      </c>
      <c r="CC7">
        <v>1.0833333329999999</v>
      </c>
      <c r="CD7">
        <v>13</v>
      </c>
      <c r="CE7">
        <v>1077</v>
      </c>
      <c r="CF7">
        <v>155</v>
      </c>
      <c r="CG7">
        <v>1037</v>
      </c>
      <c r="CH7">
        <v>138</v>
      </c>
      <c r="CI7">
        <v>5743</v>
      </c>
      <c r="CJ7">
        <v>6051</v>
      </c>
      <c r="CK7">
        <v>11975</v>
      </c>
      <c r="CL7">
        <v>10135</v>
      </c>
      <c r="CM7">
        <v>5.3324048279999996</v>
      </c>
      <c r="CN7">
        <v>1.053630507</v>
      </c>
      <c r="CO7">
        <v>11.11884865</v>
      </c>
      <c r="CP7">
        <v>9.4103992569999999</v>
      </c>
      <c r="CQ7">
        <v>10.64531105</v>
      </c>
      <c r="CR7">
        <v>11.11884865</v>
      </c>
      <c r="CS7">
        <v>11863</v>
      </c>
      <c r="CT7">
        <v>938</v>
      </c>
      <c r="CU7">
        <v>5.3324048279999996</v>
      </c>
      <c r="CV7">
        <v>1.053630507</v>
      </c>
      <c r="CW7">
        <v>5743</v>
      </c>
      <c r="CX7" t="s">
        <v>133</v>
      </c>
      <c r="CY7">
        <v>2632</v>
      </c>
      <c r="CZ7">
        <v>96</v>
      </c>
      <c r="DA7">
        <v>41697</v>
      </c>
      <c r="DB7">
        <v>40900</v>
      </c>
      <c r="DC7">
        <v>38</v>
      </c>
      <c r="DD7" t="s">
        <v>134</v>
      </c>
      <c r="DE7" t="s">
        <v>135</v>
      </c>
      <c r="DF7">
        <v>4751</v>
      </c>
      <c r="DG7">
        <v>548</v>
      </c>
      <c r="DH7">
        <v>9281</v>
      </c>
      <c r="DI7">
        <v>8174</v>
      </c>
      <c r="DJ7">
        <v>73748</v>
      </c>
      <c r="DK7">
        <v>41</v>
      </c>
      <c r="DL7">
        <v>172</v>
      </c>
      <c r="DM7">
        <v>0</v>
      </c>
      <c r="DN7">
        <v>0</v>
      </c>
      <c r="DO7">
        <v>79</v>
      </c>
      <c r="DP7">
        <v>0</v>
      </c>
      <c r="DQ7">
        <v>0</v>
      </c>
      <c r="DR7">
        <v>0</v>
      </c>
      <c r="DS7">
        <v>0</v>
      </c>
      <c r="DT7">
        <v>321</v>
      </c>
      <c r="DU7">
        <v>0</v>
      </c>
      <c r="DV7">
        <v>0</v>
      </c>
    </row>
    <row r="8" spans="1:126" x14ac:dyDescent="0.25">
      <c r="A8" t="s">
        <v>136</v>
      </c>
      <c r="B8">
        <v>113</v>
      </c>
      <c r="C8">
        <v>22</v>
      </c>
      <c r="D8">
        <v>5</v>
      </c>
      <c r="E8">
        <v>11</v>
      </c>
      <c r="F8">
        <f>LN(G8)</f>
        <v>10.047020354969169</v>
      </c>
      <c r="G8">
        <v>23086.893510000002</v>
      </c>
      <c r="H8">
        <v>65</v>
      </c>
      <c r="I8">
        <v>13.544210189999999</v>
      </c>
      <c r="J8">
        <v>7.8270684099999999</v>
      </c>
      <c r="K8">
        <v>2520</v>
      </c>
      <c r="L8">
        <v>7</v>
      </c>
      <c r="M8">
        <v>25</v>
      </c>
      <c r="N8">
        <v>5</v>
      </c>
      <c r="O8">
        <v>5</v>
      </c>
      <c r="P8">
        <v>5</v>
      </c>
      <c r="Q8">
        <v>11</v>
      </c>
      <c r="R8">
        <v>25</v>
      </c>
      <c r="S8">
        <v>1</v>
      </c>
      <c r="T8">
        <v>2</v>
      </c>
      <c r="U8">
        <v>4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1</v>
      </c>
      <c r="AF8">
        <v>25</v>
      </c>
      <c r="AG8">
        <v>204</v>
      </c>
      <c r="AH8">
        <v>5100</v>
      </c>
      <c r="AI8">
        <v>7482</v>
      </c>
      <c r="AJ8">
        <v>7</v>
      </c>
      <c r="AK8">
        <v>52</v>
      </c>
      <c r="AL8">
        <v>0</v>
      </c>
      <c r="AM8">
        <v>0</v>
      </c>
      <c r="AN8">
        <v>0</v>
      </c>
      <c r="AO8">
        <v>61</v>
      </c>
      <c r="AP8">
        <v>16</v>
      </c>
      <c r="AQ8">
        <v>113</v>
      </c>
      <c r="AR8">
        <v>5</v>
      </c>
      <c r="AS8">
        <v>3</v>
      </c>
      <c r="AT8">
        <v>9.6999999999999993</v>
      </c>
      <c r="AU8">
        <v>3.96</v>
      </c>
      <c r="AV8">
        <v>10.039999999999999</v>
      </c>
      <c r="AW8">
        <v>5.36</v>
      </c>
      <c r="AX8">
        <v>2.64</v>
      </c>
      <c r="AY8">
        <v>22</v>
      </c>
      <c r="AZ8">
        <v>22</v>
      </c>
      <c r="BA8">
        <v>2</v>
      </c>
      <c r="BB8">
        <v>1</v>
      </c>
      <c r="BC8">
        <v>1</v>
      </c>
      <c r="BD8">
        <v>8</v>
      </c>
      <c r="BE8">
        <v>1</v>
      </c>
      <c r="BF8">
        <v>2</v>
      </c>
      <c r="BG8">
        <v>80</v>
      </c>
      <c r="BH8">
        <v>82</v>
      </c>
      <c r="BI8">
        <v>7</v>
      </c>
      <c r="BJ8">
        <v>2951</v>
      </c>
      <c r="BK8">
        <v>1143</v>
      </c>
      <c r="BL8">
        <v>228</v>
      </c>
      <c r="BM8">
        <v>539</v>
      </c>
      <c r="BN8">
        <v>15</v>
      </c>
      <c r="BO8">
        <v>44.76190476</v>
      </c>
      <c r="BP8">
        <v>3.3333333330000001</v>
      </c>
      <c r="BQ8">
        <v>1.0194174760000001</v>
      </c>
      <c r="BR8">
        <v>0.72380952399999998</v>
      </c>
      <c r="BS8">
        <v>539</v>
      </c>
      <c r="BT8">
        <v>2</v>
      </c>
      <c r="BU8">
        <v>2</v>
      </c>
      <c r="BV8">
        <v>78</v>
      </c>
      <c r="BW8">
        <v>103</v>
      </c>
      <c r="BX8">
        <v>1.9417475999999999E-2</v>
      </c>
      <c r="BY8">
        <v>5</v>
      </c>
      <c r="BZ8">
        <v>2</v>
      </c>
      <c r="CA8">
        <v>11</v>
      </c>
      <c r="CB8">
        <v>2</v>
      </c>
      <c r="CC8">
        <v>1.1333333329999999</v>
      </c>
      <c r="CD8">
        <v>8.5</v>
      </c>
      <c r="CE8">
        <v>105</v>
      </c>
      <c r="CF8">
        <v>2</v>
      </c>
      <c r="CG8">
        <v>78</v>
      </c>
      <c r="CH8">
        <v>1</v>
      </c>
      <c r="CI8">
        <v>350</v>
      </c>
      <c r="CJ8">
        <v>364</v>
      </c>
      <c r="CK8">
        <v>2951</v>
      </c>
      <c r="CL8">
        <v>1062</v>
      </c>
      <c r="CM8">
        <v>3.3333333330000001</v>
      </c>
      <c r="CN8">
        <v>1.04</v>
      </c>
      <c r="CO8">
        <v>28.1047619</v>
      </c>
      <c r="CP8">
        <v>10.114285710000001</v>
      </c>
      <c r="CQ8">
        <v>10.885714289999999</v>
      </c>
      <c r="CR8">
        <v>28.1047619</v>
      </c>
      <c r="CS8">
        <v>2920</v>
      </c>
      <c r="CT8">
        <v>94</v>
      </c>
      <c r="CU8">
        <v>3.3333333330000001</v>
      </c>
      <c r="CV8">
        <v>1.04</v>
      </c>
      <c r="CW8">
        <v>350</v>
      </c>
      <c r="CX8" t="s">
        <v>137</v>
      </c>
      <c r="CY8">
        <v>0</v>
      </c>
      <c r="CZ8">
        <v>0</v>
      </c>
      <c r="DA8">
        <v>43699</v>
      </c>
      <c r="DB8">
        <v>42659</v>
      </c>
      <c r="DC8">
        <v>0</v>
      </c>
      <c r="DD8" t="s">
        <v>138</v>
      </c>
      <c r="DE8" t="s">
        <v>123</v>
      </c>
      <c r="DF8">
        <v>0</v>
      </c>
      <c r="DG8">
        <v>348</v>
      </c>
      <c r="DH8">
        <v>1571</v>
      </c>
      <c r="DI8">
        <v>11440</v>
      </c>
      <c r="DJ8">
        <v>47007</v>
      </c>
      <c r="DK8">
        <v>11</v>
      </c>
      <c r="DL8">
        <v>18</v>
      </c>
      <c r="DM8">
        <v>18</v>
      </c>
      <c r="DN8">
        <v>0</v>
      </c>
      <c r="DO8">
        <v>29</v>
      </c>
      <c r="DP8">
        <v>12</v>
      </c>
      <c r="DQ8">
        <v>14</v>
      </c>
      <c r="DR8">
        <v>23</v>
      </c>
      <c r="DS8">
        <v>5</v>
      </c>
      <c r="DT8">
        <v>139</v>
      </c>
      <c r="DU8">
        <v>40</v>
      </c>
      <c r="DV8">
        <v>13</v>
      </c>
    </row>
    <row r="9" spans="1:126" x14ac:dyDescent="0.25">
      <c r="A9" t="s">
        <v>139</v>
      </c>
      <c r="B9">
        <v>171</v>
      </c>
      <c r="C9">
        <v>155</v>
      </c>
      <c r="D9">
        <v>72</v>
      </c>
      <c r="E9">
        <v>19</v>
      </c>
      <c r="F9">
        <f>LN(G9)</f>
        <v>9.8737649399358993</v>
      </c>
      <c r="G9">
        <v>19414.295205000002</v>
      </c>
      <c r="H9">
        <v>60</v>
      </c>
      <c r="I9">
        <v>261.37601849999999</v>
      </c>
      <c r="J9">
        <v>10.4482099</v>
      </c>
      <c r="K9">
        <v>34711</v>
      </c>
      <c r="L9">
        <v>9</v>
      </c>
      <c r="M9">
        <v>284</v>
      </c>
      <c r="N9">
        <v>72</v>
      </c>
      <c r="O9">
        <v>74</v>
      </c>
      <c r="P9">
        <v>72</v>
      </c>
      <c r="Q9">
        <v>9</v>
      </c>
      <c r="R9">
        <v>284</v>
      </c>
      <c r="S9">
        <v>1</v>
      </c>
      <c r="T9">
        <v>5</v>
      </c>
      <c r="U9">
        <v>4</v>
      </c>
      <c r="V9">
        <v>0</v>
      </c>
      <c r="W9">
        <v>0</v>
      </c>
      <c r="X9">
        <v>0</v>
      </c>
      <c r="Y9">
        <v>38</v>
      </c>
      <c r="Z9">
        <v>0</v>
      </c>
      <c r="AA9">
        <v>38</v>
      </c>
      <c r="AB9">
        <v>0</v>
      </c>
      <c r="AC9">
        <v>38</v>
      </c>
      <c r="AD9">
        <v>21</v>
      </c>
      <c r="AE9">
        <v>38</v>
      </c>
      <c r="AF9">
        <v>8.6842105259999993</v>
      </c>
      <c r="AG9">
        <v>346.05263159999998</v>
      </c>
      <c r="AH9">
        <v>3005.193906</v>
      </c>
      <c r="AI9">
        <v>3168</v>
      </c>
      <c r="AJ9">
        <v>8</v>
      </c>
      <c r="AK9">
        <v>74</v>
      </c>
      <c r="AL9">
        <v>55</v>
      </c>
      <c r="AM9">
        <v>0</v>
      </c>
      <c r="AN9">
        <v>0</v>
      </c>
      <c r="AO9">
        <v>41</v>
      </c>
      <c r="AP9">
        <v>53</v>
      </c>
      <c r="AQ9">
        <v>170</v>
      </c>
      <c r="AR9">
        <v>72</v>
      </c>
      <c r="AS9">
        <v>70</v>
      </c>
      <c r="AT9">
        <v>160.30000000000001</v>
      </c>
      <c r="AU9">
        <v>50.49</v>
      </c>
      <c r="AV9">
        <v>104.51</v>
      </c>
      <c r="AW9">
        <v>0</v>
      </c>
      <c r="AX9">
        <v>0</v>
      </c>
      <c r="AY9">
        <v>155</v>
      </c>
      <c r="AZ9">
        <v>155</v>
      </c>
      <c r="BA9">
        <v>2</v>
      </c>
      <c r="BB9">
        <v>1</v>
      </c>
      <c r="BC9">
        <v>1</v>
      </c>
      <c r="BD9">
        <v>7</v>
      </c>
      <c r="BE9">
        <v>1</v>
      </c>
      <c r="BF9">
        <v>1</v>
      </c>
      <c r="BG9">
        <v>60</v>
      </c>
      <c r="BH9">
        <v>62</v>
      </c>
      <c r="BI9">
        <v>9</v>
      </c>
      <c r="BJ9">
        <v>1622</v>
      </c>
      <c r="BK9">
        <v>1373</v>
      </c>
      <c r="BL9">
        <v>281</v>
      </c>
      <c r="BM9">
        <v>468</v>
      </c>
      <c r="BN9">
        <v>15</v>
      </c>
      <c r="BO9">
        <v>57.356521739999998</v>
      </c>
      <c r="BP9">
        <v>4.4695652170000004</v>
      </c>
      <c r="BQ9">
        <v>1.0648148150000001</v>
      </c>
      <c r="BR9">
        <v>0.75652173899999997</v>
      </c>
      <c r="BS9">
        <v>468</v>
      </c>
      <c r="BT9">
        <v>7</v>
      </c>
      <c r="BU9">
        <v>3</v>
      </c>
      <c r="BV9">
        <v>94</v>
      </c>
      <c r="BW9">
        <v>108</v>
      </c>
      <c r="BX9">
        <v>6.4814814999999998E-2</v>
      </c>
      <c r="BY9">
        <v>72</v>
      </c>
      <c r="BZ9">
        <v>2</v>
      </c>
      <c r="CA9">
        <v>9</v>
      </c>
      <c r="CB9">
        <v>2</v>
      </c>
      <c r="CC9">
        <v>1.1333333329999999</v>
      </c>
      <c r="CD9">
        <v>8.5</v>
      </c>
      <c r="CE9">
        <v>115</v>
      </c>
      <c r="CF9">
        <v>7</v>
      </c>
      <c r="CG9">
        <v>94</v>
      </c>
      <c r="CH9">
        <v>1</v>
      </c>
      <c r="CI9">
        <v>514</v>
      </c>
      <c r="CJ9">
        <v>527</v>
      </c>
      <c r="CK9">
        <v>1622</v>
      </c>
      <c r="CL9">
        <v>1271</v>
      </c>
      <c r="CM9">
        <v>4.4695652170000004</v>
      </c>
      <c r="CN9">
        <v>1.0252918289999999</v>
      </c>
      <c r="CO9">
        <v>14.10434783</v>
      </c>
      <c r="CP9">
        <v>11.05217391</v>
      </c>
      <c r="CQ9">
        <v>11.939130430000001</v>
      </c>
      <c r="CR9">
        <v>14.10434783</v>
      </c>
      <c r="CS9">
        <v>1447</v>
      </c>
      <c r="CT9">
        <v>75</v>
      </c>
      <c r="CU9">
        <v>4.4695652170000004</v>
      </c>
      <c r="CV9">
        <v>1.0252918289999999</v>
      </c>
      <c r="CW9">
        <v>514</v>
      </c>
      <c r="CX9" t="s">
        <v>140</v>
      </c>
      <c r="CY9">
        <v>1533</v>
      </c>
      <c r="CZ9">
        <v>3</v>
      </c>
      <c r="DA9">
        <v>43699</v>
      </c>
      <c r="DB9">
        <v>41983</v>
      </c>
      <c r="DC9">
        <v>3</v>
      </c>
      <c r="DD9" t="s">
        <v>141</v>
      </c>
      <c r="DE9" t="s">
        <v>135</v>
      </c>
      <c r="DF9">
        <v>578</v>
      </c>
      <c r="DG9">
        <v>106</v>
      </c>
      <c r="DH9">
        <v>971</v>
      </c>
      <c r="DI9">
        <v>478</v>
      </c>
      <c r="DJ9">
        <v>7755</v>
      </c>
      <c r="DK9">
        <v>15</v>
      </c>
      <c r="DL9">
        <v>49</v>
      </c>
      <c r="DM9">
        <v>0</v>
      </c>
      <c r="DN9">
        <v>0</v>
      </c>
      <c r="DO9">
        <v>31</v>
      </c>
      <c r="DP9">
        <v>12</v>
      </c>
      <c r="DQ9">
        <v>13</v>
      </c>
      <c r="DR9">
        <v>8</v>
      </c>
      <c r="DS9">
        <v>2</v>
      </c>
      <c r="DT9">
        <v>60</v>
      </c>
      <c r="DU9">
        <v>0</v>
      </c>
      <c r="DV9">
        <v>0</v>
      </c>
    </row>
    <row r="10" spans="1:126" x14ac:dyDescent="0.25">
      <c r="A10" t="s">
        <v>142</v>
      </c>
      <c r="B10">
        <v>77</v>
      </c>
      <c r="C10">
        <v>4</v>
      </c>
      <c r="D10">
        <v>4</v>
      </c>
      <c r="E10">
        <v>4</v>
      </c>
      <c r="F10">
        <f>LN(G10)</f>
        <v>10.017291441210768</v>
      </c>
      <c r="G10">
        <v>22410.647085000004</v>
      </c>
      <c r="H10">
        <v>45</v>
      </c>
      <c r="I10">
        <v>4.2547910980000001</v>
      </c>
      <c r="J10">
        <v>7.9380568150000004</v>
      </c>
      <c r="K10">
        <v>2816</v>
      </c>
      <c r="L10">
        <v>7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1</v>
      </c>
      <c r="T10">
        <v>1</v>
      </c>
      <c r="U10">
        <v>5</v>
      </c>
      <c r="V10">
        <v>1</v>
      </c>
      <c r="W10">
        <v>0</v>
      </c>
      <c r="X10">
        <v>0</v>
      </c>
      <c r="Y10">
        <v>4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4</v>
      </c>
      <c r="AF10">
        <v>2</v>
      </c>
      <c r="AG10">
        <v>4</v>
      </c>
      <c r="AH10">
        <v>8</v>
      </c>
      <c r="AI10">
        <v>77</v>
      </c>
      <c r="AJ10">
        <v>8</v>
      </c>
      <c r="AK10">
        <v>65</v>
      </c>
      <c r="AL10">
        <v>0</v>
      </c>
      <c r="AM10">
        <v>0</v>
      </c>
      <c r="AN10">
        <v>0</v>
      </c>
      <c r="AO10">
        <v>12</v>
      </c>
      <c r="AP10">
        <v>4</v>
      </c>
      <c r="AQ10">
        <v>77</v>
      </c>
      <c r="AR10">
        <v>4</v>
      </c>
      <c r="AS10">
        <v>4</v>
      </c>
      <c r="AT10">
        <v>10.78</v>
      </c>
      <c r="AU10">
        <v>1.32</v>
      </c>
      <c r="AV10">
        <v>2.68</v>
      </c>
      <c r="AW10">
        <v>0</v>
      </c>
      <c r="AX10">
        <v>0</v>
      </c>
      <c r="AY10">
        <v>4</v>
      </c>
      <c r="AZ10">
        <v>4</v>
      </c>
      <c r="BA10">
        <v>2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45</v>
      </c>
      <c r="BH10">
        <v>45</v>
      </c>
      <c r="BI10">
        <v>7</v>
      </c>
      <c r="BJ10">
        <v>77</v>
      </c>
      <c r="BK10">
        <v>121</v>
      </c>
      <c r="BL10">
        <v>44</v>
      </c>
      <c r="BM10">
        <v>1</v>
      </c>
      <c r="BN10">
        <v>4</v>
      </c>
      <c r="BO10">
        <v>42.967741940000003</v>
      </c>
      <c r="BP10">
        <v>3.5806451610000001</v>
      </c>
      <c r="BQ10">
        <v>1</v>
      </c>
      <c r="BR10">
        <v>0.16129032300000001</v>
      </c>
      <c r="BS10">
        <v>1</v>
      </c>
      <c r="BT10">
        <v>0</v>
      </c>
      <c r="BU10">
        <v>0</v>
      </c>
      <c r="BV10">
        <v>5</v>
      </c>
      <c r="BW10">
        <v>31</v>
      </c>
      <c r="BX10">
        <v>0</v>
      </c>
      <c r="BY10">
        <v>4</v>
      </c>
      <c r="BZ10">
        <v>1</v>
      </c>
      <c r="CA10">
        <v>4</v>
      </c>
      <c r="CB10">
        <v>1</v>
      </c>
      <c r="CC10">
        <v>1.25</v>
      </c>
      <c r="CD10">
        <v>1.25</v>
      </c>
      <c r="CE10">
        <v>31</v>
      </c>
      <c r="CF10">
        <v>0</v>
      </c>
      <c r="CG10">
        <v>5</v>
      </c>
      <c r="CH10">
        <v>0</v>
      </c>
      <c r="CI10">
        <v>111</v>
      </c>
      <c r="CJ10">
        <v>91</v>
      </c>
      <c r="CK10">
        <v>77</v>
      </c>
      <c r="CL10">
        <v>116</v>
      </c>
      <c r="CM10">
        <v>3.5806451610000001</v>
      </c>
      <c r="CN10">
        <v>0.81981981999999998</v>
      </c>
      <c r="CO10">
        <v>2.4838709680000002</v>
      </c>
      <c r="CP10">
        <v>3.7419354839999999</v>
      </c>
      <c r="CQ10">
        <v>3.903225806</v>
      </c>
      <c r="CR10">
        <v>2.4838709680000002</v>
      </c>
      <c r="CS10">
        <v>73</v>
      </c>
      <c r="CT10">
        <v>24</v>
      </c>
      <c r="CU10">
        <v>3.5806451610000001</v>
      </c>
      <c r="CV10">
        <v>0.81981981999999998</v>
      </c>
      <c r="CW10">
        <v>111</v>
      </c>
      <c r="CX10" t="s">
        <v>143</v>
      </c>
      <c r="DI10">
        <v>82157</v>
      </c>
      <c r="DO10">
        <v>6</v>
      </c>
      <c r="DP10">
        <v>7</v>
      </c>
      <c r="DQ10">
        <v>8</v>
      </c>
      <c r="DR10">
        <v>2</v>
      </c>
      <c r="DS10">
        <v>3</v>
      </c>
      <c r="DT10">
        <v>0</v>
      </c>
      <c r="DU10">
        <v>0</v>
      </c>
      <c r="DV10">
        <v>0</v>
      </c>
    </row>
    <row r="11" spans="1:126" x14ac:dyDescent="0.25">
      <c r="A11" t="s">
        <v>144</v>
      </c>
      <c r="B11">
        <v>86</v>
      </c>
      <c r="C11">
        <v>13</v>
      </c>
      <c r="D11">
        <v>12</v>
      </c>
      <c r="E11">
        <v>5</v>
      </c>
      <c r="F11">
        <f>LN(G11)</f>
        <v>8.4821754327028547</v>
      </c>
      <c r="G11">
        <v>4827.9413425000002</v>
      </c>
      <c r="H11">
        <v>25</v>
      </c>
      <c r="I11">
        <v>1.0636977750000001</v>
      </c>
      <c r="J11">
        <v>6.565332916</v>
      </c>
      <c r="K11">
        <v>713</v>
      </c>
      <c r="L11">
        <v>7</v>
      </c>
      <c r="M11">
        <v>19</v>
      </c>
      <c r="N11">
        <v>12</v>
      </c>
      <c r="O11">
        <v>12</v>
      </c>
      <c r="P11">
        <v>12</v>
      </c>
      <c r="Q11">
        <v>5</v>
      </c>
      <c r="R11">
        <v>19</v>
      </c>
      <c r="S11">
        <v>2</v>
      </c>
      <c r="T11">
        <v>5</v>
      </c>
      <c r="U11">
        <v>2</v>
      </c>
      <c r="V11">
        <v>0</v>
      </c>
      <c r="W11">
        <v>0</v>
      </c>
      <c r="X11">
        <v>0</v>
      </c>
      <c r="Y11">
        <v>9</v>
      </c>
      <c r="Z11">
        <v>0</v>
      </c>
      <c r="AA11">
        <v>9</v>
      </c>
      <c r="AB11">
        <v>0</v>
      </c>
      <c r="AC11">
        <v>9</v>
      </c>
      <c r="AD11">
        <v>3</v>
      </c>
      <c r="AE11">
        <v>9</v>
      </c>
      <c r="AF11">
        <v>3.4444444440000002</v>
      </c>
      <c r="AG11">
        <v>11.66666667</v>
      </c>
      <c r="AH11">
        <v>40.185185189999999</v>
      </c>
      <c r="AI11">
        <v>95</v>
      </c>
      <c r="AJ11">
        <v>2</v>
      </c>
      <c r="AK11">
        <v>77</v>
      </c>
      <c r="AL11">
        <v>0</v>
      </c>
      <c r="AM11">
        <v>0</v>
      </c>
      <c r="AN11">
        <v>0</v>
      </c>
      <c r="AO11">
        <v>9</v>
      </c>
      <c r="AP11">
        <v>3</v>
      </c>
      <c r="AQ11">
        <v>86</v>
      </c>
      <c r="AR11">
        <v>12</v>
      </c>
      <c r="AS11">
        <v>10</v>
      </c>
      <c r="AT11">
        <v>25.38</v>
      </c>
      <c r="AU11">
        <v>3.63</v>
      </c>
      <c r="AV11">
        <v>9.3699999999999992</v>
      </c>
      <c r="AW11">
        <v>0</v>
      </c>
      <c r="AX11">
        <v>0</v>
      </c>
      <c r="AY11">
        <v>13</v>
      </c>
      <c r="AZ11">
        <v>13</v>
      </c>
      <c r="BA11">
        <v>4</v>
      </c>
      <c r="BB11">
        <v>1</v>
      </c>
      <c r="BC11">
        <v>1</v>
      </c>
      <c r="BD11">
        <v>5</v>
      </c>
      <c r="BE11">
        <v>0</v>
      </c>
      <c r="BF11">
        <v>0</v>
      </c>
      <c r="BG11">
        <v>25</v>
      </c>
      <c r="BH11">
        <v>29</v>
      </c>
      <c r="BI11">
        <v>7</v>
      </c>
      <c r="BJ11">
        <v>1266</v>
      </c>
      <c r="BK11">
        <v>477</v>
      </c>
      <c r="BL11">
        <v>136</v>
      </c>
      <c r="BM11">
        <v>103</v>
      </c>
      <c r="BN11">
        <v>1</v>
      </c>
      <c r="BO11">
        <v>46.071428570000002</v>
      </c>
      <c r="BP11">
        <v>3.625</v>
      </c>
      <c r="BQ11">
        <v>1.018181818</v>
      </c>
      <c r="BR11">
        <v>0.571428571</v>
      </c>
      <c r="BS11">
        <v>103</v>
      </c>
      <c r="BT11">
        <v>1</v>
      </c>
      <c r="BU11">
        <v>1</v>
      </c>
      <c r="BV11">
        <v>33</v>
      </c>
      <c r="BW11">
        <v>55</v>
      </c>
      <c r="BX11">
        <v>1.8181817999999999E-2</v>
      </c>
      <c r="BY11">
        <v>12</v>
      </c>
      <c r="BZ11">
        <v>1</v>
      </c>
      <c r="CA11">
        <v>5</v>
      </c>
      <c r="CB11">
        <v>1</v>
      </c>
      <c r="CC11">
        <v>2</v>
      </c>
      <c r="CD11">
        <v>2</v>
      </c>
      <c r="CE11">
        <v>56</v>
      </c>
      <c r="CF11">
        <v>1</v>
      </c>
      <c r="CG11">
        <v>33</v>
      </c>
      <c r="CH11">
        <v>1</v>
      </c>
      <c r="CI11">
        <v>203</v>
      </c>
      <c r="CJ11">
        <v>185</v>
      </c>
      <c r="CK11">
        <v>1266</v>
      </c>
      <c r="CL11">
        <v>442</v>
      </c>
      <c r="CM11">
        <v>3.625</v>
      </c>
      <c r="CN11">
        <v>0.91133004900000003</v>
      </c>
      <c r="CO11">
        <v>22.60714286</v>
      </c>
      <c r="CP11">
        <v>7.8928571429999996</v>
      </c>
      <c r="CQ11">
        <v>8.5178571430000005</v>
      </c>
      <c r="CR11">
        <v>22.60714286</v>
      </c>
      <c r="CS11">
        <v>1169</v>
      </c>
      <c r="CT11">
        <v>44</v>
      </c>
      <c r="CU11">
        <v>3.625</v>
      </c>
      <c r="CV11">
        <v>0.91133004900000003</v>
      </c>
      <c r="CW11">
        <v>203</v>
      </c>
      <c r="CX11" t="s">
        <v>145</v>
      </c>
      <c r="CY11">
        <v>882</v>
      </c>
      <c r="CZ11">
        <v>11</v>
      </c>
      <c r="DA11">
        <v>42015</v>
      </c>
      <c r="DB11">
        <v>41997</v>
      </c>
      <c r="DC11">
        <v>1</v>
      </c>
      <c r="DD11" t="s">
        <v>146</v>
      </c>
      <c r="DE11" t="s">
        <v>123</v>
      </c>
      <c r="DF11">
        <v>80</v>
      </c>
      <c r="DG11">
        <v>52</v>
      </c>
      <c r="DH11">
        <v>457</v>
      </c>
      <c r="DI11">
        <v>168</v>
      </c>
      <c r="DJ11">
        <v>2153</v>
      </c>
      <c r="DK11">
        <v>0</v>
      </c>
      <c r="DL11">
        <v>11</v>
      </c>
      <c r="DM11">
        <v>0</v>
      </c>
      <c r="DN11">
        <v>0</v>
      </c>
      <c r="DO11">
        <v>7</v>
      </c>
      <c r="DP11">
        <v>3</v>
      </c>
      <c r="DQ11">
        <v>5</v>
      </c>
      <c r="DR11">
        <v>3</v>
      </c>
      <c r="DS11">
        <v>2</v>
      </c>
      <c r="DT11">
        <v>42</v>
      </c>
      <c r="DU11">
        <v>0</v>
      </c>
      <c r="DV11">
        <v>0</v>
      </c>
    </row>
    <row r="12" spans="1:126" x14ac:dyDescent="0.25">
      <c r="A12" t="s">
        <v>147</v>
      </c>
      <c r="B12">
        <v>76</v>
      </c>
      <c r="C12">
        <v>0</v>
      </c>
      <c r="D12">
        <v>10</v>
      </c>
      <c r="E12">
        <v>9</v>
      </c>
      <c r="F12">
        <f>LN(G12)</f>
        <v>9.9194215607778151</v>
      </c>
      <c r="G12">
        <v>20321.232629999999</v>
      </c>
      <c r="H12">
        <v>45</v>
      </c>
      <c r="I12">
        <v>0</v>
      </c>
      <c r="J12">
        <v>7.78246444</v>
      </c>
      <c r="K12">
        <v>2410</v>
      </c>
      <c r="L12">
        <v>0</v>
      </c>
      <c r="M12">
        <v>0</v>
      </c>
      <c r="N12">
        <v>0</v>
      </c>
      <c r="O12">
        <v>0</v>
      </c>
      <c r="P12">
        <v>0</v>
      </c>
      <c r="Q12">
        <v>9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843</v>
      </c>
      <c r="AJ12">
        <v>7</v>
      </c>
      <c r="AK12">
        <v>52</v>
      </c>
      <c r="AL12">
        <v>0</v>
      </c>
      <c r="AM12">
        <v>0</v>
      </c>
      <c r="AN12">
        <v>0</v>
      </c>
      <c r="AO12">
        <v>24</v>
      </c>
      <c r="AP12">
        <v>7</v>
      </c>
      <c r="AQ12">
        <v>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1</v>
      </c>
      <c r="BC12">
        <v>1</v>
      </c>
      <c r="BD12">
        <v>9</v>
      </c>
      <c r="BE12">
        <v>0</v>
      </c>
      <c r="BF12">
        <v>0</v>
      </c>
      <c r="BG12">
        <v>45</v>
      </c>
      <c r="BH12">
        <v>49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9</v>
      </c>
      <c r="CB12">
        <v>2</v>
      </c>
      <c r="CC12">
        <v>1.6666666670000001</v>
      </c>
      <c r="CD12">
        <v>2.5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148</v>
      </c>
      <c r="CY12">
        <v>0</v>
      </c>
      <c r="CZ12">
        <v>0</v>
      </c>
      <c r="DA12">
        <v>43699</v>
      </c>
      <c r="DB12">
        <v>40468</v>
      </c>
      <c r="DC12">
        <v>0</v>
      </c>
      <c r="DD12" t="s">
        <v>138</v>
      </c>
      <c r="DE12" t="s">
        <v>123</v>
      </c>
      <c r="DF12">
        <v>0</v>
      </c>
      <c r="DG12">
        <v>1090</v>
      </c>
      <c r="DH12">
        <v>11718</v>
      </c>
      <c r="DI12">
        <v>27387</v>
      </c>
      <c r="DJ12">
        <v>151887</v>
      </c>
      <c r="DK12">
        <v>10</v>
      </c>
      <c r="DL12">
        <v>14</v>
      </c>
      <c r="DM12">
        <v>13</v>
      </c>
      <c r="DN12">
        <v>1</v>
      </c>
      <c r="DO12">
        <v>23</v>
      </c>
      <c r="DP12">
        <v>17</v>
      </c>
      <c r="DQ12">
        <v>26</v>
      </c>
      <c r="DR12">
        <v>24</v>
      </c>
      <c r="DS12">
        <v>13</v>
      </c>
      <c r="DT12">
        <v>229</v>
      </c>
      <c r="DU12">
        <v>0</v>
      </c>
      <c r="DV12">
        <v>0</v>
      </c>
    </row>
    <row r="13" spans="1:126" x14ac:dyDescent="0.25">
      <c r="A13" t="s">
        <v>149</v>
      </c>
      <c r="B13">
        <v>107</v>
      </c>
      <c r="C13">
        <v>5</v>
      </c>
      <c r="D13">
        <v>5</v>
      </c>
      <c r="E13">
        <v>5</v>
      </c>
      <c r="F13">
        <f>LN(G13)</f>
        <v>9.9595826413713677</v>
      </c>
      <c r="G13">
        <v>21153.965085000003</v>
      </c>
      <c r="H13">
        <v>70</v>
      </c>
      <c r="I13">
        <v>5.3184888729999997</v>
      </c>
      <c r="J13">
        <v>7.8686257599999996</v>
      </c>
      <c r="K13">
        <v>2627</v>
      </c>
      <c r="L13">
        <v>8</v>
      </c>
      <c r="M13">
        <v>5</v>
      </c>
      <c r="N13">
        <v>5</v>
      </c>
      <c r="O13">
        <v>5</v>
      </c>
      <c r="P13">
        <v>5</v>
      </c>
      <c r="Q13">
        <v>15</v>
      </c>
      <c r="R13">
        <v>5</v>
      </c>
      <c r="S13">
        <v>2</v>
      </c>
      <c r="T13">
        <v>1</v>
      </c>
      <c r="U13">
        <v>7</v>
      </c>
      <c r="V13">
        <v>0</v>
      </c>
      <c r="W13">
        <v>0</v>
      </c>
      <c r="X13">
        <v>0</v>
      </c>
      <c r="Y13">
        <v>3</v>
      </c>
      <c r="Z13">
        <v>0</v>
      </c>
      <c r="AA13">
        <v>3</v>
      </c>
      <c r="AB13">
        <v>0</v>
      </c>
      <c r="AC13">
        <v>3</v>
      </c>
      <c r="AD13">
        <v>0</v>
      </c>
      <c r="AE13">
        <v>3</v>
      </c>
      <c r="AF13">
        <v>2</v>
      </c>
      <c r="AG13">
        <v>5</v>
      </c>
      <c r="AH13">
        <v>10</v>
      </c>
      <c r="AI13">
        <v>6000</v>
      </c>
      <c r="AJ13">
        <v>7</v>
      </c>
      <c r="AK13">
        <v>18</v>
      </c>
      <c r="AL13">
        <v>0</v>
      </c>
      <c r="AM13">
        <v>0</v>
      </c>
      <c r="AN13">
        <v>0</v>
      </c>
      <c r="AO13">
        <v>89</v>
      </c>
      <c r="AP13">
        <v>20</v>
      </c>
      <c r="AQ13">
        <v>107</v>
      </c>
      <c r="AR13">
        <v>5</v>
      </c>
      <c r="AS13">
        <v>5</v>
      </c>
      <c r="AT13">
        <v>13.28</v>
      </c>
      <c r="AU13">
        <v>1.65</v>
      </c>
      <c r="AV13">
        <v>3.35</v>
      </c>
      <c r="AW13">
        <v>0</v>
      </c>
      <c r="AX13">
        <v>0</v>
      </c>
      <c r="AY13">
        <v>5</v>
      </c>
      <c r="AZ13">
        <v>5</v>
      </c>
      <c r="BA13">
        <v>4</v>
      </c>
      <c r="BB13">
        <v>1</v>
      </c>
      <c r="BC13">
        <v>1</v>
      </c>
      <c r="BD13">
        <v>8</v>
      </c>
      <c r="BE13">
        <v>7</v>
      </c>
      <c r="BF13">
        <v>0</v>
      </c>
      <c r="BG13">
        <v>110</v>
      </c>
      <c r="BH13">
        <v>114</v>
      </c>
      <c r="BI13">
        <v>8</v>
      </c>
      <c r="BJ13">
        <v>5370</v>
      </c>
      <c r="BK13">
        <v>5896</v>
      </c>
      <c r="BL13">
        <v>2430</v>
      </c>
      <c r="BM13">
        <v>4399</v>
      </c>
      <c r="BN13">
        <v>8</v>
      </c>
      <c r="BO13">
        <v>75.805054150000004</v>
      </c>
      <c r="BP13">
        <v>5.8465703969999998</v>
      </c>
      <c r="BQ13">
        <v>1.1493775930000001</v>
      </c>
      <c r="BR13">
        <v>0.67509025300000003</v>
      </c>
      <c r="BS13">
        <v>4399</v>
      </c>
      <c r="BT13">
        <v>72</v>
      </c>
      <c r="BU13">
        <v>36</v>
      </c>
      <c r="BV13">
        <v>448</v>
      </c>
      <c r="BW13">
        <v>482</v>
      </c>
      <c r="BX13">
        <v>0.15975103700000001</v>
      </c>
      <c r="BY13">
        <v>5</v>
      </c>
      <c r="BZ13">
        <v>2</v>
      </c>
      <c r="CA13">
        <v>15</v>
      </c>
      <c r="CB13">
        <v>2</v>
      </c>
      <c r="CC13">
        <v>1.25</v>
      </c>
      <c r="CD13">
        <v>5</v>
      </c>
      <c r="CE13">
        <v>554</v>
      </c>
      <c r="CF13">
        <v>77</v>
      </c>
      <c r="CG13">
        <v>448</v>
      </c>
      <c r="CH13">
        <v>65</v>
      </c>
      <c r="CI13">
        <v>3239</v>
      </c>
      <c r="CJ13">
        <v>3161</v>
      </c>
      <c r="CK13">
        <v>5370</v>
      </c>
      <c r="CL13">
        <v>5306</v>
      </c>
      <c r="CM13">
        <v>5.8465703969999998</v>
      </c>
      <c r="CN13">
        <v>0.975918493</v>
      </c>
      <c r="CO13">
        <v>9.6931407939999996</v>
      </c>
      <c r="CP13">
        <v>9.5776173290000006</v>
      </c>
      <c r="CQ13">
        <v>10.642599280000001</v>
      </c>
      <c r="CR13">
        <v>9.6931407939999996</v>
      </c>
      <c r="CS13">
        <v>5355</v>
      </c>
      <c r="CT13">
        <v>429</v>
      </c>
      <c r="CU13">
        <v>5.8465703969999998</v>
      </c>
      <c r="CV13">
        <v>0.975918493</v>
      </c>
      <c r="CW13">
        <v>3239</v>
      </c>
      <c r="CX13" t="s">
        <v>150</v>
      </c>
      <c r="CY13">
        <v>841</v>
      </c>
      <c r="CZ13">
        <v>54</v>
      </c>
      <c r="DA13">
        <v>42899</v>
      </c>
      <c r="DB13">
        <v>42713</v>
      </c>
      <c r="DC13">
        <v>15</v>
      </c>
      <c r="DD13" t="s">
        <v>122</v>
      </c>
      <c r="DE13" t="s">
        <v>135</v>
      </c>
      <c r="DF13">
        <v>2580</v>
      </c>
      <c r="DG13">
        <v>1350</v>
      </c>
      <c r="DH13">
        <v>10152</v>
      </c>
      <c r="DI13">
        <v>28510</v>
      </c>
      <c r="DJ13">
        <v>169088</v>
      </c>
      <c r="DK13">
        <v>22</v>
      </c>
      <c r="DL13">
        <v>29</v>
      </c>
      <c r="DM13">
        <v>19</v>
      </c>
      <c r="DN13">
        <v>19</v>
      </c>
      <c r="DO13">
        <v>47</v>
      </c>
      <c r="DP13">
        <v>25</v>
      </c>
      <c r="DQ13">
        <v>16</v>
      </c>
      <c r="DR13">
        <v>13</v>
      </c>
      <c r="DS13">
        <v>3</v>
      </c>
      <c r="DT13">
        <v>145</v>
      </c>
      <c r="DU13">
        <v>230</v>
      </c>
      <c r="DV13">
        <v>33</v>
      </c>
    </row>
    <row r="14" spans="1:126" x14ac:dyDescent="0.25">
      <c r="A14" t="s">
        <v>151</v>
      </c>
      <c r="B14">
        <v>90</v>
      </c>
      <c r="C14">
        <v>7</v>
      </c>
      <c r="D14">
        <v>7</v>
      </c>
      <c r="E14">
        <v>3</v>
      </c>
      <c r="F14">
        <f>LN(G14)</f>
        <v>9.9661518978779142</v>
      </c>
      <c r="G14">
        <v>21293.388360000004</v>
      </c>
      <c r="H14">
        <v>25</v>
      </c>
      <c r="I14">
        <v>7.4458844219999998</v>
      </c>
      <c r="J14">
        <v>7.5568667100000004</v>
      </c>
      <c r="K14">
        <v>1923</v>
      </c>
      <c r="L14">
        <v>8</v>
      </c>
      <c r="M14">
        <v>7</v>
      </c>
      <c r="N14">
        <v>7</v>
      </c>
      <c r="O14">
        <v>7</v>
      </c>
      <c r="P14">
        <v>7</v>
      </c>
      <c r="Q14">
        <v>3</v>
      </c>
      <c r="R14">
        <v>7</v>
      </c>
      <c r="S14">
        <v>1</v>
      </c>
      <c r="T14">
        <v>1</v>
      </c>
      <c r="U14">
        <v>7</v>
      </c>
      <c r="V14">
        <v>0</v>
      </c>
      <c r="W14">
        <v>0</v>
      </c>
      <c r="X14">
        <v>0</v>
      </c>
      <c r="Y14">
        <v>3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3</v>
      </c>
      <c r="AF14">
        <v>2</v>
      </c>
      <c r="AG14">
        <v>7</v>
      </c>
      <c r="AH14">
        <v>14</v>
      </c>
      <c r="AI14">
        <v>1123</v>
      </c>
      <c r="AJ14">
        <v>12</v>
      </c>
      <c r="AK14">
        <v>68</v>
      </c>
      <c r="AL14">
        <v>0</v>
      </c>
      <c r="AM14">
        <v>0</v>
      </c>
      <c r="AN14">
        <v>0</v>
      </c>
      <c r="AO14">
        <v>22</v>
      </c>
      <c r="AP14">
        <v>7</v>
      </c>
      <c r="AQ14">
        <v>90</v>
      </c>
      <c r="AR14">
        <v>7</v>
      </c>
      <c r="AS14">
        <v>7</v>
      </c>
      <c r="AT14">
        <v>17.760000000000002</v>
      </c>
      <c r="AU14">
        <v>2.31</v>
      </c>
      <c r="AV14">
        <v>4.6900000000000004</v>
      </c>
      <c r="AW14">
        <v>0</v>
      </c>
      <c r="AX14">
        <v>0</v>
      </c>
      <c r="AY14">
        <v>7</v>
      </c>
      <c r="AZ14">
        <v>7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0</v>
      </c>
      <c r="BG14">
        <v>25</v>
      </c>
      <c r="BH14">
        <v>25</v>
      </c>
      <c r="BI14">
        <v>8</v>
      </c>
      <c r="BJ14">
        <v>1123</v>
      </c>
      <c r="BK14">
        <v>7055</v>
      </c>
      <c r="BL14">
        <v>957</v>
      </c>
      <c r="BM14">
        <v>0</v>
      </c>
      <c r="BN14">
        <v>3</v>
      </c>
      <c r="BO14">
        <v>87.792387539999993</v>
      </c>
      <c r="BP14">
        <v>7.0346020759999996</v>
      </c>
      <c r="BQ14">
        <v>1.1893004119999999</v>
      </c>
      <c r="BR14">
        <v>1.024221453</v>
      </c>
      <c r="BS14">
        <v>0</v>
      </c>
      <c r="BT14">
        <v>46</v>
      </c>
      <c r="BU14">
        <v>22</v>
      </c>
      <c r="BV14">
        <v>349</v>
      </c>
      <c r="BW14">
        <v>243</v>
      </c>
      <c r="BX14">
        <v>0.209876543</v>
      </c>
      <c r="BY14">
        <v>7</v>
      </c>
      <c r="BZ14">
        <v>1</v>
      </c>
      <c r="CA14">
        <v>3</v>
      </c>
      <c r="CB14">
        <v>1</v>
      </c>
      <c r="CC14">
        <v>1.3333333329999999</v>
      </c>
      <c r="CD14">
        <v>1.3333333329999999</v>
      </c>
      <c r="CE14">
        <v>289</v>
      </c>
      <c r="CF14">
        <v>53</v>
      </c>
      <c r="CG14">
        <v>349</v>
      </c>
      <c r="CH14">
        <v>39</v>
      </c>
      <c r="CI14">
        <v>2033</v>
      </c>
      <c r="CJ14">
        <v>1922</v>
      </c>
      <c r="CK14">
        <v>1123</v>
      </c>
      <c r="CL14">
        <v>6614</v>
      </c>
      <c r="CM14">
        <v>7.0346020759999996</v>
      </c>
      <c r="CN14">
        <v>0.94540088499999997</v>
      </c>
      <c r="CO14">
        <v>3.8858131490000001</v>
      </c>
      <c r="CP14">
        <v>22.885813150000001</v>
      </c>
      <c r="CQ14">
        <v>24.41176471</v>
      </c>
      <c r="CR14">
        <v>3.8858131490000001</v>
      </c>
      <c r="CS14">
        <v>1112</v>
      </c>
      <c r="CT14">
        <v>241</v>
      </c>
      <c r="CU14">
        <v>7.0346020759999996</v>
      </c>
      <c r="CV14">
        <v>0.94540088499999997</v>
      </c>
      <c r="CW14">
        <v>2033</v>
      </c>
      <c r="CX14" t="s">
        <v>152</v>
      </c>
      <c r="DI14">
        <v>19232</v>
      </c>
      <c r="DO14">
        <v>2</v>
      </c>
      <c r="DP14">
        <v>6</v>
      </c>
      <c r="DQ14">
        <v>6</v>
      </c>
      <c r="DR14">
        <v>1</v>
      </c>
      <c r="DS14">
        <v>41</v>
      </c>
      <c r="DT14">
        <v>172</v>
      </c>
      <c r="DU14">
        <v>2</v>
      </c>
      <c r="DV14">
        <v>32</v>
      </c>
    </row>
    <row r="15" spans="1:126" x14ac:dyDescent="0.25">
      <c r="A15" t="s">
        <v>153</v>
      </c>
      <c r="B15">
        <v>125</v>
      </c>
      <c r="C15">
        <v>97</v>
      </c>
      <c r="D15">
        <v>48</v>
      </c>
      <c r="E15">
        <v>10</v>
      </c>
      <c r="F15">
        <f>LN(G15)</f>
        <v>9.4802779560573427</v>
      </c>
      <c r="G15">
        <v>13098.8269065</v>
      </c>
      <c r="H15">
        <v>55</v>
      </c>
      <c r="I15">
        <v>38.7890959</v>
      </c>
      <c r="J15">
        <v>8.3531537060000005</v>
      </c>
      <c r="K15">
        <v>4266</v>
      </c>
      <c r="L15">
        <v>8</v>
      </c>
      <c r="M15">
        <v>139</v>
      </c>
      <c r="N15">
        <v>48</v>
      </c>
      <c r="O15">
        <v>48</v>
      </c>
      <c r="P15">
        <v>48</v>
      </c>
      <c r="Q15">
        <v>10</v>
      </c>
      <c r="R15">
        <v>139</v>
      </c>
      <c r="S15">
        <v>1</v>
      </c>
      <c r="T15">
        <v>3</v>
      </c>
      <c r="U15">
        <v>4</v>
      </c>
      <c r="V15">
        <v>1</v>
      </c>
      <c r="W15">
        <v>0</v>
      </c>
      <c r="X15">
        <v>0</v>
      </c>
      <c r="Y15">
        <v>12</v>
      </c>
      <c r="Z15">
        <v>0</v>
      </c>
      <c r="AA15">
        <v>12</v>
      </c>
      <c r="AB15">
        <v>0</v>
      </c>
      <c r="AC15">
        <v>12</v>
      </c>
      <c r="AD15">
        <v>13</v>
      </c>
      <c r="AE15">
        <v>12</v>
      </c>
      <c r="AF15">
        <v>11.41666667</v>
      </c>
      <c r="AG15">
        <v>354.08333329999999</v>
      </c>
      <c r="AH15">
        <v>4042.4513889999998</v>
      </c>
      <c r="AI15">
        <v>2278</v>
      </c>
      <c r="AJ15">
        <v>7</v>
      </c>
      <c r="AK15">
        <v>57</v>
      </c>
      <c r="AL15">
        <v>5</v>
      </c>
      <c r="AM15">
        <v>0</v>
      </c>
      <c r="AN15">
        <v>0</v>
      </c>
      <c r="AO15">
        <v>63</v>
      </c>
      <c r="AP15">
        <v>40</v>
      </c>
      <c r="AQ15">
        <v>125</v>
      </c>
      <c r="AR15">
        <v>48</v>
      </c>
      <c r="AS15">
        <v>41</v>
      </c>
      <c r="AT15">
        <v>97.98</v>
      </c>
      <c r="AU15">
        <v>25.41</v>
      </c>
      <c r="AV15">
        <v>58.59</v>
      </c>
      <c r="AW15">
        <v>8.0399999999999991</v>
      </c>
      <c r="AX15">
        <v>4.96</v>
      </c>
      <c r="AY15">
        <v>97</v>
      </c>
      <c r="AZ15">
        <v>97</v>
      </c>
      <c r="BA15">
        <v>2</v>
      </c>
      <c r="BB15">
        <v>1</v>
      </c>
      <c r="BC15">
        <v>1</v>
      </c>
      <c r="BD15">
        <v>9</v>
      </c>
      <c r="BE15">
        <v>1</v>
      </c>
      <c r="BF15">
        <v>0</v>
      </c>
      <c r="BG15">
        <v>55</v>
      </c>
      <c r="BH15">
        <v>57</v>
      </c>
      <c r="BI15">
        <v>8</v>
      </c>
      <c r="BJ15">
        <v>3109</v>
      </c>
      <c r="BK15">
        <v>1402</v>
      </c>
      <c r="BL15">
        <v>469</v>
      </c>
      <c r="BM15">
        <v>628</v>
      </c>
      <c r="BN15">
        <v>10</v>
      </c>
      <c r="BO15">
        <v>64.092307689999998</v>
      </c>
      <c r="BP15">
        <v>4.884615385</v>
      </c>
      <c r="BQ15">
        <v>1</v>
      </c>
      <c r="BR15">
        <v>0.83846153800000001</v>
      </c>
      <c r="BS15">
        <v>628</v>
      </c>
      <c r="BT15">
        <v>0</v>
      </c>
      <c r="BU15">
        <v>0</v>
      </c>
      <c r="BV15">
        <v>109</v>
      </c>
      <c r="BW15">
        <v>130</v>
      </c>
      <c r="BX15">
        <v>0</v>
      </c>
      <c r="BY15">
        <v>48</v>
      </c>
      <c r="BZ15">
        <v>1</v>
      </c>
      <c r="CA15">
        <v>10</v>
      </c>
      <c r="CB15">
        <v>1</v>
      </c>
      <c r="CC15">
        <v>1.1000000000000001</v>
      </c>
      <c r="CD15">
        <v>11</v>
      </c>
      <c r="CE15">
        <v>130</v>
      </c>
      <c r="CF15">
        <v>0</v>
      </c>
      <c r="CG15">
        <v>109</v>
      </c>
      <c r="CH15">
        <v>0</v>
      </c>
      <c r="CI15">
        <v>635</v>
      </c>
      <c r="CJ15">
        <v>650</v>
      </c>
      <c r="CK15">
        <v>3109</v>
      </c>
      <c r="CL15">
        <v>1293</v>
      </c>
      <c r="CM15">
        <v>4.884615385</v>
      </c>
      <c r="CN15">
        <v>1.0236220469999999</v>
      </c>
      <c r="CO15">
        <v>23.915384620000001</v>
      </c>
      <c r="CP15">
        <v>9.9461538459999996</v>
      </c>
      <c r="CQ15">
        <v>10.78461538</v>
      </c>
      <c r="CR15">
        <v>23.915384620000001</v>
      </c>
      <c r="CS15">
        <v>2955</v>
      </c>
      <c r="CT15">
        <v>98</v>
      </c>
      <c r="CU15">
        <v>4.884615385</v>
      </c>
      <c r="CV15">
        <v>1.0236220469999999</v>
      </c>
      <c r="CW15">
        <v>635</v>
      </c>
      <c r="CX15" t="s">
        <v>154</v>
      </c>
      <c r="CY15">
        <v>41</v>
      </c>
      <c r="CZ15">
        <v>3</v>
      </c>
      <c r="DA15">
        <v>43699</v>
      </c>
      <c r="DB15">
        <v>43069</v>
      </c>
      <c r="DC15">
        <v>0</v>
      </c>
      <c r="DD15" t="s">
        <v>155</v>
      </c>
      <c r="DE15" t="s">
        <v>119</v>
      </c>
      <c r="DF15">
        <v>96</v>
      </c>
      <c r="DG15">
        <v>122</v>
      </c>
      <c r="DH15">
        <v>1336</v>
      </c>
      <c r="DI15">
        <v>877</v>
      </c>
      <c r="DJ15">
        <v>7907</v>
      </c>
      <c r="DK15">
        <v>19</v>
      </c>
      <c r="DL15">
        <v>57</v>
      </c>
      <c r="DM15">
        <v>0</v>
      </c>
      <c r="DN15">
        <v>0</v>
      </c>
      <c r="DO15">
        <v>20</v>
      </c>
      <c r="DP15">
        <v>8</v>
      </c>
      <c r="DQ15">
        <v>20</v>
      </c>
      <c r="DR15">
        <v>8</v>
      </c>
      <c r="DS15">
        <v>2</v>
      </c>
      <c r="DT15">
        <v>110</v>
      </c>
      <c r="DU15">
        <v>0</v>
      </c>
      <c r="DV15">
        <v>0</v>
      </c>
    </row>
    <row r="16" spans="1:126" x14ac:dyDescent="0.25">
      <c r="A16" t="s">
        <v>156</v>
      </c>
      <c r="B16">
        <v>125</v>
      </c>
      <c r="C16">
        <v>246</v>
      </c>
      <c r="D16">
        <v>73</v>
      </c>
      <c r="E16">
        <v>5</v>
      </c>
      <c r="F16">
        <f>LN(G16)</f>
        <v>10.111902419144457</v>
      </c>
      <c r="G16">
        <v>24634.481294999998</v>
      </c>
      <c r="H16">
        <v>50</v>
      </c>
      <c r="I16">
        <v>285.13601949999997</v>
      </c>
      <c r="J16">
        <v>9.8754107799999993</v>
      </c>
      <c r="K16">
        <v>19568</v>
      </c>
      <c r="L16">
        <v>7</v>
      </c>
      <c r="M16">
        <v>326</v>
      </c>
      <c r="N16">
        <v>73</v>
      </c>
      <c r="O16">
        <v>72</v>
      </c>
      <c r="P16">
        <v>73</v>
      </c>
      <c r="Q16">
        <v>5</v>
      </c>
      <c r="R16">
        <v>326</v>
      </c>
      <c r="S16">
        <v>2</v>
      </c>
      <c r="T16">
        <v>4</v>
      </c>
      <c r="U16">
        <v>3</v>
      </c>
      <c r="V16">
        <v>0</v>
      </c>
      <c r="W16">
        <v>0</v>
      </c>
      <c r="X16">
        <v>0</v>
      </c>
      <c r="Y16">
        <v>59</v>
      </c>
      <c r="Z16">
        <v>0</v>
      </c>
      <c r="AA16">
        <v>59</v>
      </c>
      <c r="AB16">
        <v>0</v>
      </c>
      <c r="AC16">
        <v>59</v>
      </c>
      <c r="AD16">
        <v>10</v>
      </c>
      <c r="AE16">
        <v>59</v>
      </c>
      <c r="AF16">
        <v>6.4576271189999996</v>
      </c>
      <c r="AG16">
        <v>470.40677970000002</v>
      </c>
      <c r="AH16">
        <v>3037.711577</v>
      </c>
      <c r="AI16">
        <v>11975</v>
      </c>
      <c r="AJ16">
        <v>7</v>
      </c>
      <c r="AK16">
        <v>55</v>
      </c>
      <c r="AL16">
        <v>0</v>
      </c>
      <c r="AM16">
        <v>0</v>
      </c>
      <c r="AN16">
        <v>0</v>
      </c>
      <c r="AO16">
        <v>70</v>
      </c>
      <c r="AP16">
        <v>65</v>
      </c>
      <c r="AQ16">
        <v>125</v>
      </c>
      <c r="AR16">
        <v>73</v>
      </c>
      <c r="AS16">
        <v>73</v>
      </c>
      <c r="AT16">
        <v>165.34</v>
      </c>
      <c r="AU16">
        <v>81.180000000000007</v>
      </c>
      <c r="AV16">
        <v>164.82</v>
      </c>
      <c r="AW16">
        <v>0</v>
      </c>
      <c r="AX16">
        <v>0</v>
      </c>
      <c r="AY16">
        <v>246</v>
      </c>
      <c r="AZ16">
        <v>246</v>
      </c>
      <c r="BA16">
        <v>4</v>
      </c>
      <c r="BB16">
        <v>1</v>
      </c>
      <c r="BC16">
        <v>1</v>
      </c>
      <c r="BD16">
        <v>1</v>
      </c>
      <c r="BE16">
        <v>3</v>
      </c>
      <c r="BF16">
        <v>1</v>
      </c>
      <c r="BG16">
        <v>54</v>
      </c>
      <c r="BH16">
        <v>4</v>
      </c>
      <c r="BI16">
        <v>7</v>
      </c>
      <c r="BJ16">
        <v>777</v>
      </c>
      <c r="BK16">
        <v>2352</v>
      </c>
      <c r="BL16">
        <v>554</v>
      </c>
      <c r="BM16">
        <v>529</v>
      </c>
      <c r="BN16">
        <v>21</v>
      </c>
      <c r="BO16">
        <v>64.886486489999996</v>
      </c>
      <c r="BP16">
        <v>5.0810810809999998</v>
      </c>
      <c r="BQ16">
        <v>1.3455882349999999</v>
      </c>
      <c r="BR16">
        <v>0.58378378399999997</v>
      </c>
      <c r="BS16">
        <v>529</v>
      </c>
      <c r="BT16">
        <v>49</v>
      </c>
      <c r="BU16">
        <v>13</v>
      </c>
      <c r="BV16">
        <v>159</v>
      </c>
      <c r="BW16">
        <v>136</v>
      </c>
      <c r="BX16">
        <v>0.375</v>
      </c>
      <c r="BY16">
        <v>73</v>
      </c>
      <c r="BZ16">
        <v>2</v>
      </c>
      <c r="CA16">
        <v>5</v>
      </c>
      <c r="CB16">
        <v>2</v>
      </c>
      <c r="CC16">
        <v>1.095238095</v>
      </c>
      <c r="CD16">
        <v>11.5</v>
      </c>
      <c r="CE16">
        <v>185</v>
      </c>
      <c r="CF16">
        <v>51</v>
      </c>
      <c r="CG16">
        <v>159</v>
      </c>
      <c r="CH16">
        <v>47</v>
      </c>
      <c r="CI16">
        <v>940</v>
      </c>
      <c r="CJ16">
        <v>1014</v>
      </c>
      <c r="CK16">
        <v>777</v>
      </c>
      <c r="CL16">
        <v>2095</v>
      </c>
      <c r="CM16">
        <v>5.0810810809999998</v>
      </c>
      <c r="CN16">
        <v>1.078723404</v>
      </c>
      <c r="CO16">
        <v>4.2</v>
      </c>
      <c r="CP16">
        <v>11.324324320000001</v>
      </c>
      <c r="CQ16">
        <v>12.71351351</v>
      </c>
      <c r="CR16">
        <v>4.2</v>
      </c>
      <c r="CS16">
        <v>677</v>
      </c>
      <c r="CT16">
        <v>123</v>
      </c>
      <c r="CU16">
        <v>5.0810810809999998</v>
      </c>
      <c r="CV16">
        <v>1.078723404</v>
      </c>
      <c r="CW16">
        <v>940</v>
      </c>
      <c r="CX16" t="s">
        <v>157</v>
      </c>
      <c r="CY16">
        <v>2358</v>
      </c>
      <c r="CZ16">
        <v>56</v>
      </c>
      <c r="DA16">
        <v>42140</v>
      </c>
      <c r="DB16">
        <v>41184</v>
      </c>
      <c r="DC16">
        <v>24</v>
      </c>
      <c r="DD16" t="s">
        <v>158</v>
      </c>
      <c r="DE16" t="s">
        <v>119</v>
      </c>
      <c r="DF16">
        <v>3117</v>
      </c>
      <c r="DG16">
        <v>193</v>
      </c>
      <c r="DH16">
        <v>3119</v>
      </c>
      <c r="DI16">
        <v>1650</v>
      </c>
      <c r="DJ16">
        <v>15796</v>
      </c>
      <c r="DK16">
        <v>22</v>
      </c>
      <c r="DL16">
        <v>95</v>
      </c>
      <c r="DM16">
        <v>0</v>
      </c>
      <c r="DN16">
        <v>0</v>
      </c>
      <c r="DO16">
        <v>23</v>
      </c>
      <c r="DP16">
        <v>7</v>
      </c>
      <c r="DQ16">
        <v>7</v>
      </c>
      <c r="DR16">
        <v>10</v>
      </c>
      <c r="DS16">
        <v>2</v>
      </c>
      <c r="DT16">
        <v>31</v>
      </c>
      <c r="DU16">
        <v>0</v>
      </c>
      <c r="DV16">
        <v>0</v>
      </c>
    </row>
    <row r="17" spans="1:126" x14ac:dyDescent="0.25">
      <c r="A17" t="s">
        <v>159</v>
      </c>
      <c r="B17">
        <v>132</v>
      </c>
      <c r="C17">
        <v>168.3</v>
      </c>
      <c r="D17">
        <v>11</v>
      </c>
      <c r="E17">
        <v>12</v>
      </c>
      <c r="F17">
        <f>LN(G17)</f>
        <v>10.3070316702231</v>
      </c>
      <c r="G17">
        <v>29942.425605</v>
      </c>
      <c r="H17">
        <v>70</v>
      </c>
      <c r="I17">
        <v>1.0636977750000001</v>
      </c>
      <c r="J17">
        <v>8.4666366980000003</v>
      </c>
      <c r="K17">
        <v>4779</v>
      </c>
      <c r="L17">
        <v>8</v>
      </c>
      <c r="M17">
        <v>1</v>
      </c>
      <c r="N17">
        <v>1</v>
      </c>
      <c r="O17">
        <v>1</v>
      </c>
      <c r="P17">
        <v>1</v>
      </c>
      <c r="Q17">
        <v>12</v>
      </c>
      <c r="R17">
        <v>1</v>
      </c>
      <c r="S17">
        <v>1</v>
      </c>
      <c r="T17">
        <v>1</v>
      </c>
      <c r="U17">
        <v>7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1</v>
      </c>
      <c r="AH17">
        <v>2</v>
      </c>
      <c r="AI17">
        <v>1622</v>
      </c>
      <c r="AJ17">
        <v>8</v>
      </c>
      <c r="AK17">
        <v>58</v>
      </c>
      <c r="AL17">
        <v>5</v>
      </c>
      <c r="AM17">
        <v>0</v>
      </c>
      <c r="AN17">
        <v>0</v>
      </c>
      <c r="AO17">
        <v>69</v>
      </c>
      <c r="AP17">
        <v>72</v>
      </c>
      <c r="AQ17">
        <v>132</v>
      </c>
      <c r="AR17">
        <v>1</v>
      </c>
      <c r="AS17">
        <v>1</v>
      </c>
      <c r="AT17">
        <v>114.3</v>
      </c>
      <c r="AU17">
        <v>32.33</v>
      </c>
      <c r="AV17">
        <v>21.67</v>
      </c>
      <c r="AW17">
        <v>0</v>
      </c>
      <c r="AX17">
        <v>0</v>
      </c>
      <c r="AY17">
        <v>168.3</v>
      </c>
      <c r="AZ17">
        <v>168.3</v>
      </c>
      <c r="BA17">
        <v>2</v>
      </c>
      <c r="BB17">
        <v>1</v>
      </c>
      <c r="BC17">
        <v>1</v>
      </c>
      <c r="BD17">
        <v>6</v>
      </c>
      <c r="BE17">
        <v>6</v>
      </c>
      <c r="BF17">
        <v>0</v>
      </c>
      <c r="BG17">
        <v>92</v>
      </c>
      <c r="BH17">
        <v>192</v>
      </c>
      <c r="BI17">
        <v>8</v>
      </c>
      <c r="BJ17">
        <v>5372</v>
      </c>
      <c r="BK17">
        <v>4803</v>
      </c>
      <c r="BL17">
        <v>1450</v>
      </c>
      <c r="BM17">
        <v>2850</v>
      </c>
      <c r="BN17">
        <v>9</v>
      </c>
      <c r="BO17">
        <v>64.669491530000002</v>
      </c>
      <c r="BP17">
        <v>4.9025423730000002</v>
      </c>
      <c r="BQ17">
        <v>1.1523809519999999</v>
      </c>
      <c r="BR17">
        <v>0.80296610199999996</v>
      </c>
      <c r="BS17">
        <v>2850</v>
      </c>
      <c r="BT17">
        <v>52</v>
      </c>
      <c r="BU17">
        <v>24</v>
      </c>
      <c r="BV17">
        <v>441</v>
      </c>
      <c r="BW17">
        <v>420</v>
      </c>
      <c r="BX17">
        <v>0.15952380999999999</v>
      </c>
      <c r="BY17">
        <v>1</v>
      </c>
      <c r="BZ17">
        <v>1</v>
      </c>
      <c r="CA17">
        <v>12</v>
      </c>
      <c r="CB17">
        <v>1</v>
      </c>
      <c r="CC17">
        <v>1.111111111</v>
      </c>
      <c r="CD17">
        <v>10</v>
      </c>
      <c r="CE17">
        <v>472</v>
      </c>
      <c r="CF17">
        <v>62</v>
      </c>
      <c r="CG17">
        <v>441</v>
      </c>
      <c r="CH17">
        <v>57</v>
      </c>
      <c r="CI17">
        <v>2314</v>
      </c>
      <c r="CJ17">
        <v>2521</v>
      </c>
      <c r="CK17">
        <v>5372</v>
      </c>
      <c r="CL17">
        <v>4243</v>
      </c>
      <c r="CM17">
        <v>4.9025423730000002</v>
      </c>
      <c r="CN17">
        <v>1.089455488</v>
      </c>
      <c r="CO17">
        <v>11.38135593</v>
      </c>
      <c r="CP17">
        <v>8.9894067799999995</v>
      </c>
      <c r="CQ17">
        <v>10.17584746</v>
      </c>
      <c r="CR17">
        <v>11.38135593</v>
      </c>
      <c r="CS17">
        <v>5371</v>
      </c>
      <c r="CT17">
        <v>388</v>
      </c>
      <c r="CU17">
        <v>4.9025423730000002</v>
      </c>
      <c r="CV17">
        <v>1.089455488</v>
      </c>
      <c r="CW17">
        <v>2314</v>
      </c>
      <c r="CX17" t="s">
        <v>160</v>
      </c>
      <c r="CY17">
        <v>900</v>
      </c>
      <c r="CZ17">
        <v>16</v>
      </c>
      <c r="DA17">
        <v>42499</v>
      </c>
      <c r="DB17">
        <v>42376</v>
      </c>
      <c r="DC17">
        <v>10</v>
      </c>
      <c r="DD17" t="s">
        <v>161</v>
      </c>
      <c r="DE17" t="s">
        <v>119</v>
      </c>
      <c r="DF17">
        <v>1355</v>
      </c>
      <c r="DG17">
        <v>271</v>
      </c>
      <c r="DH17">
        <v>4070</v>
      </c>
      <c r="DI17">
        <v>3308</v>
      </c>
      <c r="DJ17">
        <v>25858</v>
      </c>
      <c r="DK17">
        <v>59</v>
      </c>
      <c r="DL17">
        <v>232</v>
      </c>
      <c r="DM17">
        <v>0</v>
      </c>
      <c r="DN17">
        <v>0</v>
      </c>
      <c r="DO17">
        <v>81</v>
      </c>
      <c r="DP17">
        <v>0</v>
      </c>
      <c r="DQ17">
        <v>0</v>
      </c>
      <c r="DR17">
        <v>0</v>
      </c>
      <c r="DS17">
        <v>0</v>
      </c>
      <c r="DT17">
        <v>160</v>
      </c>
      <c r="DU17">
        <v>0</v>
      </c>
      <c r="DV17">
        <v>0</v>
      </c>
    </row>
    <row r="18" spans="1:126" x14ac:dyDescent="0.25">
      <c r="A18" t="s">
        <v>162</v>
      </c>
      <c r="B18">
        <v>89</v>
      </c>
      <c r="C18">
        <v>70</v>
      </c>
      <c r="D18">
        <v>35</v>
      </c>
      <c r="E18">
        <v>6</v>
      </c>
      <c r="F18">
        <f>LN(G18)</f>
        <v>9.7335608646917766</v>
      </c>
      <c r="G18">
        <v>16874.533394999999</v>
      </c>
      <c r="H18">
        <v>50</v>
      </c>
      <c r="I18">
        <v>56.422771849999997</v>
      </c>
      <c r="J18">
        <v>7.2453473439999998</v>
      </c>
      <c r="K18">
        <v>1408</v>
      </c>
      <c r="L18">
        <v>11</v>
      </c>
      <c r="M18">
        <v>93</v>
      </c>
      <c r="N18">
        <v>35</v>
      </c>
      <c r="O18">
        <v>35</v>
      </c>
      <c r="P18">
        <v>35</v>
      </c>
      <c r="Q18">
        <v>6</v>
      </c>
      <c r="R18">
        <v>93</v>
      </c>
      <c r="S18">
        <v>1</v>
      </c>
      <c r="T18">
        <v>6</v>
      </c>
      <c r="U18">
        <v>4</v>
      </c>
      <c r="V18">
        <v>1</v>
      </c>
      <c r="W18">
        <v>0</v>
      </c>
      <c r="X18">
        <v>0</v>
      </c>
      <c r="Y18">
        <v>15</v>
      </c>
      <c r="Z18">
        <v>0</v>
      </c>
      <c r="AA18">
        <v>15</v>
      </c>
      <c r="AB18">
        <v>0</v>
      </c>
      <c r="AC18">
        <v>15</v>
      </c>
      <c r="AD18">
        <v>7</v>
      </c>
      <c r="AE18">
        <v>15</v>
      </c>
      <c r="AF18">
        <v>6.8</v>
      </c>
      <c r="AG18">
        <v>68.866666670000001</v>
      </c>
      <c r="AH18">
        <v>468.29333329999997</v>
      </c>
      <c r="AI18">
        <v>1240</v>
      </c>
      <c r="AJ18">
        <v>17</v>
      </c>
      <c r="AK18">
        <v>27</v>
      </c>
      <c r="AL18">
        <v>15</v>
      </c>
      <c r="AM18">
        <v>0</v>
      </c>
      <c r="AN18">
        <v>0</v>
      </c>
      <c r="AO18">
        <v>47</v>
      </c>
      <c r="AP18">
        <v>35</v>
      </c>
      <c r="AQ18">
        <v>89</v>
      </c>
      <c r="AR18">
        <v>35</v>
      </c>
      <c r="AS18">
        <v>35</v>
      </c>
      <c r="AT18">
        <v>81.260000000000005</v>
      </c>
      <c r="AU18">
        <v>22.11</v>
      </c>
      <c r="AV18">
        <v>44.89</v>
      </c>
      <c r="AW18">
        <v>2.0099999999999998</v>
      </c>
      <c r="AX18">
        <v>0.99</v>
      </c>
      <c r="AY18">
        <v>70</v>
      </c>
      <c r="AZ18">
        <v>70</v>
      </c>
      <c r="BA18">
        <v>2</v>
      </c>
      <c r="BB18">
        <v>1</v>
      </c>
      <c r="BC18">
        <v>1</v>
      </c>
      <c r="BD18">
        <v>3</v>
      </c>
      <c r="BE18">
        <v>2</v>
      </c>
      <c r="BF18">
        <v>1</v>
      </c>
      <c r="BG18">
        <v>50</v>
      </c>
      <c r="BH18">
        <v>50</v>
      </c>
      <c r="BI18">
        <v>11</v>
      </c>
      <c r="BJ18">
        <v>1240</v>
      </c>
      <c r="BK18">
        <v>2541</v>
      </c>
      <c r="BL18">
        <v>295</v>
      </c>
      <c r="BM18">
        <v>220</v>
      </c>
      <c r="BN18">
        <v>6</v>
      </c>
      <c r="BO18">
        <v>60</v>
      </c>
      <c r="BP18">
        <v>4.6326530610000001</v>
      </c>
      <c r="BQ18">
        <v>1.076923077</v>
      </c>
      <c r="BR18">
        <v>1.0306122449999999</v>
      </c>
      <c r="BS18">
        <v>220</v>
      </c>
      <c r="BT18">
        <v>7</v>
      </c>
      <c r="BU18">
        <v>6</v>
      </c>
      <c r="BV18">
        <v>108</v>
      </c>
      <c r="BW18">
        <v>91</v>
      </c>
      <c r="BX18">
        <v>7.6923077000000006E-2</v>
      </c>
      <c r="BY18">
        <v>35</v>
      </c>
      <c r="BZ18">
        <v>1</v>
      </c>
      <c r="CA18">
        <v>6</v>
      </c>
      <c r="CB18">
        <v>1</v>
      </c>
      <c r="CC18">
        <v>1.1666666670000001</v>
      </c>
      <c r="CD18">
        <v>1.1666666670000001</v>
      </c>
      <c r="CE18">
        <v>98</v>
      </c>
      <c r="CF18">
        <v>7</v>
      </c>
      <c r="CG18">
        <v>108</v>
      </c>
      <c r="CH18">
        <v>7</v>
      </c>
      <c r="CI18">
        <v>454</v>
      </c>
      <c r="CJ18">
        <v>357</v>
      </c>
      <c r="CK18">
        <v>1240</v>
      </c>
      <c r="CL18">
        <v>2419</v>
      </c>
      <c r="CM18">
        <v>4.6326530610000001</v>
      </c>
      <c r="CN18">
        <v>0.78634361200000003</v>
      </c>
      <c r="CO18">
        <v>12.65306122</v>
      </c>
      <c r="CP18">
        <v>24.683673469999999</v>
      </c>
      <c r="CQ18">
        <v>25.928571430000002</v>
      </c>
      <c r="CR18">
        <v>12.65306122</v>
      </c>
      <c r="CS18">
        <v>1089</v>
      </c>
      <c r="CT18">
        <v>66</v>
      </c>
      <c r="CU18">
        <v>4.6326530610000001</v>
      </c>
      <c r="CV18">
        <v>0.78634361200000003</v>
      </c>
      <c r="CW18">
        <v>454</v>
      </c>
      <c r="CX18" t="s">
        <v>163</v>
      </c>
      <c r="DI18">
        <v>8360</v>
      </c>
      <c r="DO18">
        <v>9</v>
      </c>
      <c r="DP18">
        <v>14</v>
      </c>
      <c r="DQ18">
        <v>16</v>
      </c>
      <c r="DR18">
        <v>2</v>
      </c>
      <c r="DS18">
        <v>47</v>
      </c>
      <c r="DT18">
        <v>0</v>
      </c>
      <c r="DU18">
        <v>0</v>
      </c>
      <c r="DV18">
        <v>0</v>
      </c>
    </row>
    <row r="19" spans="1:126" x14ac:dyDescent="0.25">
      <c r="A19" t="s">
        <v>164</v>
      </c>
      <c r="B19">
        <v>62</v>
      </c>
      <c r="C19">
        <v>35.28</v>
      </c>
      <c r="D19">
        <v>12</v>
      </c>
      <c r="E19">
        <v>10</v>
      </c>
      <c r="F19">
        <f>LN(G19)</f>
        <v>9.9090540324001637</v>
      </c>
      <c r="G19">
        <v>20111.640030000002</v>
      </c>
      <c r="H19">
        <v>75</v>
      </c>
      <c r="I19">
        <v>1.0636977750000001</v>
      </c>
      <c r="J19">
        <v>7.0855995849999998</v>
      </c>
      <c r="K19">
        <v>1200</v>
      </c>
      <c r="L19">
        <v>4</v>
      </c>
      <c r="M19">
        <v>1</v>
      </c>
      <c r="N19">
        <v>1</v>
      </c>
      <c r="O19">
        <v>1</v>
      </c>
      <c r="P19">
        <v>1</v>
      </c>
      <c r="Q19">
        <v>10</v>
      </c>
      <c r="R19">
        <v>1</v>
      </c>
      <c r="S19">
        <v>2</v>
      </c>
      <c r="T19">
        <v>1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2</v>
      </c>
      <c r="AG19">
        <v>1</v>
      </c>
      <c r="AH19">
        <v>2</v>
      </c>
      <c r="AI19">
        <v>1266</v>
      </c>
      <c r="AJ19">
        <v>8</v>
      </c>
      <c r="AK19">
        <v>59</v>
      </c>
      <c r="AL19">
        <v>0</v>
      </c>
      <c r="AM19">
        <v>0</v>
      </c>
      <c r="AN19">
        <v>0</v>
      </c>
      <c r="AO19">
        <v>3</v>
      </c>
      <c r="AP19">
        <v>1</v>
      </c>
      <c r="AQ19">
        <v>62</v>
      </c>
      <c r="AR19">
        <v>1</v>
      </c>
      <c r="AS19">
        <v>1</v>
      </c>
      <c r="AT19">
        <v>13.28</v>
      </c>
      <c r="AU19">
        <v>8.33</v>
      </c>
      <c r="AV19">
        <v>13.67</v>
      </c>
      <c r="AW19">
        <v>0</v>
      </c>
      <c r="AX19">
        <v>0</v>
      </c>
      <c r="AY19">
        <v>35.28</v>
      </c>
      <c r="AZ19">
        <v>35.28</v>
      </c>
      <c r="BA19">
        <v>4</v>
      </c>
      <c r="BB19">
        <v>1</v>
      </c>
      <c r="BC19">
        <v>1</v>
      </c>
      <c r="BD19">
        <v>5</v>
      </c>
      <c r="BE19">
        <v>4</v>
      </c>
      <c r="BF19">
        <v>1</v>
      </c>
      <c r="BG19">
        <v>84</v>
      </c>
      <c r="BH19">
        <v>179</v>
      </c>
      <c r="BI19">
        <v>4</v>
      </c>
      <c r="BJ19">
        <v>2859</v>
      </c>
      <c r="BK19">
        <v>159</v>
      </c>
      <c r="BL19">
        <v>55</v>
      </c>
      <c r="BM19">
        <v>23</v>
      </c>
      <c r="BN19">
        <v>5</v>
      </c>
      <c r="BO19">
        <v>27.741935479999999</v>
      </c>
      <c r="BP19">
        <v>2.2580645160000001</v>
      </c>
      <c r="BQ19">
        <v>1.103448276</v>
      </c>
      <c r="BR19">
        <v>0.322580645</v>
      </c>
      <c r="BS19">
        <v>23</v>
      </c>
      <c r="BT19">
        <v>2</v>
      </c>
      <c r="BU19">
        <v>3</v>
      </c>
      <c r="BV19">
        <v>13</v>
      </c>
      <c r="BW19">
        <v>29</v>
      </c>
      <c r="BX19">
        <v>0.10344827600000001</v>
      </c>
      <c r="BY19">
        <v>1</v>
      </c>
      <c r="BZ19">
        <v>2</v>
      </c>
      <c r="CA19">
        <v>10</v>
      </c>
      <c r="CB19">
        <v>2</v>
      </c>
      <c r="CC19">
        <v>1.4</v>
      </c>
      <c r="CD19">
        <v>3.5</v>
      </c>
      <c r="CE19">
        <v>31</v>
      </c>
      <c r="CF19">
        <v>3</v>
      </c>
      <c r="CG19">
        <v>13</v>
      </c>
      <c r="CH19">
        <v>3</v>
      </c>
      <c r="CI19">
        <v>70</v>
      </c>
      <c r="CJ19">
        <v>61</v>
      </c>
      <c r="CK19">
        <v>2859</v>
      </c>
      <c r="CL19">
        <v>140</v>
      </c>
      <c r="CM19">
        <v>2.2580645160000001</v>
      </c>
      <c r="CN19">
        <v>0.87142857100000004</v>
      </c>
      <c r="CO19">
        <v>92.225806449999993</v>
      </c>
      <c r="CP19">
        <v>4.5161290320000003</v>
      </c>
      <c r="CQ19">
        <v>5.1290322579999996</v>
      </c>
      <c r="CR19">
        <v>92.225806449999993</v>
      </c>
      <c r="CS19">
        <v>2854</v>
      </c>
      <c r="CT19">
        <v>26</v>
      </c>
      <c r="CU19">
        <v>2.2580645160000001</v>
      </c>
      <c r="CV19">
        <v>0.87142857100000004</v>
      </c>
      <c r="CW19">
        <v>70</v>
      </c>
      <c r="CX19" t="s">
        <v>165</v>
      </c>
      <c r="CY19">
        <v>36</v>
      </c>
      <c r="CZ19">
        <v>2</v>
      </c>
      <c r="DA19">
        <v>43617</v>
      </c>
      <c r="DB19">
        <v>43597</v>
      </c>
      <c r="DC19">
        <v>0</v>
      </c>
      <c r="DD19" t="s">
        <v>166</v>
      </c>
      <c r="DE19" t="s">
        <v>135</v>
      </c>
      <c r="DF19">
        <v>54</v>
      </c>
      <c r="DG19">
        <v>321</v>
      </c>
      <c r="DH19">
        <v>2392</v>
      </c>
      <c r="DI19">
        <v>18164</v>
      </c>
      <c r="DJ19">
        <v>31721</v>
      </c>
      <c r="DK19">
        <v>50</v>
      </c>
      <c r="DL19">
        <v>168</v>
      </c>
      <c r="DM19">
        <v>0</v>
      </c>
      <c r="DN19">
        <v>0</v>
      </c>
      <c r="DO19">
        <v>87</v>
      </c>
      <c r="DP19">
        <v>9</v>
      </c>
      <c r="DQ19">
        <v>5</v>
      </c>
      <c r="DR19">
        <v>5</v>
      </c>
      <c r="DS19">
        <v>2</v>
      </c>
      <c r="DT19">
        <v>106</v>
      </c>
      <c r="DU19">
        <v>9</v>
      </c>
      <c r="DV19">
        <v>1</v>
      </c>
    </row>
    <row r="20" spans="1:126" x14ac:dyDescent="0.25">
      <c r="A20" t="s">
        <v>167</v>
      </c>
      <c r="B20">
        <v>126</v>
      </c>
      <c r="C20">
        <v>61</v>
      </c>
      <c r="D20">
        <v>6</v>
      </c>
      <c r="E20">
        <v>10</v>
      </c>
      <c r="F20">
        <f>LN(G20)</f>
        <v>10.020815870824237</v>
      </c>
      <c r="G20">
        <v>22489.771184999998</v>
      </c>
      <c r="H20">
        <v>75</v>
      </c>
      <c r="I20">
        <v>33.700876180000002</v>
      </c>
      <c r="J20">
        <v>7.7508695479999998</v>
      </c>
      <c r="K20">
        <v>2335</v>
      </c>
      <c r="L20">
        <v>10</v>
      </c>
      <c r="M20">
        <v>127</v>
      </c>
      <c r="N20">
        <v>6</v>
      </c>
      <c r="O20">
        <v>5</v>
      </c>
      <c r="P20">
        <v>6</v>
      </c>
      <c r="Q20">
        <v>10</v>
      </c>
      <c r="R20">
        <v>127</v>
      </c>
      <c r="S20">
        <v>2</v>
      </c>
      <c r="T20">
        <v>3</v>
      </c>
      <c r="U20">
        <v>7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2</v>
      </c>
      <c r="AD20">
        <v>4</v>
      </c>
      <c r="AE20">
        <v>2</v>
      </c>
      <c r="AF20">
        <v>66.5</v>
      </c>
      <c r="AG20">
        <v>1493.5</v>
      </c>
      <c r="AH20">
        <v>99317.75</v>
      </c>
      <c r="AI20">
        <v>3109</v>
      </c>
      <c r="AJ20">
        <v>8</v>
      </c>
      <c r="AK20">
        <v>59</v>
      </c>
      <c r="AL20">
        <v>0</v>
      </c>
      <c r="AM20">
        <v>0</v>
      </c>
      <c r="AN20">
        <v>0</v>
      </c>
      <c r="AO20">
        <v>67</v>
      </c>
      <c r="AP20">
        <v>21</v>
      </c>
      <c r="AQ20">
        <v>126</v>
      </c>
      <c r="AR20">
        <v>6</v>
      </c>
      <c r="AS20">
        <v>6</v>
      </c>
      <c r="AT20">
        <v>16.04</v>
      </c>
      <c r="AU20">
        <v>20.13</v>
      </c>
      <c r="AV20">
        <v>40.869999999999997</v>
      </c>
      <c r="AW20">
        <v>0</v>
      </c>
      <c r="AX20">
        <v>0</v>
      </c>
      <c r="AY20">
        <v>61</v>
      </c>
      <c r="AZ20">
        <v>61</v>
      </c>
      <c r="BA20">
        <v>4</v>
      </c>
      <c r="BB20">
        <v>1</v>
      </c>
      <c r="BC20">
        <v>1</v>
      </c>
      <c r="BD20">
        <v>5</v>
      </c>
      <c r="BE20">
        <v>4</v>
      </c>
      <c r="BF20">
        <v>1</v>
      </c>
      <c r="BG20">
        <v>84</v>
      </c>
      <c r="BH20">
        <v>179</v>
      </c>
      <c r="BI20">
        <v>10</v>
      </c>
      <c r="BJ20">
        <v>4580</v>
      </c>
      <c r="BK20">
        <v>5568</v>
      </c>
      <c r="BL20">
        <v>2159</v>
      </c>
      <c r="BM20">
        <v>9653</v>
      </c>
      <c r="BN20">
        <v>10</v>
      </c>
      <c r="BO20">
        <v>62.543089430000002</v>
      </c>
      <c r="BP20">
        <v>4.8081300809999998</v>
      </c>
      <c r="BQ20">
        <v>1.290650407</v>
      </c>
      <c r="BR20">
        <v>0.79837398400000004</v>
      </c>
      <c r="BS20">
        <v>9653</v>
      </c>
      <c r="BT20">
        <v>123</v>
      </c>
      <c r="BU20">
        <v>50</v>
      </c>
      <c r="BV20">
        <v>603</v>
      </c>
      <c r="BW20">
        <v>492</v>
      </c>
      <c r="BX20">
        <v>0.36382113799999999</v>
      </c>
      <c r="BY20">
        <v>6</v>
      </c>
      <c r="BZ20">
        <v>1</v>
      </c>
      <c r="CA20">
        <v>10</v>
      </c>
      <c r="CB20">
        <v>1</v>
      </c>
      <c r="CC20">
        <v>1.1000000000000001</v>
      </c>
      <c r="CD20">
        <v>11</v>
      </c>
      <c r="CE20">
        <v>615</v>
      </c>
      <c r="CF20">
        <v>136</v>
      </c>
      <c r="CG20">
        <v>603</v>
      </c>
      <c r="CH20">
        <v>123</v>
      </c>
      <c r="CI20">
        <v>2957</v>
      </c>
      <c r="CJ20">
        <v>3277</v>
      </c>
      <c r="CK20">
        <v>4580</v>
      </c>
      <c r="CL20">
        <v>4706</v>
      </c>
      <c r="CM20">
        <v>4.8081300809999998</v>
      </c>
      <c r="CN20">
        <v>1.1082177879999999</v>
      </c>
      <c r="CO20">
        <v>7.4471544720000002</v>
      </c>
      <c r="CP20">
        <v>7.6520325199999997</v>
      </c>
      <c r="CQ20">
        <v>9.0536585370000005</v>
      </c>
      <c r="CR20">
        <v>7.4471544720000002</v>
      </c>
      <c r="CS20">
        <v>4545</v>
      </c>
      <c r="CT20">
        <v>513</v>
      </c>
      <c r="CU20">
        <v>4.8081300809999998</v>
      </c>
      <c r="CV20">
        <v>1.1082177879999999</v>
      </c>
      <c r="CW20">
        <v>2957</v>
      </c>
      <c r="CX20" t="s">
        <v>168</v>
      </c>
      <c r="CY20">
        <v>1328</v>
      </c>
      <c r="CZ20">
        <v>2</v>
      </c>
      <c r="DA20">
        <v>42466</v>
      </c>
      <c r="DB20">
        <v>42026</v>
      </c>
      <c r="DC20">
        <v>11</v>
      </c>
      <c r="DD20" t="s">
        <v>169</v>
      </c>
      <c r="DE20" t="s">
        <v>123</v>
      </c>
      <c r="DF20">
        <v>1716</v>
      </c>
      <c r="DG20">
        <v>433</v>
      </c>
      <c r="DH20">
        <v>6723</v>
      </c>
      <c r="DI20">
        <v>6757</v>
      </c>
      <c r="DJ20">
        <v>98046</v>
      </c>
      <c r="DK20">
        <v>50</v>
      </c>
      <c r="DL20">
        <v>168</v>
      </c>
      <c r="DM20">
        <v>0</v>
      </c>
      <c r="DN20">
        <v>0</v>
      </c>
      <c r="DO20">
        <v>87</v>
      </c>
      <c r="DP20">
        <v>9</v>
      </c>
      <c r="DQ20">
        <v>35</v>
      </c>
      <c r="DR20">
        <v>8</v>
      </c>
      <c r="DS20">
        <v>6</v>
      </c>
      <c r="DT20">
        <v>210</v>
      </c>
      <c r="DU20">
        <v>349</v>
      </c>
      <c r="DV20">
        <v>2113</v>
      </c>
    </row>
    <row r="21" spans="1:126" x14ac:dyDescent="0.25">
      <c r="A21" t="s">
        <v>170</v>
      </c>
      <c r="B21">
        <v>113</v>
      </c>
      <c r="C21">
        <v>40.92</v>
      </c>
      <c r="D21">
        <v>21</v>
      </c>
      <c r="E21">
        <v>10</v>
      </c>
      <c r="F21">
        <f>LN(G21)</f>
        <v>10.042231584189819</v>
      </c>
      <c r="G21">
        <v>22976.599965000001</v>
      </c>
      <c r="H21">
        <v>55</v>
      </c>
      <c r="I21">
        <v>1.0636977750000001</v>
      </c>
      <c r="J21">
        <v>9.4322327769999994</v>
      </c>
      <c r="K21">
        <v>12559</v>
      </c>
      <c r="L21">
        <v>18</v>
      </c>
      <c r="M21">
        <v>1</v>
      </c>
      <c r="N21">
        <v>1</v>
      </c>
      <c r="O21">
        <v>1</v>
      </c>
      <c r="P21">
        <v>1</v>
      </c>
      <c r="Q21">
        <v>10</v>
      </c>
      <c r="R21">
        <v>1</v>
      </c>
      <c r="S21">
        <v>1</v>
      </c>
      <c r="T21">
        <v>1</v>
      </c>
      <c r="U21">
        <v>16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2</v>
      </c>
      <c r="AG21">
        <v>1</v>
      </c>
      <c r="AH21">
        <v>2</v>
      </c>
      <c r="AI21">
        <v>777</v>
      </c>
      <c r="AJ21">
        <v>7</v>
      </c>
      <c r="AK21">
        <v>52</v>
      </c>
      <c r="AL21">
        <v>0</v>
      </c>
      <c r="AM21">
        <v>0</v>
      </c>
      <c r="AN21">
        <v>0</v>
      </c>
      <c r="AO21">
        <v>61</v>
      </c>
      <c r="AP21">
        <v>73</v>
      </c>
      <c r="AQ21">
        <v>113</v>
      </c>
      <c r="AR21">
        <v>1</v>
      </c>
      <c r="AS21">
        <v>1</v>
      </c>
      <c r="AT21">
        <v>16.920000000000002</v>
      </c>
      <c r="AU21">
        <v>22.33</v>
      </c>
      <c r="AV21">
        <v>1.67</v>
      </c>
      <c r="AW21">
        <v>0</v>
      </c>
      <c r="AX21">
        <v>0</v>
      </c>
      <c r="AY21">
        <v>40.92</v>
      </c>
      <c r="AZ21">
        <v>40.92</v>
      </c>
      <c r="BA21">
        <v>2</v>
      </c>
      <c r="BB21">
        <v>1</v>
      </c>
      <c r="BC21">
        <v>1</v>
      </c>
      <c r="BD21">
        <v>9</v>
      </c>
      <c r="BE21">
        <v>1</v>
      </c>
      <c r="BF21">
        <v>0</v>
      </c>
      <c r="BG21">
        <v>55</v>
      </c>
      <c r="BH21">
        <v>57</v>
      </c>
      <c r="BI21">
        <v>18</v>
      </c>
      <c r="BJ21">
        <v>2731</v>
      </c>
      <c r="BK21">
        <v>2013</v>
      </c>
      <c r="BL21">
        <v>1072</v>
      </c>
      <c r="BM21">
        <v>4561</v>
      </c>
      <c r="BN21">
        <v>11</v>
      </c>
      <c r="BO21">
        <v>66.598425199999994</v>
      </c>
      <c r="BP21">
        <v>5.1771653540000004</v>
      </c>
      <c r="BQ21">
        <v>1.22</v>
      </c>
      <c r="BR21">
        <v>0.60236220500000004</v>
      </c>
      <c r="BS21">
        <v>4561</v>
      </c>
      <c r="BT21">
        <v>54</v>
      </c>
      <c r="BU21">
        <v>14</v>
      </c>
      <c r="BV21">
        <v>228</v>
      </c>
      <c r="BW21">
        <v>200</v>
      </c>
      <c r="BX21">
        <v>0.32500000000000001</v>
      </c>
      <c r="BY21">
        <v>1</v>
      </c>
      <c r="BZ21">
        <v>2</v>
      </c>
      <c r="CA21">
        <v>10</v>
      </c>
      <c r="CB21">
        <v>2</v>
      </c>
      <c r="CC21">
        <v>1.181818182</v>
      </c>
      <c r="CD21">
        <v>6.5</v>
      </c>
      <c r="CE21">
        <v>254</v>
      </c>
      <c r="CF21">
        <v>75</v>
      </c>
      <c r="CG21">
        <v>228</v>
      </c>
      <c r="CH21">
        <v>67</v>
      </c>
      <c r="CI21">
        <v>1315</v>
      </c>
      <c r="CJ21">
        <v>1102</v>
      </c>
      <c r="CK21">
        <v>2731</v>
      </c>
      <c r="CL21">
        <v>1643</v>
      </c>
      <c r="CM21">
        <v>5.1771653540000004</v>
      </c>
      <c r="CN21">
        <v>0.838022814</v>
      </c>
      <c r="CO21">
        <v>10.7519685</v>
      </c>
      <c r="CP21">
        <v>6.4685039370000004</v>
      </c>
      <c r="CQ21">
        <v>7.9251968499999998</v>
      </c>
      <c r="CR21">
        <v>10.7519685</v>
      </c>
      <c r="CS21">
        <v>2719</v>
      </c>
      <c r="CT21">
        <v>197</v>
      </c>
      <c r="CU21">
        <v>5.1771653540000004</v>
      </c>
      <c r="CV21">
        <v>0.838022814</v>
      </c>
      <c r="CW21">
        <v>1315</v>
      </c>
      <c r="CX21" t="s">
        <v>171</v>
      </c>
      <c r="CY21">
        <v>635</v>
      </c>
      <c r="CZ21">
        <v>3</v>
      </c>
      <c r="DA21">
        <v>43699</v>
      </c>
      <c r="DB21">
        <v>42762</v>
      </c>
      <c r="DC21">
        <v>1</v>
      </c>
      <c r="DD21" t="s">
        <v>172</v>
      </c>
      <c r="DE21" t="s">
        <v>123</v>
      </c>
      <c r="DF21">
        <v>159</v>
      </c>
      <c r="DG21">
        <v>159</v>
      </c>
      <c r="DH21">
        <v>1850</v>
      </c>
      <c r="DI21">
        <v>2538</v>
      </c>
      <c r="DJ21">
        <v>6805</v>
      </c>
      <c r="DK21">
        <v>19</v>
      </c>
      <c r="DL21">
        <v>57</v>
      </c>
      <c r="DM21">
        <v>0</v>
      </c>
      <c r="DN21">
        <v>0</v>
      </c>
      <c r="DO21">
        <v>20</v>
      </c>
      <c r="DP21">
        <v>9</v>
      </c>
      <c r="DQ21">
        <v>11</v>
      </c>
      <c r="DR21">
        <v>6</v>
      </c>
      <c r="DS21">
        <v>3</v>
      </c>
      <c r="DT21">
        <v>105</v>
      </c>
      <c r="DU21">
        <v>38</v>
      </c>
      <c r="DV21">
        <v>4</v>
      </c>
    </row>
    <row r="22" spans="1:126" x14ac:dyDescent="0.25">
      <c r="A22" t="s">
        <v>173</v>
      </c>
      <c r="B22">
        <v>56</v>
      </c>
      <c r="C22">
        <v>33</v>
      </c>
      <c r="D22">
        <v>13</v>
      </c>
      <c r="E22">
        <v>4</v>
      </c>
      <c r="F22">
        <f>LN(G22)</f>
        <v>8.8611411701290415</v>
      </c>
      <c r="G22">
        <v>7052.5262865000004</v>
      </c>
      <c r="H22">
        <v>30</v>
      </c>
      <c r="I22">
        <v>0</v>
      </c>
      <c r="J22">
        <v>6.3239408099999999</v>
      </c>
      <c r="K22">
        <v>560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5372</v>
      </c>
      <c r="AJ22">
        <v>7</v>
      </c>
      <c r="AK22">
        <v>52</v>
      </c>
      <c r="AL22">
        <v>0</v>
      </c>
      <c r="AM22">
        <v>0</v>
      </c>
      <c r="AN22">
        <v>0</v>
      </c>
      <c r="AO22">
        <v>4</v>
      </c>
      <c r="AP22">
        <v>1</v>
      </c>
      <c r="AQ22">
        <v>56</v>
      </c>
      <c r="AR22">
        <v>0</v>
      </c>
      <c r="AS22">
        <v>0</v>
      </c>
      <c r="AT22">
        <v>16</v>
      </c>
      <c r="AU22">
        <v>12</v>
      </c>
      <c r="AV22">
        <v>5</v>
      </c>
      <c r="AW22">
        <v>0</v>
      </c>
      <c r="AX22">
        <v>0</v>
      </c>
      <c r="AY22">
        <v>33</v>
      </c>
      <c r="AZ22">
        <v>33</v>
      </c>
      <c r="BA22">
        <v>4</v>
      </c>
      <c r="BB22">
        <v>1</v>
      </c>
      <c r="BC22">
        <v>1</v>
      </c>
      <c r="BD22">
        <v>2</v>
      </c>
      <c r="BE22">
        <v>2</v>
      </c>
      <c r="BF22">
        <v>0</v>
      </c>
      <c r="BG22">
        <v>30</v>
      </c>
      <c r="BH22">
        <v>34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4</v>
      </c>
      <c r="CB22">
        <v>1</v>
      </c>
      <c r="CC22">
        <v>1.03125</v>
      </c>
      <c r="CD22">
        <v>33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174</v>
      </c>
      <c r="CY22">
        <v>1163</v>
      </c>
      <c r="CZ22">
        <v>17</v>
      </c>
      <c r="DA22">
        <v>42270</v>
      </c>
      <c r="DB22">
        <v>42254</v>
      </c>
      <c r="DC22">
        <v>1</v>
      </c>
      <c r="DD22" t="s">
        <v>175</v>
      </c>
      <c r="DE22" t="s">
        <v>135</v>
      </c>
      <c r="DF22">
        <v>153</v>
      </c>
      <c r="DG22">
        <v>71</v>
      </c>
      <c r="DH22">
        <v>724</v>
      </c>
      <c r="DI22">
        <v>472</v>
      </c>
      <c r="DJ22">
        <v>3204</v>
      </c>
      <c r="DK22">
        <v>0</v>
      </c>
      <c r="DL22">
        <v>23</v>
      </c>
      <c r="DM22">
        <v>0</v>
      </c>
      <c r="DN22">
        <v>0</v>
      </c>
      <c r="DO22">
        <v>19</v>
      </c>
      <c r="DP22">
        <v>9</v>
      </c>
      <c r="DQ22">
        <v>13</v>
      </c>
      <c r="DR22">
        <v>10</v>
      </c>
      <c r="DS22">
        <v>2</v>
      </c>
      <c r="DT22">
        <v>99</v>
      </c>
      <c r="DU22">
        <v>0</v>
      </c>
      <c r="DV22">
        <v>0</v>
      </c>
    </row>
    <row r="23" spans="1:126" x14ac:dyDescent="0.25">
      <c r="A23" t="s">
        <v>176</v>
      </c>
      <c r="B23">
        <v>101</v>
      </c>
      <c r="C23">
        <v>36</v>
      </c>
      <c r="D23">
        <v>16</v>
      </c>
      <c r="E23">
        <v>9</v>
      </c>
      <c r="F23">
        <f>LN(G23)</f>
        <v>9.7800191390166091</v>
      </c>
      <c r="G23">
        <v>17676.991169999998</v>
      </c>
      <c r="H23">
        <v>65</v>
      </c>
      <c r="I23">
        <v>95.868866539999999</v>
      </c>
      <c r="J23">
        <v>7.8017665899999997</v>
      </c>
      <c r="K23">
        <v>2457</v>
      </c>
      <c r="L23">
        <v>10</v>
      </c>
      <c r="M23">
        <v>104</v>
      </c>
      <c r="N23">
        <v>16</v>
      </c>
      <c r="O23">
        <v>16</v>
      </c>
      <c r="P23">
        <v>16</v>
      </c>
      <c r="Q23">
        <v>19</v>
      </c>
      <c r="R23">
        <v>104</v>
      </c>
      <c r="S23">
        <v>2</v>
      </c>
      <c r="T23">
        <v>2</v>
      </c>
      <c r="U23">
        <v>6</v>
      </c>
      <c r="V23">
        <v>2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12</v>
      </c>
      <c r="AE23">
        <v>1</v>
      </c>
      <c r="AF23">
        <v>104</v>
      </c>
      <c r="AG23">
        <v>2167</v>
      </c>
      <c r="AH23">
        <v>225368</v>
      </c>
      <c r="AI23">
        <v>4580</v>
      </c>
      <c r="AJ23">
        <v>9</v>
      </c>
      <c r="AK23">
        <v>72</v>
      </c>
      <c r="AL23">
        <v>0</v>
      </c>
      <c r="AM23">
        <v>0</v>
      </c>
      <c r="AN23">
        <v>0</v>
      </c>
      <c r="AO23">
        <v>29</v>
      </c>
      <c r="AP23">
        <v>6</v>
      </c>
      <c r="AQ23">
        <v>101</v>
      </c>
      <c r="AR23">
        <v>16</v>
      </c>
      <c r="AS23">
        <v>9</v>
      </c>
      <c r="AT23">
        <v>26.82</v>
      </c>
      <c r="AU23">
        <v>9.57</v>
      </c>
      <c r="AV23">
        <v>26.43</v>
      </c>
      <c r="AW23">
        <v>0</v>
      </c>
      <c r="AX23">
        <v>0</v>
      </c>
      <c r="AY23">
        <v>36</v>
      </c>
      <c r="AZ23">
        <v>36</v>
      </c>
      <c r="BA23">
        <v>4</v>
      </c>
      <c r="BB23">
        <v>1</v>
      </c>
      <c r="BC23">
        <v>1</v>
      </c>
      <c r="BD23">
        <v>17</v>
      </c>
      <c r="BE23">
        <v>2</v>
      </c>
      <c r="BF23">
        <v>0</v>
      </c>
      <c r="BG23">
        <v>105</v>
      </c>
      <c r="BH23">
        <v>109</v>
      </c>
      <c r="BI23">
        <v>10</v>
      </c>
      <c r="BJ23">
        <v>4116</v>
      </c>
      <c r="BK23">
        <v>774</v>
      </c>
      <c r="BL23">
        <v>198</v>
      </c>
      <c r="BM23">
        <v>379</v>
      </c>
      <c r="BN23">
        <v>24</v>
      </c>
      <c r="BO23">
        <v>54.227848100000003</v>
      </c>
      <c r="BP23">
        <v>4.1645569619999998</v>
      </c>
      <c r="BQ23">
        <v>1</v>
      </c>
      <c r="BR23">
        <v>0.73417721499999999</v>
      </c>
      <c r="BS23">
        <v>379</v>
      </c>
      <c r="BT23">
        <v>0</v>
      </c>
      <c r="BU23">
        <v>0</v>
      </c>
      <c r="BV23">
        <v>58</v>
      </c>
      <c r="BW23">
        <v>79</v>
      </c>
      <c r="BX23">
        <v>0</v>
      </c>
      <c r="BY23">
        <v>16</v>
      </c>
      <c r="BZ23">
        <v>2</v>
      </c>
      <c r="CA23">
        <v>19</v>
      </c>
      <c r="CB23">
        <v>2</v>
      </c>
      <c r="CC23">
        <v>1.0833333329999999</v>
      </c>
      <c r="CD23">
        <v>13</v>
      </c>
      <c r="CE23">
        <v>79</v>
      </c>
      <c r="CF23">
        <v>0</v>
      </c>
      <c r="CG23">
        <v>58</v>
      </c>
      <c r="CH23">
        <v>0</v>
      </c>
      <c r="CI23">
        <v>329</v>
      </c>
      <c r="CJ23">
        <v>338</v>
      </c>
      <c r="CK23">
        <v>4116</v>
      </c>
      <c r="CL23">
        <v>716</v>
      </c>
      <c r="CM23">
        <v>4.1645569619999998</v>
      </c>
      <c r="CN23">
        <v>1.0273556230000001</v>
      </c>
      <c r="CO23">
        <v>52.101265820000002</v>
      </c>
      <c r="CP23">
        <v>9.0632911390000004</v>
      </c>
      <c r="CQ23">
        <v>9.7974683539999994</v>
      </c>
      <c r="CR23">
        <v>52.101265820000002</v>
      </c>
      <c r="CS23">
        <v>4089</v>
      </c>
      <c r="CT23">
        <v>58</v>
      </c>
      <c r="CU23">
        <v>4.1645569619999998</v>
      </c>
      <c r="CV23">
        <v>1.0273556230000001</v>
      </c>
      <c r="CW23">
        <v>329</v>
      </c>
      <c r="CX23" t="s">
        <v>177</v>
      </c>
      <c r="CY23">
        <v>415</v>
      </c>
      <c r="CZ23">
        <v>2</v>
      </c>
      <c r="DA23">
        <v>42150</v>
      </c>
      <c r="DB23">
        <v>42145</v>
      </c>
      <c r="DC23">
        <v>2</v>
      </c>
      <c r="DD23" t="s">
        <v>178</v>
      </c>
      <c r="DE23" t="s">
        <v>123</v>
      </c>
      <c r="DF23">
        <v>302</v>
      </c>
      <c r="DG23">
        <v>56</v>
      </c>
      <c r="DH23">
        <v>398</v>
      </c>
      <c r="DI23">
        <v>160</v>
      </c>
      <c r="DJ23">
        <v>3703</v>
      </c>
      <c r="DK23">
        <v>0</v>
      </c>
      <c r="DL23">
        <v>88</v>
      </c>
      <c r="DM23">
        <v>0</v>
      </c>
      <c r="DN23">
        <v>0</v>
      </c>
      <c r="DO23">
        <v>36</v>
      </c>
      <c r="DP23">
        <v>4</v>
      </c>
      <c r="DQ23">
        <v>15</v>
      </c>
      <c r="DR23">
        <v>4</v>
      </c>
      <c r="DS23">
        <v>2</v>
      </c>
      <c r="DT23">
        <v>174</v>
      </c>
      <c r="DU23">
        <v>82</v>
      </c>
      <c r="DV23">
        <v>74</v>
      </c>
    </row>
    <row r="24" spans="1:126" x14ac:dyDescent="0.25">
      <c r="A24" t="s">
        <v>179</v>
      </c>
      <c r="B24">
        <v>90</v>
      </c>
      <c r="C24">
        <v>15</v>
      </c>
      <c r="D24">
        <v>8</v>
      </c>
      <c r="E24">
        <v>3</v>
      </c>
      <c r="F24">
        <f>LN(G24)</f>
        <v>9.1976428791285567</v>
      </c>
      <c r="G24">
        <v>9873.8278019999998</v>
      </c>
      <c r="H24">
        <v>10</v>
      </c>
      <c r="I24">
        <v>19.477210620000001</v>
      </c>
      <c r="J24">
        <v>6.9700746579999997</v>
      </c>
      <c r="K24">
        <v>1069</v>
      </c>
      <c r="L24">
        <v>13</v>
      </c>
      <c r="M24">
        <v>39</v>
      </c>
      <c r="N24">
        <v>8</v>
      </c>
      <c r="O24">
        <v>8</v>
      </c>
      <c r="P24">
        <v>8</v>
      </c>
      <c r="Q24">
        <v>0</v>
      </c>
      <c r="R24">
        <v>39</v>
      </c>
      <c r="S24">
        <v>2</v>
      </c>
      <c r="T24">
        <v>2</v>
      </c>
      <c r="U24">
        <v>11</v>
      </c>
      <c r="V24">
        <v>0</v>
      </c>
      <c r="W24">
        <v>0</v>
      </c>
      <c r="X24">
        <v>0</v>
      </c>
      <c r="Y24">
        <v>4</v>
      </c>
      <c r="Z24">
        <v>0</v>
      </c>
      <c r="AA24">
        <v>4</v>
      </c>
      <c r="AB24">
        <v>0</v>
      </c>
      <c r="AC24">
        <v>4</v>
      </c>
      <c r="AD24">
        <v>4</v>
      </c>
      <c r="AE24">
        <v>4</v>
      </c>
      <c r="AF24">
        <v>11.75</v>
      </c>
      <c r="AG24">
        <v>96.75</v>
      </c>
      <c r="AH24">
        <v>1136.8125</v>
      </c>
      <c r="AI24">
        <v>2731</v>
      </c>
      <c r="AJ24">
        <v>18</v>
      </c>
      <c r="AK24">
        <v>87</v>
      </c>
      <c r="AL24">
        <v>0</v>
      </c>
      <c r="AM24">
        <v>0</v>
      </c>
      <c r="AN24">
        <v>0</v>
      </c>
      <c r="AO24">
        <v>3</v>
      </c>
      <c r="AP24">
        <v>1</v>
      </c>
      <c r="AQ24">
        <v>90</v>
      </c>
      <c r="AR24">
        <v>8</v>
      </c>
      <c r="AS24">
        <v>6</v>
      </c>
      <c r="AT24">
        <v>17.98</v>
      </c>
      <c r="AU24">
        <v>4.29</v>
      </c>
      <c r="AV24">
        <v>10.71</v>
      </c>
      <c r="AW24">
        <v>0</v>
      </c>
      <c r="AX24">
        <v>0</v>
      </c>
      <c r="AY24">
        <v>15</v>
      </c>
      <c r="AZ24">
        <v>15</v>
      </c>
      <c r="BA24">
        <v>4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4</v>
      </c>
      <c r="BI24">
        <v>13</v>
      </c>
      <c r="BJ24">
        <v>2265</v>
      </c>
      <c r="BK24">
        <v>871</v>
      </c>
      <c r="BL24">
        <v>449</v>
      </c>
      <c r="BM24">
        <v>775</v>
      </c>
      <c r="BN24">
        <v>10</v>
      </c>
      <c r="BO24">
        <v>59.442622950000001</v>
      </c>
      <c r="BP24">
        <v>4.6721311480000001</v>
      </c>
      <c r="BQ24">
        <v>1.1296296299999999</v>
      </c>
      <c r="BR24">
        <v>0.63934426200000005</v>
      </c>
      <c r="BS24">
        <v>775</v>
      </c>
      <c r="BT24">
        <v>14</v>
      </c>
      <c r="BU24">
        <v>14</v>
      </c>
      <c r="BV24">
        <v>92</v>
      </c>
      <c r="BW24">
        <v>108</v>
      </c>
      <c r="BX24">
        <v>0.12962963</v>
      </c>
      <c r="BY24">
        <v>8</v>
      </c>
      <c r="BZ24">
        <v>1</v>
      </c>
      <c r="CA24">
        <v>0</v>
      </c>
      <c r="CB24">
        <v>1</v>
      </c>
      <c r="CC24">
        <v>1.1000000000000001</v>
      </c>
      <c r="CD24">
        <v>11</v>
      </c>
      <c r="CE24">
        <v>122</v>
      </c>
      <c r="CF24">
        <v>14</v>
      </c>
      <c r="CG24">
        <v>92</v>
      </c>
      <c r="CH24">
        <v>14</v>
      </c>
      <c r="CI24">
        <v>570</v>
      </c>
      <c r="CJ24">
        <v>409</v>
      </c>
      <c r="CK24">
        <v>2265</v>
      </c>
      <c r="CL24">
        <v>751</v>
      </c>
      <c r="CM24">
        <v>4.6721311480000001</v>
      </c>
      <c r="CN24">
        <v>0.71754386000000003</v>
      </c>
      <c r="CO24">
        <v>18.56557377</v>
      </c>
      <c r="CP24">
        <v>6.1557377049999999</v>
      </c>
      <c r="CQ24">
        <v>7.1393442619999998</v>
      </c>
      <c r="CR24">
        <v>18.56557377</v>
      </c>
      <c r="CS24">
        <v>2254</v>
      </c>
      <c r="CT24">
        <v>89</v>
      </c>
      <c r="CU24">
        <v>4.6721311480000001</v>
      </c>
      <c r="CV24">
        <v>0.71754386000000003</v>
      </c>
      <c r="CW24">
        <v>570</v>
      </c>
      <c r="CX24" t="s">
        <v>180</v>
      </c>
      <c r="CY24">
        <v>1028</v>
      </c>
      <c r="CZ24">
        <v>13</v>
      </c>
      <c r="DA24">
        <v>43699</v>
      </c>
      <c r="DB24">
        <v>42344</v>
      </c>
      <c r="DC24">
        <v>2</v>
      </c>
      <c r="DD24" t="s">
        <v>181</v>
      </c>
      <c r="DE24" t="s">
        <v>119</v>
      </c>
      <c r="DF24">
        <v>184</v>
      </c>
      <c r="DG24">
        <v>81</v>
      </c>
      <c r="DH24">
        <v>707</v>
      </c>
      <c r="DI24">
        <v>243</v>
      </c>
      <c r="DJ24">
        <v>3209</v>
      </c>
      <c r="DK24">
        <v>3</v>
      </c>
      <c r="DL24">
        <v>11</v>
      </c>
      <c r="DM24">
        <v>0</v>
      </c>
      <c r="DN24">
        <v>0</v>
      </c>
      <c r="DO24">
        <v>7</v>
      </c>
      <c r="DP24">
        <v>0</v>
      </c>
      <c r="DQ24">
        <v>0</v>
      </c>
      <c r="DR24">
        <v>0</v>
      </c>
      <c r="DS24">
        <v>0</v>
      </c>
      <c r="DT24">
        <v>105</v>
      </c>
      <c r="DU24">
        <v>15</v>
      </c>
      <c r="DV24">
        <v>0</v>
      </c>
    </row>
    <row r="25" spans="1:126" x14ac:dyDescent="0.25">
      <c r="A25" t="s">
        <v>182</v>
      </c>
      <c r="B25">
        <v>83</v>
      </c>
      <c r="C25">
        <v>3</v>
      </c>
      <c r="D25">
        <v>15</v>
      </c>
      <c r="E25">
        <v>8</v>
      </c>
      <c r="F25">
        <f>LN(G25)</f>
        <v>10.075468701106628</v>
      </c>
      <c r="G25">
        <v>23753.10888</v>
      </c>
      <c r="H25">
        <v>70</v>
      </c>
      <c r="I25">
        <v>7.6112097600000004</v>
      </c>
      <c r="J25">
        <v>7.9380568150000004</v>
      </c>
      <c r="K25">
        <v>2816</v>
      </c>
      <c r="L25">
        <v>11</v>
      </c>
      <c r="M25">
        <v>13</v>
      </c>
      <c r="N25">
        <v>2</v>
      </c>
      <c r="O25">
        <v>2</v>
      </c>
      <c r="P25">
        <v>2</v>
      </c>
      <c r="Q25">
        <v>8</v>
      </c>
      <c r="R25">
        <v>13</v>
      </c>
      <c r="S25">
        <v>1</v>
      </c>
      <c r="T25">
        <v>1</v>
      </c>
      <c r="U25">
        <v>8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268</v>
      </c>
      <c r="AJ25">
        <v>10</v>
      </c>
      <c r="AK25">
        <v>73</v>
      </c>
      <c r="AL25">
        <v>0</v>
      </c>
      <c r="AM25">
        <v>0</v>
      </c>
      <c r="AN25">
        <v>0</v>
      </c>
      <c r="AO25">
        <v>10</v>
      </c>
      <c r="AP25">
        <v>2</v>
      </c>
      <c r="AQ25">
        <v>83</v>
      </c>
      <c r="AR25">
        <v>2</v>
      </c>
      <c r="AS25">
        <v>1</v>
      </c>
      <c r="AT25">
        <v>5.68</v>
      </c>
      <c r="AU25">
        <v>0.66</v>
      </c>
      <c r="AV25">
        <v>2.34</v>
      </c>
      <c r="AW25">
        <v>0</v>
      </c>
      <c r="AX25">
        <v>0</v>
      </c>
      <c r="AY25">
        <v>3</v>
      </c>
      <c r="AZ25">
        <v>3</v>
      </c>
      <c r="BA25">
        <v>2</v>
      </c>
      <c r="BB25">
        <v>1</v>
      </c>
      <c r="BC25">
        <v>1</v>
      </c>
      <c r="BD25">
        <v>3</v>
      </c>
      <c r="BE25">
        <v>2</v>
      </c>
      <c r="BF25">
        <v>3</v>
      </c>
      <c r="BG25">
        <v>82</v>
      </c>
      <c r="BH25">
        <v>130</v>
      </c>
      <c r="BI25">
        <v>11</v>
      </c>
      <c r="BJ25">
        <v>268</v>
      </c>
      <c r="BK25">
        <v>238</v>
      </c>
      <c r="BL25">
        <v>90</v>
      </c>
      <c r="BM25">
        <v>75</v>
      </c>
      <c r="BN25">
        <v>13</v>
      </c>
      <c r="BO25">
        <v>44.108108110000003</v>
      </c>
      <c r="BP25">
        <v>3.5405405409999999</v>
      </c>
      <c r="BQ25">
        <v>1</v>
      </c>
      <c r="BR25">
        <v>0.43243243199999998</v>
      </c>
      <c r="BS25">
        <v>75</v>
      </c>
      <c r="BT25">
        <v>0</v>
      </c>
      <c r="BU25">
        <v>0</v>
      </c>
      <c r="BV25">
        <v>16</v>
      </c>
      <c r="BW25">
        <v>37</v>
      </c>
      <c r="BX25">
        <v>0</v>
      </c>
      <c r="BY25">
        <v>2</v>
      </c>
      <c r="BZ25">
        <v>1</v>
      </c>
      <c r="CA25">
        <v>8</v>
      </c>
      <c r="CB25">
        <v>1</v>
      </c>
      <c r="CC25">
        <v>1.076923077</v>
      </c>
      <c r="CD25">
        <v>1.076923077</v>
      </c>
      <c r="CE25">
        <v>37</v>
      </c>
      <c r="CF25">
        <v>0</v>
      </c>
      <c r="CG25">
        <v>16</v>
      </c>
      <c r="CH25">
        <v>0</v>
      </c>
      <c r="CI25">
        <v>131</v>
      </c>
      <c r="CJ25">
        <v>126</v>
      </c>
      <c r="CK25">
        <v>268</v>
      </c>
      <c r="CL25">
        <v>222</v>
      </c>
      <c r="CM25">
        <v>3.5405405409999999</v>
      </c>
      <c r="CN25">
        <v>0.96183206099999996</v>
      </c>
      <c r="CO25">
        <v>7.2432432430000002</v>
      </c>
      <c r="CP25">
        <v>6</v>
      </c>
      <c r="CQ25">
        <v>6.4324324319999997</v>
      </c>
      <c r="CR25">
        <v>7.2432432430000002</v>
      </c>
      <c r="CS25">
        <v>258</v>
      </c>
      <c r="CT25">
        <v>31</v>
      </c>
      <c r="CU25">
        <v>3.5405405409999999</v>
      </c>
      <c r="CV25">
        <v>0.96183206099999996</v>
      </c>
      <c r="CW25">
        <v>131</v>
      </c>
      <c r="CX25" t="s">
        <v>183</v>
      </c>
      <c r="DI25">
        <v>52801</v>
      </c>
      <c r="DO25">
        <v>2</v>
      </c>
      <c r="DP25">
        <v>3</v>
      </c>
      <c r="DQ25">
        <v>3</v>
      </c>
      <c r="DR25">
        <v>2</v>
      </c>
      <c r="DS25">
        <v>9</v>
      </c>
      <c r="DT25">
        <v>0</v>
      </c>
      <c r="DU25">
        <v>0</v>
      </c>
      <c r="DV25">
        <v>0</v>
      </c>
    </row>
    <row r="26" spans="1:126" x14ac:dyDescent="0.25">
      <c r="A26" t="s">
        <v>184</v>
      </c>
      <c r="B26">
        <v>110</v>
      </c>
      <c r="C26">
        <v>77.14</v>
      </c>
      <c r="D26">
        <v>10</v>
      </c>
      <c r="E26">
        <v>8</v>
      </c>
      <c r="F26">
        <f>LN(G26)</f>
        <v>9.7914997188057331</v>
      </c>
      <c r="G26">
        <v>17881.102695000001</v>
      </c>
      <c r="H26">
        <v>65</v>
      </c>
      <c r="I26">
        <v>0</v>
      </c>
      <c r="J26">
        <v>9.4922994099999993</v>
      </c>
      <c r="K26">
        <v>13337</v>
      </c>
      <c r="L26">
        <v>4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1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1111.04</v>
      </c>
      <c r="AU26">
        <v>13.1</v>
      </c>
      <c r="AV26">
        <v>121</v>
      </c>
      <c r="AW26">
        <v>132</v>
      </c>
      <c r="AX26">
        <v>0</v>
      </c>
      <c r="AY26">
        <v>266.10000000000002</v>
      </c>
      <c r="AZ26">
        <v>77.14</v>
      </c>
      <c r="BA26">
        <v>2</v>
      </c>
      <c r="BB26">
        <v>1</v>
      </c>
      <c r="BC26">
        <v>1</v>
      </c>
      <c r="BD26">
        <v>5</v>
      </c>
      <c r="BE26">
        <v>1</v>
      </c>
      <c r="BF26">
        <v>2</v>
      </c>
      <c r="BG26">
        <v>65</v>
      </c>
      <c r="BH26">
        <v>67</v>
      </c>
      <c r="BI26">
        <v>4</v>
      </c>
      <c r="BJ26">
        <v>4766</v>
      </c>
      <c r="BK26">
        <v>136</v>
      </c>
      <c r="BL26">
        <v>27</v>
      </c>
      <c r="BM26">
        <v>0</v>
      </c>
      <c r="BN26">
        <v>4</v>
      </c>
      <c r="BO26">
        <v>13.658536590000001</v>
      </c>
      <c r="BP26">
        <v>1.1219512199999999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41</v>
      </c>
      <c r="BX26">
        <v>0</v>
      </c>
      <c r="BY26">
        <v>0</v>
      </c>
      <c r="BZ26">
        <v>2</v>
      </c>
      <c r="CA26">
        <v>8</v>
      </c>
      <c r="CB26">
        <v>2</v>
      </c>
      <c r="CC26">
        <v>1.5</v>
      </c>
      <c r="CD26">
        <v>3</v>
      </c>
      <c r="CE26">
        <v>41</v>
      </c>
      <c r="CF26">
        <v>0</v>
      </c>
      <c r="CG26">
        <v>0</v>
      </c>
      <c r="CH26">
        <v>0</v>
      </c>
      <c r="CI26">
        <v>46</v>
      </c>
      <c r="CJ26">
        <v>0</v>
      </c>
      <c r="CK26">
        <v>4766</v>
      </c>
      <c r="CL26">
        <v>136</v>
      </c>
      <c r="CM26">
        <v>1.1219512199999999</v>
      </c>
      <c r="CN26">
        <v>0</v>
      </c>
      <c r="CO26">
        <v>116.2439024</v>
      </c>
      <c r="CP26">
        <v>3.3170731710000001</v>
      </c>
      <c r="CQ26">
        <v>3.3170731710000001</v>
      </c>
      <c r="CR26">
        <v>116.2439024</v>
      </c>
      <c r="CS26">
        <v>4766</v>
      </c>
      <c r="CT26">
        <v>37</v>
      </c>
      <c r="CU26">
        <v>1.1219512199999999</v>
      </c>
      <c r="CV26">
        <v>0</v>
      </c>
      <c r="CW26">
        <v>46</v>
      </c>
      <c r="CX26" t="s">
        <v>185</v>
      </c>
      <c r="CY26">
        <v>1900</v>
      </c>
      <c r="CZ26">
        <v>22</v>
      </c>
      <c r="DA26">
        <v>41677</v>
      </c>
      <c r="DB26">
        <v>41676</v>
      </c>
      <c r="DC26">
        <v>16</v>
      </c>
      <c r="DD26" t="s">
        <v>186</v>
      </c>
      <c r="DE26" t="s">
        <v>123</v>
      </c>
      <c r="DF26">
        <v>1983</v>
      </c>
      <c r="DG26">
        <v>327</v>
      </c>
      <c r="DH26">
        <v>4749</v>
      </c>
      <c r="DI26">
        <v>8859</v>
      </c>
      <c r="DJ26">
        <v>36836</v>
      </c>
      <c r="DK26">
        <v>18</v>
      </c>
      <c r="DL26">
        <v>44</v>
      </c>
      <c r="DM26">
        <v>0</v>
      </c>
      <c r="DN26">
        <v>0</v>
      </c>
      <c r="DO26">
        <v>32</v>
      </c>
      <c r="DP26">
        <v>0</v>
      </c>
      <c r="DQ26">
        <v>0</v>
      </c>
      <c r="DR26">
        <v>0</v>
      </c>
      <c r="DS26">
        <v>0</v>
      </c>
      <c r="DT26">
        <v>125</v>
      </c>
      <c r="DU26">
        <v>0</v>
      </c>
      <c r="DV26">
        <v>0</v>
      </c>
    </row>
    <row r="27" spans="1:126" x14ac:dyDescent="0.25">
      <c r="A27" t="s">
        <v>187</v>
      </c>
      <c r="B27">
        <v>160</v>
      </c>
      <c r="C27">
        <v>240</v>
      </c>
      <c r="D27">
        <v>16</v>
      </c>
      <c r="E27">
        <v>16</v>
      </c>
      <c r="F27">
        <f>LN(G27)</f>
        <v>9.9926899319634739</v>
      </c>
      <c r="G27">
        <v>21866.037915000001</v>
      </c>
      <c r="H27">
        <v>60</v>
      </c>
      <c r="I27">
        <v>47.723918130000001</v>
      </c>
      <c r="J27">
        <v>9.4488833860000003</v>
      </c>
      <c r="K27">
        <v>12770</v>
      </c>
      <c r="L27">
        <v>7</v>
      </c>
      <c r="M27">
        <v>70</v>
      </c>
      <c r="N27">
        <v>16</v>
      </c>
      <c r="O27">
        <v>16</v>
      </c>
      <c r="P27">
        <v>16</v>
      </c>
      <c r="Q27">
        <v>16</v>
      </c>
      <c r="R27">
        <v>70</v>
      </c>
      <c r="S27">
        <v>2</v>
      </c>
      <c r="T27">
        <v>1</v>
      </c>
      <c r="U27">
        <v>6</v>
      </c>
      <c r="V27">
        <v>0</v>
      </c>
      <c r="W27">
        <v>0</v>
      </c>
      <c r="X27">
        <v>0</v>
      </c>
      <c r="Y27">
        <v>6</v>
      </c>
      <c r="Z27">
        <v>0</v>
      </c>
      <c r="AA27">
        <v>6</v>
      </c>
      <c r="AB27">
        <v>0</v>
      </c>
      <c r="AC27">
        <v>6</v>
      </c>
      <c r="AD27">
        <v>1</v>
      </c>
      <c r="AE27">
        <v>6</v>
      </c>
      <c r="AF27">
        <v>6.8333333329999997</v>
      </c>
      <c r="AG27">
        <v>146.33333329999999</v>
      </c>
      <c r="AH27">
        <v>999.94444439999995</v>
      </c>
      <c r="AI27">
        <v>4116</v>
      </c>
      <c r="AJ27">
        <v>11</v>
      </c>
      <c r="AK27">
        <v>83</v>
      </c>
      <c r="AL27">
        <v>0</v>
      </c>
      <c r="AM27">
        <v>0</v>
      </c>
      <c r="AN27">
        <v>0</v>
      </c>
      <c r="AO27">
        <v>77</v>
      </c>
      <c r="AP27">
        <v>16</v>
      </c>
      <c r="AQ27">
        <v>160</v>
      </c>
      <c r="AR27">
        <v>16</v>
      </c>
      <c r="AS27">
        <v>16</v>
      </c>
      <c r="AT27">
        <v>37.659999999999997</v>
      </c>
      <c r="AU27">
        <v>113.2</v>
      </c>
      <c r="AV27">
        <v>126.8</v>
      </c>
      <c r="AW27">
        <v>0</v>
      </c>
      <c r="AX27">
        <v>0</v>
      </c>
      <c r="AY27">
        <v>240</v>
      </c>
      <c r="AZ27">
        <v>240</v>
      </c>
      <c r="BA27">
        <v>4</v>
      </c>
      <c r="BB27">
        <v>1</v>
      </c>
      <c r="BC27">
        <v>1</v>
      </c>
      <c r="BD27">
        <v>9</v>
      </c>
      <c r="BE27">
        <v>6</v>
      </c>
      <c r="BF27">
        <v>1</v>
      </c>
      <c r="BG27">
        <v>120</v>
      </c>
      <c r="BH27">
        <v>124</v>
      </c>
      <c r="BI27">
        <v>7</v>
      </c>
      <c r="BJ27">
        <v>7482</v>
      </c>
      <c r="BK27">
        <v>13153</v>
      </c>
      <c r="BL27">
        <v>4527</v>
      </c>
      <c r="BM27">
        <v>9860</v>
      </c>
      <c r="BN27">
        <v>19</v>
      </c>
      <c r="BO27">
        <v>78.894685989999999</v>
      </c>
      <c r="BP27">
        <v>5.9574879230000004</v>
      </c>
      <c r="BQ27">
        <v>1.2730769230000001</v>
      </c>
      <c r="BR27">
        <v>0.84251207699999997</v>
      </c>
      <c r="BS27">
        <v>9860</v>
      </c>
      <c r="BT27">
        <v>255</v>
      </c>
      <c r="BU27">
        <v>50</v>
      </c>
      <c r="BV27">
        <v>1135</v>
      </c>
      <c r="BW27">
        <v>780</v>
      </c>
      <c r="BX27">
        <v>0.366666667</v>
      </c>
      <c r="BY27">
        <v>16</v>
      </c>
      <c r="BZ27">
        <v>2</v>
      </c>
      <c r="CA27">
        <v>16</v>
      </c>
      <c r="CB27">
        <v>2</v>
      </c>
      <c r="CC27">
        <v>1.1052631580000001</v>
      </c>
      <c r="CD27">
        <v>10.5</v>
      </c>
      <c r="CE27">
        <v>1035</v>
      </c>
      <c r="CF27">
        <v>263</v>
      </c>
      <c r="CG27">
        <v>1135</v>
      </c>
      <c r="CH27">
        <v>221</v>
      </c>
      <c r="CI27">
        <v>6166</v>
      </c>
      <c r="CJ27">
        <v>6702</v>
      </c>
      <c r="CK27">
        <v>7482</v>
      </c>
      <c r="CL27">
        <v>11534</v>
      </c>
      <c r="CM27">
        <v>5.9574879230000004</v>
      </c>
      <c r="CN27">
        <v>1.0869283169999999</v>
      </c>
      <c r="CO27">
        <v>7.228985507</v>
      </c>
      <c r="CP27">
        <v>11.14396135</v>
      </c>
      <c r="CQ27">
        <v>12.70821256</v>
      </c>
      <c r="CR27">
        <v>7.228985507</v>
      </c>
      <c r="CS27">
        <v>7336</v>
      </c>
      <c r="CT27">
        <v>882</v>
      </c>
      <c r="CU27">
        <v>5.9574879230000004</v>
      </c>
      <c r="CV27">
        <v>1.0869283169999999</v>
      </c>
      <c r="CW27">
        <v>6166</v>
      </c>
      <c r="CX27" t="s">
        <v>188</v>
      </c>
      <c r="CY27">
        <v>1285</v>
      </c>
      <c r="CZ27">
        <v>306</v>
      </c>
      <c r="DA27">
        <v>42262</v>
      </c>
      <c r="DB27">
        <v>42251</v>
      </c>
      <c r="DC27">
        <v>30</v>
      </c>
      <c r="DD27" t="s">
        <v>189</v>
      </c>
      <c r="DE27" t="s">
        <v>123</v>
      </c>
      <c r="DF27">
        <v>4371</v>
      </c>
      <c r="DG27">
        <v>460</v>
      </c>
      <c r="DH27">
        <v>10184</v>
      </c>
      <c r="DI27">
        <v>8025</v>
      </c>
      <c r="DJ27">
        <v>50311</v>
      </c>
      <c r="DK27">
        <v>21</v>
      </c>
      <c r="DL27">
        <v>64</v>
      </c>
      <c r="DM27">
        <v>52</v>
      </c>
      <c r="DN27">
        <v>12</v>
      </c>
      <c r="DO27">
        <v>57</v>
      </c>
      <c r="DP27">
        <v>24</v>
      </c>
      <c r="DQ27">
        <v>26</v>
      </c>
      <c r="DR27">
        <v>11</v>
      </c>
      <c r="DS27">
        <v>2</v>
      </c>
      <c r="DT27">
        <v>200</v>
      </c>
      <c r="DU27">
        <v>333</v>
      </c>
      <c r="DV27">
        <v>143</v>
      </c>
    </row>
    <row r="28" spans="1:126" x14ac:dyDescent="0.25">
      <c r="A28" t="s">
        <v>190</v>
      </c>
      <c r="B28">
        <v>146</v>
      </c>
      <c r="C28">
        <v>240</v>
      </c>
      <c r="D28">
        <v>16</v>
      </c>
      <c r="E28">
        <v>16</v>
      </c>
      <c r="F28">
        <f>LN(G28)</f>
        <v>10.0223152310298</v>
      </c>
      <c r="G28">
        <v>22523.516745000001</v>
      </c>
      <c r="H28">
        <v>60</v>
      </c>
      <c r="I28">
        <v>63.478099460000003</v>
      </c>
      <c r="J28">
        <v>9.12488177</v>
      </c>
      <c r="K28">
        <v>9234</v>
      </c>
      <c r="L28">
        <v>7</v>
      </c>
      <c r="M28">
        <v>70</v>
      </c>
      <c r="N28">
        <v>16</v>
      </c>
      <c r="O28">
        <v>16</v>
      </c>
      <c r="P28">
        <v>16</v>
      </c>
      <c r="Q28">
        <v>16</v>
      </c>
      <c r="R28">
        <v>70</v>
      </c>
      <c r="S28">
        <v>2</v>
      </c>
      <c r="T28">
        <v>1</v>
      </c>
      <c r="U28">
        <v>6</v>
      </c>
      <c r="V28">
        <v>0</v>
      </c>
      <c r="W28">
        <v>0</v>
      </c>
      <c r="X28">
        <v>0</v>
      </c>
      <c r="Y28">
        <v>6</v>
      </c>
      <c r="Z28">
        <v>0</v>
      </c>
      <c r="AA28">
        <v>6</v>
      </c>
      <c r="AB28">
        <v>0</v>
      </c>
      <c r="AC28">
        <v>6</v>
      </c>
      <c r="AD28">
        <v>1</v>
      </c>
      <c r="AE28">
        <v>6</v>
      </c>
      <c r="AF28">
        <v>6.8333333329999997</v>
      </c>
      <c r="AG28">
        <v>146.33333329999999</v>
      </c>
      <c r="AH28">
        <v>999.94444439999995</v>
      </c>
      <c r="AI28">
        <v>2265</v>
      </c>
      <c r="AJ28">
        <v>13</v>
      </c>
      <c r="AK28">
        <v>94</v>
      </c>
      <c r="AL28">
        <v>0</v>
      </c>
      <c r="AM28">
        <v>0</v>
      </c>
      <c r="AN28">
        <v>0</v>
      </c>
      <c r="AO28">
        <v>52</v>
      </c>
      <c r="AP28">
        <v>8</v>
      </c>
      <c r="AQ28">
        <v>146</v>
      </c>
      <c r="AR28">
        <v>16</v>
      </c>
      <c r="AS28">
        <v>16</v>
      </c>
      <c r="AT28">
        <v>37.659999999999997</v>
      </c>
      <c r="AU28">
        <v>113.2</v>
      </c>
      <c r="AV28">
        <v>126.8</v>
      </c>
      <c r="AW28">
        <v>0</v>
      </c>
      <c r="AX28">
        <v>0</v>
      </c>
      <c r="AY28">
        <v>240</v>
      </c>
      <c r="AZ28">
        <v>240</v>
      </c>
      <c r="BA28">
        <v>4</v>
      </c>
      <c r="BB28">
        <v>1</v>
      </c>
      <c r="BC28">
        <v>1</v>
      </c>
      <c r="BD28">
        <v>9</v>
      </c>
      <c r="BE28">
        <v>6</v>
      </c>
      <c r="BF28">
        <v>1</v>
      </c>
      <c r="BG28">
        <v>120</v>
      </c>
      <c r="BH28">
        <v>124</v>
      </c>
      <c r="BI28">
        <v>7</v>
      </c>
      <c r="BJ28">
        <v>7482</v>
      </c>
      <c r="BK28">
        <v>13153</v>
      </c>
      <c r="BL28">
        <v>4527</v>
      </c>
      <c r="BM28">
        <v>9860</v>
      </c>
      <c r="BN28">
        <v>5</v>
      </c>
      <c r="BO28">
        <v>78.894685989999999</v>
      </c>
      <c r="BP28">
        <v>5.9574879230000004</v>
      </c>
      <c r="BQ28">
        <v>1.2730769230000001</v>
      </c>
      <c r="BR28">
        <v>0.84251207699999997</v>
      </c>
      <c r="BS28">
        <v>9860</v>
      </c>
      <c r="BT28">
        <v>255</v>
      </c>
      <c r="BU28">
        <v>50</v>
      </c>
      <c r="BV28">
        <v>1135</v>
      </c>
      <c r="BW28">
        <v>780</v>
      </c>
      <c r="BX28">
        <v>0.366666667</v>
      </c>
      <c r="BY28">
        <v>16</v>
      </c>
      <c r="BZ28">
        <v>2</v>
      </c>
      <c r="CA28">
        <v>16</v>
      </c>
      <c r="CB28">
        <v>2</v>
      </c>
      <c r="CC28">
        <v>1.4</v>
      </c>
      <c r="CD28">
        <v>3.5</v>
      </c>
      <c r="CE28">
        <v>1035</v>
      </c>
      <c r="CF28">
        <v>263</v>
      </c>
      <c r="CG28">
        <v>1135</v>
      </c>
      <c r="CH28">
        <v>221</v>
      </c>
      <c r="CI28">
        <v>6166</v>
      </c>
      <c r="CJ28">
        <v>6702</v>
      </c>
      <c r="CK28">
        <v>7482</v>
      </c>
      <c r="CL28">
        <v>11534</v>
      </c>
      <c r="CM28">
        <v>5.9574879230000004</v>
      </c>
      <c r="CN28">
        <v>1.0869283169999999</v>
      </c>
      <c r="CO28">
        <v>7.228985507</v>
      </c>
      <c r="CP28">
        <v>11.14396135</v>
      </c>
      <c r="CQ28">
        <v>12.70821256</v>
      </c>
      <c r="CR28">
        <v>7.228985507</v>
      </c>
      <c r="CS28">
        <v>7336</v>
      </c>
      <c r="CT28">
        <v>882</v>
      </c>
      <c r="CU28">
        <v>5.9574879230000004</v>
      </c>
      <c r="CV28">
        <v>1.0869283169999999</v>
      </c>
      <c r="CW28">
        <v>6166</v>
      </c>
      <c r="CX28" t="s">
        <v>191</v>
      </c>
      <c r="CY28">
        <v>1332</v>
      </c>
      <c r="CZ28">
        <v>153</v>
      </c>
      <c r="DA28">
        <v>42262</v>
      </c>
      <c r="DB28">
        <v>42250</v>
      </c>
      <c r="DC28">
        <v>31</v>
      </c>
      <c r="DD28" t="s">
        <v>192</v>
      </c>
      <c r="DE28" t="s">
        <v>123</v>
      </c>
      <c r="DF28">
        <v>4576</v>
      </c>
      <c r="DG28">
        <v>857</v>
      </c>
      <c r="DH28">
        <v>14599</v>
      </c>
      <c r="DI28">
        <v>30357</v>
      </c>
      <c r="DJ28">
        <v>151322</v>
      </c>
      <c r="DK28">
        <v>21</v>
      </c>
      <c r="DL28">
        <v>64</v>
      </c>
      <c r="DM28">
        <v>52</v>
      </c>
      <c r="DN28">
        <v>12</v>
      </c>
      <c r="DO28">
        <v>57</v>
      </c>
      <c r="DP28">
        <v>24</v>
      </c>
      <c r="DQ28">
        <v>26</v>
      </c>
      <c r="DR28">
        <v>11</v>
      </c>
      <c r="DS28">
        <v>2</v>
      </c>
      <c r="DT28">
        <v>200</v>
      </c>
      <c r="DU28">
        <v>333</v>
      </c>
      <c r="DV28">
        <v>143</v>
      </c>
    </row>
    <row r="29" spans="1:126" x14ac:dyDescent="0.25">
      <c r="A29" t="s">
        <v>193</v>
      </c>
      <c r="B29">
        <v>134</v>
      </c>
      <c r="C29">
        <v>334.32</v>
      </c>
      <c r="D29">
        <v>12</v>
      </c>
      <c r="E29">
        <v>10</v>
      </c>
      <c r="F29">
        <f>LN(G29)</f>
        <v>9.8502059221918135</v>
      </c>
      <c r="G29">
        <v>18962.259149999998</v>
      </c>
      <c r="H29">
        <v>85</v>
      </c>
      <c r="I29">
        <v>0</v>
      </c>
      <c r="J29">
        <v>8.410952558</v>
      </c>
      <c r="K29">
        <v>4520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4766</v>
      </c>
      <c r="AJ29">
        <v>4</v>
      </c>
      <c r="AK29">
        <v>134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134</v>
      </c>
      <c r="AR29">
        <v>0</v>
      </c>
      <c r="AS29">
        <v>0</v>
      </c>
      <c r="AT29">
        <v>121.21</v>
      </c>
      <c r="AU29">
        <v>213.11</v>
      </c>
      <c r="AV29">
        <v>0</v>
      </c>
      <c r="AW29">
        <v>0</v>
      </c>
      <c r="AX29">
        <v>0</v>
      </c>
      <c r="AY29">
        <v>334.32</v>
      </c>
      <c r="AZ29">
        <v>334.32</v>
      </c>
      <c r="BA29">
        <v>2</v>
      </c>
      <c r="BB29">
        <v>1</v>
      </c>
      <c r="BC29">
        <v>1</v>
      </c>
      <c r="BD29">
        <v>5</v>
      </c>
      <c r="BE29">
        <v>3</v>
      </c>
      <c r="BF29">
        <v>2</v>
      </c>
      <c r="BG29">
        <v>85</v>
      </c>
      <c r="BH29">
        <v>87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10</v>
      </c>
      <c r="CB29">
        <v>1</v>
      </c>
      <c r="CC29">
        <v>1.125</v>
      </c>
      <c r="CD29">
        <v>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194</v>
      </c>
      <c r="CY29">
        <v>1928</v>
      </c>
      <c r="CZ29">
        <v>20</v>
      </c>
      <c r="DA29">
        <v>42233</v>
      </c>
      <c r="DB29">
        <v>41575</v>
      </c>
      <c r="DC29">
        <v>22</v>
      </c>
      <c r="DD29" t="s">
        <v>141</v>
      </c>
      <c r="DE29" t="s">
        <v>123</v>
      </c>
      <c r="DF29">
        <v>2861</v>
      </c>
      <c r="DG29">
        <v>369</v>
      </c>
      <c r="DH29">
        <v>4811</v>
      </c>
      <c r="DI29">
        <v>7691</v>
      </c>
      <c r="DJ29">
        <v>35109</v>
      </c>
      <c r="DK29">
        <v>26</v>
      </c>
      <c r="DL29">
        <v>109</v>
      </c>
      <c r="DM29">
        <v>0</v>
      </c>
      <c r="DN29">
        <v>0</v>
      </c>
      <c r="DO29">
        <v>65</v>
      </c>
      <c r="DP29">
        <v>30</v>
      </c>
      <c r="DQ29">
        <v>26</v>
      </c>
      <c r="DR29">
        <v>24</v>
      </c>
      <c r="DS29">
        <v>5</v>
      </c>
      <c r="DT29">
        <v>247</v>
      </c>
      <c r="DU29">
        <v>0</v>
      </c>
      <c r="DV29">
        <v>0</v>
      </c>
    </row>
    <row r="30" spans="1:126" x14ac:dyDescent="0.25">
      <c r="A30" t="s">
        <v>195</v>
      </c>
      <c r="B30">
        <v>118</v>
      </c>
      <c r="C30">
        <v>144.80000000000001</v>
      </c>
      <c r="D30">
        <v>53</v>
      </c>
      <c r="E30">
        <v>16</v>
      </c>
      <c r="F30">
        <f>LN(G30)</f>
        <v>10.039127100158279</v>
      </c>
      <c r="G30">
        <v>22905.380085000001</v>
      </c>
      <c r="H30">
        <v>80</v>
      </c>
      <c r="I30">
        <v>423.06699159999999</v>
      </c>
      <c r="J30">
        <v>10.0882291</v>
      </c>
      <c r="K30">
        <v>24212</v>
      </c>
      <c r="L30">
        <v>8</v>
      </c>
      <c r="M30">
        <v>10140</v>
      </c>
      <c r="N30">
        <v>53</v>
      </c>
      <c r="O30">
        <v>53</v>
      </c>
      <c r="P30">
        <v>53</v>
      </c>
      <c r="Q30">
        <v>16</v>
      </c>
      <c r="R30">
        <v>10140</v>
      </c>
      <c r="S30">
        <v>2</v>
      </c>
      <c r="T30">
        <v>2</v>
      </c>
      <c r="U30">
        <v>6</v>
      </c>
      <c r="V30">
        <v>0</v>
      </c>
      <c r="W30">
        <v>0</v>
      </c>
      <c r="X30">
        <v>0</v>
      </c>
      <c r="Y30">
        <v>8</v>
      </c>
      <c r="Z30">
        <v>0</v>
      </c>
      <c r="AA30">
        <v>8</v>
      </c>
      <c r="AB30">
        <v>0</v>
      </c>
      <c r="AC30">
        <v>8</v>
      </c>
      <c r="AD30">
        <v>19</v>
      </c>
      <c r="AE30">
        <v>8</v>
      </c>
      <c r="AF30">
        <v>1267.625</v>
      </c>
      <c r="AG30">
        <v>2934984.5</v>
      </c>
      <c r="AH30">
        <v>3720459727</v>
      </c>
      <c r="AI30">
        <v>7340</v>
      </c>
      <c r="AJ30">
        <v>8</v>
      </c>
      <c r="AK30">
        <v>62</v>
      </c>
      <c r="AL30">
        <v>0</v>
      </c>
      <c r="AM30">
        <v>0</v>
      </c>
      <c r="AN30">
        <v>0</v>
      </c>
      <c r="AO30">
        <v>56</v>
      </c>
      <c r="AP30">
        <v>16</v>
      </c>
      <c r="AQ30">
        <v>118</v>
      </c>
      <c r="AR30">
        <v>53</v>
      </c>
      <c r="AS30">
        <v>53</v>
      </c>
      <c r="AT30">
        <v>120.8</v>
      </c>
      <c r="AU30">
        <v>15.02</v>
      </c>
      <c r="AV30">
        <v>8.98</v>
      </c>
      <c r="AW30">
        <v>0</v>
      </c>
      <c r="AX30">
        <v>0</v>
      </c>
      <c r="AY30">
        <v>144.80000000000001</v>
      </c>
      <c r="AZ30">
        <v>144.80000000000001</v>
      </c>
      <c r="BA30">
        <v>4</v>
      </c>
      <c r="BB30">
        <v>1</v>
      </c>
      <c r="BC30">
        <v>1</v>
      </c>
      <c r="BD30">
        <v>16</v>
      </c>
      <c r="BE30">
        <v>0</v>
      </c>
      <c r="BF30">
        <v>0</v>
      </c>
      <c r="BG30">
        <v>80</v>
      </c>
      <c r="BH30">
        <v>84</v>
      </c>
      <c r="BI30">
        <v>8</v>
      </c>
      <c r="BJ30">
        <v>3168</v>
      </c>
      <c r="BK30">
        <v>9931</v>
      </c>
      <c r="BL30">
        <v>2088</v>
      </c>
      <c r="BM30">
        <v>3874</v>
      </c>
      <c r="BN30">
        <v>15</v>
      </c>
      <c r="BO30">
        <v>126.3195266</v>
      </c>
      <c r="BP30">
        <v>9.5798816569999996</v>
      </c>
      <c r="BQ30">
        <v>1.134228188</v>
      </c>
      <c r="BR30">
        <v>1.1272189349999999</v>
      </c>
      <c r="BS30">
        <v>3874</v>
      </c>
      <c r="BT30">
        <v>40</v>
      </c>
      <c r="BU30">
        <v>16</v>
      </c>
      <c r="BV30">
        <v>421</v>
      </c>
      <c r="BW30">
        <v>298</v>
      </c>
      <c r="BX30">
        <v>0.134228188</v>
      </c>
      <c r="BY30">
        <v>53</v>
      </c>
      <c r="BZ30">
        <v>2</v>
      </c>
      <c r="CA30">
        <v>16</v>
      </c>
      <c r="CB30">
        <v>2</v>
      </c>
      <c r="CC30">
        <v>1.1333333329999999</v>
      </c>
      <c r="CD30">
        <v>8.5</v>
      </c>
      <c r="CE30">
        <v>338</v>
      </c>
      <c r="CF30">
        <v>40</v>
      </c>
      <c r="CG30">
        <v>421</v>
      </c>
      <c r="CH30">
        <v>37</v>
      </c>
      <c r="CI30">
        <v>3238</v>
      </c>
      <c r="CJ30">
        <v>3112</v>
      </c>
      <c r="CK30">
        <v>3168</v>
      </c>
      <c r="CL30">
        <v>9433</v>
      </c>
      <c r="CM30">
        <v>9.5798816569999996</v>
      </c>
      <c r="CN30">
        <v>0.961087091</v>
      </c>
      <c r="CO30">
        <v>9.3727810649999999</v>
      </c>
      <c r="CP30">
        <v>27.90828402</v>
      </c>
      <c r="CQ30">
        <v>29.381656799999998</v>
      </c>
      <c r="CR30">
        <v>9.3727810649999999</v>
      </c>
      <c r="CS30">
        <v>3025</v>
      </c>
      <c r="CT30">
        <v>295</v>
      </c>
      <c r="CU30">
        <v>9.5798816569999996</v>
      </c>
      <c r="CV30">
        <v>0.961087091</v>
      </c>
      <c r="CW30">
        <v>3238</v>
      </c>
      <c r="CX30" t="s">
        <v>196</v>
      </c>
      <c r="CY30">
        <v>0</v>
      </c>
      <c r="CZ30">
        <v>0</v>
      </c>
      <c r="DA30">
        <v>43699</v>
      </c>
      <c r="DB30">
        <v>41560</v>
      </c>
      <c r="DC30">
        <v>0</v>
      </c>
      <c r="DD30" t="s">
        <v>192</v>
      </c>
      <c r="DE30" t="s">
        <v>123</v>
      </c>
      <c r="DF30">
        <v>0</v>
      </c>
      <c r="DG30">
        <v>356</v>
      </c>
      <c r="DH30">
        <v>8590</v>
      </c>
      <c r="DI30">
        <v>11350</v>
      </c>
      <c r="DJ30">
        <v>104621</v>
      </c>
      <c r="DK30">
        <v>15</v>
      </c>
      <c r="DL30">
        <v>151</v>
      </c>
      <c r="DM30">
        <v>148</v>
      </c>
      <c r="DN30">
        <v>3</v>
      </c>
      <c r="DO30">
        <v>31</v>
      </c>
      <c r="DP30">
        <v>14</v>
      </c>
      <c r="DQ30">
        <v>7</v>
      </c>
      <c r="DR30">
        <v>9</v>
      </c>
      <c r="DS30">
        <v>2</v>
      </c>
      <c r="DT30">
        <v>36</v>
      </c>
      <c r="DU30">
        <v>384</v>
      </c>
      <c r="DV30">
        <v>139</v>
      </c>
    </row>
    <row r="31" spans="1:126" x14ac:dyDescent="0.25">
      <c r="A31" t="s">
        <v>197</v>
      </c>
      <c r="B31">
        <v>98</v>
      </c>
      <c r="C31">
        <v>9</v>
      </c>
      <c r="D31">
        <v>9</v>
      </c>
      <c r="E31">
        <v>3</v>
      </c>
      <c r="F31">
        <f>LN(G31)</f>
        <v>10.366151898289827</v>
      </c>
      <c r="G31">
        <v>31766.002665</v>
      </c>
      <c r="H31">
        <v>15</v>
      </c>
      <c r="I31">
        <v>9.5732799719999999</v>
      </c>
      <c r="J31">
        <v>8.3356660829999996</v>
      </c>
      <c r="K31">
        <v>4192</v>
      </c>
      <c r="L31">
        <v>4</v>
      </c>
      <c r="M31">
        <v>9</v>
      </c>
      <c r="N31">
        <v>9</v>
      </c>
      <c r="O31">
        <v>9</v>
      </c>
      <c r="P31">
        <v>9</v>
      </c>
      <c r="Q31">
        <v>3</v>
      </c>
      <c r="R31">
        <v>9</v>
      </c>
      <c r="S31">
        <v>1</v>
      </c>
      <c r="T31">
        <v>1</v>
      </c>
      <c r="U31">
        <v>2</v>
      </c>
      <c r="V31">
        <v>1</v>
      </c>
      <c r="W31">
        <v>0</v>
      </c>
      <c r="X31">
        <v>0</v>
      </c>
      <c r="Y31">
        <v>5</v>
      </c>
      <c r="Z31">
        <v>0</v>
      </c>
      <c r="AA31">
        <v>5</v>
      </c>
      <c r="AB31">
        <v>0</v>
      </c>
      <c r="AC31">
        <v>5</v>
      </c>
      <c r="AD31">
        <v>0</v>
      </c>
      <c r="AE31">
        <v>5</v>
      </c>
      <c r="AF31">
        <v>2</v>
      </c>
      <c r="AG31">
        <v>9</v>
      </c>
      <c r="AH31">
        <v>18</v>
      </c>
      <c r="AI31">
        <v>72</v>
      </c>
      <c r="AJ31">
        <v>4</v>
      </c>
      <c r="AK31">
        <v>65</v>
      </c>
      <c r="AL31">
        <v>5</v>
      </c>
      <c r="AM31">
        <v>0</v>
      </c>
      <c r="AN31">
        <v>0</v>
      </c>
      <c r="AO31">
        <v>28</v>
      </c>
      <c r="AP31">
        <v>9</v>
      </c>
      <c r="AQ31">
        <v>98</v>
      </c>
      <c r="AR31">
        <v>9</v>
      </c>
      <c r="AS31">
        <v>9</v>
      </c>
      <c r="AT31">
        <v>21.2</v>
      </c>
      <c r="AU31">
        <v>2.97</v>
      </c>
      <c r="AV31">
        <v>6.03</v>
      </c>
      <c r="AW31">
        <v>0</v>
      </c>
      <c r="AX31">
        <v>0</v>
      </c>
      <c r="AY31">
        <v>9</v>
      </c>
      <c r="AZ31">
        <v>9</v>
      </c>
      <c r="BA31">
        <v>2</v>
      </c>
      <c r="BB31">
        <v>1</v>
      </c>
      <c r="BC31">
        <v>1</v>
      </c>
      <c r="BD31">
        <v>3</v>
      </c>
      <c r="BE31">
        <v>0</v>
      </c>
      <c r="BF31">
        <v>0</v>
      </c>
      <c r="BG31">
        <v>15</v>
      </c>
      <c r="BH31">
        <v>15</v>
      </c>
      <c r="BI31">
        <v>4</v>
      </c>
      <c r="BJ31">
        <v>72</v>
      </c>
      <c r="BK31">
        <v>178</v>
      </c>
      <c r="BL31">
        <v>43</v>
      </c>
      <c r="BM31">
        <v>10</v>
      </c>
      <c r="BN31">
        <v>3</v>
      </c>
      <c r="BO31">
        <v>31.36</v>
      </c>
      <c r="BP31">
        <v>2.52</v>
      </c>
      <c r="BQ31">
        <v>1.136363636</v>
      </c>
      <c r="BR31">
        <v>0.48</v>
      </c>
      <c r="BS31">
        <v>10</v>
      </c>
      <c r="BT31">
        <v>3</v>
      </c>
      <c r="BU31">
        <v>2</v>
      </c>
      <c r="BV31">
        <v>15</v>
      </c>
      <c r="BW31">
        <v>22</v>
      </c>
      <c r="BX31">
        <v>0.13636363600000001</v>
      </c>
      <c r="BY31">
        <v>9</v>
      </c>
      <c r="BZ31">
        <v>1</v>
      </c>
      <c r="CA31">
        <v>3</v>
      </c>
      <c r="CB31">
        <v>1</v>
      </c>
      <c r="CC31">
        <v>1.3333333329999999</v>
      </c>
      <c r="CD31">
        <v>1.3333333329999999</v>
      </c>
      <c r="CE31">
        <v>25</v>
      </c>
      <c r="CF31">
        <v>3</v>
      </c>
      <c r="CG31">
        <v>15</v>
      </c>
      <c r="CH31">
        <v>2</v>
      </c>
      <c r="CI31">
        <v>63</v>
      </c>
      <c r="CJ31">
        <v>47</v>
      </c>
      <c r="CK31">
        <v>72</v>
      </c>
      <c r="CL31">
        <v>158</v>
      </c>
      <c r="CM31">
        <v>2.52</v>
      </c>
      <c r="CN31">
        <v>0.746031746</v>
      </c>
      <c r="CO31">
        <v>2.88</v>
      </c>
      <c r="CP31">
        <v>6.32</v>
      </c>
      <c r="CQ31">
        <v>7.12</v>
      </c>
      <c r="CR31">
        <v>2.88</v>
      </c>
      <c r="CS31">
        <v>45</v>
      </c>
      <c r="CT31">
        <v>14</v>
      </c>
      <c r="CU31">
        <v>2.52</v>
      </c>
      <c r="CV31">
        <v>0.746031746</v>
      </c>
      <c r="CW31">
        <v>63</v>
      </c>
      <c r="CX31" t="s">
        <v>198</v>
      </c>
      <c r="DI31">
        <v>19232</v>
      </c>
      <c r="DO31">
        <v>2</v>
      </c>
      <c r="DP31">
        <v>3</v>
      </c>
      <c r="DQ31">
        <v>4</v>
      </c>
      <c r="DR31">
        <v>2</v>
      </c>
      <c r="DS31">
        <v>1</v>
      </c>
      <c r="DT31">
        <v>0</v>
      </c>
      <c r="DU31">
        <v>0</v>
      </c>
      <c r="DV31">
        <v>0</v>
      </c>
    </row>
    <row r="32" spans="1:126" x14ac:dyDescent="0.25">
      <c r="A32" t="s">
        <v>199</v>
      </c>
      <c r="B32">
        <v>90</v>
      </c>
      <c r="C32">
        <v>290</v>
      </c>
      <c r="D32">
        <v>28</v>
      </c>
      <c r="E32">
        <v>3</v>
      </c>
      <c r="F32">
        <f>LN(G32)</f>
        <v>10.063076260023564</v>
      </c>
      <c r="G32">
        <v>23460.566279999999</v>
      </c>
      <c r="H32">
        <v>20</v>
      </c>
      <c r="I32">
        <v>193.44320400000001</v>
      </c>
      <c r="J32">
        <v>7.7948279200000004</v>
      </c>
      <c r="K32">
        <v>2440</v>
      </c>
      <c r="L32">
        <v>8</v>
      </c>
      <c r="M32">
        <v>1457</v>
      </c>
      <c r="N32">
        <v>28</v>
      </c>
      <c r="O32">
        <v>28</v>
      </c>
      <c r="P32">
        <v>28</v>
      </c>
      <c r="Q32">
        <v>3</v>
      </c>
      <c r="R32">
        <v>1457</v>
      </c>
      <c r="S32">
        <v>1</v>
      </c>
      <c r="T32">
        <v>1</v>
      </c>
      <c r="U32">
        <v>7</v>
      </c>
      <c r="V32">
        <v>0</v>
      </c>
      <c r="W32">
        <v>0</v>
      </c>
      <c r="X32">
        <v>0</v>
      </c>
      <c r="Y32">
        <v>2</v>
      </c>
      <c r="Z32">
        <v>0</v>
      </c>
      <c r="AA32">
        <v>2</v>
      </c>
      <c r="AB32">
        <v>0</v>
      </c>
      <c r="AC32">
        <v>2</v>
      </c>
      <c r="AD32">
        <v>7</v>
      </c>
      <c r="AE32">
        <v>2</v>
      </c>
      <c r="AF32">
        <v>705.5</v>
      </c>
      <c r="AG32">
        <v>277494.5</v>
      </c>
      <c r="AH32">
        <v>195772369.80000001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28</v>
      </c>
      <c r="AS32">
        <v>26</v>
      </c>
      <c r="AT32">
        <v>61.48</v>
      </c>
      <c r="AU32">
        <v>94.04</v>
      </c>
      <c r="AV32">
        <v>195.96</v>
      </c>
      <c r="AW32">
        <v>0</v>
      </c>
      <c r="AX32">
        <v>0</v>
      </c>
      <c r="AY32">
        <v>290</v>
      </c>
      <c r="AZ32">
        <v>290</v>
      </c>
      <c r="BA32">
        <v>2</v>
      </c>
      <c r="BB32">
        <v>1</v>
      </c>
      <c r="BC32">
        <v>1</v>
      </c>
      <c r="BD32">
        <v>2</v>
      </c>
      <c r="BE32">
        <v>1</v>
      </c>
      <c r="BF32">
        <v>0</v>
      </c>
      <c r="BG32">
        <v>20</v>
      </c>
      <c r="BH32">
        <v>22</v>
      </c>
      <c r="BI32">
        <v>8</v>
      </c>
      <c r="BJ32">
        <v>3658</v>
      </c>
      <c r="BK32">
        <v>3416</v>
      </c>
      <c r="BL32">
        <v>1561</v>
      </c>
      <c r="BM32">
        <v>2991</v>
      </c>
      <c r="BN32">
        <v>8</v>
      </c>
      <c r="BO32">
        <v>68.863523569999998</v>
      </c>
      <c r="BP32">
        <v>5.3250620350000002</v>
      </c>
      <c r="BQ32">
        <v>1.086253369</v>
      </c>
      <c r="BR32">
        <v>0.52357320100000004</v>
      </c>
      <c r="BS32">
        <v>2991</v>
      </c>
      <c r="BT32">
        <v>32</v>
      </c>
      <c r="BU32">
        <v>6</v>
      </c>
      <c r="BV32">
        <v>239</v>
      </c>
      <c r="BW32">
        <v>371</v>
      </c>
      <c r="BX32">
        <v>8.6253368999999996E-2</v>
      </c>
      <c r="BY32">
        <v>28</v>
      </c>
      <c r="BZ32">
        <v>1</v>
      </c>
      <c r="CA32">
        <v>3</v>
      </c>
      <c r="CB32">
        <v>1</v>
      </c>
      <c r="CC32">
        <v>1.125</v>
      </c>
      <c r="CD32">
        <v>9</v>
      </c>
      <c r="CE32">
        <v>403</v>
      </c>
      <c r="CF32">
        <v>32</v>
      </c>
      <c r="CG32">
        <v>239</v>
      </c>
      <c r="CH32">
        <v>25</v>
      </c>
      <c r="CI32">
        <v>2146</v>
      </c>
      <c r="CJ32">
        <v>2067</v>
      </c>
      <c r="CK32">
        <v>3658</v>
      </c>
      <c r="CL32">
        <v>3120</v>
      </c>
      <c r="CM32">
        <v>5.3250620350000002</v>
      </c>
      <c r="CN32">
        <v>0.96318732500000004</v>
      </c>
      <c r="CO32">
        <v>9.076923077</v>
      </c>
      <c r="CP32">
        <v>7.7419354839999999</v>
      </c>
      <c r="CQ32">
        <v>8.4764267990000004</v>
      </c>
      <c r="CR32">
        <v>9.076923077</v>
      </c>
      <c r="CS32">
        <v>3613</v>
      </c>
      <c r="CT32">
        <v>279</v>
      </c>
      <c r="CU32">
        <v>5.3250620350000002</v>
      </c>
      <c r="CV32">
        <v>0.96318732500000004</v>
      </c>
      <c r="CW32">
        <v>2146</v>
      </c>
      <c r="CX32" t="s">
        <v>200</v>
      </c>
      <c r="CY32">
        <v>2838</v>
      </c>
      <c r="CZ32">
        <v>3</v>
      </c>
      <c r="DA32">
        <v>41771</v>
      </c>
      <c r="DB32">
        <v>40701</v>
      </c>
      <c r="DC32">
        <v>9</v>
      </c>
      <c r="DD32" t="s">
        <v>201</v>
      </c>
      <c r="DE32" t="s">
        <v>123</v>
      </c>
      <c r="DF32">
        <v>727</v>
      </c>
      <c r="DG32">
        <v>359</v>
      </c>
      <c r="DH32">
        <v>7728</v>
      </c>
      <c r="DI32">
        <v>4274</v>
      </c>
      <c r="DJ32">
        <v>36358</v>
      </c>
      <c r="DK32">
        <v>6</v>
      </c>
      <c r="DL32">
        <v>17</v>
      </c>
      <c r="DM32">
        <v>0</v>
      </c>
      <c r="DN32">
        <v>0</v>
      </c>
      <c r="DO32">
        <v>13</v>
      </c>
      <c r="DP32">
        <v>46</v>
      </c>
      <c r="DQ32">
        <v>38</v>
      </c>
      <c r="DR32">
        <v>32</v>
      </c>
      <c r="DS32">
        <v>4</v>
      </c>
      <c r="DT32">
        <v>243</v>
      </c>
      <c r="DU32">
        <v>445</v>
      </c>
      <c r="DV32">
        <v>100</v>
      </c>
    </row>
    <row r="33" spans="1:126" x14ac:dyDescent="0.25">
      <c r="A33" t="s">
        <v>202</v>
      </c>
      <c r="B33">
        <v>99</v>
      </c>
      <c r="C33">
        <v>66</v>
      </c>
      <c r="D33">
        <v>11</v>
      </c>
      <c r="E33">
        <v>10</v>
      </c>
      <c r="F33">
        <f>LN(G33)</f>
        <v>9.294765181156599</v>
      </c>
      <c r="G33">
        <v>10880.910267000001</v>
      </c>
      <c r="H33">
        <v>80</v>
      </c>
      <c r="I33">
        <v>29.77920039</v>
      </c>
      <c r="J33">
        <v>7.2453473439999998</v>
      </c>
      <c r="K33">
        <v>1408</v>
      </c>
      <c r="L33">
        <v>8</v>
      </c>
      <c r="M33">
        <v>147</v>
      </c>
      <c r="N33">
        <v>11</v>
      </c>
      <c r="O33">
        <v>11</v>
      </c>
      <c r="P33">
        <v>11</v>
      </c>
      <c r="Q33">
        <v>10</v>
      </c>
      <c r="R33">
        <v>147</v>
      </c>
      <c r="S33">
        <v>1</v>
      </c>
      <c r="T33">
        <v>3</v>
      </c>
      <c r="U33">
        <v>5</v>
      </c>
      <c r="V33">
        <v>0</v>
      </c>
      <c r="W33">
        <v>0</v>
      </c>
      <c r="X33">
        <v>0</v>
      </c>
      <c r="Y33">
        <v>6</v>
      </c>
      <c r="Z33">
        <v>0</v>
      </c>
      <c r="AA33">
        <v>6</v>
      </c>
      <c r="AB33">
        <v>0</v>
      </c>
      <c r="AC33">
        <v>6</v>
      </c>
      <c r="AD33">
        <v>2</v>
      </c>
      <c r="AE33">
        <v>6</v>
      </c>
      <c r="AF33">
        <v>25.333333329999999</v>
      </c>
      <c r="AG33">
        <v>611.66666669999995</v>
      </c>
      <c r="AH33">
        <v>15495.555560000001</v>
      </c>
      <c r="AI33">
        <v>763</v>
      </c>
      <c r="AJ33">
        <v>8</v>
      </c>
      <c r="AK33">
        <v>59</v>
      </c>
      <c r="AL33">
        <v>0</v>
      </c>
      <c r="AM33">
        <v>0</v>
      </c>
      <c r="AN33">
        <v>0</v>
      </c>
      <c r="AO33">
        <v>40</v>
      </c>
      <c r="AP33">
        <v>11</v>
      </c>
      <c r="AQ33">
        <v>99</v>
      </c>
      <c r="AR33">
        <v>11</v>
      </c>
      <c r="AS33">
        <v>11</v>
      </c>
      <c r="AT33">
        <v>26.72</v>
      </c>
      <c r="AU33">
        <v>21.78</v>
      </c>
      <c r="AV33">
        <v>44.22</v>
      </c>
      <c r="AW33">
        <v>0</v>
      </c>
      <c r="AX33">
        <v>0</v>
      </c>
      <c r="AY33">
        <v>66</v>
      </c>
      <c r="AZ33">
        <v>66</v>
      </c>
      <c r="BA33">
        <v>2</v>
      </c>
      <c r="BB33">
        <v>1</v>
      </c>
      <c r="BC33">
        <v>1</v>
      </c>
      <c r="BD33">
        <v>5</v>
      </c>
      <c r="BE33">
        <v>4</v>
      </c>
      <c r="BF33">
        <v>1</v>
      </c>
      <c r="BG33">
        <v>80</v>
      </c>
      <c r="BH33">
        <v>80</v>
      </c>
      <c r="BI33">
        <v>8</v>
      </c>
      <c r="BJ33">
        <v>763</v>
      </c>
      <c r="BK33">
        <v>908</v>
      </c>
      <c r="BL33">
        <v>83</v>
      </c>
      <c r="BM33">
        <v>204</v>
      </c>
      <c r="BN33">
        <v>10</v>
      </c>
      <c r="BO33">
        <v>58.666666669999998</v>
      </c>
      <c r="BP33">
        <v>4.4444444440000002</v>
      </c>
      <c r="BQ33">
        <v>1.046511628</v>
      </c>
      <c r="BR33">
        <v>0.93333333299999999</v>
      </c>
      <c r="BS33">
        <v>204</v>
      </c>
      <c r="BT33">
        <v>2</v>
      </c>
      <c r="BU33">
        <v>2</v>
      </c>
      <c r="BV33">
        <v>44</v>
      </c>
      <c r="BW33">
        <v>43</v>
      </c>
      <c r="BX33">
        <v>4.6511627999999999E-2</v>
      </c>
      <c r="BY33">
        <v>11</v>
      </c>
      <c r="BZ33">
        <v>1</v>
      </c>
      <c r="CA33">
        <v>10</v>
      </c>
      <c r="CB33">
        <v>1</v>
      </c>
      <c r="CC33">
        <v>1.1000000000000001</v>
      </c>
      <c r="CD33">
        <v>1.1000000000000001</v>
      </c>
      <c r="CE33">
        <v>45</v>
      </c>
      <c r="CF33">
        <v>2</v>
      </c>
      <c r="CG33">
        <v>44</v>
      </c>
      <c r="CH33">
        <v>2</v>
      </c>
      <c r="CI33">
        <v>200</v>
      </c>
      <c r="CJ33">
        <v>125</v>
      </c>
      <c r="CK33">
        <v>763</v>
      </c>
      <c r="CL33">
        <v>860</v>
      </c>
      <c r="CM33">
        <v>4.4444444440000002</v>
      </c>
      <c r="CN33">
        <v>0.625</v>
      </c>
      <c r="CO33">
        <v>16.955555560000001</v>
      </c>
      <c r="CP33">
        <v>19.11111111</v>
      </c>
      <c r="CQ33">
        <v>20.17777778</v>
      </c>
      <c r="CR33">
        <v>16.955555560000001</v>
      </c>
      <c r="CS33">
        <v>750</v>
      </c>
      <c r="CT33">
        <v>35</v>
      </c>
      <c r="CU33">
        <v>4.4444444440000002</v>
      </c>
      <c r="CV33">
        <v>0.625</v>
      </c>
      <c r="CW33">
        <v>200</v>
      </c>
      <c r="CX33" t="s">
        <v>203</v>
      </c>
      <c r="DI33">
        <v>39871</v>
      </c>
      <c r="DO33">
        <v>4</v>
      </c>
      <c r="DP33">
        <v>1</v>
      </c>
      <c r="DQ33">
        <v>2</v>
      </c>
      <c r="DR33">
        <v>1</v>
      </c>
      <c r="DS33">
        <v>31</v>
      </c>
      <c r="DT33">
        <v>0</v>
      </c>
      <c r="DU33">
        <v>0</v>
      </c>
      <c r="DV33">
        <v>0</v>
      </c>
    </row>
    <row r="34" spans="1:126" x14ac:dyDescent="0.25">
      <c r="A34" t="s">
        <v>204</v>
      </c>
      <c r="B34">
        <v>91</v>
      </c>
      <c r="C34">
        <v>8</v>
      </c>
      <c r="D34">
        <v>8</v>
      </c>
      <c r="E34">
        <v>3</v>
      </c>
      <c r="F34">
        <f>LN(G34)</f>
        <v>10.013420141245746</v>
      </c>
      <c r="G34">
        <v>22324.056464999998</v>
      </c>
      <c r="H34">
        <v>35</v>
      </c>
      <c r="I34">
        <v>8.5095821970000003</v>
      </c>
      <c r="J34">
        <v>7.2453473439999998</v>
      </c>
      <c r="K34">
        <v>1408</v>
      </c>
      <c r="L34">
        <v>2</v>
      </c>
      <c r="M34">
        <v>8</v>
      </c>
      <c r="N34">
        <v>8</v>
      </c>
      <c r="O34">
        <v>8</v>
      </c>
      <c r="P34">
        <v>8</v>
      </c>
      <c r="Q34">
        <v>3</v>
      </c>
      <c r="R34">
        <v>8</v>
      </c>
      <c r="S34">
        <v>1</v>
      </c>
      <c r="T34">
        <v>2</v>
      </c>
      <c r="U34">
        <v>0</v>
      </c>
      <c r="V34">
        <v>0</v>
      </c>
      <c r="W34">
        <v>0</v>
      </c>
      <c r="X34">
        <v>0</v>
      </c>
      <c r="Y34">
        <v>3</v>
      </c>
      <c r="Z34">
        <v>0</v>
      </c>
      <c r="AA34">
        <v>3</v>
      </c>
      <c r="AB34">
        <v>0</v>
      </c>
      <c r="AC34">
        <v>3</v>
      </c>
      <c r="AD34">
        <v>0</v>
      </c>
      <c r="AE34">
        <v>3</v>
      </c>
      <c r="AF34">
        <v>2</v>
      </c>
      <c r="AG34">
        <v>3.3333333330000001</v>
      </c>
      <c r="AH34">
        <v>6.6666666670000003</v>
      </c>
      <c r="AI34">
        <v>125</v>
      </c>
      <c r="AJ34">
        <v>2</v>
      </c>
      <c r="AK34">
        <v>67</v>
      </c>
      <c r="AL34">
        <v>0</v>
      </c>
      <c r="AM34">
        <v>0</v>
      </c>
      <c r="AN34">
        <v>0</v>
      </c>
      <c r="AO34">
        <v>24</v>
      </c>
      <c r="AP34">
        <v>8</v>
      </c>
      <c r="AQ34">
        <v>91</v>
      </c>
      <c r="AR34">
        <v>8</v>
      </c>
      <c r="AS34">
        <v>8</v>
      </c>
      <c r="AT34">
        <v>18.440000000000001</v>
      </c>
      <c r="AU34">
        <v>2.64</v>
      </c>
      <c r="AV34">
        <v>5.36</v>
      </c>
      <c r="AW34">
        <v>0</v>
      </c>
      <c r="AX34">
        <v>0</v>
      </c>
      <c r="AY34">
        <v>8</v>
      </c>
      <c r="AZ34">
        <v>8</v>
      </c>
      <c r="BA34">
        <v>2</v>
      </c>
      <c r="BB34">
        <v>1</v>
      </c>
      <c r="BC34">
        <v>1</v>
      </c>
      <c r="BD34">
        <v>0</v>
      </c>
      <c r="BE34">
        <v>2</v>
      </c>
      <c r="BF34">
        <v>1</v>
      </c>
      <c r="BG34">
        <v>35</v>
      </c>
      <c r="BH34">
        <v>35</v>
      </c>
      <c r="BI34">
        <v>2</v>
      </c>
      <c r="BJ34">
        <v>125</v>
      </c>
      <c r="BK34">
        <v>1</v>
      </c>
      <c r="BL34">
        <v>12</v>
      </c>
      <c r="BM34">
        <v>0</v>
      </c>
      <c r="BN34">
        <v>2</v>
      </c>
      <c r="BO34">
        <v>13</v>
      </c>
      <c r="BP34">
        <v>1.0833333329999999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12</v>
      </c>
      <c r="BX34">
        <v>0</v>
      </c>
      <c r="BY34">
        <v>8</v>
      </c>
      <c r="BZ34">
        <v>1</v>
      </c>
      <c r="CA34">
        <v>3</v>
      </c>
      <c r="CB34">
        <v>1</v>
      </c>
      <c r="CC34">
        <v>1.5</v>
      </c>
      <c r="CD34">
        <v>1.5</v>
      </c>
      <c r="CE34">
        <v>12</v>
      </c>
      <c r="CF34">
        <v>0</v>
      </c>
      <c r="CG34">
        <v>0</v>
      </c>
      <c r="CH34">
        <v>0</v>
      </c>
      <c r="CI34">
        <v>13</v>
      </c>
      <c r="CJ34">
        <v>0</v>
      </c>
      <c r="CK34">
        <v>125</v>
      </c>
      <c r="CL34">
        <v>1</v>
      </c>
      <c r="CM34">
        <v>1.0833333329999999</v>
      </c>
      <c r="CN34">
        <v>0</v>
      </c>
      <c r="CO34">
        <v>10.41666667</v>
      </c>
      <c r="CP34">
        <v>8.3333332999999996E-2</v>
      </c>
      <c r="CQ34">
        <v>8.3333332999999996E-2</v>
      </c>
      <c r="CR34">
        <v>10.41666667</v>
      </c>
      <c r="CS34">
        <v>8</v>
      </c>
      <c r="CT34">
        <v>4</v>
      </c>
      <c r="CU34">
        <v>1.0833333329999999</v>
      </c>
      <c r="CV34">
        <v>0</v>
      </c>
      <c r="CW34">
        <v>13</v>
      </c>
      <c r="CX34" t="s">
        <v>205</v>
      </c>
      <c r="DI34">
        <v>30088</v>
      </c>
      <c r="DO34">
        <v>7</v>
      </c>
      <c r="DP34">
        <v>6</v>
      </c>
      <c r="DQ34">
        <v>7</v>
      </c>
      <c r="DR34">
        <v>2</v>
      </c>
      <c r="DS34">
        <v>4</v>
      </c>
      <c r="DT34">
        <v>0</v>
      </c>
      <c r="DU34">
        <v>0</v>
      </c>
      <c r="DV34">
        <v>0</v>
      </c>
    </row>
    <row r="35" spans="1:126" x14ac:dyDescent="0.25">
      <c r="A35" t="s">
        <v>206</v>
      </c>
      <c r="B35">
        <v>122</v>
      </c>
      <c r="C35">
        <v>350</v>
      </c>
      <c r="D35">
        <v>95</v>
      </c>
      <c r="E35">
        <v>19</v>
      </c>
      <c r="F35">
        <f>LN(G35)</f>
        <v>10.041654391017916</v>
      </c>
      <c r="G35">
        <v>22963.341854999999</v>
      </c>
      <c r="H35">
        <v>85</v>
      </c>
      <c r="I35">
        <v>567.85634330000005</v>
      </c>
      <c r="J35">
        <v>9.4422879060000007</v>
      </c>
      <c r="K35">
        <v>12686</v>
      </c>
      <c r="L35">
        <v>8</v>
      </c>
      <c r="M35">
        <v>518</v>
      </c>
      <c r="N35">
        <v>150</v>
      </c>
      <c r="O35">
        <v>150</v>
      </c>
      <c r="P35">
        <v>150</v>
      </c>
      <c r="Q35">
        <v>19</v>
      </c>
      <c r="R35">
        <v>518</v>
      </c>
      <c r="S35">
        <v>2</v>
      </c>
      <c r="T35">
        <v>5</v>
      </c>
      <c r="U35">
        <v>3</v>
      </c>
      <c r="V35">
        <v>0</v>
      </c>
      <c r="W35">
        <v>0</v>
      </c>
      <c r="X35">
        <v>0</v>
      </c>
      <c r="Y35">
        <v>74</v>
      </c>
      <c r="Z35">
        <v>0</v>
      </c>
      <c r="AA35">
        <v>74</v>
      </c>
      <c r="AB35">
        <v>0</v>
      </c>
      <c r="AC35">
        <v>74</v>
      </c>
      <c r="AD35">
        <v>21</v>
      </c>
      <c r="AE35">
        <v>74</v>
      </c>
      <c r="AF35">
        <v>7.5405405410000004</v>
      </c>
      <c r="AG35">
        <v>660.48648649999996</v>
      </c>
      <c r="AH35">
        <v>4980.4251279999999</v>
      </c>
      <c r="AI35">
        <v>3658</v>
      </c>
      <c r="AJ35">
        <v>8</v>
      </c>
      <c r="AK35">
        <v>55</v>
      </c>
      <c r="AL35">
        <v>0</v>
      </c>
      <c r="AM35">
        <v>0</v>
      </c>
      <c r="AN35">
        <v>0</v>
      </c>
      <c r="AO35">
        <v>67</v>
      </c>
      <c r="AP35">
        <v>28</v>
      </c>
      <c r="AQ35">
        <v>122</v>
      </c>
      <c r="AR35">
        <v>150</v>
      </c>
      <c r="AS35">
        <v>149</v>
      </c>
      <c r="AT35">
        <v>336.42</v>
      </c>
      <c r="AU35">
        <v>115.17</v>
      </c>
      <c r="AV35">
        <v>234.83</v>
      </c>
      <c r="AW35">
        <v>0</v>
      </c>
      <c r="AX35">
        <v>0</v>
      </c>
      <c r="AY35">
        <v>350</v>
      </c>
      <c r="AZ35">
        <v>350</v>
      </c>
      <c r="BA35">
        <v>4</v>
      </c>
      <c r="BB35">
        <v>1</v>
      </c>
      <c r="BC35">
        <v>1</v>
      </c>
      <c r="BD35">
        <v>17</v>
      </c>
      <c r="BE35">
        <v>2</v>
      </c>
      <c r="BF35">
        <v>0</v>
      </c>
      <c r="BG35">
        <v>105</v>
      </c>
      <c r="BH35">
        <v>109</v>
      </c>
      <c r="BI35">
        <v>8</v>
      </c>
      <c r="BJ35">
        <v>1275</v>
      </c>
      <c r="BK35">
        <v>3342</v>
      </c>
      <c r="BL35">
        <v>716</v>
      </c>
      <c r="BM35">
        <v>675</v>
      </c>
      <c r="BN35">
        <v>4</v>
      </c>
      <c r="BO35">
        <v>80.846560850000003</v>
      </c>
      <c r="BP35">
        <v>6.3068783069999999</v>
      </c>
      <c r="BQ35">
        <v>1.1812499999999999</v>
      </c>
      <c r="BR35">
        <v>0.95238095199999995</v>
      </c>
      <c r="BS35">
        <v>675</v>
      </c>
      <c r="BT35">
        <v>29</v>
      </c>
      <c r="BU35">
        <v>11</v>
      </c>
      <c r="BV35">
        <v>209</v>
      </c>
      <c r="BW35">
        <v>160</v>
      </c>
      <c r="BX35">
        <v>0.18124999999999999</v>
      </c>
      <c r="BY35">
        <v>150</v>
      </c>
      <c r="BZ35">
        <v>1</v>
      </c>
      <c r="CA35">
        <v>19</v>
      </c>
      <c r="CB35">
        <v>1</v>
      </c>
      <c r="CC35">
        <v>1.25</v>
      </c>
      <c r="CD35">
        <v>5</v>
      </c>
      <c r="CE35">
        <v>189</v>
      </c>
      <c r="CF35">
        <v>29</v>
      </c>
      <c r="CG35">
        <v>209</v>
      </c>
      <c r="CH35">
        <v>20</v>
      </c>
      <c r="CI35">
        <v>1192</v>
      </c>
      <c r="CJ35">
        <v>1344</v>
      </c>
      <c r="CK35">
        <v>1275</v>
      </c>
      <c r="CL35">
        <v>3084</v>
      </c>
      <c r="CM35">
        <v>6.3068783069999999</v>
      </c>
      <c r="CN35">
        <v>1.127516779</v>
      </c>
      <c r="CO35">
        <v>6.7460317459999999</v>
      </c>
      <c r="CP35">
        <v>16.317460319999999</v>
      </c>
      <c r="CQ35">
        <v>17.682539680000001</v>
      </c>
      <c r="CR35">
        <v>6.7460317459999999</v>
      </c>
      <c r="CS35">
        <v>1009</v>
      </c>
      <c r="CT35">
        <v>104</v>
      </c>
      <c r="CU35">
        <v>6.3068783069999999</v>
      </c>
      <c r="CV35">
        <v>1.127516779</v>
      </c>
      <c r="CW35">
        <v>1192</v>
      </c>
      <c r="CX35" t="s">
        <v>207</v>
      </c>
      <c r="CY35">
        <v>946</v>
      </c>
      <c r="CZ35">
        <v>9</v>
      </c>
      <c r="DA35">
        <v>43699</v>
      </c>
      <c r="DB35">
        <v>40025</v>
      </c>
      <c r="DC35">
        <v>5</v>
      </c>
      <c r="DD35" t="s">
        <v>208</v>
      </c>
      <c r="DE35" t="s">
        <v>135</v>
      </c>
      <c r="DF35">
        <v>773</v>
      </c>
      <c r="DG35">
        <v>57</v>
      </c>
      <c r="DH35">
        <v>2101</v>
      </c>
      <c r="DI35">
        <v>1538</v>
      </c>
      <c r="DJ35">
        <v>11427</v>
      </c>
      <c r="DK35">
        <v>30</v>
      </c>
      <c r="DL35">
        <v>75</v>
      </c>
      <c r="DM35">
        <v>0</v>
      </c>
      <c r="DN35">
        <v>0</v>
      </c>
      <c r="DO35">
        <v>51</v>
      </c>
      <c r="DP35">
        <v>2</v>
      </c>
      <c r="DQ35">
        <v>14</v>
      </c>
      <c r="DR35">
        <v>2</v>
      </c>
      <c r="DS35">
        <v>1</v>
      </c>
      <c r="DT35">
        <v>34</v>
      </c>
      <c r="DU35">
        <v>0</v>
      </c>
      <c r="DV35">
        <v>0</v>
      </c>
    </row>
    <row r="36" spans="1:126" x14ac:dyDescent="0.25">
      <c r="A36" t="s">
        <v>209</v>
      </c>
      <c r="B36">
        <v>84</v>
      </c>
      <c r="C36">
        <v>6</v>
      </c>
      <c r="D36">
        <v>6</v>
      </c>
      <c r="E36">
        <v>5</v>
      </c>
      <c r="F36">
        <f>LN(G36)</f>
        <v>9.9184741912596337</v>
      </c>
      <c r="G36">
        <v>20301.990030000001</v>
      </c>
      <c r="H36">
        <v>65</v>
      </c>
      <c r="I36">
        <v>6.3821866480000002</v>
      </c>
      <c r="J36">
        <v>8.1287444939999993</v>
      </c>
      <c r="K36">
        <v>3408</v>
      </c>
      <c r="L36">
        <v>2</v>
      </c>
      <c r="M36">
        <v>6</v>
      </c>
      <c r="N36">
        <v>6</v>
      </c>
      <c r="O36">
        <v>6</v>
      </c>
      <c r="P36">
        <v>6</v>
      </c>
      <c r="Q36">
        <v>5</v>
      </c>
      <c r="R36">
        <v>6</v>
      </c>
      <c r="S36">
        <v>1</v>
      </c>
      <c r="T36">
        <v>2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2</v>
      </c>
      <c r="AB36">
        <v>0</v>
      </c>
      <c r="AC36">
        <v>2</v>
      </c>
      <c r="AD36">
        <v>0</v>
      </c>
      <c r="AE36">
        <v>2</v>
      </c>
      <c r="AF36">
        <v>2</v>
      </c>
      <c r="AG36">
        <v>3</v>
      </c>
      <c r="AH36">
        <v>6</v>
      </c>
      <c r="AI36">
        <v>132</v>
      </c>
      <c r="AJ36">
        <v>2</v>
      </c>
      <c r="AK36">
        <v>66</v>
      </c>
      <c r="AL36">
        <v>0</v>
      </c>
      <c r="AM36">
        <v>0</v>
      </c>
      <c r="AN36">
        <v>0</v>
      </c>
      <c r="AO36">
        <v>18</v>
      </c>
      <c r="AP36">
        <v>6</v>
      </c>
      <c r="AQ36">
        <v>84</v>
      </c>
      <c r="AR36">
        <v>6</v>
      </c>
      <c r="AS36">
        <v>6</v>
      </c>
      <c r="AT36">
        <v>13.96</v>
      </c>
      <c r="AU36">
        <v>1.98</v>
      </c>
      <c r="AV36">
        <v>4.0199999999999996</v>
      </c>
      <c r="AW36">
        <v>0</v>
      </c>
      <c r="AX36">
        <v>0</v>
      </c>
      <c r="AY36">
        <v>6</v>
      </c>
      <c r="AZ36">
        <v>6</v>
      </c>
      <c r="BA36">
        <v>2</v>
      </c>
      <c r="BB36">
        <v>1</v>
      </c>
      <c r="BC36">
        <v>1</v>
      </c>
      <c r="BD36">
        <v>0</v>
      </c>
      <c r="BE36">
        <v>2</v>
      </c>
      <c r="BF36">
        <v>3</v>
      </c>
      <c r="BG36">
        <v>65</v>
      </c>
      <c r="BH36">
        <v>65</v>
      </c>
      <c r="BI36">
        <v>2</v>
      </c>
      <c r="BJ36">
        <v>132</v>
      </c>
      <c r="BK36">
        <v>1</v>
      </c>
      <c r="BL36">
        <v>12</v>
      </c>
      <c r="BM36">
        <v>0</v>
      </c>
      <c r="BN36">
        <v>5</v>
      </c>
      <c r="BO36">
        <v>13</v>
      </c>
      <c r="BP36">
        <v>1.0833333329999999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12</v>
      </c>
      <c r="BX36">
        <v>0</v>
      </c>
      <c r="BY36">
        <v>6</v>
      </c>
      <c r="BZ36">
        <v>1</v>
      </c>
      <c r="CA36">
        <v>5</v>
      </c>
      <c r="CB36">
        <v>1</v>
      </c>
      <c r="CC36">
        <v>1.2</v>
      </c>
      <c r="CD36">
        <v>1.2</v>
      </c>
      <c r="CE36">
        <v>12</v>
      </c>
      <c r="CF36">
        <v>0</v>
      </c>
      <c r="CG36">
        <v>0</v>
      </c>
      <c r="CH36">
        <v>0</v>
      </c>
      <c r="CI36">
        <v>13</v>
      </c>
      <c r="CJ36">
        <v>0</v>
      </c>
      <c r="CK36">
        <v>132</v>
      </c>
      <c r="CL36">
        <v>1</v>
      </c>
      <c r="CM36">
        <v>1.0833333329999999</v>
      </c>
      <c r="CN36">
        <v>0</v>
      </c>
      <c r="CO36">
        <v>11</v>
      </c>
      <c r="CP36">
        <v>8.3333332999999996E-2</v>
      </c>
      <c r="CQ36">
        <v>8.3333332999999996E-2</v>
      </c>
      <c r="CR36">
        <v>11</v>
      </c>
      <c r="CS36">
        <v>69</v>
      </c>
      <c r="CT36">
        <v>5</v>
      </c>
      <c r="CU36">
        <v>1.0833333329999999</v>
      </c>
      <c r="CV36">
        <v>0</v>
      </c>
      <c r="CW36">
        <v>13</v>
      </c>
      <c r="CX36" t="s">
        <v>210</v>
      </c>
      <c r="DI36">
        <v>45125</v>
      </c>
      <c r="DO36">
        <v>7</v>
      </c>
      <c r="DP36">
        <v>6</v>
      </c>
      <c r="DQ36">
        <v>8</v>
      </c>
      <c r="DR36">
        <v>2</v>
      </c>
      <c r="DS36">
        <v>10</v>
      </c>
      <c r="DT36">
        <v>0</v>
      </c>
      <c r="DU36">
        <v>0</v>
      </c>
      <c r="DV36">
        <v>0</v>
      </c>
    </row>
    <row r="37" spans="1:126" x14ac:dyDescent="0.25">
      <c r="A37" t="s">
        <v>211</v>
      </c>
      <c r="B37">
        <v>123</v>
      </c>
      <c r="C37">
        <v>162</v>
      </c>
      <c r="D37">
        <v>61</v>
      </c>
      <c r="E37">
        <v>5</v>
      </c>
      <c r="F37">
        <f>LN(G37)</f>
        <v>9.9918569308369385</v>
      </c>
      <c r="G37">
        <v>21847.831065000002</v>
      </c>
      <c r="H37">
        <v>50</v>
      </c>
      <c r="I37">
        <v>211.52123499999999</v>
      </c>
      <c r="J37">
        <v>7.9380568150000004</v>
      </c>
      <c r="K37">
        <v>2816</v>
      </c>
      <c r="L37">
        <v>7</v>
      </c>
      <c r="M37">
        <v>217</v>
      </c>
      <c r="N37">
        <v>61</v>
      </c>
      <c r="O37">
        <v>64</v>
      </c>
      <c r="P37">
        <v>61</v>
      </c>
      <c r="Q37">
        <v>5</v>
      </c>
      <c r="R37">
        <v>217</v>
      </c>
      <c r="S37">
        <v>1</v>
      </c>
      <c r="T37">
        <v>3</v>
      </c>
      <c r="U37">
        <v>4</v>
      </c>
      <c r="V37">
        <v>0</v>
      </c>
      <c r="W37">
        <v>0</v>
      </c>
      <c r="X37">
        <v>0</v>
      </c>
      <c r="Y37">
        <v>25</v>
      </c>
      <c r="Z37">
        <v>0</v>
      </c>
      <c r="AA37">
        <v>25</v>
      </c>
      <c r="AB37">
        <v>0</v>
      </c>
      <c r="AC37">
        <v>25</v>
      </c>
      <c r="AD37">
        <v>9</v>
      </c>
      <c r="AE37">
        <v>25</v>
      </c>
      <c r="AF37">
        <v>8.9600000000000009</v>
      </c>
      <c r="AG37">
        <v>568.67999999999995</v>
      </c>
      <c r="AH37">
        <v>5095.3728000000001</v>
      </c>
      <c r="AI37">
        <v>1900</v>
      </c>
      <c r="AJ37">
        <v>10</v>
      </c>
      <c r="AK37">
        <v>69</v>
      </c>
      <c r="AL37">
        <v>5</v>
      </c>
      <c r="AM37">
        <v>0</v>
      </c>
      <c r="AN37">
        <v>0</v>
      </c>
      <c r="AO37">
        <v>89</v>
      </c>
      <c r="AP37">
        <v>61</v>
      </c>
      <c r="AQ37">
        <v>163</v>
      </c>
      <c r="AR37">
        <v>61</v>
      </c>
      <c r="AS37">
        <v>61</v>
      </c>
      <c r="AT37">
        <v>138.46</v>
      </c>
      <c r="AU37">
        <v>53.46</v>
      </c>
      <c r="AV37">
        <v>108.54</v>
      </c>
      <c r="AW37">
        <v>0</v>
      </c>
      <c r="AX37">
        <v>0</v>
      </c>
      <c r="AY37">
        <v>162</v>
      </c>
      <c r="AZ37">
        <v>162</v>
      </c>
      <c r="BA37">
        <v>2</v>
      </c>
      <c r="BB37">
        <v>1</v>
      </c>
      <c r="BC37">
        <v>1</v>
      </c>
      <c r="BD37">
        <v>1</v>
      </c>
      <c r="BE37">
        <v>3</v>
      </c>
      <c r="BF37">
        <v>1</v>
      </c>
      <c r="BG37">
        <v>50</v>
      </c>
      <c r="BH37">
        <v>50</v>
      </c>
      <c r="BI37">
        <v>7</v>
      </c>
      <c r="BJ37">
        <v>1900</v>
      </c>
      <c r="BK37">
        <v>4206</v>
      </c>
      <c r="BL37">
        <v>1139</v>
      </c>
      <c r="BM37">
        <v>467</v>
      </c>
      <c r="BN37">
        <v>5</v>
      </c>
      <c r="BO37">
        <v>73.722627739999993</v>
      </c>
      <c r="BP37">
        <v>5.9124087589999998</v>
      </c>
      <c r="BQ37">
        <v>1.3959390860000001</v>
      </c>
      <c r="BR37">
        <v>1.1496350360000001</v>
      </c>
      <c r="BS37">
        <v>467</v>
      </c>
      <c r="BT37">
        <v>77</v>
      </c>
      <c r="BU37">
        <v>35</v>
      </c>
      <c r="BV37">
        <v>392</v>
      </c>
      <c r="BW37">
        <v>197</v>
      </c>
      <c r="BX37">
        <v>0.395939086</v>
      </c>
      <c r="BY37">
        <v>61</v>
      </c>
      <c r="BZ37">
        <v>1</v>
      </c>
      <c r="CA37">
        <v>5</v>
      </c>
      <c r="CB37">
        <v>1</v>
      </c>
      <c r="CC37">
        <v>1.2</v>
      </c>
      <c r="CD37">
        <v>1.2</v>
      </c>
      <c r="CE37">
        <v>274</v>
      </c>
      <c r="CF37">
        <v>78</v>
      </c>
      <c r="CG37">
        <v>392</v>
      </c>
      <c r="CH37">
        <v>68</v>
      </c>
      <c r="CI37">
        <v>1620</v>
      </c>
      <c r="CJ37">
        <v>1670</v>
      </c>
      <c r="CK37">
        <v>1900</v>
      </c>
      <c r="CL37">
        <v>3668</v>
      </c>
      <c r="CM37">
        <v>5.9124087589999998</v>
      </c>
      <c r="CN37">
        <v>1.030864198</v>
      </c>
      <c r="CO37">
        <v>6.9343065690000003</v>
      </c>
      <c r="CP37">
        <v>13.38686131</v>
      </c>
      <c r="CQ37">
        <v>15.35036496</v>
      </c>
      <c r="CR37">
        <v>6.9343065690000003</v>
      </c>
      <c r="CS37">
        <v>1781</v>
      </c>
      <c r="CT37">
        <v>186</v>
      </c>
      <c r="CU37">
        <v>5.9124087589999998</v>
      </c>
      <c r="CV37">
        <v>1.030864198</v>
      </c>
      <c r="CW37">
        <v>1620</v>
      </c>
      <c r="CX37" t="s">
        <v>212</v>
      </c>
      <c r="DI37">
        <v>53674</v>
      </c>
      <c r="DO37">
        <v>8</v>
      </c>
      <c r="DP37">
        <v>13</v>
      </c>
      <c r="DQ37">
        <v>9</v>
      </c>
      <c r="DR37">
        <v>3</v>
      </c>
      <c r="DS37">
        <v>58</v>
      </c>
      <c r="DT37">
        <v>0</v>
      </c>
      <c r="DU37">
        <v>0</v>
      </c>
      <c r="DV37">
        <v>0</v>
      </c>
    </row>
    <row r="38" spans="1:126" x14ac:dyDescent="0.25">
      <c r="A38" s="2" t="s">
        <v>213</v>
      </c>
      <c r="B38">
        <v>118</v>
      </c>
      <c r="C38">
        <v>54</v>
      </c>
      <c r="D38">
        <v>49</v>
      </c>
      <c r="E38">
        <v>4</v>
      </c>
      <c r="F38">
        <f>LN(G38)</f>
        <v>10.410034505933053</v>
      </c>
      <c r="G38">
        <v>33191.015670000008</v>
      </c>
      <c r="H38">
        <v>25</v>
      </c>
      <c r="I38">
        <v>60.346912269999997</v>
      </c>
      <c r="J38">
        <v>8.0379418680000008</v>
      </c>
      <c r="K38">
        <v>3112</v>
      </c>
      <c r="L38">
        <v>6</v>
      </c>
      <c r="M38">
        <v>59</v>
      </c>
      <c r="N38">
        <v>49</v>
      </c>
      <c r="O38">
        <v>49</v>
      </c>
      <c r="P38">
        <v>49</v>
      </c>
      <c r="Q38">
        <v>2</v>
      </c>
      <c r="R38">
        <v>59</v>
      </c>
      <c r="S38">
        <v>2</v>
      </c>
      <c r="T38">
        <v>3</v>
      </c>
      <c r="U38">
        <v>2</v>
      </c>
      <c r="V38">
        <v>1</v>
      </c>
      <c r="W38">
        <v>0</v>
      </c>
      <c r="X38">
        <v>0</v>
      </c>
      <c r="Y38">
        <v>32</v>
      </c>
      <c r="Z38">
        <v>0</v>
      </c>
      <c r="AA38">
        <v>32</v>
      </c>
      <c r="AB38">
        <v>0</v>
      </c>
      <c r="AC38">
        <v>32</v>
      </c>
      <c r="AD38">
        <v>3</v>
      </c>
      <c r="AE38">
        <v>32</v>
      </c>
      <c r="AF38">
        <v>2.5</v>
      </c>
      <c r="AG38">
        <v>25.0625</v>
      </c>
      <c r="AH38">
        <v>62.65625</v>
      </c>
      <c r="AI38">
        <v>1046</v>
      </c>
      <c r="AJ38">
        <v>6</v>
      </c>
      <c r="AK38">
        <v>24</v>
      </c>
      <c r="AL38">
        <v>17</v>
      </c>
      <c r="AM38">
        <v>0</v>
      </c>
      <c r="AN38">
        <v>0</v>
      </c>
      <c r="AO38">
        <v>77</v>
      </c>
      <c r="AP38">
        <v>49</v>
      </c>
      <c r="AQ38">
        <v>118</v>
      </c>
      <c r="AR38">
        <v>49</v>
      </c>
      <c r="AS38">
        <v>49</v>
      </c>
      <c r="AT38">
        <v>111.32</v>
      </c>
      <c r="AU38">
        <v>17.82</v>
      </c>
      <c r="AV38">
        <v>36.18</v>
      </c>
      <c r="AW38">
        <v>0</v>
      </c>
      <c r="AX38">
        <v>0</v>
      </c>
      <c r="AY38">
        <v>54</v>
      </c>
      <c r="AZ38">
        <v>54</v>
      </c>
      <c r="BA38">
        <v>4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25</v>
      </c>
      <c r="BH38">
        <v>25</v>
      </c>
      <c r="BI38">
        <v>6</v>
      </c>
      <c r="BJ38">
        <v>1046</v>
      </c>
      <c r="BK38">
        <v>508</v>
      </c>
      <c r="BL38">
        <v>84</v>
      </c>
      <c r="BM38">
        <v>73</v>
      </c>
      <c r="BN38">
        <v>2</v>
      </c>
      <c r="BO38">
        <v>53.955555560000001</v>
      </c>
      <c r="BP38">
        <v>4.266666667</v>
      </c>
      <c r="BQ38">
        <v>1</v>
      </c>
      <c r="BR38">
        <v>0.6</v>
      </c>
      <c r="BS38">
        <v>73</v>
      </c>
      <c r="BT38">
        <v>0</v>
      </c>
      <c r="BU38">
        <v>0</v>
      </c>
      <c r="BV38">
        <v>27</v>
      </c>
      <c r="BW38">
        <v>45</v>
      </c>
      <c r="BX38">
        <v>0</v>
      </c>
      <c r="BY38">
        <v>49</v>
      </c>
      <c r="BZ38">
        <v>2</v>
      </c>
      <c r="CA38">
        <v>2</v>
      </c>
      <c r="CB38">
        <v>2</v>
      </c>
      <c r="CC38">
        <v>1.5</v>
      </c>
      <c r="CD38">
        <v>2</v>
      </c>
      <c r="CE38">
        <v>45</v>
      </c>
      <c r="CF38">
        <v>0</v>
      </c>
      <c r="CG38">
        <v>27</v>
      </c>
      <c r="CH38">
        <v>0</v>
      </c>
      <c r="CI38">
        <v>192</v>
      </c>
      <c r="CJ38">
        <v>155</v>
      </c>
      <c r="CK38">
        <v>1046</v>
      </c>
      <c r="CL38">
        <v>481</v>
      </c>
      <c r="CM38">
        <v>4.266666667</v>
      </c>
      <c r="CN38">
        <v>0.80729166699999999</v>
      </c>
      <c r="CO38">
        <v>23.244444439999999</v>
      </c>
      <c r="CP38">
        <v>10.688888889999999</v>
      </c>
      <c r="CQ38">
        <v>11.288888890000001</v>
      </c>
      <c r="CR38">
        <v>23.244444439999999</v>
      </c>
      <c r="CS38">
        <v>948</v>
      </c>
      <c r="CT38">
        <v>25</v>
      </c>
      <c r="CU38">
        <v>4.266666667</v>
      </c>
      <c r="CV38">
        <v>0.80729166699999999</v>
      </c>
      <c r="CW38">
        <v>192</v>
      </c>
      <c r="CX38" t="s">
        <v>214</v>
      </c>
      <c r="DI38">
        <v>6048</v>
      </c>
      <c r="DO38">
        <v>8</v>
      </c>
      <c r="DP38">
        <v>17</v>
      </c>
      <c r="DQ38">
        <v>12</v>
      </c>
      <c r="DR38">
        <v>2</v>
      </c>
      <c r="DS38">
        <v>40</v>
      </c>
      <c r="DT38">
        <v>0</v>
      </c>
      <c r="DU38">
        <v>0</v>
      </c>
      <c r="DV38">
        <v>0</v>
      </c>
    </row>
    <row r="39" spans="1:126" x14ac:dyDescent="0.25">
      <c r="A39" t="s">
        <v>215</v>
      </c>
      <c r="B39">
        <v>198</v>
      </c>
      <c r="C39">
        <v>475</v>
      </c>
      <c r="D39">
        <v>90</v>
      </c>
      <c r="E39">
        <v>14</v>
      </c>
      <c r="F39">
        <f>LN(G39)</f>
        <v>10.748343871248986</v>
      </c>
      <c r="G39">
        <v>46552.867035000003</v>
      </c>
      <c r="H39">
        <v>85</v>
      </c>
      <c r="I39">
        <v>986.94439839999995</v>
      </c>
      <c r="J39">
        <v>10.641363950000001</v>
      </c>
      <c r="K39">
        <v>42112</v>
      </c>
      <c r="L39">
        <v>7</v>
      </c>
      <c r="M39">
        <v>5528</v>
      </c>
      <c r="N39">
        <v>190</v>
      </c>
      <c r="O39">
        <v>188</v>
      </c>
      <c r="P39">
        <v>190</v>
      </c>
      <c r="Q39">
        <v>4</v>
      </c>
      <c r="R39">
        <v>5528</v>
      </c>
      <c r="S39">
        <v>1</v>
      </c>
      <c r="T39">
        <v>5</v>
      </c>
      <c r="U39">
        <v>2</v>
      </c>
      <c r="V39">
        <v>0</v>
      </c>
      <c r="W39">
        <v>0</v>
      </c>
      <c r="X39">
        <v>0</v>
      </c>
      <c r="Y39">
        <v>69</v>
      </c>
      <c r="Z39">
        <v>0</v>
      </c>
      <c r="AA39">
        <v>69</v>
      </c>
      <c r="AB39">
        <v>0</v>
      </c>
      <c r="AC39">
        <v>69</v>
      </c>
      <c r="AD39">
        <v>25</v>
      </c>
      <c r="AE39">
        <v>69</v>
      </c>
      <c r="AF39">
        <v>79.913043479999999</v>
      </c>
      <c r="AG39">
        <v>122873</v>
      </c>
      <c r="AH39">
        <v>9819155.3910000008</v>
      </c>
      <c r="AI39">
        <v>1518</v>
      </c>
      <c r="AJ39">
        <v>10</v>
      </c>
      <c r="AK39">
        <v>92</v>
      </c>
      <c r="AL39">
        <v>45</v>
      </c>
      <c r="AM39">
        <v>0</v>
      </c>
      <c r="AN39">
        <v>0</v>
      </c>
      <c r="AO39">
        <v>46</v>
      </c>
      <c r="AP39">
        <v>190</v>
      </c>
      <c r="AQ39">
        <v>183</v>
      </c>
      <c r="AR39">
        <v>190</v>
      </c>
      <c r="AS39">
        <v>190</v>
      </c>
      <c r="AT39">
        <v>427.42</v>
      </c>
      <c r="AU39">
        <v>142.75</v>
      </c>
      <c r="AV39">
        <v>332.25</v>
      </c>
      <c r="AW39">
        <v>0</v>
      </c>
      <c r="AX39">
        <v>0</v>
      </c>
      <c r="AY39">
        <v>475</v>
      </c>
      <c r="AZ39">
        <v>475</v>
      </c>
      <c r="BA39">
        <v>2</v>
      </c>
      <c r="BB39">
        <v>1</v>
      </c>
      <c r="BC39">
        <v>1</v>
      </c>
      <c r="BD39">
        <v>0</v>
      </c>
      <c r="BE39">
        <v>1</v>
      </c>
      <c r="BF39">
        <v>3</v>
      </c>
      <c r="BG39">
        <v>55</v>
      </c>
      <c r="BH39">
        <v>55</v>
      </c>
      <c r="BI39">
        <v>7</v>
      </c>
      <c r="BJ39">
        <v>1518</v>
      </c>
      <c r="BK39">
        <v>8099</v>
      </c>
      <c r="BL39">
        <v>1871</v>
      </c>
      <c r="BM39">
        <v>6315</v>
      </c>
      <c r="BN39">
        <v>4</v>
      </c>
      <c r="BO39">
        <v>101.16894979999999</v>
      </c>
      <c r="BP39">
        <v>7.4452054790000002</v>
      </c>
      <c r="BQ39">
        <v>1.2449567720000001</v>
      </c>
      <c r="BR39">
        <v>0.86073059399999996</v>
      </c>
      <c r="BS39">
        <v>6315</v>
      </c>
      <c r="BT39">
        <v>91</v>
      </c>
      <c r="BU39">
        <v>31</v>
      </c>
      <c r="BV39">
        <v>470</v>
      </c>
      <c r="BW39">
        <v>347</v>
      </c>
      <c r="BX39">
        <v>0.27089337200000002</v>
      </c>
      <c r="BY39">
        <v>190</v>
      </c>
      <c r="BZ39">
        <v>1</v>
      </c>
      <c r="CA39">
        <v>4</v>
      </c>
      <c r="CB39">
        <v>1</v>
      </c>
      <c r="CC39">
        <v>1.25</v>
      </c>
      <c r="CD39">
        <v>1.25</v>
      </c>
      <c r="CE39">
        <v>438</v>
      </c>
      <c r="CF39">
        <v>93</v>
      </c>
      <c r="CG39">
        <v>470</v>
      </c>
      <c r="CH39">
        <v>69</v>
      </c>
      <c r="CI39">
        <v>3261</v>
      </c>
      <c r="CJ39">
        <v>3661</v>
      </c>
      <c r="CK39">
        <v>1518</v>
      </c>
      <c r="CL39">
        <v>7467</v>
      </c>
      <c r="CM39">
        <v>7.4452054790000002</v>
      </c>
      <c r="CN39">
        <v>1.12266176</v>
      </c>
      <c r="CO39">
        <v>3.4657534249999999</v>
      </c>
      <c r="CP39">
        <v>17.047945210000002</v>
      </c>
      <c r="CQ39">
        <v>18.49086758</v>
      </c>
      <c r="CR39">
        <v>3.4657534249999999</v>
      </c>
      <c r="CS39">
        <v>1155</v>
      </c>
      <c r="CT39">
        <v>303</v>
      </c>
      <c r="CU39">
        <v>7.4452054790000002</v>
      </c>
      <c r="CV39">
        <v>1.12266176</v>
      </c>
      <c r="CW39">
        <v>3261</v>
      </c>
      <c r="CX39" t="s">
        <v>216</v>
      </c>
      <c r="DI39">
        <v>93669</v>
      </c>
      <c r="DO39">
        <v>10</v>
      </c>
      <c r="DP39">
        <v>19</v>
      </c>
      <c r="DQ39">
        <v>19</v>
      </c>
      <c r="DR39">
        <v>3</v>
      </c>
      <c r="DS39">
        <v>40</v>
      </c>
      <c r="DT39">
        <v>0</v>
      </c>
      <c r="DU39">
        <v>0</v>
      </c>
      <c r="DV39">
        <v>0</v>
      </c>
    </row>
    <row r="40" spans="1:126" x14ac:dyDescent="0.25">
      <c r="A40" t="s">
        <v>217</v>
      </c>
      <c r="B40">
        <v>101</v>
      </c>
      <c r="C40">
        <v>319.24</v>
      </c>
      <c r="D40">
        <v>8</v>
      </c>
      <c r="E40">
        <v>3</v>
      </c>
      <c r="F40">
        <f>LN(G40)</f>
        <v>9.3398524451536513</v>
      </c>
      <c r="G40">
        <v>11382.7285395</v>
      </c>
      <c r="H40">
        <v>10</v>
      </c>
      <c r="I40">
        <v>3.1910933240000001</v>
      </c>
      <c r="J40">
        <v>8.0714151590000007</v>
      </c>
      <c r="K40">
        <v>3218</v>
      </c>
      <c r="L40">
        <v>2</v>
      </c>
      <c r="M40">
        <v>3</v>
      </c>
      <c r="N40">
        <v>3</v>
      </c>
      <c r="O40">
        <v>3</v>
      </c>
      <c r="P40">
        <v>3</v>
      </c>
      <c r="Q40">
        <v>2</v>
      </c>
      <c r="R40">
        <v>3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3</v>
      </c>
      <c r="Z40">
        <v>0</v>
      </c>
      <c r="AA40">
        <v>3</v>
      </c>
      <c r="AB40">
        <v>0</v>
      </c>
      <c r="AC40">
        <v>3</v>
      </c>
      <c r="AD40">
        <v>0</v>
      </c>
      <c r="AE40">
        <v>3</v>
      </c>
      <c r="AF40">
        <v>2</v>
      </c>
      <c r="AG40">
        <v>3</v>
      </c>
      <c r="AH40">
        <v>6</v>
      </c>
      <c r="AI40">
        <v>1275</v>
      </c>
      <c r="AJ40">
        <v>8</v>
      </c>
      <c r="AK40">
        <v>71</v>
      </c>
      <c r="AL40">
        <v>0</v>
      </c>
      <c r="AM40">
        <v>0</v>
      </c>
      <c r="AN40">
        <v>0</v>
      </c>
      <c r="AO40">
        <v>30</v>
      </c>
      <c r="AP40">
        <v>150</v>
      </c>
      <c r="AQ40">
        <v>101</v>
      </c>
      <c r="AR40">
        <v>3</v>
      </c>
      <c r="AS40">
        <v>3</v>
      </c>
      <c r="AT40">
        <v>117.24</v>
      </c>
      <c r="AU40">
        <v>89.99</v>
      </c>
      <c r="AV40">
        <v>112.01</v>
      </c>
      <c r="AW40">
        <v>0</v>
      </c>
      <c r="AX40">
        <v>0</v>
      </c>
      <c r="AY40">
        <v>319.24</v>
      </c>
      <c r="AZ40">
        <v>319.24</v>
      </c>
      <c r="BA40">
        <v>2</v>
      </c>
      <c r="BB40">
        <v>1</v>
      </c>
      <c r="BC40">
        <v>1</v>
      </c>
      <c r="BD40">
        <v>2</v>
      </c>
      <c r="BE40">
        <v>0</v>
      </c>
      <c r="BF40">
        <v>0</v>
      </c>
      <c r="BG40">
        <v>10</v>
      </c>
      <c r="BH40">
        <v>12</v>
      </c>
      <c r="BI40">
        <v>2</v>
      </c>
      <c r="BJ40">
        <v>95</v>
      </c>
      <c r="BK40">
        <v>69</v>
      </c>
      <c r="BL40">
        <v>25</v>
      </c>
      <c r="BM40">
        <v>24</v>
      </c>
      <c r="BN40">
        <v>19</v>
      </c>
      <c r="BO40">
        <v>39.428571429999998</v>
      </c>
      <c r="BP40">
        <v>3.1428571430000001</v>
      </c>
      <c r="BQ40">
        <v>1</v>
      </c>
      <c r="BR40">
        <v>0.21428571399999999</v>
      </c>
      <c r="BS40">
        <v>24</v>
      </c>
      <c r="BT40">
        <v>0</v>
      </c>
      <c r="BU40">
        <v>0</v>
      </c>
      <c r="BV40">
        <v>3</v>
      </c>
      <c r="BW40">
        <v>14</v>
      </c>
      <c r="BX40">
        <v>0</v>
      </c>
      <c r="BY40">
        <v>3</v>
      </c>
      <c r="BZ40">
        <v>2</v>
      </c>
      <c r="CA40">
        <v>2</v>
      </c>
      <c r="CB40">
        <v>2</v>
      </c>
      <c r="CC40">
        <v>1.1052631580000001</v>
      </c>
      <c r="CD40">
        <v>10.5</v>
      </c>
      <c r="CE40">
        <v>14</v>
      </c>
      <c r="CF40">
        <v>0</v>
      </c>
      <c r="CG40">
        <v>3</v>
      </c>
      <c r="CH40">
        <v>0</v>
      </c>
      <c r="CI40">
        <v>44</v>
      </c>
      <c r="CJ40">
        <v>33</v>
      </c>
      <c r="CK40">
        <v>95</v>
      </c>
      <c r="CL40">
        <v>66</v>
      </c>
      <c r="CM40">
        <v>3.1428571430000001</v>
      </c>
      <c r="CN40">
        <v>0.75</v>
      </c>
      <c r="CO40">
        <v>6.7857142860000002</v>
      </c>
      <c r="CP40">
        <v>4.7142857139999998</v>
      </c>
      <c r="CQ40">
        <v>4.9285714289999998</v>
      </c>
      <c r="CR40">
        <v>6.7857142860000002</v>
      </c>
      <c r="CS40">
        <v>59</v>
      </c>
      <c r="CT40">
        <v>11</v>
      </c>
      <c r="CU40">
        <v>3.1428571430000001</v>
      </c>
      <c r="CV40">
        <v>0.75</v>
      </c>
      <c r="CW40">
        <v>44</v>
      </c>
      <c r="CX40" t="s">
        <v>218</v>
      </c>
      <c r="CY40">
        <v>578</v>
      </c>
      <c r="CZ40">
        <v>3</v>
      </c>
      <c r="DA40">
        <v>43528</v>
      </c>
      <c r="DB40">
        <v>43416</v>
      </c>
      <c r="DC40">
        <v>0</v>
      </c>
      <c r="DD40" t="s">
        <v>219</v>
      </c>
      <c r="DE40" t="s">
        <v>123</v>
      </c>
      <c r="DF40">
        <v>61</v>
      </c>
      <c r="DG40">
        <v>51</v>
      </c>
      <c r="DH40">
        <v>94</v>
      </c>
      <c r="DI40">
        <v>103</v>
      </c>
      <c r="DJ40">
        <v>1072</v>
      </c>
      <c r="DK40">
        <v>1</v>
      </c>
      <c r="DL40">
        <v>3</v>
      </c>
      <c r="DM40">
        <v>2</v>
      </c>
      <c r="DN40">
        <v>1</v>
      </c>
      <c r="DO40">
        <v>3</v>
      </c>
      <c r="DP40">
        <v>0</v>
      </c>
      <c r="DQ40">
        <v>3</v>
      </c>
      <c r="DR40">
        <v>1</v>
      </c>
      <c r="DS40">
        <v>1</v>
      </c>
      <c r="DT40">
        <v>2</v>
      </c>
      <c r="DU40">
        <v>39</v>
      </c>
      <c r="DV40">
        <v>6</v>
      </c>
    </row>
    <row r="41" spans="1:126" x14ac:dyDescent="0.25">
      <c r="A41" t="s">
        <v>220</v>
      </c>
      <c r="B41">
        <v>92</v>
      </c>
      <c r="C41">
        <v>118</v>
      </c>
      <c r="D41">
        <v>63</v>
      </c>
      <c r="E41">
        <v>8</v>
      </c>
      <c r="F41">
        <f>LN(G41)</f>
        <v>9.8702446584668593</v>
      </c>
      <c r="G41">
        <v>19346.071575000002</v>
      </c>
      <c r="H41">
        <v>40</v>
      </c>
      <c r="I41">
        <v>10.63697775</v>
      </c>
      <c r="J41">
        <v>8.0414681120000004</v>
      </c>
      <c r="K41">
        <v>3123</v>
      </c>
      <c r="L41">
        <v>8</v>
      </c>
      <c r="M41">
        <v>139</v>
      </c>
      <c r="N41">
        <v>63</v>
      </c>
      <c r="O41">
        <v>63</v>
      </c>
      <c r="P41">
        <v>63</v>
      </c>
      <c r="Q41">
        <v>8</v>
      </c>
      <c r="R41">
        <v>139</v>
      </c>
      <c r="S41">
        <v>2</v>
      </c>
      <c r="T41">
        <v>3</v>
      </c>
      <c r="U41">
        <v>3</v>
      </c>
      <c r="V41">
        <v>2</v>
      </c>
      <c r="W41">
        <v>0</v>
      </c>
      <c r="X41">
        <v>0</v>
      </c>
      <c r="Y41">
        <v>26</v>
      </c>
      <c r="Z41">
        <v>0</v>
      </c>
      <c r="AA41">
        <v>26</v>
      </c>
      <c r="AB41">
        <v>0</v>
      </c>
      <c r="AC41">
        <v>26</v>
      </c>
      <c r="AD41">
        <v>7</v>
      </c>
      <c r="AE41">
        <v>26</v>
      </c>
      <c r="AF41">
        <v>4.538461538</v>
      </c>
      <c r="AG41">
        <v>181.42307690000001</v>
      </c>
      <c r="AH41">
        <v>823.38165679999997</v>
      </c>
      <c r="AI41">
        <v>3550</v>
      </c>
      <c r="AJ41">
        <v>8</v>
      </c>
      <c r="AK41">
        <v>62</v>
      </c>
      <c r="AL41">
        <v>0</v>
      </c>
      <c r="AM41">
        <v>0</v>
      </c>
      <c r="AN41">
        <v>0</v>
      </c>
      <c r="AO41">
        <v>30</v>
      </c>
      <c r="AP41">
        <v>10</v>
      </c>
      <c r="AQ41">
        <v>92</v>
      </c>
      <c r="AR41">
        <v>63</v>
      </c>
      <c r="AS41">
        <v>63</v>
      </c>
      <c r="AT41">
        <v>143.19999999999999</v>
      </c>
      <c r="AU41">
        <v>38.94</v>
      </c>
      <c r="AV41">
        <v>79.06</v>
      </c>
      <c r="AW41">
        <v>0</v>
      </c>
      <c r="AX41">
        <v>0</v>
      </c>
      <c r="AY41">
        <v>118</v>
      </c>
      <c r="AZ41">
        <v>118</v>
      </c>
      <c r="BA41">
        <v>4</v>
      </c>
      <c r="BB41">
        <v>1</v>
      </c>
      <c r="BC41">
        <v>1</v>
      </c>
      <c r="BD41">
        <v>8</v>
      </c>
      <c r="BE41">
        <v>0</v>
      </c>
      <c r="BF41">
        <v>0</v>
      </c>
      <c r="BG41">
        <v>40</v>
      </c>
      <c r="BH41">
        <v>44</v>
      </c>
      <c r="BI41">
        <v>8</v>
      </c>
      <c r="BJ41">
        <v>3550</v>
      </c>
      <c r="BK41">
        <v>3351</v>
      </c>
      <c r="BL41">
        <v>916</v>
      </c>
      <c r="BM41">
        <v>607</v>
      </c>
      <c r="BN41">
        <v>8</v>
      </c>
      <c r="BO41">
        <v>72.977777779999997</v>
      </c>
      <c r="BP41">
        <v>5.7377777779999999</v>
      </c>
      <c r="BQ41">
        <v>1.2135416670000001</v>
      </c>
      <c r="BR41">
        <v>0.58222222199999996</v>
      </c>
      <c r="BS41">
        <v>607</v>
      </c>
      <c r="BT41">
        <v>33</v>
      </c>
      <c r="BU41">
        <v>13</v>
      </c>
      <c r="BV41">
        <v>170</v>
      </c>
      <c r="BW41">
        <v>192</v>
      </c>
      <c r="BX41">
        <v>0.23958333300000001</v>
      </c>
      <c r="BY41">
        <v>63</v>
      </c>
      <c r="BZ41">
        <v>2</v>
      </c>
      <c r="CA41">
        <v>8</v>
      </c>
      <c r="CB41">
        <v>2</v>
      </c>
      <c r="CC41">
        <v>1.25</v>
      </c>
      <c r="CD41">
        <v>5</v>
      </c>
      <c r="CE41">
        <v>225</v>
      </c>
      <c r="CF41">
        <v>39</v>
      </c>
      <c r="CG41">
        <v>170</v>
      </c>
      <c r="CH41">
        <v>32</v>
      </c>
      <c r="CI41">
        <v>1291</v>
      </c>
      <c r="CJ41">
        <v>1342</v>
      </c>
      <c r="CK41">
        <v>3550</v>
      </c>
      <c r="CL41">
        <v>3110</v>
      </c>
      <c r="CM41">
        <v>5.7377777779999999</v>
      </c>
      <c r="CN41">
        <v>1.03950426</v>
      </c>
      <c r="CO41">
        <v>15.777777779999999</v>
      </c>
      <c r="CP41">
        <v>13.82222222</v>
      </c>
      <c r="CQ41">
        <v>14.893333330000001</v>
      </c>
      <c r="CR41">
        <v>15.777777779999999</v>
      </c>
      <c r="CS41">
        <v>3342</v>
      </c>
      <c r="CT41">
        <v>142</v>
      </c>
      <c r="CU41">
        <v>5.7377777779999999</v>
      </c>
      <c r="CV41">
        <v>1.03950426</v>
      </c>
      <c r="CW41">
        <v>1291</v>
      </c>
      <c r="CX41" t="s">
        <v>221</v>
      </c>
      <c r="CY41">
        <v>1350</v>
      </c>
      <c r="CZ41">
        <v>2</v>
      </c>
      <c r="DA41">
        <v>43699</v>
      </c>
      <c r="DB41">
        <v>42047</v>
      </c>
      <c r="DC41">
        <v>0</v>
      </c>
      <c r="DD41" t="s">
        <v>131</v>
      </c>
      <c r="DE41" t="s">
        <v>123</v>
      </c>
      <c r="DF41">
        <v>43</v>
      </c>
      <c r="DG41">
        <v>280</v>
      </c>
      <c r="DH41">
        <v>3611</v>
      </c>
      <c r="DI41">
        <v>3524</v>
      </c>
      <c r="DJ41">
        <v>16175</v>
      </c>
      <c r="DK41">
        <v>16</v>
      </c>
      <c r="DL41">
        <v>32</v>
      </c>
      <c r="DM41">
        <v>0</v>
      </c>
      <c r="DN41">
        <v>0</v>
      </c>
      <c r="DO41">
        <v>15</v>
      </c>
      <c r="DP41">
        <v>17</v>
      </c>
      <c r="DQ41">
        <v>36</v>
      </c>
      <c r="DR41">
        <v>15</v>
      </c>
      <c r="DS41">
        <v>2</v>
      </c>
      <c r="DT41">
        <v>154</v>
      </c>
      <c r="DU41">
        <v>0</v>
      </c>
      <c r="DV41">
        <v>0</v>
      </c>
    </row>
    <row r="42" spans="1:126" x14ac:dyDescent="0.25">
      <c r="A42" t="s">
        <v>222</v>
      </c>
      <c r="B42">
        <v>76</v>
      </c>
      <c r="C42">
        <v>31</v>
      </c>
      <c r="D42">
        <v>6</v>
      </c>
      <c r="E42">
        <v>9</v>
      </c>
      <c r="F42">
        <f>LN(G42)</f>
        <v>8.8882939180008886</v>
      </c>
      <c r="G42">
        <v>7246.6452600000002</v>
      </c>
      <c r="H42">
        <v>50</v>
      </c>
      <c r="I42">
        <v>9.1240937530000004</v>
      </c>
      <c r="J42">
        <v>6.4094089780000001</v>
      </c>
      <c r="K42">
        <v>610</v>
      </c>
      <c r="L42">
        <v>6</v>
      </c>
      <c r="M42">
        <v>6</v>
      </c>
      <c r="N42">
        <v>6</v>
      </c>
      <c r="O42">
        <v>6</v>
      </c>
      <c r="P42">
        <v>6</v>
      </c>
      <c r="Q42">
        <v>9</v>
      </c>
      <c r="R42">
        <v>6</v>
      </c>
      <c r="S42">
        <v>2</v>
      </c>
      <c r="T42">
        <v>2</v>
      </c>
      <c r="U42">
        <v>3</v>
      </c>
      <c r="V42">
        <v>1</v>
      </c>
      <c r="W42">
        <v>0</v>
      </c>
      <c r="X42">
        <v>0</v>
      </c>
      <c r="Y42">
        <v>5</v>
      </c>
      <c r="Z42">
        <v>0</v>
      </c>
      <c r="AA42">
        <v>5</v>
      </c>
      <c r="AB42">
        <v>0</v>
      </c>
      <c r="AC42">
        <v>5</v>
      </c>
      <c r="AD42">
        <v>0</v>
      </c>
      <c r="AE42">
        <v>5</v>
      </c>
      <c r="AF42">
        <v>2</v>
      </c>
      <c r="AG42">
        <v>4.2</v>
      </c>
      <c r="AH42">
        <v>8.4</v>
      </c>
      <c r="AI42">
        <v>1664</v>
      </c>
      <c r="AJ42">
        <v>7</v>
      </c>
      <c r="AK42">
        <v>48</v>
      </c>
      <c r="AL42">
        <v>5</v>
      </c>
      <c r="AM42">
        <v>0</v>
      </c>
      <c r="AN42">
        <v>0</v>
      </c>
      <c r="AO42">
        <v>23</v>
      </c>
      <c r="AP42">
        <v>6</v>
      </c>
      <c r="AQ42">
        <v>76</v>
      </c>
      <c r="AR42">
        <v>6</v>
      </c>
      <c r="AS42">
        <v>6</v>
      </c>
      <c r="AT42">
        <v>15</v>
      </c>
      <c r="AU42">
        <v>11.98</v>
      </c>
      <c r="AV42">
        <v>4.0199999999999996</v>
      </c>
      <c r="AW42">
        <v>0</v>
      </c>
      <c r="AX42">
        <v>0</v>
      </c>
      <c r="AY42">
        <v>31</v>
      </c>
      <c r="AZ42">
        <v>31</v>
      </c>
      <c r="BA42">
        <v>4</v>
      </c>
      <c r="BB42">
        <v>1</v>
      </c>
      <c r="BC42">
        <v>1</v>
      </c>
      <c r="BD42">
        <v>8</v>
      </c>
      <c r="BE42">
        <v>1</v>
      </c>
      <c r="BF42">
        <v>0</v>
      </c>
      <c r="BG42">
        <v>50</v>
      </c>
      <c r="BH42">
        <v>54</v>
      </c>
      <c r="BI42">
        <v>6</v>
      </c>
      <c r="BJ42">
        <v>1664</v>
      </c>
      <c r="BK42">
        <v>548</v>
      </c>
      <c r="BL42">
        <v>106</v>
      </c>
      <c r="BM42">
        <v>119</v>
      </c>
      <c r="BN42">
        <v>9</v>
      </c>
      <c r="BO42">
        <v>48.653061219999998</v>
      </c>
      <c r="BP42">
        <v>3.7959183670000001</v>
      </c>
      <c r="BQ42">
        <v>1.0425531910000001</v>
      </c>
      <c r="BR42">
        <v>0.571428571</v>
      </c>
      <c r="BS42">
        <v>119</v>
      </c>
      <c r="BT42">
        <v>2</v>
      </c>
      <c r="BU42">
        <v>1</v>
      </c>
      <c r="BV42">
        <v>30</v>
      </c>
      <c r="BW42">
        <v>47</v>
      </c>
      <c r="BX42">
        <v>4.2553190999999997E-2</v>
      </c>
      <c r="BY42">
        <v>6</v>
      </c>
      <c r="BZ42">
        <v>2</v>
      </c>
      <c r="CA42">
        <v>9</v>
      </c>
      <c r="CB42">
        <v>2</v>
      </c>
      <c r="CC42">
        <v>1.2222222220000001</v>
      </c>
      <c r="CD42">
        <v>5.5</v>
      </c>
      <c r="CE42">
        <v>49</v>
      </c>
      <c r="CF42">
        <v>2</v>
      </c>
      <c r="CG42">
        <v>30</v>
      </c>
      <c r="CH42">
        <v>2</v>
      </c>
      <c r="CI42">
        <v>186</v>
      </c>
      <c r="CJ42">
        <v>203</v>
      </c>
      <c r="CK42">
        <v>1664</v>
      </c>
      <c r="CL42">
        <v>514</v>
      </c>
      <c r="CM42">
        <v>3.7959183670000001</v>
      </c>
      <c r="CN42">
        <v>1.091397849</v>
      </c>
      <c r="CO42">
        <v>33.959183670000002</v>
      </c>
      <c r="CP42">
        <v>10.489795920000001</v>
      </c>
      <c r="CQ42">
        <v>11.18367347</v>
      </c>
      <c r="CR42">
        <v>33.959183670000002</v>
      </c>
      <c r="CS42">
        <v>1637</v>
      </c>
      <c r="CT42">
        <v>40</v>
      </c>
      <c r="CU42">
        <v>3.7959183670000001</v>
      </c>
      <c r="CV42">
        <v>1.091397849</v>
      </c>
      <c r="CW42">
        <v>186</v>
      </c>
      <c r="CX42" t="s">
        <v>223</v>
      </c>
      <c r="CY42">
        <v>1519</v>
      </c>
      <c r="CZ42">
        <v>9</v>
      </c>
      <c r="DA42">
        <v>42093</v>
      </c>
      <c r="DB42">
        <v>41874</v>
      </c>
      <c r="DC42">
        <v>1</v>
      </c>
      <c r="DD42" t="s">
        <v>224</v>
      </c>
      <c r="DE42" t="s">
        <v>123</v>
      </c>
      <c r="DF42">
        <v>65</v>
      </c>
      <c r="DG42">
        <v>38</v>
      </c>
      <c r="DH42">
        <v>577</v>
      </c>
      <c r="DI42">
        <v>485</v>
      </c>
      <c r="DJ42">
        <v>2775</v>
      </c>
      <c r="DK42">
        <v>10</v>
      </c>
      <c r="DL42">
        <v>28</v>
      </c>
      <c r="DM42">
        <v>0</v>
      </c>
      <c r="DN42">
        <v>0</v>
      </c>
      <c r="DO42">
        <v>21</v>
      </c>
      <c r="DP42">
        <v>7</v>
      </c>
      <c r="DQ42">
        <v>10</v>
      </c>
      <c r="DR42">
        <v>5</v>
      </c>
      <c r="DS42">
        <v>2</v>
      </c>
      <c r="DT42">
        <v>81</v>
      </c>
      <c r="DU42">
        <v>435</v>
      </c>
      <c r="DV42">
        <v>118</v>
      </c>
    </row>
    <row r="43" spans="1:126" x14ac:dyDescent="0.25">
      <c r="A43" t="s">
        <v>225</v>
      </c>
      <c r="B43">
        <v>143</v>
      </c>
      <c r="C43">
        <v>46</v>
      </c>
      <c r="D43">
        <v>11</v>
      </c>
      <c r="E43">
        <v>6</v>
      </c>
      <c r="F43">
        <f>LN(G43)</f>
        <v>9.310312308071909</v>
      </c>
      <c r="G43">
        <v>11051.399031000001</v>
      </c>
      <c r="H43">
        <v>30</v>
      </c>
      <c r="I43">
        <v>40.759380589999999</v>
      </c>
      <c r="J43">
        <v>9.3684933269999995</v>
      </c>
      <c r="K43">
        <v>11783</v>
      </c>
      <c r="L43">
        <v>15</v>
      </c>
      <c r="M43">
        <v>451</v>
      </c>
      <c r="N43">
        <v>11</v>
      </c>
      <c r="O43">
        <v>11</v>
      </c>
      <c r="P43">
        <v>11</v>
      </c>
      <c r="Q43">
        <v>6</v>
      </c>
      <c r="R43">
        <v>451</v>
      </c>
      <c r="S43">
        <v>2</v>
      </c>
      <c r="T43">
        <v>4</v>
      </c>
      <c r="U43">
        <v>10</v>
      </c>
      <c r="V43">
        <v>1</v>
      </c>
      <c r="W43">
        <v>0</v>
      </c>
      <c r="X43">
        <v>0</v>
      </c>
      <c r="Y43">
        <v>6</v>
      </c>
      <c r="Z43">
        <v>0</v>
      </c>
      <c r="AA43">
        <v>6</v>
      </c>
      <c r="AB43">
        <v>0</v>
      </c>
      <c r="AC43">
        <v>6</v>
      </c>
      <c r="AD43">
        <v>5</v>
      </c>
      <c r="AE43">
        <v>6</v>
      </c>
      <c r="AF43">
        <v>77</v>
      </c>
      <c r="AG43">
        <v>6651.5</v>
      </c>
      <c r="AH43">
        <v>512165.5</v>
      </c>
      <c r="AI43">
        <v>2384</v>
      </c>
      <c r="AJ43">
        <v>15</v>
      </c>
      <c r="AK43">
        <v>114</v>
      </c>
      <c r="AL43">
        <v>0</v>
      </c>
      <c r="AM43">
        <v>0</v>
      </c>
      <c r="AN43">
        <v>0</v>
      </c>
      <c r="AO43">
        <v>29</v>
      </c>
      <c r="AP43">
        <v>11</v>
      </c>
      <c r="AQ43">
        <v>143</v>
      </c>
      <c r="AR43">
        <v>11</v>
      </c>
      <c r="AS43">
        <v>11</v>
      </c>
      <c r="AT43">
        <v>28.54</v>
      </c>
      <c r="AU43">
        <v>12.21</v>
      </c>
      <c r="AV43">
        <v>24.79</v>
      </c>
      <c r="AW43">
        <v>6.03</v>
      </c>
      <c r="AX43">
        <v>2.97</v>
      </c>
      <c r="AY43">
        <v>46</v>
      </c>
      <c r="AZ43">
        <v>46</v>
      </c>
      <c r="BA43">
        <v>4</v>
      </c>
      <c r="BB43">
        <v>1</v>
      </c>
      <c r="BC43">
        <v>1</v>
      </c>
      <c r="BD43">
        <v>6</v>
      </c>
      <c r="BE43">
        <v>0</v>
      </c>
      <c r="BF43">
        <v>0</v>
      </c>
      <c r="BG43">
        <v>30</v>
      </c>
      <c r="BH43">
        <v>34</v>
      </c>
      <c r="BI43">
        <v>15</v>
      </c>
      <c r="BJ43">
        <v>2384</v>
      </c>
      <c r="BK43">
        <v>943</v>
      </c>
      <c r="BL43">
        <v>286</v>
      </c>
      <c r="BM43">
        <v>988</v>
      </c>
      <c r="BN43">
        <v>6</v>
      </c>
      <c r="BO43">
        <v>48.81818182</v>
      </c>
      <c r="BP43">
        <v>3.8409090909999999</v>
      </c>
      <c r="BQ43">
        <v>1.1478260870000001</v>
      </c>
      <c r="BR43">
        <v>0.59848484800000001</v>
      </c>
      <c r="BS43">
        <v>988</v>
      </c>
      <c r="BT43">
        <v>17</v>
      </c>
      <c r="BU43">
        <v>16</v>
      </c>
      <c r="BV43">
        <v>96</v>
      </c>
      <c r="BW43">
        <v>115</v>
      </c>
      <c r="BX43">
        <v>0.14782608699999999</v>
      </c>
      <c r="BY43">
        <v>11</v>
      </c>
      <c r="BZ43">
        <v>2</v>
      </c>
      <c r="CA43">
        <v>6</v>
      </c>
      <c r="CB43">
        <v>2</v>
      </c>
      <c r="CC43">
        <v>1.3333333329999999</v>
      </c>
      <c r="CD43">
        <v>4</v>
      </c>
      <c r="CE43">
        <v>132</v>
      </c>
      <c r="CF43">
        <v>17</v>
      </c>
      <c r="CG43">
        <v>96</v>
      </c>
      <c r="CH43">
        <v>17</v>
      </c>
      <c r="CI43">
        <v>507</v>
      </c>
      <c r="CJ43">
        <v>462</v>
      </c>
      <c r="CK43">
        <v>2384</v>
      </c>
      <c r="CL43">
        <v>813</v>
      </c>
      <c r="CM43">
        <v>3.8409090909999999</v>
      </c>
      <c r="CN43">
        <v>0.91124260400000001</v>
      </c>
      <c r="CO43">
        <v>18.060606060000001</v>
      </c>
      <c r="CP43">
        <v>6.1590909089999997</v>
      </c>
      <c r="CQ43">
        <v>7.1439393940000002</v>
      </c>
      <c r="CR43">
        <v>18.060606060000001</v>
      </c>
      <c r="CS43">
        <v>2358</v>
      </c>
      <c r="CT43">
        <v>98</v>
      </c>
      <c r="CU43">
        <v>3.8409090909999999</v>
      </c>
      <c r="CV43">
        <v>0.91124260400000001</v>
      </c>
      <c r="CW43">
        <v>507</v>
      </c>
      <c r="CX43" t="s">
        <v>226</v>
      </c>
      <c r="CY43">
        <v>1056</v>
      </c>
      <c r="CZ43">
        <v>27</v>
      </c>
      <c r="DA43">
        <v>41937</v>
      </c>
      <c r="DB43">
        <v>41934</v>
      </c>
      <c r="DC43">
        <v>2</v>
      </c>
      <c r="DD43" t="s">
        <v>227</v>
      </c>
      <c r="DE43" t="s">
        <v>135</v>
      </c>
      <c r="DF43">
        <v>263</v>
      </c>
      <c r="DG43">
        <v>56</v>
      </c>
      <c r="DH43">
        <v>373</v>
      </c>
      <c r="DI43">
        <v>100</v>
      </c>
      <c r="DJ43">
        <v>2312</v>
      </c>
      <c r="DK43">
        <v>7</v>
      </c>
      <c r="DL43">
        <v>15</v>
      </c>
      <c r="DM43">
        <v>0</v>
      </c>
      <c r="DN43">
        <v>0</v>
      </c>
      <c r="DO43">
        <v>12</v>
      </c>
      <c r="DP43">
        <v>15</v>
      </c>
      <c r="DQ43">
        <v>12</v>
      </c>
      <c r="DR43">
        <v>13</v>
      </c>
      <c r="DS43">
        <v>3</v>
      </c>
      <c r="DT43">
        <v>66</v>
      </c>
      <c r="DU43">
        <v>0</v>
      </c>
      <c r="DV43">
        <v>0</v>
      </c>
    </row>
    <row r="44" spans="1:126" x14ac:dyDescent="0.25">
      <c r="A44" t="s">
        <v>228</v>
      </c>
      <c r="B44">
        <v>127</v>
      </c>
      <c r="C44">
        <v>123.32</v>
      </c>
      <c r="D44">
        <v>14</v>
      </c>
      <c r="E44">
        <v>17</v>
      </c>
      <c r="F44">
        <f>LN(G44)</f>
        <v>10.051767416369554</v>
      </c>
      <c r="G44">
        <v>23196.748950000001</v>
      </c>
      <c r="H44">
        <v>40</v>
      </c>
      <c r="I44">
        <v>1.0636977750000001</v>
      </c>
      <c r="J44">
        <v>7.8571474349999999</v>
      </c>
      <c r="K44">
        <v>2597</v>
      </c>
      <c r="L44">
        <v>8</v>
      </c>
      <c r="M44">
        <v>1</v>
      </c>
      <c r="N44">
        <v>1</v>
      </c>
      <c r="O44">
        <v>1</v>
      </c>
      <c r="P44">
        <v>1</v>
      </c>
      <c r="Q44">
        <v>27</v>
      </c>
      <c r="R44">
        <v>1</v>
      </c>
      <c r="S44">
        <v>1</v>
      </c>
      <c r="T44">
        <v>1</v>
      </c>
      <c r="U44">
        <v>6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2</v>
      </c>
      <c r="AG44">
        <v>1</v>
      </c>
      <c r="AH44">
        <v>2</v>
      </c>
      <c r="AI44">
        <v>7149</v>
      </c>
      <c r="AJ44">
        <v>8</v>
      </c>
      <c r="AK44">
        <v>112</v>
      </c>
      <c r="AL44">
        <v>12</v>
      </c>
      <c r="AM44">
        <v>0</v>
      </c>
      <c r="AN44">
        <v>0</v>
      </c>
      <c r="AO44">
        <v>3</v>
      </c>
      <c r="AP44">
        <v>1</v>
      </c>
      <c r="AQ44">
        <v>127</v>
      </c>
      <c r="AR44">
        <v>1</v>
      </c>
      <c r="AS44">
        <v>1</v>
      </c>
      <c r="AT44">
        <v>114.32</v>
      </c>
      <c r="AU44">
        <v>8.33</v>
      </c>
      <c r="AV44">
        <v>0.67</v>
      </c>
      <c r="AW44">
        <v>0</v>
      </c>
      <c r="AX44">
        <v>0</v>
      </c>
      <c r="AY44">
        <v>123.32</v>
      </c>
      <c r="AZ44">
        <v>123.32</v>
      </c>
      <c r="BA44">
        <v>2</v>
      </c>
      <c r="BB44">
        <v>1</v>
      </c>
      <c r="BC44">
        <v>1</v>
      </c>
      <c r="BD44">
        <v>26</v>
      </c>
      <c r="BE44">
        <v>1</v>
      </c>
      <c r="BF44">
        <v>0</v>
      </c>
      <c r="BG44">
        <v>140</v>
      </c>
      <c r="BH44">
        <v>142</v>
      </c>
      <c r="BI44">
        <v>8</v>
      </c>
      <c r="BJ44">
        <v>7149</v>
      </c>
      <c r="BK44">
        <v>7277</v>
      </c>
      <c r="BL44">
        <v>1739</v>
      </c>
      <c r="BM44">
        <v>4229</v>
      </c>
      <c r="BN44">
        <v>27</v>
      </c>
      <c r="BO44">
        <v>73.955010220000005</v>
      </c>
      <c r="BP44">
        <v>5.5930470349999997</v>
      </c>
      <c r="BQ44">
        <v>1.1428571430000001</v>
      </c>
      <c r="BR44">
        <v>0.75664621700000001</v>
      </c>
      <c r="BS44">
        <v>4229</v>
      </c>
      <c r="BT44">
        <v>62</v>
      </c>
      <c r="BU44">
        <v>23</v>
      </c>
      <c r="BV44">
        <v>436</v>
      </c>
      <c r="BW44">
        <v>427</v>
      </c>
      <c r="BX44">
        <v>0.15456674500000001</v>
      </c>
      <c r="BY44">
        <v>1</v>
      </c>
      <c r="BZ44">
        <v>1</v>
      </c>
      <c r="CA44">
        <v>27</v>
      </c>
      <c r="CB44">
        <v>1</v>
      </c>
      <c r="CC44">
        <v>1.0370370369999999</v>
      </c>
      <c r="CD44">
        <v>28</v>
      </c>
      <c r="CE44">
        <v>489</v>
      </c>
      <c r="CF44">
        <v>66</v>
      </c>
      <c r="CG44">
        <v>436</v>
      </c>
      <c r="CH44">
        <v>42</v>
      </c>
      <c r="CI44">
        <v>2735</v>
      </c>
      <c r="CJ44">
        <v>2858</v>
      </c>
      <c r="CK44">
        <v>7149</v>
      </c>
      <c r="CL44">
        <v>6733</v>
      </c>
      <c r="CM44">
        <v>5.5930470349999997</v>
      </c>
      <c r="CN44">
        <v>1.0449725780000001</v>
      </c>
      <c r="CO44">
        <v>14.6196319</v>
      </c>
      <c r="CP44">
        <v>13.76891616</v>
      </c>
      <c r="CQ44">
        <v>14.881390590000001</v>
      </c>
      <c r="CR44">
        <v>14.6196319</v>
      </c>
      <c r="CS44">
        <v>7148</v>
      </c>
      <c r="CT44">
        <v>417</v>
      </c>
      <c r="CU44">
        <v>5.5930470349999997</v>
      </c>
      <c r="CV44">
        <v>1.0449725780000001</v>
      </c>
      <c r="CW44">
        <v>2735</v>
      </c>
      <c r="CX44" t="s">
        <v>229</v>
      </c>
      <c r="CY44">
        <v>1331</v>
      </c>
      <c r="CZ44">
        <v>13</v>
      </c>
      <c r="DA44">
        <v>42373</v>
      </c>
      <c r="DB44">
        <v>42167</v>
      </c>
      <c r="DC44">
        <v>4</v>
      </c>
      <c r="DD44" t="s">
        <v>230</v>
      </c>
      <c r="DE44" t="s">
        <v>119</v>
      </c>
      <c r="DF44">
        <v>587</v>
      </c>
      <c r="DG44">
        <v>301</v>
      </c>
      <c r="DH44">
        <v>5715</v>
      </c>
      <c r="DI44">
        <v>3425</v>
      </c>
      <c r="DJ44">
        <v>26818</v>
      </c>
      <c r="DK44">
        <v>53</v>
      </c>
      <c r="DL44">
        <v>168</v>
      </c>
      <c r="DM44">
        <v>0</v>
      </c>
      <c r="DN44">
        <v>0</v>
      </c>
      <c r="DO44">
        <v>60</v>
      </c>
      <c r="DP44">
        <v>0</v>
      </c>
      <c r="DQ44">
        <v>0</v>
      </c>
      <c r="DR44">
        <v>0</v>
      </c>
      <c r="DS44">
        <v>0</v>
      </c>
      <c r="DT44">
        <v>235</v>
      </c>
      <c r="DU44">
        <v>0</v>
      </c>
      <c r="DV44">
        <v>0</v>
      </c>
    </row>
    <row r="45" spans="1:126" x14ac:dyDescent="0.25">
      <c r="A45" t="s">
        <v>231</v>
      </c>
      <c r="B45">
        <v>71</v>
      </c>
      <c r="C45">
        <v>26.72</v>
      </c>
      <c r="D45">
        <v>13</v>
      </c>
      <c r="E45">
        <v>6</v>
      </c>
      <c r="F45">
        <f>LN(G45)</f>
        <v>8.7155213731797492</v>
      </c>
      <c r="G45">
        <v>6096.8125035000003</v>
      </c>
      <c r="H45">
        <v>50</v>
      </c>
      <c r="I45">
        <v>5.3184888729999997</v>
      </c>
      <c r="J45">
        <v>5.7166995070000004</v>
      </c>
      <c r="K45">
        <v>305</v>
      </c>
      <c r="L45">
        <v>2</v>
      </c>
      <c r="M45">
        <v>5</v>
      </c>
      <c r="N45">
        <v>5</v>
      </c>
      <c r="O45">
        <v>5</v>
      </c>
      <c r="P45">
        <v>5</v>
      </c>
      <c r="Q45">
        <v>6</v>
      </c>
      <c r="R45">
        <v>5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5</v>
      </c>
      <c r="Z45">
        <v>0</v>
      </c>
      <c r="AA45">
        <v>5</v>
      </c>
      <c r="AB45">
        <v>0</v>
      </c>
      <c r="AC45">
        <v>5</v>
      </c>
      <c r="AD45">
        <v>0</v>
      </c>
      <c r="AE45">
        <v>5</v>
      </c>
      <c r="AF45">
        <v>2</v>
      </c>
      <c r="AG45">
        <v>5</v>
      </c>
      <c r="AH45">
        <v>10</v>
      </c>
      <c r="AI45">
        <v>1698</v>
      </c>
      <c r="AJ45">
        <v>2</v>
      </c>
      <c r="AK45">
        <v>10</v>
      </c>
      <c r="AL45">
        <v>5</v>
      </c>
      <c r="AM45">
        <v>0</v>
      </c>
      <c r="AN45">
        <v>0</v>
      </c>
      <c r="AO45">
        <v>16</v>
      </c>
      <c r="AP45">
        <v>5</v>
      </c>
      <c r="AQ45">
        <v>31</v>
      </c>
      <c r="AR45">
        <v>5</v>
      </c>
      <c r="AS45">
        <v>5</v>
      </c>
      <c r="AT45">
        <v>11.72</v>
      </c>
      <c r="AU45">
        <v>11.65</v>
      </c>
      <c r="AV45">
        <v>3.35</v>
      </c>
      <c r="AW45">
        <v>0</v>
      </c>
      <c r="AX45">
        <v>0</v>
      </c>
      <c r="AY45">
        <v>26.72</v>
      </c>
      <c r="AZ45">
        <v>26.72</v>
      </c>
      <c r="BA45">
        <v>2</v>
      </c>
      <c r="BB45">
        <v>1</v>
      </c>
      <c r="BC45">
        <v>1</v>
      </c>
      <c r="BD45">
        <v>4</v>
      </c>
      <c r="BE45">
        <v>0</v>
      </c>
      <c r="BF45">
        <v>2</v>
      </c>
      <c r="BG45">
        <v>50</v>
      </c>
      <c r="BH45">
        <v>52</v>
      </c>
      <c r="BI45">
        <v>2</v>
      </c>
      <c r="BJ45">
        <v>1698</v>
      </c>
      <c r="BK45">
        <v>39</v>
      </c>
      <c r="BL45">
        <v>25</v>
      </c>
      <c r="BM45">
        <v>1</v>
      </c>
      <c r="BN45">
        <v>6</v>
      </c>
      <c r="BO45">
        <v>17</v>
      </c>
      <c r="BP45">
        <v>1.4</v>
      </c>
      <c r="BQ45">
        <v>1</v>
      </c>
      <c r="BR45">
        <v>0.05</v>
      </c>
      <c r="BS45">
        <v>1</v>
      </c>
      <c r="BT45">
        <v>0</v>
      </c>
      <c r="BU45">
        <v>0</v>
      </c>
      <c r="BV45">
        <v>1</v>
      </c>
      <c r="BW45">
        <v>20</v>
      </c>
      <c r="BX45">
        <v>0</v>
      </c>
      <c r="BY45">
        <v>5</v>
      </c>
      <c r="BZ45">
        <v>1</v>
      </c>
      <c r="CA45">
        <v>6</v>
      </c>
      <c r="CB45">
        <v>1</v>
      </c>
      <c r="CC45">
        <v>1.1666666670000001</v>
      </c>
      <c r="CD45">
        <v>7</v>
      </c>
      <c r="CE45">
        <v>20</v>
      </c>
      <c r="CF45">
        <v>0</v>
      </c>
      <c r="CG45">
        <v>1</v>
      </c>
      <c r="CH45">
        <v>0</v>
      </c>
      <c r="CI45">
        <v>28</v>
      </c>
      <c r="CJ45">
        <v>5</v>
      </c>
      <c r="CK45">
        <v>1698</v>
      </c>
      <c r="CL45">
        <v>38</v>
      </c>
      <c r="CM45">
        <v>1.4</v>
      </c>
      <c r="CN45">
        <v>0.178571429</v>
      </c>
      <c r="CO45">
        <v>84.9</v>
      </c>
      <c r="CP45">
        <v>1.9</v>
      </c>
      <c r="CQ45">
        <v>1.95</v>
      </c>
      <c r="CR45">
        <v>84.9</v>
      </c>
      <c r="CS45">
        <v>1695</v>
      </c>
      <c r="CT45">
        <v>17</v>
      </c>
      <c r="CU45">
        <v>1.4</v>
      </c>
      <c r="CV45">
        <v>0.178571429</v>
      </c>
      <c r="CW45">
        <v>28</v>
      </c>
      <c r="CX45" t="s">
        <v>232</v>
      </c>
      <c r="CY45">
        <v>1778</v>
      </c>
      <c r="CZ45">
        <v>6</v>
      </c>
      <c r="DA45">
        <v>41544</v>
      </c>
      <c r="DB45">
        <v>41531</v>
      </c>
      <c r="DC45">
        <v>1</v>
      </c>
      <c r="DD45" t="s">
        <v>233</v>
      </c>
      <c r="DE45" t="s">
        <v>123</v>
      </c>
      <c r="DF45">
        <v>80</v>
      </c>
      <c r="DG45">
        <v>7</v>
      </c>
      <c r="DH45">
        <v>57</v>
      </c>
      <c r="DI45">
        <v>150</v>
      </c>
      <c r="DJ45">
        <v>274</v>
      </c>
      <c r="DK45">
        <v>9</v>
      </c>
      <c r="DL45">
        <v>44</v>
      </c>
      <c r="DM45">
        <v>0</v>
      </c>
      <c r="DN45">
        <v>0</v>
      </c>
      <c r="DO45">
        <v>38</v>
      </c>
      <c r="DP45">
        <v>0</v>
      </c>
      <c r="DQ45">
        <v>0</v>
      </c>
      <c r="DR45">
        <v>0</v>
      </c>
      <c r="DS45">
        <v>0</v>
      </c>
      <c r="DT45">
        <v>105</v>
      </c>
      <c r="DU45">
        <v>0</v>
      </c>
      <c r="DV45">
        <v>0</v>
      </c>
    </row>
    <row r="46" spans="1:126" x14ac:dyDescent="0.25">
      <c r="A46" t="s">
        <v>234</v>
      </c>
      <c r="B46">
        <v>84</v>
      </c>
      <c r="C46">
        <v>111</v>
      </c>
      <c r="D46">
        <v>35</v>
      </c>
      <c r="E46">
        <v>12</v>
      </c>
      <c r="F46">
        <f>LN(G46)</f>
        <v>9.7619211356757098</v>
      </c>
      <c r="G46">
        <v>17359.95048</v>
      </c>
      <c r="H46">
        <v>60</v>
      </c>
      <c r="I46">
        <v>53.310021259999999</v>
      </c>
      <c r="J46">
        <v>7.2559377139999999</v>
      </c>
      <c r="K46">
        <v>1423</v>
      </c>
      <c r="L46">
        <v>7</v>
      </c>
      <c r="M46">
        <v>140</v>
      </c>
      <c r="N46">
        <v>35</v>
      </c>
      <c r="O46">
        <v>35</v>
      </c>
      <c r="P46">
        <v>35</v>
      </c>
      <c r="Q46">
        <v>12</v>
      </c>
      <c r="R46">
        <v>140</v>
      </c>
      <c r="S46">
        <v>2</v>
      </c>
      <c r="T46">
        <v>3</v>
      </c>
      <c r="U46">
        <v>4</v>
      </c>
      <c r="V46">
        <v>0</v>
      </c>
      <c r="W46">
        <v>0</v>
      </c>
      <c r="X46">
        <v>0</v>
      </c>
      <c r="Y46">
        <v>25</v>
      </c>
      <c r="Z46">
        <v>0</v>
      </c>
      <c r="AA46">
        <v>25</v>
      </c>
      <c r="AB46">
        <v>0</v>
      </c>
      <c r="AC46">
        <v>25</v>
      </c>
      <c r="AD46">
        <v>7</v>
      </c>
      <c r="AE46">
        <v>25</v>
      </c>
      <c r="AF46">
        <v>6.76</v>
      </c>
      <c r="AG46">
        <v>230.16</v>
      </c>
      <c r="AH46">
        <v>1555.8815999999999</v>
      </c>
      <c r="AI46">
        <v>2308</v>
      </c>
      <c r="AJ46">
        <v>7</v>
      </c>
      <c r="AK46">
        <v>8</v>
      </c>
      <c r="AL46">
        <v>7</v>
      </c>
      <c r="AM46">
        <v>0</v>
      </c>
      <c r="AN46">
        <v>0</v>
      </c>
      <c r="AO46">
        <v>9</v>
      </c>
      <c r="AP46">
        <v>11</v>
      </c>
      <c r="AQ46">
        <v>24</v>
      </c>
      <c r="AR46">
        <v>35</v>
      </c>
      <c r="AS46">
        <v>35</v>
      </c>
      <c r="AT46">
        <v>80.22</v>
      </c>
      <c r="AU46">
        <v>36.630000000000003</v>
      </c>
      <c r="AV46">
        <v>74.37</v>
      </c>
      <c r="AW46">
        <v>0</v>
      </c>
      <c r="AX46">
        <v>0</v>
      </c>
      <c r="AY46">
        <v>111</v>
      </c>
      <c r="AZ46">
        <v>111</v>
      </c>
      <c r="BA46">
        <v>4</v>
      </c>
      <c r="BB46">
        <v>1</v>
      </c>
      <c r="BC46">
        <v>1</v>
      </c>
      <c r="BD46">
        <v>12</v>
      </c>
      <c r="BE46">
        <v>0</v>
      </c>
      <c r="BF46">
        <v>0</v>
      </c>
      <c r="BG46">
        <v>60</v>
      </c>
      <c r="BH46">
        <v>64</v>
      </c>
      <c r="BI46">
        <v>7</v>
      </c>
      <c r="BJ46">
        <v>2308</v>
      </c>
      <c r="BK46">
        <v>2833</v>
      </c>
      <c r="BL46">
        <v>789</v>
      </c>
      <c r="BM46">
        <v>1016</v>
      </c>
      <c r="BN46">
        <v>12</v>
      </c>
      <c r="BO46">
        <v>64.694214880000004</v>
      </c>
      <c r="BP46">
        <v>5.0413223140000003</v>
      </c>
      <c r="BQ46">
        <v>1.3333333329999999</v>
      </c>
      <c r="BR46">
        <v>0.87190082599999996</v>
      </c>
      <c r="BS46">
        <v>1016</v>
      </c>
      <c r="BT46">
        <v>50</v>
      </c>
      <c r="BU46">
        <v>30</v>
      </c>
      <c r="BV46">
        <v>275</v>
      </c>
      <c r="BW46">
        <v>192</v>
      </c>
      <c r="BX46">
        <v>0.33333333300000001</v>
      </c>
      <c r="BY46">
        <v>35</v>
      </c>
      <c r="BZ46">
        <v>2</v>
      </c>
      <c r="CA46">
        <v>12</v>
      </c>
      <c r="CB46">
        <v>2</v>
      </c>
      <c r="CC46">
        <v>1.1666666670000001</v>
      </c>
      <c r="CD46">
        <v>7</v>
      </c>
      <c r="CE46">
        <v>242</v>
      </c>
      <c r="CF46">
        <v>64</v>
      </c>
      <c r="CG46">
        <v>275</v>
      </c>
      <c r="CH46">
        <v>57</v>
      </c>
      <c r="CI46">
        <v>1220</v>
      </c>
      <c r="CJ46">
        <v>1347</v>
      </c>
      <c r="CK46">
        <v>2308</v>
      </c>
      <c r="CL46">
        <v>2437</v>
      </c>
      <c r="CM46">
        <v>5.0413223140000003</v>
      </c>
      <c r="CN46">
        <v>1.1040983609999999</v>
      </c>
      <c r="CO46">
        <v>9.5371900830000005</v>
      </c>
      <c r="CP46">
        <v>10.070247930000001</v>
      </c>
      <c r="CQ46">
        <v>11.70661157</v>
      </c>
      <c r="CR46">
        <v>9.5371900830000005</v>
      </c>
      <c r="CS46">
        <v>2178</v>
      </c>
      <c r="CT46">
        <v>192</v>
      </c>
      <c r="CU46">
        <v>5.0413223140000003</v>
      </c>
      <c r="CV46">
        <v>1.1040983609999999</v>
      </c>
      <c r="CW46">
        <v>1220</v>
      </c>
      <c r="CX46" t="s">
        <v>235</v>
      </c>
      <c r="CY46">
        <v>173</v>
      </c>
      <c r="CZ46">
        <v>2</v>
      </c>
      <c r="DA46">
        <v>43699</v>
      </c>
      <c r="DB46">
        <v>41975</v>
      </c>
      <c r="DC46">
        <v>0</v>
      </c>
      <c r="DD46" t="s">
        <v>236</v>
      </c>
      <c r="DE46" t="s">
        <v>119</v>
      </c>
      <c r="DF46">
        <v>21</v>
      </c>
      <c r="DG46">
        <v>151</v>
      </c>
      <c r="DH46">
        <v>2462</v>
      </c>
      <c r="DI46">
        <v>3162</v>
      </c>
      <c r="DJ46">
        <v>11454</v>
      </c>
      <c r="DK46">
        <v>22</v>
      </c>
      <c r="DL46">
        <v>49</v>
      </c>
      <c r="DM46">
        <v>0</v>
      </c>
      <c r="DN46">
        <v>0</v>
      </c>
      <c r="DO46">
        <v>19</v>
      </c>
      <c r="DP46">
        <v>6</v>
      </c>
      <c r="DQ46">
        <v>7</v>
      </c>
      <c r="DR46">
        <v>9</v>
      </c>
      <c r="DS46">
        <v>2</v>
      </c>
      <c r="DT46">
        <v>62</v>
      </c>
      <c r="DU46">
        <v>0</v>
      </c>
      <c r="DV46">
        <v>0</v>
      </c>
    </row>
    <row r="47" spans="1:126" x14ac:dyDescent="0.25">
      <c r="A47" t="s">
        <v>237</v>
      </c>
      <c r="B47">
        <v>117</v>
      </c>
      <c r="C47">
        <v>8</v>
      </c>
      <c r="D47">
        <v>8</v>
      </c>
      <c r="E47">
        <v>3</v>
      </c>
      <c r="F47">
        <f>LN(G47)</f>
        <v>10.069687292158171</v>
      </c>
      <c r="G47">
        <v>23616.178650000002</v>
      </c>
      <c r="H47">
        <v>25</v>
      </c>
      <c r="I47">
        <v>8.5095821970000003</v>
      </c>
      <c r="J47">
        <v>8.1287444939999993</v>
      </c>
      <c r="K47">
        <v>3408</v>
      </c>
      <c r="L47">
        <v>9</v>
      </c>
      <c r="M47">
        <v>8</v>
      </c>
      <c r="N47">
        <v>8</v>
      </c>
      <c r="O47">
        <v>8</v>
      </c>
      <c r="P47">
        <v>8</v>
      </c>
      <c r="Q47">
        <v>3</v>
      </c>
      <c r="R47">
        <v>8</v>
      </c>
      <c r="S47">
        <v>2</v>
      </c>
      <c r="T47">
        <v>1</v>
      </c>
      <c r="U47">
        <v>7</v>
      </c>
      <c r="V47">
        <v>1</v>
      </c>
      <c r="W47">
        <v>0</v>
      </c>
      <c r="X47">
        <v>0</v>
      </c>
      <c r="Y47">
        <v>8</v>
      </c>
      <c r="Z47">
        <v>0</v>
      </c>
      <c r="AA47">
        <v>8</v>
      </c>
      <c r="AB47">
        <v>0</v>
      </c>
      <c r="AC47">
        <v>8</v>
      </c>
      <c r="AD47">
        <v>0</v>
      </c>
      <c r="AE47">
        <v>8</v>
      </c>
      <c r="AF47">
        <v>2</v>
      </c>
      <c r="AG47">
        <v>8</v>
      </c>
      <c r="AH47">
        <v>16</v>
      </c>
      <c r="AI47">
        <v>907</v>
      </c>
      <c r="AJ47">
        <v>12</v>
      </c>
      <c r="AK47">
        <v>93</v>
      </c>
      <c r="AL47">
        <v>0</v>
      </c>
      <c r="AM47">
        <v>0</v>
      </c>
      <c r="AN47">
        <v>0</v>
      </c>
      <c r="AO47">
        <v>24</v>
      </c>
      <c r="AP47">
        <v>8</v>
      </c>
      <c r="AQ47">
        <v>117</v>
      </c>
      <c r="AR47">
        <v>8</v>
      </c>
      <c r="AS47">
        <v>8</v>
      </c>
      <c r="AT47">
        <v>20.260000000000002</v>
      </c>
      <c r="AU47">
        <v>2.64</v>
      </c>
      <c r="AV47">
        <v>5.36</v>
      </c>
      <c r="AW47">
        <v>0</v>
      </c>
      <c r="AX47">
        <v>0</v>
      </c>
      <c r="AY47">
        <v>8</v>
      </c>
      <c r="AZ47">
        <v>8</v>
      </c>
      <c r="BA47">
        <v>4</v>
      </c>
      <c r="BB47">
        <v>1</v>
      </c>
      <c r="BC47">
        <v>1</v>
      </c>
      <c r="BD47">
        <v>1</v>
      </c>
      <c r="BE47">
        <v>2</v>
      </c>
      <c r="BF47">
        <v>0</v>
      </c>
      <c r="BG47">
        <v>25</v>
      </c>
      <c r="BH47">
        <v>25</v>
      </c>
      <c r="BI47">
        <v>9</v>
      </c>
      <c r="BJ47">
        <v>907</v>
      </c>
      <c r="BK47">
        <v>995</v>
      </c>
      <c r="BL47">
        <v>340</v>
      </c>
      <c r="BM47">
        <v>4</v>
      </c>
      <c r="BN47">
        <v>3</v>
      </c>
      <c r="BO47">
        <v>58.634146340000001</v>
      </c>
      <c r="BP47">
        <v>4.804878049</v>
      </c>
      <c r="BQ47">
        <v>1.28125</v>
      </c>
      <c r="BR47">
        <v>1.2195121950000001</v>
      </c>
      <c r="BS47">
        <v>4</v>
      </c>
      <c r="BT47">
        <v>18</v>
      </c>
      <c r="BU47">
        <v>7</v>
      </c>
      <c r="BV47">
        <v>118</v>
      </c>
      <c r="BW47">
        <v>64</v>
      </c>
      <c r="BX47">
        <v>0.28125</v>
      </c>
      <c r="BY47">
        <v>8</v>
      </c>
      <c r="BZ47">
        <v>2</v>
      </c>
      <c r="CA47">
        <v>3</v>
      </c>
      <c r="CB47">
        <v>2</v>
      </c>
      <c r="CC47">
        <v>1.3333333329999999</v>
      </c>
      <c r="CD47">
        <v>1.6666666670000001</v>
      </c>
      <c r="CE47">
        <v>82</v>
      </c>
      <c r="CF47">
        <v>18</v>
      </c>
      <c r="CG47">
        <v>118</v>
      </c>
      <c r="CH47">
        <v>15</v>
      </c>
      <c r="CI47">
        <v>394</v>
      </c>
      <c r="CJ47">
        <v>396</v>
      </c>
      <c r="CK47">
        <v>907</v>
      </c>
      <c r="CL47">
        <v>844</v>
      </c>
      <c r="CM47">
        <v>4.804878049</v>
      </c>
      <c r="CN47">
        <v>1.0050761420000001</v>
      </c>
      <c r="CO47">
        <v>11.06097561</v>
      </c>
      <c r="CP47">
        <v>10.29268293</v>
      </c>
      <c r="CQ47">
        <v>12.134146339999999</v>
      </c>
      <c r="CR47">
        <v>11.06097561</v>
      </c>
      <c r="CS47">
        <v>881</v>
      </c>
      <c r="CT47">
        <v>54</v>
      </c>
      <c r="CU47">
        <v>4.804878049</v>
      </c>
      <c r="CV47">
        <v>1.0050761420000001</v>
      </c>
      <c r="CW47">
        <v>394</v>
      </c>
      <c r="CX47" t="s">
        <v>238</v>
      </c>
      <c r="DI47">
        <v>6420</v>
      </c>
      <c r="DO47">
        <v>2</v>
      </c>
      <c r="DP47">
        <v>3</v>
      </c>
      <c r="DQ47">
        <v>5</v>
      </c>
      <c r="DR47">
        <v>2</v>
      </c>
      <c r="DS47">
        <v>27</v>
      </c>
      <c r="DT47">
        <v>0</v>
      </c>
      <c r="DU47">
        <v>0</v>
      </c>
      <c r="DV47">
        <v>0</v>
      </c>
    </row>
    <row r="48" spans="1:126" x14ac:dyDescent="0.25">
      <c r="F48">
        <f>LN(G48)</f>
        <v>10.748343871248986</v>
      </c>
      <c r="G48">
        <v>46552.867035000003</v>
      </c>
    </row>
    <row r="50" spans="7:7" x14ac:dyDescent="0.25">
      <c r="G50">
        <f>45125/31035</f>
        <v>1.4540035443853714</v>
      </c>
    </row>
  </sheetData>
  <sortState xmlns:xlrd2="http://schemas.microsoft.com/office/spreadsheetml/2017/richdata2" ref="A2:DV48">
    <sortCondition ref="A2:A48"/>
  </sortState>
  <hyperlinks>
    <hyperlink ref="A38" r:id="rId1" xr:uid="{C448341D-3D0F-4E80-BFA0-B30CF0B105C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6CFE-6206-4AF6-A15A-026CC56A6748}">
  <dimension ref="A1:DX40"/>
  <sheetViews>
    <sheetView tabSelected="1" topLeftCell="A16" workbookViewId="0">
      <selection activeCell="E2" sqref="E2:E38"/>
    </sheetView>
  </sheetViews>
  <sheetFormatPr defaultRowHeight="15" x14ac:dyDescent="0.25"/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239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</v>
      </c>
      <c r="S1" t="s">
        <v>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20</v>
      </c>
      <c r="AP1" t="s">
        <v>36</v>
      </c>
      <c r="AQ1" t="s">
        <v>21</v>
      </c>
      <c r="AR1" t="s">
        <v>37</v>
      </c>
      <c r="AS1" t="s">
        <v>1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2</v>
      </c>
      <c r="BB1" t="s">
        <v>2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7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28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6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</row>
    <row r="2" spans="1:128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>INT(1.5*E2)</f>
        <v>6</v>
      </c>
      <c r="G2">
        <f>LN(H2)</f>
        <v>9.4696229699062648</v>
      </c>
      <c r="H2">
        <v>12960</v>
      </c>
      <c r="I2">
        <f>0.001*H2</f>
        <v>12.96</v>
      </c>
      <c r="J2">
        <v>25</v>
      </c>
      <c r="K2">
        <v>18.413512839999999</v>
      </c>
      <c r="L2">
        <v>7.842806822</v>
      </c>
      <c r="M2">
        <v>2560</v>
      </c>
      <c r="N2">
        <v>7</v>
      </c>
      <c r="O2">
        <v>12</v>
      </c>
      <c r="P2">
        <v>7</v>
      </c>
      <c r="Q2">
        <v>7</v>
      </c>
      <c r="R2">
        <v>7</v>
      </c>
      <c r="S2">
        <v>4</v>
      </c>
      <c r="T2">
        <v>12</v>
      </c>
      <c r="U2">
        <v>2</v>
      </c>
      <c r="V2">
        <v>2</v>
      </c>
      <c r="W2">
        <v>3</v>
      </c>
      <c r="X2">
        <v>2</v>
      </c>
      <c r="Y2">
        <v>0</v>
      </c>
      <c r="Z2">
        <v>0</v>
      </c>
      <c r="AA2">
        <v>5</v>
      </c>
      <c r="AB2">
        <v>0</v>
      </c>
      <c r="AC2">
        <v>5</v>
      </c>
      <c r="AD2">
        <v>0</v>
      </c>
      <c r="AE2">
        <v>5</v>
      </c>
      <c r="AF2">
        <v>2</v>
      </c>
      <c r="AG2">
        <v>5</v>
      </c>
      <c r="AH2">
        <v>3.8</v>
      </c>
      <c r="AI2">
        <v>18</v>
      </c>
      <c r="AJ2">
        <v>68.400000000000006</v>
      </c>
      <c r="AK2">
        <v>2020</v>
      </c>
      <c r="AL2">
        <v>12</v>
      </c>
      <c r="AM2">
        <v>86</v>
      </c>
      <c r="AN2">
        <v>5</v>
      </c>
      <c r="AO2">
        <v>0</v>
      </c>
      <c r="AP2">
        <v>0</v>
      </c>
      <c r="AQ2">
        <v>19</v>
      </c>
      <c r="AR2">
        <v>5</v>
      </c>
      <c r="AS2">
        <v>110</v>
      </c>
      <c r="AT2">
        <v>7</v>
      </c>
      <c r="AU2">
        <v>7</v>
      </c>
      <c r="AV2">
        <v>17.5</v>
      </c>
      <c r="AW2">
        <v>3.96</v>
      </c>
      <c r="AX2">
        <v>8.0399999999999991</v>
      </c>
      <c r="AY2">
        <v>0</v>
      </c>
      <c r="AZ2">
        <v>0</v>
      </c>
      <c r="BA2">
        <v>12</v>
      </c>
      <c r="BB2">
        <v>12</v>
      </c>
      <c r="BC2">
        <v>4</v>
      </c>
      <c r="BD2">
        <v>1</v>
      </c>
      <c r="BE2">
        <v>1</v>
      </c>
      <c r="BF2">
        <v>3</v>
      </c>
      <c r="BG2">
        <v>1</v>
      </c>
      <c r="BH2">
        <v>0</v>
      </c>
      <c r="BI2">
        <v>25</v>
      </c>
      <c r="BJ2">
        <v>29</v>
      </c>
      <c r="BK2">
        <v>7</v>
      </c>
      <c r="BL2">
        <v>843</v>
      </c>
      <c r="BM2">
        <v>3682</v>
      </c>
      <c r="BN2">
        <v>699</v>
      </c>
      <c r="BO2">
        <v>1679</v>
      </c>
      <c r="BP2">
        <v>4</v>
      </c>
      <c r="BQ2">
        <v>97.858267720000001</v>
      </c>
      <c r="BR2">
        <v>7.1653543309999996</v>
      </c>
      <c r="BS2">
        <v>1.447058824</v>
      </c>
      <c r="BT2">
        <v>0.771653543</v>
      </c>
      <c r="BU2">
        <v>1679</v>
      </c>
      <c r="BV2">
        <v>42</v>
      </c>
      <c r="BW2">
        <v>10</v>
      </c>
      <c r="BX2">
        <v>140</v>
      </c>
      <c r="BY2">
        <v>85</v>
      </c>
      <c r="BZ2">
        <v>0.49411764699999999</v>
      </c>
      <c r="CA2">
        <v>7</v>
      </c>
      <c r="CB2">
        <v>1</v>
      </c>
      <c r="CC2">
        <v>4</v>
      </c>
      <c r="CD2">
        <v>1</v>
      </c>
      <c r="CE2">
        <v>1.25</v>
      </c>
      <c r="CF2">
        <v>5</v>
      </c>
      <c r="CG2">
        <v>127</v>
      </c>
      <c r="CH2">
        <v>42</v>
      </c>
      <c r="CI2">
        <v>140</v>
      </c>
      <c r="CJ2">
        <v>25</v>
      </c>
      <c r="CK2">
        <v>910</v>
      </c>
      <c r="CL2">
        <v>564</v>
      </c>
      <c r="CM2">
        <v>843</v>
      </c>
      <c r="CN2">
        <v>3475</v>
      </c>
      <c r="CO2">
        <v>7.1653543309999996</v>
      </c>
      <c r="CP2">
        <v>0.61978021999999999</v>
      </c>
      <c r="CQ2">
        <v>6.6377952760000003</v>
      </c>
      <c r="CR2">
        <v>27.362204720000001</v>
      </c>
      <c r="CS2">
        <v>28.992125980000001</v>
      </c>
      <c r="CT2">
        <v>6.6377952760000003</v>
      </c>
      <c r="CU2">
        <v>804</v>
      </c>
      <c r="CV2">
        <v>108</v>
      </c>
      <c r="CW2">
        <v>7.1653543309999996</v>
      </c>
      <c r="CX2">
        <v>0.61978021999999999</v>
      </c>
      <c r="CY2">
        <v>910</v>
      </c>
      <c r="CZ2" t="s">
        <v>117</v>
      </c>
      <c r="DA2">
        <v>1770</v>
      </c>
      <c r="DB2">
        <v>11</v>
      </c>
      <c r="DC2">
        <v>43699</v>
      </c>
      <c r="DD2">
        <v>41712</v>
      </c>
      <c r="DE2">
        <v>1</v>
      </c>
      <c r="DF2" t="s">
        <v>118</v>
      </c>
      <c r="DG2" t="s">
        <v>119</v>
      </c>
      <c r="DH2">
        <v>88</v>
      </c>
      <c r="DI2">
        <v>0</v>
      </c>
      <c r="DJ2">
        <v>0</v>
      </c>
      <c r="DK2">
        <v>0</v>
      </c>
      <c r="DL2">
        <v>0</v>
      </c>
      <c r="DM2">
        <v>5</v>
      </c>
      <c r="DN2">
        <v>9</v>
      </c>
      <c r="DO2">
        <v>0</v>
      </c>
      <c r="DP2">
        <v>0</v>
      </c>
      <c r="DQ2">
        <v>5</v>
      </c>
      <c r="DR2">
        <v>0</v>
      </c>
      <c r="DS2">
        <v>27</v>
      </c>
      <c r="DT2">
        <v>3</v>
      </c>
      <c r="DU2">
        <v>1</v>
      </c>
      <c r="DV2">
        <v>1</v>
      </c>
      <c r="DW2">
        <v>0</v>
      </c>
      <c r="DX2">
        <v>0</v>
      </c>
    </row>
    <row r="3" spans="1:128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ref="F3:F38" si="0">INT(1.5*E3)</f>
        <v>4</v>
      </c>
      <c r="G3">
        <f>LN(H3)</f>
        <v>8.3747075431194826</v>
      </c>
      <c r="H3">
        <v>4336</v>
      </c>
      <c r="I3">
        <f t="shared" ref="I3:I38" si="1">0.001*H3</f>
        <v>4.3360000000000003</v>
      </c>
      <c r="J3">
        <v>15</v>
      </c>
      <c r="K3">
        <v>8.0603959790000008</v>
      </c>
      <c r="L3">
        <f>LN(M3)</f>
        <v>6.0402547112774139</v>
      </c>
      <c r="M3">
        <v>420</v>
      </c>
      <c r="N3">
        <v>11</v>
      </c>
      <c r="O3">
        <v>7</v>
      </c>
      <c r="P3">
        <v>5</v>
      </c>
      <c r="Q3">
        <v>5</v>
      </c>
      <c r="R3">
        <v>5</v>
      </c>
      <c r="S3">
        <v>3</v>
      </c>
      <c r="T3">
        <v>7</v>
      </c>
      <c r="U3">
        <v>1</v>
      </c>
      <c r="V3">
        <v>2</v>
      </c>
      <c r="W3">
        <v>7</v>
      </c>
      <c r="X3">
        <v>2</v>
      </c>
      <c r="Y3">
        <v>0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1</v>
      </c>
      <c r="AG3">
        <v>4</v>
      </c>
      <c r="AH3">
        <v>3</v>
      </c>
      <c r="AI3">
        <v>4.75</v>
      </c>
      <c r="AJ3">
        <v>14.25</v>
      </c>
      <c r="AK3">
        <v>2951</v>
      </c>
      <c r="AL3">
        <v>6</v>
      </c>
      <c r="AM3">
        <v>51</v>
      </c>
      <c r="AN3">
        <v>0</v>
      </c>
      <c r="AO3">
        <v>0</v>
      </c>
      <c r="AP3">
        <v>0</v>
      </c>
      <c r="AQ3">
        <v>20</v>
      </c>
      <c r="AR3">
        <v>5</v>
      </c>
      <c r="AS3">
        <v>71</v>
      </c>
      <c r="AT3">
        <v>5</v>
      </c>
      <c r="AU3">
        <v>5</v>
      </c>
      <c r="AV3">
        <v>14.06</v>
      </c>
      <c r="AW3">
        <v>1.98</v>
      </c>
      <c r="AX3">
        <v>4.0199999999999996</v>
      </c>
      <c r="AY3">
        <v>0</v>
      </c>
      <c r="AZ3">
        <v>0</v>
      </c>
      <c r="BA3">
        <v>6</v>
      </c>
      <c r="BB3">
        <v>6</v>
      </c>
      <c r="BC3">
        <v>2</v>
      </c>
      <c r="BD3">
        <v>1</v>
      </c>
      <c r="BE3">
        <v>1</v>
      </c>
      <c r="BF3">
        <v>3</v>
      </c>
      <c r="BG3">
        <v>0</v>
      </c>
      <c r="BH3">
        <v>0</v>
      </c>
      <c r="BI3">
        <v>15</v>
      </c>
      <c r="BJ3">
        <v>17</v>
      </c>
      <c r="BK3">
        <v>11</v>
      </c>
      <c r="BL3">
        <v>2020</v>
      </c>
      <c r="BM3">
        <v>505</v>
      </c>
      <c r="BN3">
        <v>116</v>
      </c>
      <c r="BO3">
        <v>105</v>
      </c>
      <c r="BP3">
        <v>3</v>
      </c>
      <c r="BQ3">
        <v>40.262295080000001</v>
      </c>
      <c r="BR3">
        <v>3.2131147539999998</v>
      </c>
      <c r="BS3">
        <v>1.051724138</v>
      </c>
      <c r="BT3">
        <v>0.409836066</v>
      </c>
      <c r="BU3">
        <v>105</v>
      </c>
      <c r="BV3">
        <v>3</v>
      </c>
      <c r="BW3">
        <v>3</v>
      </c>
      <c r="BX3">
        <v>28</v>
      </c>
      <c r="BY3">
        <v>58</v>
      </c>
      <c r="BZ3">
        <v>5.1724138000000003E-2</v>
      </c>
      <c r="CA3">
        <v>5</v>
      </c>
      <c r="CB3">
        <v>1</v>
      </c>
      <c r="CC3">
        <v>3</v>
      </c>
      <c r="CD3">
        <v>1</v>
      </c>
      <c r="CE3">
        <v>1.3333333329999999</v>
      </c>
      <c r="CF3">
        <v>4</v>
      </c>
      <c r="CG3">
        <v>61</v>
      </c>
      <c r="CH3">
        <v>3</v>
      </c>
      <c r="CI3">
        <v>28</v>
      </c>
      <c r="CJ3">
        <v>3</v>
      </c>
      <c r="CK3">
        <v>196</v>
      </c>
      <c r="CL3">
        <v>242</v>
      </c>
      <c r="CM3">
        <v>2020</v>
      </c>
      <c r="CN3">
        <v>471</v>
      </c>
      <c r="CO3">
        <v>3.2131147539999998</v>
      </c>
      <c r="CP3">
        <v>1.2346938780000001</v>
      </c>
      <c r="CQ3">
        <v>33.114754099999999</v>
      </c>
      <c r="CR3">
        <v>7.7213114750000003</v>
      </c>
      <c r="CS3">
        <v>8.2786885249999997</v>
      </c>
      <c r="CT3">
        <v>33.114754099999999</v>
      </c>
      <c r="CU3">
        <v>1986</v>
      </c>
      <c r="CV3">
        <v>47</v>
      </c>
      <c r="CW3">
        <v>3.2131147539999998</v>
      </c>
      <c r="CX3">
        <v>1.2346938780000001</v>
      </c>
      <c r="CY3">
        <v>196</v>
      </c>
      <c r="CZ3" t="s">
        <v>121</v>
      </c>
      <c r="DA3">
        <v>663</v>
      </c>
      <c r="DB3">
        <v>2</v>
      </c>
      <c r="DC3">
        <v>42555</v>
      </c>
      <c r="DD3">
        <v>42555</v>
      </c>
      <c r="DE3">
        <v>0</v>
      </c>
      <c r="DF3" t="s">
        <v>122</v>
      </c>
      <c r="DG3" t="s">
        <v>123</v>
      </c>
      <c r="DH3">
        <v>69</v>
      </c>
      <c r="DI3">
        <v>278</v>
      </c>
      <c r="DJ3">
        <v>1062</v>
      </c>
      <c r="DK3">
        <v>9342</v>
      </c>
      <c r="DL3">
        <v>19882</v>
      </c>
      <c r="DM3">
        <v>4</v>
      </c>
      <c r="DN3">
        <v>26</v>
      </c>
      <c r="DO3">
        <v>12</v>
      </c>
      <c r="DP3">
        <v>14</v>
      </c>
      <c r="DQ3">
        <v>14</v>
      </c>
      <c r="DR3">
        <v>8</v>
      </c>
      <c r="DS3">
        <v>12</v>
      </c>
      <c r="DT3">
        <v>7</v>
      </c>
      <c r="DU3">
        <v>2</v>
      </c>
      <c r="DV3">
        <v>95</v>
      </c>
      <c r="DW3">
        <v>40</v>
      </c>
      <c r="DX3">
        <v>9</v>
      </c>
    </row>
    <row r="4" spans="1:128" x14ac:dyDescent="0.25">
      <c r="A4" t="s">
        <v>126</v>
      </c>
      <c r="B4">
        <v>77</v>
      </c>
      <c r="C4">
        <v>253</v>
      </c>
      <c r="D4">
        <v>20</v>
      </c>
      <c r="E4">
        <v>5</v>
      </c>
      <c r="F4">
        <f t="shared" si="0"/>
        <v>7</v>
      </c>
      <c r="G4">
        <f>LN(H4)</f>
        <v>10.141362068450333</v>
      </c>
      <c r="H4">
        <v>25371</v>
      </c>
      <c r="I4">
        <f t="shared" si="1"/>
        <v>25.371000000000002</v>
      </c>
      <c r="J4">
        <v>50</v>
      </c>
      <c r="K4">
        <v>151.5617388</v>
      </c>
      <c r="L4">
        <v>8.0554499659999994</v>
      </c>
      <c r="M4">
        <v>3167</v>
      </c>
      <c r="N4">
        <v>7</v>
      </c>
      <c r="O4">
        <v>660</v>
      </c>
      <c r="P4">
        <v>20</v>
      </c>
      <c r="Q4">
        <v>20</v>
      </c>
      <c r="R4">
        <v>20</v>
      </c>
      <c r="S4">
        <v>5</v>
      </c>
      <c r="T4">
        <v>660</v>
      </c>
      <c r="U4">
        <v>2</v>
      </c>
      <c r="V4">
        <v>3</v>
      </c>
      <c r="W4">
        <v>4</v>
      </c>
      <c r="X4">
        <v>0</v>
      </c>
      <c r="Y4">
        <v>0</v>
      </c>
      <c r="Z4">
        <v>0</v>
      </c>
      <c r="AA4">
        <v>8</v>
      </c>
      <c r="AB4">
        <v>0</v>
      </c>
      <c r="AC4">
        <v>8</v>
      </c>
      <c r="AD4">
        <v>0</v>
      </c>
      <c r="AE4">
        <v>8</v>
      </c>
      <c r="AF4">
        <v>11</v>
      </c>
      <c r="AG4">
        <v>8</v>
      </c>
      <c r="AH4">
        <v>84.75</v>
      </c>
      <c r="AI4">
        <v>14155.75</v>
      </c>
      <c r="AJ4">
        <v>1199699.8130000001</v>
      </c>
      <c r="AK4">
        <v>0</v>
      </c>
      <c r="AL4">
        <v>0</v>
      </c>
      <c r="AM4">
        <v>0</v>
      </c>
      <c r="AN4">
        <v>35</v>
      </c>
      <c r="AO4">
        <v>45</v>
      </c>
      <c r="AP4">
        <v>0</v>
      </c>
      <c r="AQ4">
        <v>0</v>
      </c>
      <c r="AR4">
        <v>0</v>
      </c>
      <c r="AS4">
        <v>80</v>
      </c>
      <c r="AT4">
        <v>20</v>
      </c>
      <c r="AU4">
        <v>20</v>
      </c>
      <c r="AV4">
        <v>46.62</v>
      </c>
      <c r="AW4">
        <v>149.49</v>
      </c>
      <c r="AX4">
        <v>103.51</v>
      </c>
      <c r="AY4">
        <v>0</v>
      </c>
      <c r="AZ4">
        <v>0</v>
      </c>
      <c r="BA4">
        <v>253</v>
      </c>
      <c r="BB4">
        <v>253</v>
      </c>
      <c r="BC4">
        <v>1</v>
      </c>
      <c r="BD4">
        <v>1</v>
      </c>
      <c r="BE4">
        <v>1</v>
      </c>
      <c r="BF4">
        <v>2</v>
      </c>
      <c r="BG4">
        <v>2</v>
      </c>
      <c r="BH4">
        <v>1</v>
      </c>
      <c r="BI4">
        <v>46</v>
      </c>
      <c r="BJ4">
        <v>0</v>
      </c>
      <c r="BK4">
        <v>7</v>
      </c>
      <c r="BL4">
        <v>6000</v>
      </c>
      <c r="BM4">
        <v>8971</v>
      </c>
      <c r="BN4">
        <v>2540</v>
      </c>
      <c r="BO4">
        <v>4798</v>
      </c>
      <c r="BP4">
        <v>7</v>
      </c>
      <c r="BQ4">
        <v>92.495309570000003</v>
      </c>
      <c r="BR4">
        <v>7.0938086299999998</v>
      </c>
      <c r="BS4">
        <v>1.2452380949999999</v>
      </c>
      <c r="BT4">
        <v>0.69043151999999997</v>
      </c>
      <c r="BU4">
        <v>4798</v>
      </c>
      <c r="BV4">
        <v>113</v>
      </c>
      <c r="BW4">
        <v>37</v>
      </c>
      <c r="BX4">
        <v>483</v>
      </c>
      <c r="BY4">
        <v>420</v>
      </c>
      <c r="BZ4">
        <v>0.27619047600000002</v>
      </c>
      <c r="CA4">
        <v>20</v>
      </c>
      <c r="CB4">
        <v>2</v>
      </c>
      <c r="CC4">
        <v>5</v>
      </c>
      <c r="CD4">
        <v>2</v>
      </c>
      <c r="CE4">
        <v>1.2857142859999999</v>
      </c>
      <c r="CF4">
        <v>4.5</v>
      </c>
      <c r="CG4">
        <v>533</v>
      </c>
      <c r="CH4">
        <v>116</v>
      </c>
      <c r="CI4">
        <v>483</v>
      </c>
      <c r="CJ4">
        <v>86</v>
      </c>
      <c r="CK4">
        <v>3781</v>
      </c>
      <c r="CL4">
        <v>4450</v>
      </c>
      <c r="CM4">
        <v>6000</v>
      </c>
      <c r="CN4">
        <v>8286</v>
      </c>
      <c r="CO4">
        <v>7.0938086299999998</v>
      </c>
      <c r="CP4">
        <v>1.176937318</v>
      </c>
      <c r="CQ4">
        <v>11.257035650000001</v>
      </c>
      <c r="CR4">
        <v>15.545966229999999</v>
      </c>
      <c r="CS4">
        <v>16.831144470000002</v>
      </c>
      <c r="CT4">
        <v>11.257035650000001</v>
      </c>
      <c r="CU4">
        <v>5871</v>
      </c>
      <c r="CV4">
        <v>425</v>
      </c>
      <c r="CW4">
        <v>7.0938086299999998</v>
      </c>
      <c r="CX4">
        <v>1.176937318</v>
      </c>
      <c r="CY4">
        <v>3781</v>
      </c>
      <c r="CZ4" t="s">
        <v>127</v>
      </c>
      <c r="DA4">
        <v>2068</v>
      </c>
      <c r="DB4">
        <v>2</v>
      </c>
      <c r="DC4">
        <v>42743</v>
      </c>
      <c r="DD4">
        <v>41364</v>
      </c>
      <c r="DE4">
        <v>7</v>
      </c>
      <c r="DF4" t="s">
        <v>128</v>
      </c>
      <c r="DG4" t="s">
        <v>123</v>
      </c>
      <c r="DH4">
        <v>555</v>
      </c>
      <c r="DI4">
        <v>562</v>
      </c>
      <c r="DJ4">
        <v>9858</v>
      </c>
      <c r="DK4">
        <v>12573</v>
      </c>
      <c r="DL4">
        <v>53427</v>
      </c>
      <c r="DM4">
        <v>19</v>
      </c>
      <c r="DN4">
        <v>150</v>
      </c>
      <c r="DO4">
        <v>119</v>
      </c>
      <c r="DP4">
        <v>31</v>
      </c>
      <c r="DQ4">
        <v>24</v>
      </c>
      <c r="DR4">
        <v>21</v>
      </c>
      <c r="DS4">
        <v>20</v>
      </c>
      <c r="DT4">
        <v>29</v>
      </c>
      <c r="DU4">
        <v>20</v>
      </c>
      <c r="DV4">
        <v>151</v>
      </c>
      <c r="DW4">
        <v>214</v>
      </c>
      <c r="DX4">
        <v>111</v>
      </c>
    </row>
    <row r="5" spans="1:128" x14ac:dyDescent="0.25">
      <c r="A5" t="s">
        <v>129</v>
      </c>
      <c r="B5">
        <v>115</v>
      </c>
      <c r="C5">
        <v>318</v>
      </c>
      <c r="D5">
        <v>40</v>
      </c>
      <c r="E5">
        <v>11</v>
      </c>
      <c r="F5">
        <f t="shared" si="0"/>
        <v>16</v>
      </c>
      <c r="G5">
        <f>LN(H5)</f>
        <v>9.5344508010415154</v>
      </c>
      <c r="H5">
        <v>13828</v>
      </c>
      <c r="I5">
        <f t="shared" si="1"/>
        <v>13.827999999999999</v>
      </c>
      <c r="J5">
        <v>50</v>
      </c>
      <c r="K5">
        <v>223.15474040000001</v>
      </c>
      <c r="L5">
        <v>9.4822077349999994</v>
      </c>
      <c r="M5">
        <v>13203</v>
      </c>
      <c r="N5">
        <v>7</v>
      </c>
      <c r="O5">
        <v>576</v>
      </c>
      <c r="P5">
        <v>40</v>
      </c>
      <c r="Q5">
        <v>40</v>
      </c>
      <c r="R5">
        <v>40</v>
      </c>
      <c r="S5">
        <v>1</v>
      </c>
      <c r="T5">
        <v>576</v>
      </c>
      <c r="U5">
        <v>1</v>
      </c>
      <c r="V5">
        <v>2</v>
      </c>
      <c r="W5">
        <v>2</v>
      </c>
      <c r="X5">
        <v>3</v>
      </c>
      <c r="Y5">
        <v>0</v>
      </c>
      <c r="Z5">
        <v>0</v>
      </c>
      <c r="AA5">
        <v>8</v>
      </c>
      <c r="AB5">
        <v>0</v>
      </c>
      <c r="AC5">
        <v>8</v>
      </c>
      <c r="AD5">
        <v>0</v>
      </c>
      <c r="AE5">
        <v>8</v>
      </c>
      <c r="AF5">
        <v>7</v>
      </c>
      <c r="AG5">
        <v>8</v>
      </c>
      <c r="AH5">
        <v>40.75</v>
      </c>
      <c r="AI5">
        <v>8554.125</v>
      </c>
      <c r="AJ5">
        <v>348580.59379999997</v>
      </c>
      <c r="AK5">
        <v>5370</v>
      </c>
      <c r="AL5">
        <v>8</v>
      </c>
      <c r="AM5">
        <v>65</v>
      </c>
      <c r="AN5">
        <v>5</v>
      </c>
      <c r="AO5">
        <v>10</v>
      </c>
      <c r="AP5">
        <v>4</v>
      </c>
      <c r="AQ5">
        <v>30</v>
      </c>
      <c r="AR5">
        <v>5</v>
      </c>
      <c r="AS5">
        <v>114</v>
      </c>
      <c r="AT5">
        <v>40</v>
      </c>
      <c r="AU5">
        <v>40</v>
      </c>
      <c r="AV5">
        <v>91.42</v>
      </c>
      <c r="AW5">
        <v>76.23</v>
      </c>
      <c r="AX5">
        <v>154.77000000000001</v>
      </c>
      <c r="AY5">
        <v>58.29</v>
      </c>
      <c r="AZ5">
        <v>28.71</v>
      </c>
      <c r="BA5">
        <v>318</v>
      </c>
      <c r="BB5">
        <v>318</v>
      </c>
      <c r="BC5">
        <v>2</v>
      </c>
      <c r="BD5">
        <v>1</v>
      </c>
      <c r="BE5">
        <v>1</v>
      </c>
      <c r="BF5">
        <v>1</v>
      </c>
      <c r="BG5">
        <v>0</v>
      </c>
      <c r="BH5">
        <v>0</v>
      </c>
      <c r="BI5">
        <v>5</v>
      </c>
      <c r="BJ5">
        <v>7</v>
      </c>
      <c r="BK5">
        <v>7</v>
      </c>
      <c r="BL5">
        <v>2278</v>
      </c>
      <c r="BM5">
        <v>1648</v>
      </c>
      <c r="BN5">
        <v>138</v>
      </c>
      <c r="BO5">
        <v>408</v>
      </c>
      <c r="BP5">
        <v>8</v>
      </c>
      <c r="BQ5">
        <v>49.869565219999998</v>
      </c>
      <c r="BR5">
        <v>3.8260869569999998</v>
      </c>
      <c r="BS5">
        <v>1</v>
      </c>
      <c r="BT5">
        <v>0.78260869600000005</v>
      </c>
      <c r="BU5">
        <v>408</v>
      </c>
      <c r="BV5">
        <v>0</v>
      </c>
      <c r="BW5">
        <v>0</v>
      </c>
      <c r="BX5">
        <v>72</v>
      </c>
      <c r="BY5">
        <v>92</v>
      </c>
      <c r="BZ5">
        <v>0</v>
      </c>
      <c r="CA5">
        <v>40</v>
      </c>
      <c r="CB5">
        <v>2</v>
      </c>
      <c r="CC5">
        <v>1</v>
      </c>
      <c r="CD5">
        <v>2</v>
      </c>
      <c r="CE5">
        <v>1.25</v>
      </c>
      <c r="CF5">
        <v>5</v>
      </c>
      <c r="CG5">
        <v>92</v>
      </c>
      <c r="CH5">
        <v>0</v>
      </c>
      <c r="CI5">
        <v>72</v>
      </c>
      <c r="CJ5">
        <v>0</v>
      </c>
      <c r="CK5">
        <v>352</v>
      </c>
      <c r="CL5">
        <v>393</v>
      </c>
      <c r="CM5">
        <v>2278</v>
      </c>
      <c r="CN5">
        <v>1576</v>
      </c>
      <c r="CO5">
        <v>3.8260869569999998</v>
      </c>
      <c r="CP5">
        <v>1.1164772730000001</v>
      </c>
      <c r="CQ5">
        <v>24.760869570000001</v>
      </c>
      <c r="CR5">
        <v>17.130434780000002</v>
      </c>
      <c r="CS5">
        <v>17.913043479999999</v>
      </c>
      <c r="CT5">
        <v>24.760869570000001</v>
      </c>
      <c r="CU5">
        <v>2234</v>
      </c>
      <c r="CV5">
        <v>57</v>
      </c>
      <c r="CW5">
        <v>3.8260869569999998</v>
      </c>
      <c r="CX5">
        <v>1.1164772730000001</v>
      </c>
      <c r="CY5">
        <v>352</v>
      </c>
      <c r="CZ5" t="s">
        <v>130</v>
      </c>
      <c r="DA5">
        <v>941</v>
      </c>
      <c r="DB5">
        <v>2</v>
      </c>
      <c r="DC5">
        <v>43699</v>
      </c>
      <c r="DD5">
        <v>42089</v>
      </c>
      <c r="DE5">
        <v>1</v>
      </c>
      <c r="DF5" t="s">
        <v>131</v>
      </c>
      <c r="DG5" t="s">
        <v>123</v>
      </c>
      <c r="DH5">
        <v>54</v>
      </c>
      <c r="DI5">
        <v>453</v>
      </c>
      <c r="DJ5">
        <v>1703</v>
      </c>
      <c r="DK5">
        <v>6850</v>
      </c>
      <c r="DL5">
        <v>29711</v>
      </c>
      <c r="DM5">
        <v>0</v>
      </c>
      <c r="DN5">
        <v>19</v>
      </c>
      <c r="DO5">
        <v>0</v>
      </c>
      <c r="DP5">
        <v>0</v>
      </c>
      <c r="DQ5">
        <v>10</v>
      </c>
      <c r="DR5">
        <v>8</v>
      </c>
      <c r="DS5">
        <v>12</v>
      </c>
      <c r="DT5">
        <v>14</v>
      </c>
      <c r="DU5">
        <v>2</v>
      </c>
      <c r="DV5">
        <v>86</v>
      </c>
      <c r="DW5">
        <v>129</v>
      </c>
      <c r="DX5">
        <v>1040</v>
      </c>
    </row>
    <row r="6" spans="1:128" x14ac:dyDescent="0.25">
      <c r="A6" t="s">
        <v>132</v>
      </c>
      <c r="B6">
        <v>151</v>
      </c>
      <c r="C6">
        <v>292.76</v>
      </c>
      <c r="D6">
        <v>65</v>
      </c>
      <c r="E6">
        <v>20</v>
      </c>
      <c r="F6">
        <f t="shared" si="0"/>
        <v>30</v>
      </c>
      <c r="G6">
        <f>LN(H6)</f>
        <v>10.711056570694335</v>
      </c>
      <c r="H6">
        <v>44849</v>
      </c>
      <c r="I6">
        <f t="shared" si="1"/>
        <v>44.849000000000004</v>
      </c>
      <c r="J6">
        <v>65</v>
      </c>
      <c r="K6">
        <v>529.54447619999996</v>
      </c>
      <c r="L6">
        <v>9.4859852139999994</v>
      </c>
      <c r="M6">
        <v>13253</v>
      </c>
      <c r="N6">
        <v>7</v>
      </c>
      <c r="O6">
        <v>6694</v>
      </c>
      <c r="P6">
        <v>65</v>
      </c>
      <c r="Q6">
        <v>65</v>
      </c>
      <c r="R6">
        <v>65</v>
      </c>
      <c r="S6">
        <v>20</v>
      </c>
      <c r="T6">
        <v>6694</v>
      </c>
      <c r="U6">
        <v>2</v>
      </c>
      <c r="V6">
        <v>1</v>
      </c>
      <c r="W6">
        <v>6</v>
      </c>
      <c r="X6">
        <v>0</v>
      </c>
      <c r="Y6">
        <v>0</v>
      </c>
      <c r="Z6">
        <v>0</v>
      </c>
      <c r="AA6">
        <v>24</v>
      </c>
      <c r="AB6">
        <v>0</v>
      </c>
      <c r="AC6">
        <v>24</v>
      </c>
      <c r="AD6">
        <v>0</v>
      </c>
      <c r="AE6">
        <v>24</v>
      </c>
      <c r="AF6">
        <v>19</v>
      </c>
      <c r="AG6">
        <v>24</v>
      </c>
      <c r="AH6">
        <v>211.375</v>
      </c>
      <c r="AI6">
        <v>370798.7083</v>
      </c>
      <c r="AJ6">
        <v>78377576.969999999</v>
      </c>
      <c r="AK6">
        <v>2859</v>
      </c>
      <c r="AL6">
        <v>6</v>
      </c>
      <c r="AM6">
        <v>148</v>
      </c>
      <c r="AN6">
        <v>0</v>
      </c>
      <c r="AO6">
        <v>0</v>
      </c>
      <c r="AP6">
        <v>0</v>
      </c>
      <c r="AQ6">
        <v>3</v>
      </c>
      <c r="AR6">
        <v>1</v>
      </c>
      <c r="AS6">
        <v>151</v>
      </c>
      <c r="AT6">
        <v>65</v>
      </c>
      <c r="AU6">
        <v>64</v>
      </c>
      <c r="AV6">
        <v>145.76</v>
      </c>
      <c r="AW6">
        <v>91.98</v>
      </c>
      <c r="AX6">
        <v>55.02</v>
      </c>
      <c r="AY6">
        <v>0</v>
      </c>
      <c r="AZ6">
        <v>0</v>
      </c>
      <c r="BA6">
        <v>292.76</v>
      </c>
      <c r="BB6">
        <v>292.76</v>
      </c>
      <c r="BC6">
        <v>4</v>
      </c>
      <c r="BD6">
        <v>1</v>
      </c>
      <c r="BE6">
        <v>1</v>
      </c>
      <c r="BF6">
        <v>15</v>
      </c>
      <c r="BG6">
        <v>1</v>
      </c>
      <c r="BH6">
        <v>4</v>
      </c>
      <c r="BI6">
        <v>145</v>
      </c>
      <c r="BJ6">
        <v>149</v>
      </c>
      <c r="BK6">
        <v>7</v>
      </c>
      <c r="BL6">
        <v>11975</v>
      </c>
      <c r="BM6">
        <v>11465</v>
      </c>
      <c r="BN6">
        <v>3940</v>
      </c>
      <c r="BO6">
        <v>8997</v>
      </c>
      <c r="BP6">
        <v>24</v>
      </c>
      <c r="BQ6">
        <v>69.935004640000002</v>
      </c>
      <c r="BR6">
        <v>5.3324048279999996</v>
      </c>
      <c r="BS6">
        <v>1.161117078</v>
      </c>
      <c r="BT6">
        <v>0.82079851400000003</v>
      </c>
      <c r="BU6">
        <v>8997</v>
      </c>
      <c r="BV6">
        <v>146</v>
      </c>
      <c r="BW6">
        <v>69</v>
      </c>
      <c r="BX6">
        <v>1037</v>
      </c>
      <c r="BY6">
        <v>931</v>
      </c>
      <c r="BZ6">
        <v>0.17078410299999999</v>
      </c>
      <c r="CA6">
        <v>65</v>
      </c>
      <c r="CB6">
        <v>2</v>
      </c>
      <c r="CC6">
        <v>20</v>
      </c>
      <c r="CD6">
        <v>2</v>
      </c>
      <c r="CE6">
        <v>1.0833333329999999</v>
      </c>
      <c r="CF6">
        <v>13</v>
      </c>
      <c r="CG6">
        <v>1077</v>
      </c>
      <c r="CH6">
        <v>155</v>
      </c>
      <c r="CI6">
        <v>1037</v>
      </c>
      <c r="CJ6">
        <v>138</v>
      </c>
      <c r="CK6">
        <v>5743</v>
      </c>
      <c r="CL6">
        <v>6051</v>
      </c>
      <c r="CM6">
        <v>11975</v>
      </c>
      <c r="CN6">
        <v>10135</v>
      </c>
      <c r="CO6">
        <v>5.3324048279999996</v>
      </c>
      <c r="CP6">
        <v>1.053630507</v>
      </c>
      <c r="CQ6">
        <v>11.11884865</v>
      </c>
      <c r="CR6">
        <v>9.4103992569999999</v>
      </c>
      <c r="CS6">
        <v>10.64531105</v>
      </c>
      <c r="CT6">
        <v>11.11884865</v>
      </c>
      <c r="CU6">
        <v>11863</v>
      </c>
      <c r="CV6">
        <v>938</v>
      </c>
      <c r="CW6">
        <v>5.3324048279999996</v>
      </c>
      <c r="CX6">
        <v>1.053630507</v>
      </c>
      <c r="CY6">
        <v>5743</v>
      </c>
      <c r="CZ6" t="s">
        <v>133</v>
      </c>
      <c r="DA6">
        <v>2632</v>
      </c>
      <c r="DB6">
        <v>96</v>
      </c>
      <c r="DC6">
        <v>41697</v>
      </c>
      <c r="DD6">
        <v>40900</v>
      </c>
      <c r="DE6">
        <v>38</v>
      </c>
      <c r="DF6" t="s">
        <v>134</v>
      </c>
      <c r="DG6" t="s">
        <v>135</v>
      </c>
      <c r="DH6">
        <v>4751</v>
      </c>
      <c r="DI6">
        <v>548</v>
      </c>
      <c r="DJ6">
        <v>9281</v>
      </c>
      <c r="DK6">
        <v>8174</v>
      </c>
      <c r="DL6">
        <v>73748</v>
      </c>
      <c r="DM6">
        <v>41</v>
      </c>
      <c r="DN6">
        <v>172</v>
      </c>
      <c r="DO6">
        <v>0</v>
      </c>
      <c r="DP6">
        <v>0</v>
      </c>
      <c r="DQ6">
        <v>79</v>
      </c>
      <c r="DR6">
        <v>0</v>
      </c>
      <c r="DS6">
        <v>0</v>
      </c>
      <c r="DT6">
        <v>0</v>
      </c>
      <c r="DU6">
        <v>0</v>
      </c>
      <c r="DV6">
        <v>321</v>
      </c>
      <c r="DW6">
        <v>0</v>
      </c>
      <c r="DX6">
        <v>0</v>
      </c>
    </row>
    <row r="7" spans="1:128" x14ac:dyDescent="0.25">
      <c r="A7" t="s">
        <v>136</v>
      </c>
      <c r="B7">
        <v>113</v>
      </c>
      <c r="C7">
        <v>22</v>
      </c>
      <c r="D7">
        <v>5</v>
      </c>
      <c r="E7">
        <v>11</v>
      </c>
      <c r="F7">
        <f t="shared" si="0"/>
        <v>16</v>
      </c>
      <c r="G7">
        <f>LN(H7)</f>
        <v>10.046981652174857</v>
      </c>
      <c r="H7">
        <v>23086</v>
      </c>
      <c r="I7">
        <f>0.001*H7</f>
        <v>23.086000000000002</v>
      </c>
      <c r="J7">
        <v>65</v>
      </c>
      <c r="K7">
        <v>13.544210189999999</v>
      </c>
      <c r="L7">
        <v>7.8270684099999999</v>
      </c>
      <c r="M7">
        <v>2520</v>
      </c>
      <c r="N7">
        <v>7</v>
      </c>
      <c r="O7">
        <v>25</v>
      </c>
      <c r="P7">
        <v>5</v>
      </c>
      <c r="Q7">
        <v>5</v>
      </c>
      <c r="R7">
        <v>5</v>
      </c>
      <c r="S7">
        <v>11</v>
      </c>
      <c r="T7">
        <v>25</v>
      </c>
      <c r="U7">
        <v>1</v>
      </c>
      <c r="V7">
        <v>2</v>
      </c>
      <c r="W7">
        <v>4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2</v>
      </c>
      <c r="AG7">
        <v>1</v>
      </c>
      <c r="AH7">
        <v>25</v>
      </c>
      <c r="AI7">
        <v>204</v>
      </c>
      <c r="AJ7">
        <v>5100</v>
      </c>
      <c r="AK7">
        <v>7482</v>
      </c>
      <c r="AL7">
        <v>7</v>
      </c>
      <c r="AM7">
        <v>52</v>
      </c>
      <c r="AN7">
        <v>0</v>
      </c>
      <c r="AO7">
        <v>0</v>
      </c>
      <c r="AP7">
        <v>0</v>
      </c>
      <c r="AQ7">
        <v>61</v>
      </c>
      <c r="AR7">
        <v>16</v>
      </c>
      <c r="AS7">
        <v>113</v>
      </c>
      <c r="AT7">
        <v>5</v>
      </c>
      <c r="AU7">
        <v>3</v>
      </c>
      <c r="AV7">
        <v>9.6999999999999993</v>
      </c>
      <c r="AW7">
        <v>3.96</v>
      </c>
      <c r="AX7">
        <v>10.039999999999999</v>
      </c>
      <c r="AY7">
        <v>5.36</v>
      </c>
      <c r="AZ7">
        <v>2.64</v>
      </c>
      <c r="BA7">
        <v>22</v>
      </c>
      <c r="BB7">
        <v>22</v>
      </c>
      <c r="BC7">
        <v>2</v>
      </c>
      <c r="BD7">
        <v>1</v>
      </c>
      <c r="BE7">
        <v>1</v>
      </c>
      <c r="BF7">
        <v>8</v>
      </c>
      <c r="BG7">
        <v>1</v>
      </c>
      <c r="BH7">
        <v>2</v>
      </c>
      <c r="BI7">
        <v>80</v>
      </c>
      <c r="BJ7">
        <v>82</v>
      </c>
      <c r="BK7">
        <v>7</v>
      </c>
      <c r="BL7">
        <v>2951</v>
      </c>
      <c r="BM7">
        <v>1143</v>
      </c>
      <c r="BN7">
        <v>228</v>
      </c>
      <c r="BO7">
        <v>539</v>
      </c>
      <c r="BP7">
        <v>15</v>
      </c>
      <c r="BQ7">
        <v>44.76190476</v>
      </c>
      <c r="BR7">
        <v>3.3333333330000001</v>
      </c>
      <c r="BS7">
        <v>1.0194174760000001</v>
      </c>
      <c r="BT7">
        <v>0.72380952399999998</v>
      </c>
      <c r="BU7">
        <v>539</v>
      </c>
      <c r="BV7">
        <v>2</v>
      </c>
      <c r="BW7">
        <v>2</v>
      </c>
      <c r="BX7">
        <v>78</v>
      </c>
      <c r="BY7">
        <v>103</v>
      </c>
      <c r="BZ7">
        <v>1.9417475999999999E-2</v>
      </c>
      <c r="CA7">
        <v>5</v>
      </c>
      <c r="CB7">
        <v>2</v>
      </c>
      <c r="CC7">
        <v>11</v>
      </c>
      <c r="CD7">
        <v>2</v>
      </c>
      <c r="CE7">
        <v>1.1333333329999999</v>
      </c>
      <c r="CF7">
        <v>8.5</v>
      </c>
      <c r="CG7">
        <v>105</v>
      </c>
      <c r="CH7">
        <v>2</v>
      </c>
      <c r="CI7">
        <v>78</v>
      </c>
      <c r="CJ7">
        <v>1</v>
      </c>
      <c r="CK7">
        <v>350</v>
      </c>
      <c r="CL7">
        <v>364</v>
      </c>
      <c r="CM7">
        <v>2951</v>
      </c>
      <c r="CN7">
        <v>1062</v>
      </c>
      <c r="CO7">
        <v>3.3333333330000001</v>
      </c>
      <c r="CP7">
        <v>1.04</v>
      </c>
      <c r="CQ7">
        <v>28.1047619</v>
      </c>
      <c r="CR7">
        <v>10.114285710000001</v>
      </c>
      <c r="CS7">
        <v>10.885714289999999</v>
      </c>
      <c r="CT7">
        <v>28.1047619</v>
      </c>
      <c r="CU7">
        <v>2920</v>
      </c>
      <c r="CV7">
        <v>94</v>
      </c>
      <c r="CW7">
        <v>3.3333333330000001</v>
      </c>
      <c r="CX7">
        <v>1.04</v>
      </c>
      <c r="CY7">
        <v>350</v>
      </c>
      <c r="CZ7" t="s">
        <v>137</v>
      </c>
      <c r="DA7">
        <v>0</v>
      </c>
      <c r="DB7">
        <v>0</v>
      </c>
      <c r="DC7">
        <v>43699</v>
      </c>
      <c r="DD7">
        <v>42659</v>
      </c>
      <c r="DE7">
        <v>0</v>
      </c>
      <c r="DF7" t="s">
        <v>138</v>
      </c>
      <c r="DG7" t="s">
        <v>123</v>
      </c>
      <c r="DH7">
        <v>0</v>
      </c>
      <c r="DI7">
        <v>348</v>
      </c>
      <c r="DJ7">
        <v>1571</v>
      </c>
      <c r="DK7">
        <v>11440</v>
      </c>
      <c r="DL7">
        <v>47007</v>
      </c>
      <c r="DM7">
        <v>11</v>
      </c>
      <c r="DN7">
        <v>18</v>
      </c>
      <c r="DO7">
        <v>18</v>
      </c>
      <c r="DP7">
        <v>0</v>
      </c>
      <c r="DQ7">
        <v>29</v>
      </c>
      <c r="DR7">
        <v>12</v>
      </c>
      <c r="DS7">
        <v>14</v>
      </c>
      <c r="DT7">
        <v>23</v>
      </c>
      <c r="DU7">
        <v>5</v>
      </c>
      <c r="DV7">
        <v>139</v>
      </c>
      <c r="DW7">
        <v>40</v>
      </c>
      <c r="DX7">
        <v>13</v>
      </c>
    </row>
    <row r="8" spans="1:128" x14ac:dyDescent="0.25">
      <c r="A8" t="s">
        <v>139</v>
      </c>
      <c r="B8">
        <v>171</v>
      </c>
      <c r="C8">
        <v>155</v>
      </c>
      <c r="D8">
        <v>72</v>
      </c>
      <c r="E8">
        <v>19</v>
      </c>
      <c r="F8">
        <f t="shared" si="0"/>
        <v>28</v>
      </c>
      <c r="G8">
        <f>LN(H8)</f>
        <v>9.8737497342721721</v>
      </c>
      <c r="H8">
        <v>19414</v>
      </c>
      <c r="I8">
        <f t="shared" si="1"/>
        <v>19.414000000000001</v>
      </c>
      <c r="J8">
        <v>60</v>
      </c>
      <c r="K8">
        <v>261.37601849999999</v>
      </c>
      <c r="L8">
        <v>10.4482099</v>
      </c>
      <c r="M8">
        <v>34711</v>
      </c>
      <c r="N8">
        <v>9</v>
      </c>
      <c r="O8">
        <v>284</v>
      </c>
      <c r="P8">
        <v>72</v>
      </c>
      <c r="Q8">
        <v>74</v>
      </c>
      <c r="R8">
        <v>72</v>
      </c>
      <c r="S8">
        <v>9</v>
      </c>
      <c r="T8">
        <v>284</v>
      </c>
      <c r="U8">
        <v>1</v>
      </c>
      <c r="V8">
        <v>5</v>
      </c>
      <c r="W8">
        <v>4</v>
      </c>
      <c r="X8">
        <v>0</v>
      </c>
      <c r="Y8">
        <v>0</v>
      </c>
      <c r="Z8">
        <v>0</v>
      </c>
      <c r="AA8">
        <v>38</v>
      </c>
      <c r="AB8">
        <v>0</v>
      </c>
      <c r="AC8">
        <v>38</v>
      </c>
      <c r="AD8">
        <v>0</v>
      </c>
      <c r="AE8">
        <v>38</v>
      </c>
      <c r="AF8">
        <v>21</v>
      </c>
      <c r="AG8">
        <v>38</v>
      </c>
      <c r="AH8">
        <v>8.6842105259999993</v>
      </c>
      <c r="AI8">
        <v>346.05263159999998</v>
      </c>
      <c r="AJ8">
        <v>3005.193906</v>
      </c>
      <c r="AK8">
        <v>3168</v>
      </c>
      <c r="AL8">
        <v>8</v>
      </c>
      <c r="AM8">
        <v>74</v>
      </c>
      <c r="AN8">
        <v>55</v>
      </c>
      <c r="AO8">
        <v>0</v>
      </c>
      <c r="AP8">
        <v>0</v>
      </c>
      <c r="AQ8">
        <v>41</v>
      </c>
      <c r="AR8">
        <v>53</v>
      </c>
      <c r="AS8">
        <v>170</v>
      </c>
      <c r="AT8">
        <v>72</v>
      </c>
      <c r="AU8">
        <v>70</v>
      </c>
      <c r="AV8">
        <v>160.30000000000001</v>
      </c>
      <c r="AW8">
        <v>50.49</v>
      </c>
      <c r="AX8">
        <v>104.51</v>
      </c>
      <c r="AY8">
        <v>0</v>
      </c>
      <c r="AZ8">
        <v>0</v>
      </c>
      <c r="BA8">
        <v>155</v>
      </c>
      <c r="BB8">
        <v>155</v>
      </c>
      <c r="BC8">
        <v>2</v>
      </c>
      <c r="BD8">
        <v>1</v>
      </c>
      <c r="BE8">
        <v>1</v>
      </c>
      <c r="BF8">
        <v>7</v>
      </c>
      <c r="BG8">
        <v>1</v>
      </c>
      <c r="BH8">
        <v>1</v>
      </c>
      <c r="BI8">
        <v>60</v>
      </c>
      <c r="BJ8">
        <v>62</v>
      </c>
      <c r="BK8">
        <v>9</v>
      </c>
      <c r="BL8">
        <v>1622</v>
      </c>
      <c r="BM8">
        <v>1373</v>
      </c>
      <c r="BN8">
        <v>281</v>
      </c>
      <c r="BO8">
        <v>468</v>
      </c>
      <c r="BP8">
        <v>15</v>
      </c>
      <c r="BQ8">
        <v>57.356521739999998</v>
      </c>
      <c r="BR8">
        <v>4.4695652170000004</v>
      </c>
      <c r="BS8">
        <v>1.0648148150000001</v>
      </c>
      <c r="BT8">
        <v>0.75652173899999997</v>
      </c>
      <c r="BU8">
        <v>468</v>
      </c>
      <c r="BV8">
        <v>7</v>
      </c>
      <c r="BW8">
        <v>3</v>
      </c>
      <c r="BX8">
        <v>94</v>
      </c>
      <c r="BY8">
        <v>108</v>
      </c>
      <c r="BZ8">
        <v>6.4814814999999998E-2</v>
      </c>
      <c r="CA8">
        <v>72</v>
      </c>
      <c r="CB8">
        <v>2</v>
      </c>
      <c r="CC8">
        <v>9</v>
      </c>
      <c r="CD8">
        <v>2</v>
      </c>
      <c r="CE8">
        <v>1.1333333329999999</v>
      </c>
      <c r="CF8">
        <v>8.5</v>
      </c>
      <c r="CG8">
        <v>115</v>
      </c>
      <c r="CH8">
        <v>7</v>
      </c>
      <c r="CI8">
        <v>94</v>
      </c>
      <c r="CJ8">
        <v>1</v>
      </c>
      <c r="CK8">
        <v>514</v>
      </c>
      <c r="CL8">
        <v>527</v>
      </c>
      <c r="CM8">
        <v>1622</v>
      </c>
      <c r="CN8">
        <v>1271</v>
      </c>
      <c r="CO8">
        <v>4.4695652170000004</v>
      </c>
      <c r="CP8">
        <v>1.0252918289999999</v>
      </c>
      <c r="CQ8">
        <v>14.10434783</v>
      </c>
      <c r="CR8">
        <v>11.05217391</v>
      </c>
      <c r="CS8">
        <v>11.939130430000001</v>
      </c>
      <c r="CT8">
        <v>14.10434783</v>
      </c>
      <c r="CU8">
        <v>1447</v>
      </c>
      <c r="CV8">
        <v>75</v>
      </c>
      <c r="CW8">
        <v>4.4695652170000004</v>
      </c>
      <c r="CX8">
        <v>1.0252918289999999</v>
      </c>
      <c r="CY8">
        <v>514</v>
      </c>
      <c r="CZ8" t="s">
        <v>140</v>
      </c>
      <c r="DA8">
        <v>1533</v>
      </c>
      <c r="DB8">
        <v>3</v>
      </c>
      <c r="DC8">
        <v>43699</v>
      </c>
      <c r="DD8">
        <v>41983</v>
      </c>
      <c r="DE8">
        <v>3</v>
      </c>
      <c r="DF8" t="s">
        <v>141</v>
      </c>
      <c r="DG8" t="s">
        <v>135</v>
      </c>
      <c r="DH8">
        <v>578</v>
      </c>
      <c r="DI8">
        <v>106</v>
      </c>
      <c r="DJ8">
        <v>971</v>
      </c>
      <c r="DK8">
        <v>478</v>
      </c>
      <c r="DL8">
        <v>7755</v>
      </c>
      <c r="DM8">
        <v>15</v>
      </c>
      <c r="DN8">
        <v>49</v>
      </c>
      <c r="DO8">
        <v>0</v>
      </c>
      <c r="DP8">
        <v>0</v>
      </c>
      <c r="DQ8">
        <v>31</v>
      </c>
      <c r="DR8">
        <v>12</v>
      </c>
      <c r="DS8">
        <v>13</v>
      </c>
      <c r="DT8">
        <v>8</v>
      </c>
      <c r="DU8">
        <v>2</v>
      </c>
      <c r="DV8">
        <v>60</v>
      </c>
      <c r="DW8">
        <v>0</v>
      </c>
      <c r="DX8">
        <v>0</v>
      </c>
    </row>
    <row r="9" spans="1:128" x14ac:dyDescent="0.25">
      <c r="A9" t="s">
        <v>144</v>
      </c>
      <c r="B9">
        <v>86</v>
      </c>
      <c r="C9">
        <v>13</v>
      </c>
      <c r="D9">
        <v>12</v>
      </c>
      <c r="E9">
        <v>5</v>
      </c>
      <c r="F9">
        <f t="shared" si="0"/>
        <v>7</v>
      </c>
      <c r="G9">
        <f>LN(H9)</f>
        <v>8.4819804356604926</v>
      </c>
      <c r="H9">
        <v>4827</v>
      </c>
      <c r="I9">
        <f t="shared" si="1"/>
        <v>4.827</v>
      </c>
      <c r="J9">
        <v>25</v>
      </c>
      <c r="K9">
        <v>1.0636977750000001</v>
      </c>
      <c r="L9">
        <v>6.565332916</v>
      </c>
      <c r="M9">
        <v>713</v>
      </c>
      <c r="N9">
        <v>7</v>
      </c>
      <c r="O9">
        <v>19</v>
      </c>
      <c r="P9">
        <v>12</v>
      </c>
      <c r="Q9">
        <v>12</v>
      </c>
      <c r="R9">
        <v>12</v>
      </c>
      <c r="S9">
        <v>5</v>
      </c>
      <c r="T9">
        <v>19</v>
      </c>
      <c r="U9">
        <v>2</v>
      </c>
      <c r="V9">
        <v>5</v>
      </c>
      <c r="W9">
        <v>2</v>
      </c>
      <c r="X9">
        <v>0</v>
      </c>
      <c r="Y9">
        <v>0</v>
      </c>
      <c r="Z9">
        <v>0</v>
      </c>
      <c r="AA9">
        <v>9</v>
      </c>
      <c r="AB9">
        <v>0</v>
      </c>
      <c r="AC9">
        <v>9</v>
      </c>
      <c r="AD9">
        <v>0</v>
      </c>
      <c r="AE9">
        <v>9</v>
      </c>
      <c r="AF9">
        <v>3</v>
      </c>
      <c r="AG9">
        <v>9</v>
      </c>
      <c r="AH9">
        <v>3.4444444440000002</v>
      </c>
      <c r="AI9">
        <v>11.66666667</v>
      </c>
      <c r="AJ9">
        <v>40.185185189999999</v>
      </c>
      <c r="AK9">
        <v>95</v>
      </c>
      <c r="AL9">
        <v>2</v>
      </c>
      <c r="AM9">
        <v>77</v>
      </c>
      <c r="AN9">
        <v>0</v>
      </c>
      <c r="AO9">
        <v>0</v>
      </c>
      <c r="AP9">
        <v>0</v>
      </c>
      <c r="AQ9">
        <v>9</v>
      </c>
      <c r="AR9">
        <v>3</v>
      </c>
      <c r="AS9">
        <v>86</v>
      </c>
      <c r="AT9">
        <v>12</v>
      </c>
      <c r="AU9">
        <v>10</v>
      </c>
      <c r="AV9">
        <v>25.38</v>
      </c>
      <c r="AW9">
        <v>3.63</v>
      </c>
      <c r="AX9">
        <v>9.3699999999999992</v>
      </c>
      <c r="AY9">
        <v>0</v>
      </c>
      <c r="AZ9">
        <v>0</v>
      </c>
      <c r="BA9">
        <v>13</v>
      </c>
      <c r="BB9">
        <v>13</v>
      </c>
      <c r="BC9">
        <v>4</v>
      </c>
      <c r="BD9">
        <v>1</v>
      </c>
      <c r="BE9">
        <v>1</v>
      </c>
      <c r="BF9">
        <v>5</v>
      </c>
      <c r="BG9">
        <v>0</v>
      </c>
      <c r="BH9">
        <v>0</v>
      </c>
      <c r="BI9">
        <v>25</v>
      </c>
      <c r="BJ9">
        <v>29</v>
      </c>
      <c r="BK9">
        <v>7</v>
      </c>
      <c r="BL9">
        <v>1266</v>
      </c>
      <c r="BM9">
        <v>477</v>
      </c>
      <c r="BN9">
        <v>136</v>
      </c>
      <c r="BO9">
        <v>103</v>
      </c>
      <c r="BP9">
        <v>1</v>
      </c>
      <c r="BQ9">
        <v>46.071428570000002</v>
      </c>
      <c r="BR9">
        <v>3.625</v>
      </c>
      <c r="BS9">
        <v>1.018181818</v>
      </c>
      <c r="BT9">
        <v>0.571428571</v>
      </c>
      <c r="BU9">
        <v>103</v>
      </c>
      <c r="BV9">
        <v>1</v>
      </c>
      <c r="BW9">
        <v>1</v>
      </c>
      <c r="BX9">
        <v>33</v>
      </c>
      <c r="BY9">
        <v>55</v>
      </c>
      <c r="BZ9">
        <v>1.8181817999999999E-2</v>
      </c>
      <c r="CA9">
        <v>12</v>
      </c>
      <c r="CB9">
        <v>1</v>
      </c>
      <c r="CC9">
        <v>5</v>
      </c>
      <c r="CD9">
        <v>1</v>
      </c>
      <c r="CE9">
        <v>2</v>
      </c>
      <c r="CF9">
        <v>2</v>
      </c>
      <c r="CG9">
        <v>56</v>
      </c>
      <c r="CH9">
        <v>1</v>
      </c>
      <c r="CI9">
        <v>33</v>
      </c>
      <c r="CJ9">
        <v>1</v>
      </c>
      <c r="CK9">
        <v>203</v>
      </c>
      <c r="CL9">
        <v>185</v>
      </c>
      <c r="CM9">
        <v>1266</v>
      </c>
      <c r="CN9">
        <v>442</v>
      </c>
      <c r="CO9">
        <v>3.625</v>
      </c>
      <c r="CP9">
        <v>0.91133004900000003</v>
      </c>
      <c r="CQ9">
        <v>22.60714286</v>
      </c>
      <c r="CR9">
        <v>7.8928571429999996</v>
      </c>
      <c r="CS9">
        <v>8.5178571430000005</v>
      </c>
      <c r="CT9">
        <v>22.60714286</v>
      </c>
      <c r="CU9">
        <v>1169</v>
      </c>
      <c r="CV9">
        <v>44</v>
      </c>
      <c r="CW9">
        <v>3.625</v>
      </c>
      <c r="CX9">
        <v>0.91133004900000003</v>
      </c>
      <c r="CY9">
        <v>203</v>
      </c>
      <c r="CZ9" t="s">
        <v>145</v>
      </c>
      <c r="DA9">
        <v>882</v>
      </c>
      <c r="DB9">
        <v>11</v>
      </c>
      <c r="DC9">
        <v>42015</v>
      </c>
      <c r="DD9">
        <v>41997</v>
      </c>
      <c r="DE9">
        <v>1</v>
      </c>
      <c r="DF9" t="s">
        <v>146</v>
      </c>
      <c r="DG9" t="s">
        <v>123</v>
      </c>
      <c r="DH9">
        <v>80</v>
      </c>
      <c r="DI9">
        <v>52</v>
      </c>
      <c r="DJ9">
        <v>457</v>
      </c>
      <c r="DK9">
        <v>168</v>
      </c>
      <c r="DL9">
        <v>2153</v>
      </c>
      <c r="DM9">
        <v>0</v>
      </c>
      <c r="DN9">
        <v>11</v>
      </c>
      <c r="DO9">
        <v>0</v>
      </c>
      <c r="DP9">
        <v>0</v>
      </c>
      <c r="DQ9">
        <v>7</v>
      </c>
      <c r="DR9">
        <v>3</v>
      </c>
      <c r="DS9">
        <v>5</v>
      </c>
      <c r="DT9">
        <v>3</v>
      </c>
      <c r="DU9">
        <v>2</v>
      </c>
      <c r="DV9">
        <v>42</v>
      </c>
      <c r="DW9">
        <v>0</v>
      </c>
      <c r="DX9">
        <v>0</v>
      </c>
    </row>
    <row r="10" spans="1:128" x14ac:dyDescent="0.25">
      <c r="A10" t="s">
        <v>147</v>
      </c>
      <c r="B10">
        <v>76</v>
      </c>
      <c r="C10">
        <v>0</v>
      </c>
      <c r="D10">
        <v>10</v>
      </c>
      <c r="E10">
        <v>9</v>
      </c>
      <c r="F10">
        <f t="shared" si="0"/>
        <v>13</v>
      </c>
      <c r="G10">
        <f>LN(H10)</f>
        <v>9.9194101130799428</v>
      </c>
      <c r="H10">
        <v>20321</v>
      </c>
      <c r="I10">
        <f t="shared" si="1"/>
        <v>20.321000000000002</v>
      </c>
      <c r="J10">
        <v>45</v>
      </c>
      <c r="K10">
        <v>0</v>
      </c>
      <c r="L10">
        <v>7.78246444</v>
      </c>
      <c r="M10">
        <v>2410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843</v>
      </c>
      <c r="AL10">
        <v>7</v>
      </c>
      <c r="AM10">
        <v>52</v>
      </c>
      <c r="AN10">
        <v>0</v>
      </c>
      <c r="AO10">
        <v>0</v>
      </c>
      <c r="AP10">
        <v>0</v>
      </c>
      <c r="AQ10">
        <v>24</v>
      </c>
      <c r="AR10">
        <v>7</v>
      </c>
      <c r="AS10">
        <v>76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4</v>
      </c>
      <c r="BD10">
        <v>1</v>
      </c>
      <c r="BE10">
        <v>1</v>
      </c>
      <c r="BF10">
        <v>9</v>
      </c>
      <c r="BG10">
        <v>0</v>
      </c>
      <c r="BH10">
        <v>0</v>
      </c>
      <c r="BI10">
        <v>45</v>
      </c>
      <c r="BJ10">
        <v>49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3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9</v>
      </c>
      <c r="CD10">
        <v>2</v>
      </c>
      <c r="CE10">
        <v>1.6666666670000001</v>
      </c>
      <c r="CF10">
        <v>2.5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 t="s">
        <v>148</v>
      </c>
      <c r="DA10">
        <v>0</v>
      </c>
      <c r="DB10">
        <v>0</v>
      </c>
      <c r="DC10">
        <v>43699</v>
      </c>
      <c r="DD10">
        <v>40468</v>
      </c>
      <c r="DE10">
        <v>0</v>
      </c>
      <c r="DF10" t="s">
        <v>138</v>
      </c>
      <c r="DG10" t="s">
        <v>123</v>
      </c>
      <c r="DH10">
        <v>0</v>
      </c>
      <c r="DI10">
        <v>1090</v>
      </c>
      <c r="DJ10">
        <v>11718</v>
      </c>
      <c r="DK10">
        <v>27387</v>
      </c>
      <c r="DL10">
        <v>151887</v>
      </c>
      <c r="DM10">
        <v>10</v>
      </c>
      <c r="DN10">
        <v>14</v>
      </c>
      <c r="DO10">
        <v>13</v>
      </c>
      <c r="DP10">
        <v>1</v>
      </c>
      <c r="DQ10">
        <v>23</v>
      </c>
      <c r="DR10">
        <v>17</v>
      </c>
      <c r="DS10">
        <v>26</v>
      </c>
      <c r="DT10">
        <v>24</v>
      </c>
      <c r="DU10">
        <v>13</v>
      </c>
      <c r="DV10">
        <v>229</v>
      </c>
      <c r="DW10">
        <v>0</v>
      </c>
      <c r="DX10">
        <v>0</v>
      </c>
    </row>
    <row r="11" spans="1:128" x14ac:dyDescent="0.25">
      <c r="A11" t="s">
        <v>149</v>
      </c>
      <c r="B11">
        <v>107</v>
      </c>
      <c r="C11">
        <v>5</v>
      </c>
      <c r="D11">
        <v>5</v>
      </c>
      <c r="E11">
        <v>5</v>
      </c>
      <c r="F11">
        <f t="shared" si="0"/>
        <v>7</v>
      </c>
      <c r="G11">
        <f>LN(H11)</f>
        <v>9.9595370183871506</v>
      </c>
      <c r="H11">
        <v>21153</v>
      </c>
      <c r="I11">
        <f t="shared" si="1"/>
        <v>21.152999999999999</v>
      </c>
      <c r="J11">
        <v>70</v>
      </c>
      <c r="K11">
        <v>5.3184888729999997</v>
      </c>
      <c r="L11">
        <v>7.8686257599999996</v>
      </c>
      <c r="M11">
        <v>2627</v>
      </c>
      <c r="N11">
        <v>8</v>
      </c>
      <c r="O11">
        <v>5</v>
      </c>
      <c r="P11">
        <v>5</v>
      </c>
      <c r="Q11">
        <v>5</v>
      </c>
      <c r="R11">
        <v>5</v>
      </c>
      <c r="S11">
        <v>15</v>
      </c>
      <c r="T11">
        <v>5</v>
      </c>
      <c r="U11">
        <v>2</v>
      </c>
      <c r="V11">
        <v>1</v>
      </c>
      <c r="W11">
        <v>7</v>
      </c>
      <c r="X11">
        <v>0</v>
      </c>
      <c r="Y11">
        <v>0</v>
      </c>
      <c r="Z11">
        <v>0</v>
      </c>
      <c r="AA11">
        <v>3</v>
      </c>
      <c r="AB11">
        <v>0</v>
      </c>
      <c r="AC11">
        <v>3</v>
      </c>
      <c r="AD11">
        <v>0</v>
      </c>
      <c r="AE11">
        <v>3</v>
      </c>
      <c r="AF11">
        <v>0</v>
      </c>
      <c r="AG11">
        <v>3</v>
      </c>
      <c r="AH11">
        <v>2</v>
      </c>
      <c r="AI11">
        <v>5</v>
      </c>
      <c r="AJ11">
        <v>10</v>
      </c>
      <c r="AK11">
        <v>6000</v>
      </c>
      <c r="AL11">
        <v>7</v>
      </c>
      <c r="AM11">
        <v>18</v>
      </c>
      <c r="AN11">
        <v>0</v>
      </c>
      <c r="AO11">
        <v>0</v>
      </c>
      <c r="AP11">
        <v>0</v>
      </c>
      <c r="AQ11">
        <v>89</v>
      </c>
      <c r="AR11">
        <v>20</v>
      </c>
      <c r="AS11">
        <v>107</v>
      </c>
      <c r="AT11">
        <v>5</v>
      </c>
      <c r="AU11">
        <v>5</v>
      </c>
      <c r="AV11">
        <v>13.28</v>
      </c>
      <c r="AW11">
        <v>1.65</v>
      </c>
      <c r="AX11">
        <v>3.35</v>
      </c>
      <c r="AY11">
        <v>0</v>
      </c>
      <c r="AZ11">
        <v>0</v>
      </c>
      <c r="BA11">
        <v>5</v>
      </c>
      <c r="BB11">
        <v>5</v>
      </c>
      <c r="BC11">
        <v>4</v>
      </c>
      <c r="BD11">
        <v>1</v>
      </c>
      <c r="BE11">
        <v>1</v>
      </c>
      <c r="BF11">
        <v>8</v>
      </c>
      <c r="BG11">
        <v>7</v>
      </c>
      <c r="BH11">
        <v>0</v>
      </c>
      <c r="BI11">
        <v>110</v>
      </c>
      <c r="BJ11">
        <v>114</v>
      </c>
      <c r="BK11">
        <v>8</v>
      </c>
      <c r="BL11">
        <v>5370</v>
      </c>
      <c r="BM11">
        <v>5896</v>
      </c>
      <c r="BN11">
        <v>2430</v>
      </c>
      <c r="BO11">
        <v>4399</v>
      </c>
      <c r="BP11">
        <v>8</v>
      </c>
      <c r="BQ11">
        <v>75.805054150000004</v>
      </c>
      <c r="BR11">
        <v>5.8465703969999998</v>
      </c>
      <c r="BS11">
        <v>1.1493775930000001</v>
      </c>
      <c r="BT11">
        <v>0.67509025300000003</v>
      </c>
      <c r="BU11">
        <v>4399</v>
      </c>
      <c r="BV11">
        <v>72</v>
      </c>
      <c r="BW11">
        <v>36</v>
      </c>
      <c r="BX11">
        <v>448</v>
      </c>
      <c r="BY11">
        <v>482</v>
      </c>
      <c r="BZ11">
        <v>0.15975103700000001</v>
      </c>
      <c r="CA11">
        <v>5</v>
      </c>
      <c r="CB11">
        <v>2</v>
      </c>
      <c r="CC11">
        <v>15</v>
      </c>
      <c r="CD11">
        <v>2</v>
      </c>
      <c r="CE11">
        <v>1.25</v>
      </c>
      <c r="CF11">
        <v>5</v>
      </c>
      <c r="CG11">
        <v>554</v>
      </c>
      <c r="CH11">
        <v>77</v>
      </c>
      <c r="CI11">
        <v>448</v>
      </c>
      <c r="CJ11">
        <v>65</v>
      </c>
      <c r="CK11">
        <v>3239</v>
      </c>
      <c r="CL11">
        <v>3161</v>
      </c>
      <c r="CM11">
        <v>5370</v>
      </c>
      <c r="CN11">
        <v>5306</v>
      </c>
      <c r="CO11">
        <v>5.8465703969999998</v>
      </c>
      <c r="CP11">
        <v>0.975918493</v>
      </c>
      <c r="CQ11">
        <v>9.6931407939999996</v>
      </c>
      <c r="CR11">
        <v>9.5776173290000006</v>
      </c>
      <c r="CS11">
        <v>10.642599280000001</v>
      </c>
      <c r="CT11">
        <v>9.6931407939999996</v>
      </c>
      <c r="CU11">
        <v>5355</v>
      </c>
      <c r="CV11">
        <v>429</v>
      </c>
      <c r="CW11">
        <v>5.8465703969999998</v>
      </c>
      <c r="CX11">
        <v>0.975918493</v>
      </c>
      <c r="CY11">
        <v>3239</v>
      </c>
      <c r="CZ11" t="s">
        <v>150</v>
      </c>
      <c r="DA11">
        <v>841</v>
      </c>
      <c r="DB11">
        <v>54</v>
      </c>
      <c r="DC11">
        <v>42899</v>
      </c>
      <c r="DD11">
        <v>42713</v>
      </c>
      <c r="DE11">
        <v>15</v>
      </c>
      <c r="DF11" t="s">
        <v>122</v>
      </c>
      <c r="DG11" t="s">
        <v>135</v>
      </c>
      <c r="DH11">
        <v>2580</v>
      </c>
      <c r="DI11">
        <v>1350</v>
      </c>
      <c r="DJ11">
        <v>10152</v>
      </c>
      <c r="DK11">
        <v>28510</v>
      </c>
      <c r="DL11">
        <v>169088</v>
      </c>
      <c r="DM11">
        <v>22</v>
      </c>
      <c r="DN11">
        <v>29</v>
      </c>
      <c r="DO11">
        <v>19</v>
      </c>
      <c r="DP11">
        <v>19</v>
      </c>
      <c r="DQ11">
        <v>47</v>
      </c>
      <c r="DR11">
        <v>25</v>
      </c>
      <c r="DS11">
        <v>16</v>
      </c>
      <c r="DT11">
        <v>13</v>
      </c>
      <c r="DU11">
        <v>3</v>
      </c>
      <c r="DV11">
        <v>145</v>
      </c>
      <c r="DW11">
        <v>230</v>
      </c>
      <c r="DX11">
        <v>33</v>
      </c>
    </row>
    <row r="12" spans="1:128" x14ac:dyDescent="0.25">
      <c r="A12" t="s">
        <v>151</v>
      </c>
      <c r="B12">
        <v>90</v>
      </c>
      <c r="C12">
        <v>7</v>
      </c>
      <c r="D12">
        <v>7</v>
      </c>
      <c r="E12">
        <v>3</v>
      </c>
      <c r="F12">
        <f t="shared" si="0"/>
        <v>4</v>
      </c>
      <c r="G12">
        <f>LN(H12)</f>
        <v>9.9661336591863989</v>
      </c>
      <c r="H12">
        <v>21293</v>
      </c>
      <c r="I12">
        <f t="shared" si="1"/>
        <v>21.292999999999999</v>
      </c>
      <c r="J12">
        <v>25</v>
      </c>
      <c r="K12">
        <v>7.4458844219999998</v>
      </c>
      <c r="L12">
        <v>7.5568667100000004</v>
      </c>
      <c r="M12">
        <v>1923</v>
      </c>
      <c r="N12">
        <v>8</v>
      </c>
      <c r="O12">
        <v>7</v>
      </c>
      <c r="P12">
        <v>7</v>
      </c>
      <c r="Q12">
        <v>7</v>
      </c>
      <c r="R12">
        <v>7</v>
      </c>
      <c r="S12">
        <v>3</v>
      </c>
      <c r="T12">
        <v>7</v>
      </c>
      <c r="U12">
        <v>1</v>
      </c>
      <c r="V12">
        <v>1</v>
      </c>
      <c r="W12">
        <v>7</v>
      </c>
      <c r="X12">
        <v>0</v>
      </c>
      <c r="Y12">
        <v>0</v>
      </c>
      <c r="Z12">
        <v>0</v>
      </c>
      <c r="AA12">
        <v>3</v>
      </c>
      <c r="AB12">
        <v>0</v>
      </c>
      <c r="AC12">
        <v>3</v>
      </c>
      <c r="AD12">
        <v>0</v>
      </c>
      <c r="AE12">
        <v>3</v>
      </c>
      <c r="AF12">
        <v>0</v>
      </c>
      <c r="AG12">
        <v>3</v>
      </c>
      <c r="AH12">
        <v>2</v>
      </c>
      <c r="AI12">
        <v>7</v>
      </c>
      <c r="AJ12">
        <v>14</v>
      </c>
      <c r="AK12">
        <v>1123</v>
      </c>
      <c r="AL12">
        <v>12</v>
      </c>
      <c r="AM12">
        <v>68</v>
      </c>
      <c r="AN12">
        <v>0</v>
      </c>
      <c r="AO12">
        <v>0</v>
      </c>
      <c r="AP12">
        <v>0</v>
      </c>
      <c r="AQ12">
        <v>22</v>
      </c>
      <c r="AR12">
        <v>7</v>
      </c>
      <c r="AS12">
        <v>90</v>
      </c>
      <c r="AT12">
        <v>7</v>
      </c>
      <c r="AU12">
        <v>7</v>
      </c>
      <c r="AV12">
        <v>17.760000000000002</v>
      </c>
      <c r="AW12">
        <v>2.31</v>
      </c>
      <c r="AX12">
        <v>4.6900000000000004</v>
      </c>
      <c r="AY12">
        <v>0</v>
      </c>
      <c r="AZ12">
        <v>0</v>
      </c>
      <c r="BA12">
        <v>7</v>
      </c>
      <c r="BB12">
        <v>7</v>
      </c>
      <c r="BC12">
        <v>2</v>
      </c>
      <c r="BD12">
        <v>1</v>
      </c>
      <c r="BE12">
        <v>1</v>
      </c>
      <c r="BF12">
        <v>1</v>
      </c>
      <c r="BG12">
        <v>2</v>
      </c>
      <c r="BH12">
        <v>0</v>
      </c>
      <c r="BI12">
        <v>25</v>
      </c>
      <c r="BJ12">
        <v>25</v>
      </c>
      <c r="BK12">
        <v>8</v>
      </c>
      <c r="BL12">
        <v>1123</v>
      </c>
      <c r="BM12">
        <v>7055</v>
      </c>
      <c r="BN12">
        <v>957</v>
      </c>
      <c r="BO12">
        <v>0</v>
      </c>
      <c r="BP12">
        <v>3</v>
      </c>
      <c r="BQ12">
        <v>87.792387539999993</v>
      </c>
      <c r="BR12">
        <v>7.0346020759999996</v>
      </c>
      <c r="BS12">
        <v>1.1893004119999999</v>
      </c>
      <c r="BT12">
        <v>1.024221453</v>
      </c>
      <c r="BU12">
        <v>0</v>
      </c>
      <c r="BV12">
        <v>46</v>
      </c>
      <c r="BW12">
        <v>22</v>
      </c>
      <c r="BX12">
        <v>349</v>
      </c>
      <c r="BY12">
        <v>243</v>
      </c>
      <c r="BZ12">
        <v>0.209876543</v>
      </c>
      <c r="CA12">
        <v>7</v>
      </c>
      <c r="CB12">
        <v>1</v>
      </c>
      <c r="CC12">
        <v>3</v>
      </c>
      <c r="CD12">
        <v>1</v>
      </c>
      <c r="CE12">
        <v>1.3333333329999999</v>
      </c>
      <c r="CF12">
        <v>1.3333333329999999</v>
      </c>
      <c r="CG12">
        <v>289</v>
      </c>
      <c r="CH12">
        <v>53</v>
      </c>
      <c r="CI12">
        <v>349</v>
      </c>
      <c r="CJ12">
        <v>39</v>
      </c>
      <c r="CK12">
        <v>2033</v>
      </c>
      <c r="CL12">
        <v>1922</v>
      </c>
      <c r="CM12">
        <v>1123</v>
      </c>
      <c r="CN12">
        <v>6614</v>
      </c>
      <c r="CO12">
        <v>7.0346020759999996</v>
      </c>
      <c r="CP12">
        <v>0.94540088499999997</v>
      </c>
      <c r="CQ12">
        <v>3.8858131490000001</v>
      </c>
      <c r="CR12">
        <v>22.885813150000001</v>
      </c>
      <c r="CS12">
        <v>24.41176471</v>
      </c>
      <c r="CT12">
        <v>3.8858131490000001</v>
      </c>
      <c r="CU12">
        <v>1112</v>
      </c>
      <c r="CV12">
        <v>241</v>
      </c>
      <c r="CW12">
        <v>7.0346020759999996</v>
      </c>
      <c r="CX12">
        <v>0.94540088499999997</v>
      </c>
      <c r="CY12">
        <v>2033</v>
      </c>
      <c r="CZ12" t="s">
        <v>152</v>
      </c>
      <c r="DK12">
        <v>19232</v>
      </c>
      <c r="DQ12">
        <v>2</v>
      </c>
      <c r="DR12">
        <v>6</v>
      </c>
      <c r="DS12">
        <v>6</v>
      </c>
      <c r="DT12">
        <v>1</v>
      </c>
      <c r="DU12">
        <v>41</v>
      </c>
      <c r="DV12">
        <v>172</v>
      </c>
      <c r="DW12">
        <v>2</v>
      </c>
      <c r="DX12">
        <v>32</v>
      </c>
    </row>
    <row r="13" spans="1:128" x14ac:dyDescent="0.25">
      <c r="A13" t="s">
        <v>153</v>
      </c>
      <c r="B13">
        <v>125</v>
      </c>
      <c r="C13">
        <v>97</v>
      </c>
      <c r="D13">
        <v>48</v>
      </c>
      <c r="E13">
        <v>10</v>
      </c>
      <c r="F13">
        <f t="shared" si="0"/>
        <v>15</v>
      </c>
      <c r="G13">
        <f>LN(H13)</f>
        <v>9.480214825777999</v>
      </c>
      <c r="H13">
        <v>13098</v>
      </c>
      <c r="I13">
        <f t="shared" si="1"/>
        <v>13.098000000000001</v>
      </c>
      <c r="J13">
        <v>55</v>
      </c>
      <c r="K13">
        <v>38.7890959</v>
      </c>
      <c r="L13">
        <v>8.3531537060000005</v>
      </c>
      <c r="M13">
        <v>4266</v>
      </c>
      <c r="N13">
        <v>8</v>
      </c>
      <c r="O13">
        <v>139</v>
      </c>
      <c r="P13">
        <v>48</v>
      </c>
      <c r="Q13">
        <v>48</v>
      </c>
      <c r="R13">
        <v>48</v>
      </c>
      <c r="S13">
        <v>10</v>
      </c>
      <c r="T13">
        <v>139</v>
      </c>
      <c r="U13">
        <v>1</v>
      </c>
      <c r="V13">
        <v>3</v>
      </c>
      <c r="W13">
        <v>4</v>
      </c>
      <c r="X13">
        <v>1</v>
      </c>
      <c r="Y13">
        <v>0</v>
      </c>
      <c r="Z13">
        <v>0</v>
      </c>
      <c r="AA13">
        <v>12</v>
      </c>
      <c r="AB13">
        <v>0</v>
      </c>
      <c r="AC13">
        <v>12</v>
      </c>
      <c r="AD13">
        <v>0</v>
      </c>
      <c r="AE13">
        <v>12</v>
      </c>
      <c r="AF13">
        <v>13</v>
      </c>
      <c r="AG13">
        <v>12</v>
      </c>
      <c r="AH13">
        <v>11.41666667</v>
      </c>
      <c r="AI13">
        <v>354.08333329999999</v>
      </c>
      <c r="AJ13">
        <v>4042.4513889999998</v>
      </c>
      <c r="AK13">
        <v>2278</v>
      </c>
      <c r="AL13">
        <v>7</v>
      </c>
      <c r="AM13">
        <v>57</v>
      </c>
      <c r="AN13">
        <v>5</v>
      </c>
      <c r="AO13">
        <v>0</v>
      </c>
      <c r="AP13">
        <v>0</v>
      </c>
      <c r="AQ13">
        <v>63</v>
      </c>
      <c r="AR13">
        <v>40</v>
      </c>
      <c r="AS13">
        <v>125</v>
      </c>
      <c r="AT13">
        <v>48</v>
      </c>
      <c r="AU13">
        <v>41</v>
      </c>
      <c r="AV13">
        <v>97.98</v>
      </c>
      <c r="AW13">
        <v>25.41</v>
      </c>
      <c r="AX13">
        <v>58.59</v>
      </c>
      <c r="AY13">
        <v>8.0399999999999991</v>
      </c>
      <c r="AZ13">
        <v>4.96</v>
      </c>
      <c r="BA13">
        <v>97</v>
      </c>
      <c r="BB13">
        <v>97</v>
      </c>
      <c r="BC13">
        <v>2</v>
      </c>
      <c r="BD13">
        <v>1</v>
      </c>
      <c r="BE13">
        <v>1</v>
      </c>
      <c r="BF13">
        <v>9</v>
      </c>
      <c r="BG13">
        <v>1</v>
      </c>
      <c r="BH13">
        <v>0</v>
      </c>
      <c r="BI13">
        <v>55</v>
      </c>
      <c r="BJ13">
        <v>57</v>
      </c>
      <c r="BK13">
        <v>8</v>
      </c>
      <c r="BL13">
        <v>3109</v>
      </c>
      <c r="BM13">
        <v>1402</v>
      </c>
      <c r="BN13">
        <v>469</v>
      </c>
      <c r="BO13">
        <v>628</v>
      </c>
      <c r="BP13">
        <v>10</v>
      </c>
      <c r="BQ13">
        <v>64.092307689999998</v>
      </c>
      <c r="BR13">
        <v>4.884615385</v>
      </c>
      <c r="BS13">
        <v>1</v>
      </c>
      <c r="BT13">
        <v>0.83846153800000001</v>
      </c>
      <c r="BU13">
        <v>628</v>
      </c>
      <c r="BV13">
        <v>0</v>
      </c>
      <c r="BW13">
        <v>0</v>
      </c>
      <c r="BX13">
        <v>109</v>
      </c>
      <c r="BY13">
        <v>130</v>
      </c>
      <c r="BZ13">
        <v>0</v>
      </c>
      <c r="CA13">
        <v>48</v>
      </c>
      <c r="CB13">
        <v>1</v>
      </c>
      <c r="CC13">
        <v>10</v>
      </c>
      <c r="CD13">
        <v>1</v>
      </c>
      <c r="CE13">
        <v>1.1000000000000001</v>
      </c>
      <c r="CF13">
        <v>11</v>
      </c>
      <c r="CG13">
        <v>130</v>
      </c>
      <c r="CH13">
        <v>0</v>
      </c>
      <c r="CI13">
        <v>109</v>
      </c>
      <c r="CJ13">
        <v>0</v>
      </c>
      <c r="CK13">
        <v>635</v>
      </c>
      <c r="CL13">
        <v>650</v>
      </c>
      <c r="CM13">
        <v>3109</v>
      </c>
      <c r="CN13">
        <v>1293</v>
      </c>
      <c r="CO13">
        <v>4.884615385</v>
      </c>
      <c r="CP13">
        <v>1.0236220469999999</v>
      </c>
      <c r="CQ13">
        <v>23.915384620000001</v>
      </c>
      <c r="CR13">
        <v>9.9461538459999996</v>
      </c>
      <c r="CS13">
        <v>10.78461538</v>
      </c>
      <c r="CT13">
        <v>23.915384620000001</v>
      </c>
      <c r="CU13">
        <v>2955</v>
      </c>
      <c r="CV13">
        <v>98</v>
      </c>
      <c r="CW13">
        <v>4.884615385</v>
      </c>
      <c r="CX13">
        <v>1.0236220469999999</v>
      </c>
      <c r="CY13">
        <v>635</v>
      </c>
      <c r="CZ13" t="s">
        <v>154</v>
      </c>
      <c r="DA13">
        <v>41</v>
      </c>
      <c r="DB13">
        <v>3</v>
      </c>
      <c r="DC13">
        <v>43699</v>
      </c>
      <c r="DD13">
        <v>43069</v>
      </c>
      <c r="DE13">
        <v>0</v>
      </c>
      <c r="DF13" t="s">
        <v>155</v>
      </c>
      <c r="DG13" t="s">
        <v>119</v>
      </c>
      <c r="DH13">
        <v>96</v>
      </c>
      <c r="DI13">
        <v>122</v>
      </c>
      <c r="DJ13">
        <v>1336</v>
      </c>
      <c r="DK13">
        <v>877</v>
      </c>
      <c r="DL13">
        <v>7907</v>
      </c>
      <c r="DM13">
        <v>19</v>
      </c>
      <c r="DN13">
        <v>57</v>
      </c>
      <c r="DO13">
        <v>0</v>
      </c>
      <c r="DP13">
        <v>0</v>
      </c>
      <c r="DQ13">
        <v>20</v>
      </c>
      <c r="DR13">
        <v>8</v>
      </c>
      <c r="DS13">
        <v>20</v>
      </c>
      <c r="DT13">
        <v>8</v>
      </c>
      <c r="DU13">
        <v>2</v>
      </c>
      <c r="DV13">
        <v>110</v>
      </c>
      <c r="DW13">
        <v>0</v>
      </c>
      <c r="DX13">
        <v>0</v>
      </c>
    </row>
    <row r="14" spans="1:128" x14ac:dyDescent="0.25">
      <c r="A14" t="s">
        <v>156</v>
      </c>
      <c r="B14">
        <v>125</v>
      </c>
      <c r="C14">
        <v>246</v>
      </c>
      <c r="D14">
        <v>73</v>
      </c>
      <c r="E14">
        <v>5</v>
      </c>
      <c r="F14">
        <f t="shared" si="0"/>
        <v>7</v>
      </c>
      <c r="G14">
        <f>LN(H14)</f>
        <v>10.11188288150143</v>
      </c>
      <c r="H14">
        <v>24634</v>
      </c>
      <c r="I14">
        <f t="shared" si="1"/>
        <v>24.634</v>
      </c>
      <c r="J14">
        <v>50</v>
      </c>
      <c r="K14">
        <v>285.13601949999997</v>
      </c>
      <c r="L14">
        <v>9.8754107799999993</v>
      </c>
      <c r="M14">
        <v>19568</v>
      </c>
      <c r="N14">
        <v>7</v>
      </c>
      <c r="O14">
        <v>326</v>
      </c>
      <c r="P14">
        <v>73</v>
      </c>
      <c r="Q14">
        <v>72</v>
      </c>
      <c r="R14">
        <v>73</v>
      </c>
      <c r="S14">
        <v>5</v>
      </c>
      <c r="T14">
        <v>326</v>
      </c>
      <c r="U14">
        <v>2</v>
      </c>
      <c r="V14">
        <v>4</v>
      </c>
      <c r="W14">
        <v>3</v>
      </c>
      <c r="X14">
        <v>0</v>
      </c>
      <c r="Y14">
        <v>0</v>
      </c>
      <c r="Z14">
        <v>0</v>
      </c>
      <c r="AA14">
        <v>59</v>
      </c>
      <c r="AB14">
        <v>0</v>
      </c>
      <c r="AC14">
        <v>59</v>
      </c>
      <c r="AD14">
        <v>0</v>
      </c>
      <c r="AE14">
        <v>59</v>
      </c>
      <c r="AF14">
        <v>10</v>
      </c>
      <c r="AG14">
        <v>59</v>
      </c>
      <c r="AH14">
        <v>6.4576271189999996</v>
      </c>
      <c r="AI14">
        <v>470.40677970000002</v>
      </c>
      <c r="AJ14">
        <v>3037.711577</v>
      </c>
      <c r="AK14">
        <v>11975</v>
      </c>
      <c r="AL14">
        <v>7</v>
      </c>
      <c r="AM14">
        <v>55</v>
      </c>
      <c r="AN14">
        <v>0</v>
      </c>
      <c r="AO14">
        <v>0</v>
      </c>
      <c r="AP14">
        <v>0</v>
      </c>
      <c r="AQ14">
        <v>70</v>
      </c>
      <c r="AR14">
        <v>65</v>
      </c>
      <c r="AS14">
        <v>125</v>
      </c>
      <c r="AT14">
        <v>73</v>
      </c>
      <c r="AU14">
        <v>73</v>
      </c>
      <c r="AV14">
        <v>165.34</v>
      </c>
      <c r="AW14">
        <v>81.180000000000007</v>
      </c>
      <c r="AX14">
        <v>164.82</v>
      </c>
      <c r="AY14">
        <v>0</v>
      </c>
      <c r="AZ14">
        <v>0</v>
      </c>
      <c r="BA14">
        <v>246</v>
      </c>
      <c r="BB14">
        <v>246</v>
      </c>
      <c r="BC14">
        <v>4</v>
      </c>
      <c r="BD14">
        <v>1</v>
      </c>
      <c r="BE14">
        <v>1</v>
      </c>
      <c r="BF14">
        <v>1</v>
      </c>
      <c r="BG14">
        <v>3</v>
      </c>
      <c r="BH14">
        <v>1</v>
      </c>
      <c r="BI14">
        <v>54</v>
      </c>
      <c r="BJ14">
        <v>4</v>
      </c>
      <c r="BK14">
        <v>7</v>
      </c>
      <c r="BL14">
        <v>777</v>
      </c>
      <c r="BM14">
        <v>2352</v>
      </c>
      <c r="BN14">
        <v>554</v>
      </c>
      <c r="BO14">
        <v>529</v>
      </c>
      <c r="BP14">
        <v>21</v>
      </c>
      <c r="BQ14">
        <v>64.886486489999996</v>
      </c>
      <c r="BR14">
        <v>5.0810810809999998</v>
      </c>
      <c r="BS14">
        <v>1.3455882349999999</v>
      </c>
      <c r="BT14">
        <v>0.58378378399999997</v>
      </c>
      <c r="BU14">
        <v>529</v>
      </c>
      <c r="BV14">
        <v>49</v>
      </c>
      <c r="BW14">
        <v>13</v>
      </c>
      <c r="BX14">
        <v>159</v>
      </c>
      <c r="BY14">
        <v>136</v>
      </c>
      <c r="BZ14">
        <v>0.375</v>
      </c>
      <c r="CA14">
        <v>73</v>
      </c>
      <c r="CB14">
        <v>2</v>
      </c>
      <c r="CC14">
        <v>5</v>
      </c>
      <c r="CD14">
        <v>2</v>
      </c>
      <c r="CE14">
        <v>1.095238095</v>
      </c>
      <c r="CF14">
        <v>11.5</v>
      </c>
      <c r="CG14">
        <v>185</v>
      </c>
      <c r="CH14">
        <v>51</v>
      </c>
      <c r="CI14">
        <v>159</v>
      </c>
      <c r="CJ14">
        <v>47</v>
      </c>
      <c r="CK14">
        <v>940</v>
      </c>
      <c r="CL14">
        <v>1014</v>
      </c>
      <c r="CM14">
        <v>777</v>
      </c>
      <c r="CN14">
        <v>2095</v>
      </c>
      <c r="CO14">
        <v>5.0810810809999998</v>
      </c>
      <c r="CP14">
        <v>1.078723404</v>
      </c>
      <c r="CQ14">
        <v>4.2</v>
      </c>
      <c r="CR14">
        <v>11.324324320000001</v>
      </c>
      <c r="CS14">
        <v>12.71351351</v>
      </c>
      <c r="CT14">
        <v>4.2</v>
      </c>
      <c r="CU14">
        <v>677</v>
      </c>
      <c r="CV14">
        <v>123</v>
      </c>
      <c r="CW14">
        <v>5.0810810809999998</v>
      </c>
      <c r="CX14">
        <v>1.078723404</v>
      </c>
      <c r="CY14">
        <v>940</v>
      </c>
      <c r="CZ14" t="s">
        <v>157</v>
      </c>
      <c r="DA14">
        <v>2358</v>
      </c>
      <c r="DB14">
        <v>56</v>
      </c>
      <c r="DC14">
        <v>42140</v>
      </c>
      <c r="DD14">
        <v>41184</v>
      </c>
      <c r="DE14">
        <v>24</v>
      </c>
      <c r="DF14" t="s">
        <v>158</v>
      </c>
      <c r="DG14" t="s">
        <v>119</v>
      </c>
      <c r="DH14">
        <v>3117</v>
      </c>
      <c r="DI14">
        <v>193</v>
      </c>
      <c r="DJ14">
        <v>3119</v>
      </c>
      <c r="DK14">
        <v>1650</v>
      </c>
      <c r="DL14">
        <v>15796</v>
      </c>
      <c r="DM14">
        <v>22</v>
      </c>
      <c r="DN14">
        <v>95</v>
      </c>
      <c r="DO14">
        <v>0</v>
      </c>
      <c r="DP14">
        <v>0</v>
      </c>
      <c r="DQ14">
        <v>23</v>
      </c>
      <c r="DR14">
        <v>7</v>
      </c>
      <c r="DS14">
        <v>7</v>
      </c>
      <c r="DT14">
        <v>10</v>
      </c>
      <c r="DU14">
        <v>2</v>
      </c>
      <c r="DV14">
        <v>31</v>
      </c>
      <c r="DW14">
        <v>0</v>
      </c>
      <c r="DX14">
        <v>0</v>
      </c>
    </row>
    <row r="15" spans="1:128" x14ac:dyDescent="0.25">
      <c r="A15" t="s">
        <v>159</v>
      </c>
      <c r="B15">
        <v>132</v>
      </c>
      <c r="C15">
        <v>168.3</v>
      </c>
      <c r="D15">
        <v>11</v>
      </c>
      <c r="E15">
        <v>12</v>
      </c>
      <c r="F15">
        <f t="shared" si="0"/>
        <v>18</v>
      </c>
      <c r="G15">
        <f>LN(H15)</f>
        <v>10.307017456009781</v>
      </c>
      <c r="H15">
        <v>29942</v>
      </c>
      <c r="I15">
        <f t="shared" si="1"/>
        <v>29.942</v>
      </c>
      <c r="J15">
        <v>70</v>
      </c>
      <c r="K15">
        <v>1.0636977750000001</v>
      </c>
      <c r="L15">
        <v>8.4666366980000003</v>
      </c>
      <c r="M15">
        <v>4779</v>
      </c>
      <c r="N15">
        <v>8</v>
      </c>
      <c r="O15">
        <v>1</v>
      </c>
      <c r="P15">
        <v>1</v>
      </c>
      <c r="Q15">
        <v>1</v>
      </c>
      <c r="R15">
        <v>1</v>
      </c>
      <c r="S15">
        <v>12</v>
      </c>
      <c r="T15">
        <v>1</v>
      </c>
      <c r="U15">
        <v>1</v>
      </c>
      <c r="V15">
        <v>1</v>
      </c>
      <c r="W15">
        <v>7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2</v>
      </c>
      <c r="AI15">
        <v>1</v>
      </c>
      <c r="AJ15">
        <v>2</v>
      </c>
      <c r="AK15">
        <v>1622</v>
      </c>
      <c r="AL15">
        <v>8</v>
      </c>
      <c r="AM15">
        <v>58</v>
      </c>
      <c r="AN15">
        <v>5</v>
      </c>
      <c r="AO15">
        <v>0</v>
      </c>
      <c r="AP15">
        <v>0</v>
      </c>
      <c r="AQ15">
        <v>69</v>
      </c>
      <c r="AR15">
        <v>72</v>
      </c>
      <c r="AS15">
        <v>132</v>
      </c>
      <c r="AT15">
        <v>1</v>
      </c>
      <c r="AU15">
        <v>1</v>
      </c>
      <c r="AV15">
        <v>114.3</v>
      </c>
      <c r="AW15">
        <v>32.33</v>
      </c>
      <c r="AX15">
        <v>21.67</v>
      </c>
      <c r="AY15">
        <v>0</v>
      </c>
      <c r="AZ15">
        <v>0</v>
      </c>
      <c r="BA15">
        <v>168.3</v>
      </c>
      <c r="BB15">
        <v>168.3</v>
      </c>
      <c r="BC15">
        <v>2</v>
      </c>
      <c r="BD15">
        <v>1</v>
      </c>
      <c r="BE15">
        <v>1</v>
      </c>
      <c r="BF15">
        <v>6</v>
      </c>
      <c r="BG15">
        <v>6</v>
      </c>
      <c r="BH15">
        <v>0</v>
      </c>
      <c r="BI15">
        <v>92</v>
      </c>
      <c r="BJ15">
        <v>192</v>
      </c>
      <c r="BK15">
        <v>8</v>
      </c>
      <c r="BL15">
        <v>5372</v>
      </c>
      <c r="BM15">
        <v>4803</v>
      </c>
      <c r="BN15">
        <v>1450</v>
      </c>
      <c r="BO15">
        <v>2850</v>
      </c>
      <c r="BP15">
        <v>9</v>
      </c>
      <c r="BQ15">
        <v>64.669491530000002</v>
      </c>
      <c r="BR15">
        <v>4.9025423730000002</v>
      </c>
      <c r="BS15">
        <v>1.1523809519999999</v>
      </c>
      <c r="BT15">
        <v>0.80296610199999996</v>
      </c>
      <c r="BU15">
        <v>2850</v>
      </c>
      <c r="BV15">
        <v>52</v>
      </c>
      <c r="BW15">
        <v>24</v>
      </c>
      <c r="BX15">
        <v>441</v>
      </c>
      <c r="BY15">
        <v>420</v>
      </c>
      <c r="BZ15">
        <v>0.15952380999999999</v>
      </c>
      <c r="CA15">
        <v>1</v>
      </c>
      <c r="CB15">
        <v>1</v>
      </c>
      <c r="CC15">
        <v>12</v>
      </c>
      <c r="CD15">
        <v>1</v>
      </c>
      <c r="CE15">
        <v>1.111111111</v>
      </c>
      <c r="CF15">
        <v>10</v>
      </c>
      <c r="CG15">
        <v>472</v>
      </c>
      <c r="CH15">
        <v>62</v>
      </c>
      <c r="CI15">
        <v>441</v>
      </c>
      <c r="CJ15">
        <v>57</v>
      </c>
      <c r="CK15">
        <v>2314</v>
      </c>
      <c r="CL15">
        <v>2521</v>
      </c>
      <c r="CM15">
        <v>5372</v>
      </c>
      <c r="CN15">
        <v>4243</v>
      </c>
      <c r="CO15">
        <v>4.9025423730000002</v>
      </c>
      <c r="CP15">
        <v>1.089455488</v>
      </c>
      <c r="CQ15">
        <v>11.38135593</v>
      </c>
      <c r="CR15">
        <v>8.9894067799999995</v>
      </c>
      <c r="CS15">
        <v>10.17584746</v>
      </c>
      <c r="CT15">
        <v>11.38135593</v>
      </c>
      <c r="CU15">
        <v>5371</v>
      </c>
      <c r="CV15">
        <v>388</v>
      </c>
      <c r="CW15">
        <v>4.9025423730000002</v>
      </c>
      <c r="CX15">
        <v>1.089455488</v>
      </c>
      <c r="CY15">
        <v>2314</v>
      </c>
      <c r="CZ15" t="s">
        <v>160</v>
      </c>
      <c r="DA15">
        <v>900</v>
      </c>
      <c r="DB15">
        <v>16</v>
      </c>
      <c r="DC15">
        <v>42499</v>
      </c>
      <c r="DD15">
        <v>42376</v>
      </c>
      <c r="DE15">
        <v>10</v>
      </c>
      <c r="DF15" t="s">
        <v>161</v>
      </c>
      <c r="DG15" t="s">
        <v>119</v>
      </c>
      <c r="DH15">
        <v>1355</v>
      </c>
      <c r="DI15">
        <v>271</v>
      </c>
      <c r="DJ15">
        <v>4070</v>
      </c>
      <c r="DK15">
        <v>3308</v>
      </c>
      <c r="DL15">
        <v>25858</v>
      </c>
      <c r="DM15">
        <v>59</v>
      </c>
      <c r="DN15">
        <v>232</v>
      </c>
      <c r="DO15">
        <v>0</v>
      </c>
      <c r="DP15">
        <v>0</v>
      </c>
      <c r="DQ15">
        <v>81</v>
      </c>
      <c r="DR15">
        <v>0</v>
      </c>
      <c r="DS15">
        <v>0</v>
      </c>
      <c r="DT15">
        <v>0</v>
      </c>
      <c r="DU15">
        <v>0</v>
      </c>
      <c r="DV15">
        <v>160</v>
      </c>
      <c r="DW15">
        <v>0</v>
      </c>
      <c r="DX15">
        <v>0</v>
      </c>
    </row>
    <row r="16" spans="1:128" x14ac:dyDescent="0.25">
      <c r="A16" t="s">
        <v>162</v>
      </c>
      <c r="B16">
        <v>89</v>
      </c>
      <c r="C16">
        <v>70</v>
      </c>
      <c r="D16">
        <v>35</v>
      </c>
      <c r="E16">
        <v>6</v>
      </c>
      <c r="F16">
        <f t="shared" si="0"/>
        <v>9</v>
      </c>
      <c r="G16">
        <f>LN(H16)</f>
        <v>9.7335292547255712</v>
      </c>
      <c r="H16">
        <v>16874</v>
      </c>
      <c r="I16">
        <f t="shared" si="1"/>
        <v>16.873999999999999</v>
      </c>
      <c r="J16">
        <v>50</v>
      </c>
      <c r="K16">
        <v>56.422771849999997</v>
      </c>
      <c r="L16">
        <v>7.2453473439999998</v>
      </c>
      <c r="M16">
        <v>1408</v>
      </c>
      <c r="N16">
        <v>11</v>
      </c>
      <c r="O16">
        <v>93</v>
      </c>
      <c r="P16">
        <v>35</v>
      </c>
      <c r="Q16">
        <v>35</v>
      </c>
      <c r="R16">
        <v>35</v>
      </c>
      <c r="S16">
        <v>6</v>
      </c>
      <c r="T16">
        <v>93</v>
      </c>
      <c r="U16">
        <v>1</v>
      </c>
      <c r="V16">
        <v>6</v>
      </c>
      <c r="W16">
        <v>4</v>
      </c>
      <c r="X16">
        <v>1</v>
      </c>
      <c r="Y16">
        <v>0</v>
      </c>
      <c r="Z16">
        <v>0</v>
      </c>
      <c r="AA16">
        <v>15</v>
      </c>
      <c r="AB16">
        <v>0</v>
      </c>
      <c r="AC16">
        <v>15</v>
      </c>
      <c r="AD16">
        <v>0</v>
      </c>
      <c r="AE16">
        <v>15</v>
      </c>
      <c r="AF16">
        <v>7</v>
      </c>
      <c r="AG16">
        <v>15</v>
      </c>
      <c r="AH16">
        <v>6.8</v>
      </c>
      <c r="AI16">
        <v>68.866666670000001</v>
      </c>
      <c r="AJ16">
        <v>468.29333329999997</v>
      </c>
      <c r="AK16">
        <v>1240</v>
      </c>
      <c r="AL16">
        <v>17</v>
      </c>
      <c r="AM16">
        <v>27</v>
      </c>
      <c r="AN16">
        <v>15</v>
      </c>
      <c r="AO16">
        <v>0</v>
      </c>
      <c r="AP16">
        <v>0</v>
      </c>
      <c r="AQ16">
        <v>47</v>
      </c>
      <c r="AR16">
        <v>35</v>
      </c>
      <c r="AS16">
        <v>89</v>
      </c>
      <c r="AT16">
        <v>35</v>
      </c>
      <c r="AU16">
        <v>35</v>
      </c>
      <c r="AV16">
        <v>81.260000000000005</v>
      </c>
      <c r="AW16">
        <v>22.11</v>
      </c>
      <c r="AX16">
        <v>44.89</v>
      </c>
      <c r="AY16">
        <v>2.0099999999999998</v>
      </c>
      <c r="AZ16">
        <v>0.99</v>
      </c>
      <c r="BA16">
        <v>70</v>
      </c>
      <c r="BB16">
        <v>70</v>
      </c>
      <c r="BC16">
        <v>2</v>
      </c>
      <c r="BD16">
        <v>1</v>
      </c>
      <c r="BE16">
        <v>1</v>
      </c>
      <c r="BF16">
        <v>3</v>
      </c>
      <c r="BG16">
        <v>2</v>
      </c>
      <c r="BH16">
        <v>1</v>
      </c>
      <c r="BI16">
        <v>50</v>
      </c>
      <c r="BJ16">
        <v>50</v>
      </c>
      <c r="BK16">
        <v>11</v>
      </c>
      <c r="BL16">
        <v>1240</v>
      </c>
      <c r="BM16">
        <v>2541</v>
      </c>
      <c r="BN16">
        <v>295</v>
      </c>
      <c r="BO16">
        <v>220</v>
      </c>
      <c r="BP16">
        <v>6</v>
      </c>
      <c r="BQ16">
        <v>60</v>
      </c>
      <c r="BR16">
        <v>4.6326530610000001</v>
      </c>
      <c r="BS16">
        <v>1.076923077</v>
      </c>
      <c r="BT16">
        <v>1.0306122449999999</v>
      </c>
      <c r="BU16">
        <v>220</v>
      </c>
      <c r="BV16">
        <v>7</v>
      </c>
      <c r="BW16">
        <v>6</v>
      </c>
      <c r="BX16">
        <v>108</v>
      </c>
      <c r="BY16">
        <v>91</v>
      </c>
      <c r="BZ16">
        <v>7.6923077000000006E-2</v>
      </c>
      <c r="CA16">
        <v>35</v>
      </c>
      <c r="CB16">
        <v>1</v>
      </c>
      <c r="CC16">
        <v>6</v>
      </c>
      <c r="CD16">
        <v>1</v>
      </c>
      <c r="CE16">
        <v>1.1666666670000001</v>
      </c>
      <c r="CF16">
        <v>1.1666666670000001</v>
      </c>
      <c r="CG16">
        <v>98</v>
      </c>
      <c r="CH16">
        <v>7</v>
      </c>
      <c r="CI16">
        <v>108</v>
      </c>
      <c r="CJ16">
        <v>7</v>
      </c>
      <c r="CK16">
        <v>454</v>
      </c>
      <c r="CL16">
        <v>357</v>
      </c>
      <c r="CM16">
        <v>1240</v>
      </c>
      <c r="CN16">
        <v>2419</v>
      </c>
      <c r="CO16">
        <v>4.6326530610000001</v>
      </c>
      <c r="CP16">
        <v>0.78634361200000003</v>
      </c>
      <c r="CQ16">
        <v>12.65306122</v>
      </c>
      <c r="CR16">
        <v>24.683673469999999</v>
      </c>
      <c r="CS16">
        <v>25.928571430000002</v>
      </c>
      <c r="CT16">
        <v>12.65306122</v>
      </c>
      <c r="CU16">
        <v>1089</v>
      </c>
      <c r="CV16">
        <v>66</v>
      </c>
      <c r="CW16">
        <v>4.6326530610000001</v>
      </c>
      <c r="CX16">
        <v>0.78634361200000003</v>
      </c>
      <c r="CY16">
        <v>454</v>
      </c>
      <c r="CZ16" t="s">
        <v>163</v>
      </c>
      <c r="DK16">
        <v>8360</v>
      </c>
      <c r="DQ16">
        <v>9</v>
      </c>
      <c r="DR16">
        <v>14</v>
      </c>
      <c r="DS16">
        <v>16</v>
      </c>
      <c r="DT16">
        <v>2</v>
      </c>
      <c r="DU16">
        <v>47</v>
      </c>
      <c r="DV16">
        <v>0</v>
      </c>
      <c r="DW16">
        <v>0</v>
      </c>
      <c r="DX16">
        <v>0</v>
      </c>
    </row>
    <row r="17" spans="1:128" x14ac:dyDescent="0.25">
      <c r="A17" t="s">
        <v>164</v>
      </c>
      <c r="B17">
        <v>62</v>
      </c>
      <c r="C17">
        <v>35.28</v>
      </c>
      <c r="D17">
        <v>12</v>
      </c>
      <c r="E17">
        <v>10</v>
      </c>
      <c r="F17">
        <f t="shared" si="0"/>
        <v>15</v>
      </c>
      <c r="G17">
        <f>LN(H17)</f>
        <v>9.9090222080346031</v>
      </c>
      <c r="H17">
        <v>20111</v>
      </c>
      <c r="I17">
        <f t="shared" si="1"/>
        <v>20.111000000000001</v>
      </c>
      <c r="J17">
        <v>75</v>
      </c>
      <c r="K17">
        <v>1.0636977750000001</v>
      </c>
      <c r="L17">
        <v>7.0855995849999998</v>
      </c>
      <c r="M17">
        <v>1200</v>
      </c>
      <c r="N17">
        <v>4</v>
      </c>
      <c r="O17">
        <v>1</v>
      </c>
      <c r="P17">
        <v>1</v>
      </c>
      <c r="Q17">
        <v>1</v>
      </c>
      <c r="R17">
        <v>1</v>
      </c>
      <c r="S17">
        <v>10</v>
      </c>
      <c r="T17">
        <v>1</v>
      </c>
      <c r="U17">
        <v>2</v>
      </c>
      <c r="V17">
        <v>1</v>
      </c>
      <c r="W17">
        <v>1</v>
      </c>
      <c r="X17">
        <v>2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2</v>
      </c>
      <c r="AI17">
        <v>1</v>
      </c>
      <c r="AJ17">
        <v>2</v>
      </c>
      <c r="AK17">
        <v>1266</v>
      </c>
      <c r="AL17">
        <v>8</v>
      </c>
      <c r="AM17">
        <v>59</v>
      </c>
      <c r="AN17">
        <v>0</v>
      </c>
      <c r="AO17">
        <v>0</v>
      </c>
      <c r="AP17">
        <v>0</v>
      </c>
      <c r="AQ17">
        <v>3</v>
      </c>
      <c r="AR17">
        <v>1</v>
      </c>
      <c r="AS17">
        <v>62</v>
      </c>
      <c r="AT17">
        <v>1</v>
      </c>
      <c r="AU17">
        <v>1</v>
      </c>
      <c r="AV17">
        <v>13.28</v>
      </c>
      <c r="AW17">
        <v>8.33</v>
      </c>
      <c r="AX17">
        <v>13.67</v>
      </c>
      <c r="AY17">
        <v>0</v>
      </c>
      <c r="AZ17">
        <v>0</v>
      </c>
      <c r="BA17">
        <v>35.28</v>
      </c>
      <c r="BB17">
        <v>35.28</v>
      </c>
      <c r="BC17">
        <v>4</v>
      </c>
      <c r="BD17">
        <v>1</v>
      </c>
      <c r="BE17">
        <v>1</v>
      </c>
      <c r="BF17">
        <v>5</v>
      </c>
      <c r="BG17">
        <v>4</v>
      </c>
      <c r="BH17">
        <v>1</v>
      </c>
      <c r="BI17">
        <v>84</v>
      </c>
      <c r="BJ17">
        <v>179</v>
      </c>
      <c r="BK17">
        <v>4</v>
      </c>
      <c r="BL17">
        <v>2859</v>
      </c>
      <c r="BM17">
        <v>159</v>
      </c>
      <c r="BN17">
        <v>55</v>
      </c>
      <c r="BO17">
        <v>23</v>
      </c>
      <c r="BP17">
        <v>5</v>
      </c>
      <c r="BQ17">
        <v>27.741935479999999</v>
      </c>
      <c r="BR17">
        <v>2.2580645160000001</v>
      </c>
      <c r="BS17">
        <v>1.103448276</v>
      </c>
      <c r="BT17">
        <v>0.322580645</v>
      </c>
      <c r="BU17">
        <v>23</v>
      </c>
      <c r="BV17">
        <v>2</v>
      </c>
      <c r="BW17">
        <v>3</v>
      </c>
      <c r="BX17">
        <v>13</v>
      </c>
      <c r="BY17">
        <v>29</v>
      </c>
      <c r="BZ17">
        <v>0.10344827600000001</v>
      </c>
      <c r="CA17">
        <v>1</v>
      </c>
      <c r="CB17">
        <v>2</v>
      </c>
      <c r="CC17">
        <v>10</v>
      </c>
      <c r="CD17">
        <v>2</v>
      </c>
      <c r="CE17">
        <v>1.4</v>
      </c>
      <c r="CF17">
        <v>3.5</v>
      </c>
      <c r="CG17">
        <v>31</v>
      </c>
      <c r="CH17">
        <v>3</v>
      </c>
      <c r="CI17">
        <v>13</v>
      </c>
      <c r="CJ17">
        <v>3</v>
      </c>
      <c r="CK17">
        <v>70</v>
      </c>
      <c r="CL17">
        <v>61</v>
      </c>
      <c r="CM17">
        <v>2859</v>
      </c>
      <c r="CN17">
        <v>140</v>
      </c>
      <c r="CO17">
        <v>2.2580645160000001</v>
      </c>
      <c r="CP17">
        <v>0.87142857100000004</v>
      </c>
      <c r="CQ17">
        <v>92.225806449999993</v>
      </c>
      <c r="CR17">
        <v>4.5161290320000003</v>
      </c>
      <c r="CS17">
        <v>5.1290322579999996</v>
      </c>
      <c r="CT17">
        <v>92.225806449999993</v>
      </c>
      <c r="CU17">
        <v>2854</v>
      </c>
      <c r="CV17">
        <v>26</v>
      </c>
      <c r="CW17">
        <v>2.2580645160000001</v>
      </c>
      <c r="CX17">
        <v>0.87142857100000004</v>
      </c>
      <c r="CY17">
        <v>70</v>
      </c>
      <c r="CZ17" t="s">
        <v>165</v>
      </c>
      <c r="DA17">
        <v>36</v>
      </c>
      <c r="DB17">
        <v>2</v>
      </c>
      <c r="DC17">
        <v>43617</v>
      </c>
      <c r="DD17">
        <v>43597</v>
      </c>
      <c r="DE17">
        <v>0</v>
      </c>
      <c r="DF17" t="s">
        <v>166</v>
      </c>
      <c r="DG17" t="s">
        <v>135</v>
      </c>
      <c r="DH17">
        <v>54</v>
      </c>
      <c r="DI17">
        <v>321</v>
      </c>
      <c r="DJ17">
        <v>2392</v>
      </c>
      <c r="DK17">
        <v>18164</v>
      </c>
      <c r="DL17">
        <v>31721</v>
      </c>
      <c r="DM17">
        <v>50</v>
      </c>
      <c r="DN17">
        <v>168</v>
      </c>
      <c r="DO17">
        <v>0</v>
      </c>
      <c r="DP17">
        <v>0</v>
      </c>
      <c r="DQ17">
        <v>87</v>
      </c>
      <c r="DR17">
        <v>9</v>
      </c>
      <c r="DS17">
        <v>5</v>
      </c>
      <c r="DT17">
        <v>5</v>
      </c>
      <c r="DU17">
        <v>2</v>
      </c>
      <c r="DV17">
        <v>106</v>
      </c>
      <c r="DW17">
        <v>9</v>
      </c>
      <c r="DX17">
        <v>1</v>
      </c>
    </row>
    <row r="18" spans="1:128" x14ac:dyDescent="0.25">
      <c r="A18" t="s">
        <v>167</v>
      </c>
      <c r="B18">
        <v>126</v>
      </c>
      <c r="C18">
        <v>61</v>
      </c>
      <c r="D18">
        <v>6</v>
      </c>
      <c r="E18">
        <v>10</v>
      </c>
      <c r="F18">
        <f t="shared" si="0"/>
        <v>15</v>
      </c>
      <c r="G18">
        <f>LN(H18)</f>
        <v>10.020781579758486</v>
      </c>
      <c r="H18">
        <v>22489</v>
      </c>
      <c r="I18">
        <f t="shared" si="1"/>
        <v>22.489000000000001</v>
      </c>
      <c r="J18">
        <v>75</v>
      </c>
      <c r="K18">
        <v>33.700876180000002</v>
      </c>
      <c r="L18">
        <v>7.7508695479999998</v>
      </c>
      <c r="M18">
        <v>2335</v>
      </c>
      <c r="N18">
        <v>10</v>
      </c>
      <c r="O18">
        <v>127</v>
      </c>
      <c r="P18">
        <v>6</v>
      </c>
      <c r="Q18">
        <v>5</v>
      </c>
      <c r="R18">
        <v>6</v>
      </c>
      <c r="S18">
        <v>10</v>
      </c>
      <c r="T18">
        <v>127</v>
      </c>
      <c r="U18">
        <v>2</v>
      </c>
      <c r="V18">
        <v>3</v>
      </c>
      <c r="W18">
        <v>7</v>
      </c>
      <c r="X18">
        <v>0</v>
      </c>
      <c r="Y18">
        <v>0</v>
      </c>
      <c r="Z18">
        <v>0</v>
      </c>
      <c r="AA18">
        <v>2</v>
      </c>
      <c r="AB18">
        <v>0</v>
      </c>
      <c r="AC18">
        <v>2</v>
      </c>
      <c r="AD18">
        <v>0</v>
      </c>
      <c r="AE18">
        <v>2</v>
      </c>
      <c r="AF18">
        <v>4</v>
      </c>
      <c r="AG18">
        <v>2</v>
      </c>
      <c r="AH18">
        <v>66.5</v>
      </c>
      <c r="AI18">
        <v>1493.5</v>
      </c>
      <c r="AJ18">
        <v>99317.75</v>
      </c>
      <c r="AK18">
        <v>3109</v>
      </c>
      <c r="AL18">
        <v>8</v>
      </c>
      <c r="AM18">
        <v>59</v>
      </c>
      <c r="AN18">
        <v>0</v>
      </c>
      <c r="AO18">
        <v>0</v>
      </c>
      <c r="AP18">
        <v>0</v>
      </c>
      <c r="AQ18">
        <v>67</v>
      </c>
      <c r="AR18">
        <v>21</v>
      </c>
      <c r="AS18">
        <v>126</v>
      </c>
      <c r="AT18">
        <v>6</v>
      </c>
      <c r="AU18">
        <v>6</v>
      </c>
      <c r="AV18">
        <v>16.04</v>
      </c>
      <c r="AW18">
        <v>20.13</v>
      </c>
      <c r="AX18">
        <v>40.869999999999997</v>
      </c>
      <c r="AY18">
        <v>0</v>
      </c>
      <c r="AZ18">
        <v>0</v>
      </c>
      <c r="BA18">
        <v>61</v>
      </c>
      <c r="BB18">
        <v>61</v>
      </c>
      <c r="BC18">
        <v>4</v>
      </c>
      <c r="BD18">
        <v>1</v>
      </c>
      <c r="BE18">
        <v>1</v>
      </c>
      <c r="BF18">
        <v>5</v>
      </c>
      <c r="BG18">
        <v>4</v>
      </c>
      <c r="BH18">
        <v>1</v>
      </c>
      <c r="BI18">
        <v>84</v>
      </c>
      <c r="BJ18">
        <v>179</v>
      </c>
      <c r="BK18">
        <v>10</v>
      </c>
      <c r="BL18">
        <v>4580</v>
      </c>
      <c r="BM18">
        <v>5568</v>
      </c>
      <c r="BN18">
        <v>2159</v>
      </c>
      <c r="BO18">
        <v>9653</v>
      </c>
      <c r="BP18">
        <v>10</v>
      </c>
      <c r="BQ18">
        <v>62.543089430000002</v>
      </c>
      <c r="BR18">
        <v>4.8081300809999998</v>
      </c>
      <c r="BS18">
        <v>1.290650407</v>
      </c>
      <c r="BT18">
        <v>0.79837398400000004</v>
      </c>
      <c r="BU18">
        <v>9653</v>
      </c>
      <c r="BV18">
        <v>123</v>
      </c>
      <c r="BW18">
        <v>50</v>
      </c>
      <c r="BX18">
        <v>603</v>
      </c>
      <c r="BY18">
        <v>492</v>
      </c>
      <c r="BZ18">
        <v>0.36382113799999999</v>
      </c>
      <c r="CA18">
        <v>6</v>
      </c>
      <c r="CB18">
        <v>1</v>
      </c>
      <c r="CC18">
        <v>10</v>
      </c>
      <c r="CD18">
        <v>1</v>
      </c>
      <c r="CE18">
        <v>1.1000000000000001</v>
      </c>
      <c r="CF18">
        <v>11</v>
      </c>
      <c r="CG18">
        <v>615</v>
      </c>
      <c r="CH18">
        <v>136</v>
      </c>
      <c r="CI18">
        <v>603</v>
      </c>
      <c r="CJ18">
        <v>123</v>
      </c>
      <c r="CK18">
        <v>2957</v>
      </c>
      <c r="CL18">
        <v>3277</v>
      </c>
      <c r="CM18">
        <v>4580</v>
      </c>
      <c r="CN18">
        <v>4706</v>
      </c>
      <c r="CO18">
        <v>4.8081300809999998</v>
      </c>
      <c r="CP18">
        <v>1.1082177879999999</v>
      </c>
      <c r="CQ18">
        <v>7.4471544720000002</v>
      </c>
      <c r="CR18">
        <v>7.6520325199999997</v>
      </c>
      <c r="CS18">
        <v>9.0536585370000005</v>
      </c>
      <c r="CT18">
        <v>7.4471544720000002</v>
      </c>
      <c r="CU18">
        <v>4545</v>
      </c>
      <c r="CV18">
        <v>513</v>
      </c>
      <c r="CW18">
        <v>4.8081300809999998</v>
      </c>
      <c r="CX18">
        <v>1.1082177879999999</v>
      </c>
      <c r="CY18">
        <v>2957</v>
      </c>
      <c r="CZ18" t="s">
        <v>168</v>
      </c>
      <c r="DA18">
        <v>1328</v>
      </c>
      <c r="DB18">
        <v>2</v>
      </c>
      <c r="DC18">
        <v>42466</v>
      </c>
      <c r="DD18">
        <v>42026</v>
      </c>
      <c r="DE18">
        <v>11</v>
      </c>
      <c r="DF18" t="s">
        <v>169</v>
      </c>
      <c r="DG18" t="s">
        <v>123</v>
      </c>
      <c r="DH18">
        <v>1716</v>
      </c>
      <c r="DI18">
        <v>433</v>
      </c>
      <c r="DJ18">
        <v>6723</v>
      </c>
      <c r="DK18">
        <v>6757</v>
      </c>
      <c r="DL18">
        <v>98046</v>
      </c>
      <c r="DM18">
        <v>50</v>
      </c>
      <c r="DN18">
        <v>168</v>
      </c>
      <c r="DO18">
        <v>0</v>
      </c>
      <c r="DP18">
        <v>0</v>
      </c>
      <c r="DQ18">
        <v>87</v>
      </c>
      <c r="DR18">
        <v>9</v>
      </c>
      <c r="DS18">
        <v>35</v>
      </c>
      <c r="DT18">
        <v>8</v>
      </c>
      <c r="DU18">
        <v>6</v>
      </c>
      <c r="DV18">
        <v>210</v>
      </c>
      <c r="DW18">
        <v>349</v>
      </c>
      <c r="DX18">
        <v>2113</v>
      </c>
    </row>
    <row r="19" spans="1:128" x14ac:dyDescent="0.25">
      <c r="A19" t="s">
        <v>170</v>
      </c>
      <c r="B19">
        <v>113</v>
      </c>
      <c r="C19">
        <v>40.92</v>
      </c>
      <c r="D19">
        <v>21</v>
      </c>
      <c r="E19">
        <v>10</v>
      </c>
      <c r="F19">
        <f t="shared" si="0"/>
        <v>15</v>
      </c>
      <c r="G19">
        <f>LN(H19)</f>
        <v>10.04220547184795</v>
      </c>
      <c r="H19">
        <v>22976</v>
      </c>
      <c r="I19">
        <f t="shared" si="1"/>
        <v>22.975999999999999</v>
      </c>
      <c r="J19">
        <v>55</v>
      </c>
      <c r="K19">
        <v>1.0636977750000001</v>
      </c>
      <c r="L19">
        <v>9.4322327769999994</v>
      </c>
      <c r="M19">
        <v>12559</v>
      </c>
      <c r="N19">
        <v>18</v>
      </c>
      <c r="O19">
        <v>1</v>
      </c>
      <c r="P19">
        <v>1</v>
      </c>
      <c r="Q19">
        <v>1</v>
      </c>
      <c r="R19">
        <v>1</v>
      </c>
      <c r="S19">
        <v>10</v>
      </c>
      <c r="T19">
        <v>1</v>
      </c>
      <c r="U19">
        <v>1</v>
      </c>
      <c r="V19">
        <v>1</v>
      </c>
      <c r="W19">
        <v>16</v>
      </c>
      <c r="X19">
        <v>1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2</v>
      </c>
      <c r="AI19">
        <v>1</v>
      </c>
      <c r="AJ19">
        <v>2</v>
      </c>
      <c r="AK19">
        <v>777</v>
      </c>
      <c r="AL19">
        <v>7</v>
      </c>
      <c r="AM19">
        <v>52</v>
      </c>
      <c r="AN19">
        <v>0</v>
      </c>
      <c r="AO19">
        <v>0</v>
      </c>
      <c r="AP19">
        <v>0</v>
      </c>
      <c r="AQ19">
        <v>61</v>
      </c>
      <c r="AR19">
        <v>73</v>
      </c>
      <c r="AS19">
        <v>113</v>
      </c>
      <c r="AT19">
        <v>1</v>
      </c>
      <c r="AU19">
        <v>1</v>
      </c>
      <c r="AV19">
        <v>16.920000000000002</v>
      </c>
      <c r="AW19">
        <v>22.33</v>
      </c>
      <c r="AX19">
        <v>1.67</v>
      </c>
      <c r="AY19">
        <v>0</v>
      </c>
      <c r="AZ19">
        <v>0</v>
      </c>
      <c r="BA19">
        <v>40.92</v>
      </c>
      <c r="BB19">
        <v>40.92</v>
      </c>
      <c r="BC19">
        <v>2</v>
      </c>
      <c r="BD19">
        <v>1</v>
      </c>
      <c r="BE19">
        <v>1</v>
      </c>
      <c r="BF19">
        <v>9</v>
      </c>
      <c r="BG19">
        <v>1</v>
      </c>
      <c r="BH19">
        <v>0</v>
      </c>
      <c r="BI19">
        <v>55</v>
      </c>
      <c r="BJ19">
        <v>57</v>
      </c>
      <c r="BK19">
        <v>18</v>
      </c>
      <c r="BL19">
        <v>2731</v>
      </c>
      <c r="BM19">
        <v>2013</v>
      </c>
      <c r="BN19">
        <v>1072</v>
      </c>
      <c r="BO19">
        <v>4561</v>
      </c>
      <c r="BP19">
        <v>11</v>
      </c>
      <c r="BQ19">
        <v>66.598425199999994</v>
      </c>
      <c r="BR19">
        <v>5.1771653540000004</v>
      </c>
      <c r="BS19">
        <v>1.22</v>
      </c>
      <c r="BT19">
        <v>0.60236220500000004</v>
      </c>
      <c r="BU19">
        <v>4561</v>
      </c>
      <c r="BV19">
        <v>54</v>
      </c>
      <c r="BW19">
        <v>14</v>
      </c>
      <c r="BX19">
        <v>228</v>
      </c>
      <c r="BY19">
        <v>200</v>
      </c>
      <c r="BZ19">
        <v>0.32500000000000001</v>
      </c>
      <c r="CA19">
        <v>1</v>
      </c>
      <c r="CB19">
        <v>2</v>
      </c>
      <c r="CC19">
        <v>10</v>
      </c>
      <c r="CD19">
        <v>2</v>
      </c>
      <c r="CE19">
        <v>1.181818182</v>
      </c>
      <c r="CF19">
        <v>6.5</v>
      </c>
      <c r="CG19">
        <v>254</v>
      </c>
      <c r="CH19">
        <v>75</v>
      </c>
      <c r="CI19">
        <v>228</v>
      </c>
      <c r="CJ19">
        <v>67</v>
      </c>
      <c r="CK19">
        <v>1315</v>
      </c>
      <c r="CL19">
        <v>1102</v>
      </c>
      <c r="CM19">
        <v>2731</v>
      </c>
      <c r="CN19">
        <v>1643</v>
      </c>
      <c r="CO19">
        <v>5.1771653540000004</v>
      </c>
      <c r="CP19">
        <v>0.838022814</v>
      </c>
      <c r="CQ19">
        <v>10.7519685</v>
      </c>
      <c r="CR19">
        <v>6.4685039370000004</v>
      </c>
      <c r="CS19">
        <v>7.9251968499999998</v>
      </c>
      <c r="CT19">
        <v>10.7519685</v>
      </c>
      <c r="CU19">
        <v>2719</v>
      </c>
      <c r="CV19">
        <v>197</v>
      </c>
      <c r="CW19">
        <v>5.1771653540000004</v>
      </c>
      <c r="CX19">
        <v>0.838022814</v>
      </c>
      <c r="CY19">
        <v>1315</v>
      </c>
      <c r="CZ19" t="s">
        <v>171</v>
      </c>
      <c r="DA19">
        <v>635</v>
      </c>
      <c r="DB19">
        <v>3</v>
      </c>
      <c r="DC19">
        <v>43699</v>
      </c>
      <c r="DD19">
        <v>42762</v>
      </c>
      <c r="DE19">
        <v>1</v>
      </c>
      <c r="DF19" t="s">
        <v>172</v>
      </c>
      <c r="DG19" t="s">
        <v>123</v>
      </c>
      <c r="DH19">
        <v>159</v>
      </c>
      <c r="DI19">
        <v>159</v>
      </c>
      <c r="DJ19">
        <v>1850</v>
      </c>
      <c r="DK19">
        <v>2538</v>
      </c>
      <c r="DL19">
        <v>6805</v>
      </c>
      <c r="DM19">
        <v>19</v>
      </c>
      <c r="DN19">
        <v>57</v>
      </c>
      <c r="DO19">
        <v>0</v>
      </c>
      <c r="DP19">
        <v>0</v>
      </c>
      <c r="DQ19">
        <v>20</v>
      </c>
      <c r="DR19">
        <v>9</v>
      </c>
      <c r="DS19">
        <v>11</v>
      </c>
      <c r="DT19">
        <v>6</v>
      </c>
      <c r="DU19">
        <v>3</v>
      </c>
      <c r="DV19">
        <v>105</v>
      </c>
      <c r="DW19">
        <v>38</v>
      </c>
      <c r="DX19">
        <v>4</v>
      </c>
    </row>
    <row r="20" spans="1:128" x14ac:dyDescent="0.25">
      <c r="A20" t="s">
        <v>173</v>
      </c>
      <c r="B20">
        <v>56</v>
      </c>
      <c r="C20">
        <v>33</v>
      </c>
      <c r="D20">
        <v>13</v>
      </c>
      <c r="E20">
        <v>4</v>
      </c>
      <c r="F20">
        <f t="shared" si="0"/>
        <v>6</v>
      </c>
      <c r="G20">
        <f>LN(H20)</f>
        <v>8.8610665435177616</v>
      </c>
      <c r="H20">
        <v>7052</v>
      </c>
      <c r="I20">
        <f t="shared" si="1"/>
        <v>7.0520000000000005</v>
      </c>
      <c r="J20">
        <v>30</v>
      </c>
      <c r="K20">
        <v>0</v>
      </c>
      <c r="L20">
        <v>6.3239408099999999</v>
      </c>
      <c r="M20">
        <v>560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5372</v>
      </c>
      <c r="AL20">
        <v>7</v>
      </c>
      <c r="AM20">
        <v>52</v>
      </c>
      <c r="AN20">
        <v>0</v>
      </c>
      <c r="AO20">
        <v>0</v>
      </c>
      <c r="AP20">
        <v>0</v>
      </c>
      <c r="AQ20">
        <v>4</v>
      </c>
      <c r="AR20">
        <v>1</v>
      </c>
      <c r="AS20">
        <v>56</v>
      </c>
      <c r="AT20">
        <v>0</v>
      </c>
      <c r="AU20">
        <v>0</v>
      </c>
      <c r="AV20">
        <v>16</v>
      </c>
      <c r="AW20">
        <v>12</v>
      </c>
      <c r="AX20">
        <v>5</v>
      </c>
      <c r="AY20">
        <v>0</v>
      </c>
      <c r="AZ20">
        <v>0</v>
      </c>
      <c r="BA20">
        <v>33</v>
      </c>
      <c r="BB20">
        <v>33</v>
      </c>
      <c r="BC20">
        <v>4</v>
      </c>
      <c r="BD20">
        <v>1</v>
      </c>
      <c r="BE20">
        <v>1</v>
      </c>
      <c r="BF20">
        <v>2</v>
      </c>
      <c r="BG20">
        <v>2</v>
      </c>
      <c r="BH20">
        <v>0</v>
      </c>
      <c r="BI20">
        <v>30</v>
      </c>
      <c r="BJ20">
        <v>34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4</v>
      </c>
      <c r="CD20">
        <v>1</v>
      </c>
      <c r="CE20">
        <v>1.03125</v>
      </c>
      <c r="CF20">
        <v>33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s">
        <v>174</v>
      </c>
      <c r="DA20">
        <v>1163</v>
      </c>
      <c r="DB20">
        <v>17</v>
      </c>
      <c r="DC20">
        <v>42270</v>
      </c>
      <c r="DD20">
        <v>42254</v>
      </c>
      <c r="DE20">
        <v>1</v>
      </c>
      <c r="DF20" t="s">
        <v>175</v>
      </c>
      <c r="DG20" t="s">
        <v>135</v>
      </c>
      <c r="DH20">
        <v>153</v>
      </c>
      <c r="DI20">
        <v>71</v>
      </c>
      <c r="DJ20">
        <v>724</v>
      </c>
      <c r="DK20">
        <v>472</v>
      </c>
      <c r="DL20">
        <v>3204</v>
      </c>
      <c r="DM20">
        <v>0</v>
      </c>
      <c r="DN20">
        <v>23</v>
      </c>
      <c r="DO20">
        <v>0</v>
      </c>
      <c r="DP20">
        <v>0</v>
      </c>
      <c r="DQ20">
        <v>19</v>
      </c>
      <c r="DR20">
        <v>9</v>
      </c>
      <c r="DS20">
        <v>13</v>
      </c>
      <c r="DT20">
        <v>10</v>
      </c>
      <c r="DU20">
        <v>2</v>
      </c>
      <c r="DV20">
        <v>99</v>
      </c>
      <c r="DW20">
        <v>0</v>
      </c>
      <c r="DX20">
        <v>0</v>
      </c>
    </row>
    <row r="21" spans="1:128" x14ac:dyDescent="0.25">
      <c r="A21" t="s">
        <v>176</v>
      </c>
      <c r="B21">
        <v>101</v>
      </c>
      <c r="C21">
        <v>36</v>
      </c>
      <c r="D21">
        <v>16</v>
      </c>
      <c r="E21">
        <v>9</v>
      </c>
      <c r="F21">
        <f t="shared" si="0"/>
        <v>13</v>
      </c>
      <c r="G21">
        <f>LN(H21)</f>
        <v>9.7799630662506303</v>
      </c>
      <c r="H21">
        <v>17676</v>
      </c>
      <c r="I21">
        <f t="shared" si="1"/>
        <v>17.676000000000002</v>
      </c>
      <c r="J21">
        <v>65</v>
      </c>
      <c r="K21">
        <v>95.868866539999999</v>
      </c>
      <c r="L21">
        <v>7.8017665899999997</v>
      </c>
      <c r="M21">
        <v>2457</v>
      </c>
      <c r="N21">
        <v>10</v>
      </c>
      <c r="O21">
        <v>104</v>
      </c>
      <c r="P21">
        <v>16</v>
      </c>
      <c r="Q21">
        <v>16</v>
      </c>
      <c r="R21">
        <v>16</v>
      </c>
      <c r="S21">
        <v>19</v>
      </c>
      <c r="T21">
        <v>104</v>
      </c>
      <c r="U21">
        <v>2</v>
      </c>
      <c r="V21">
        <v>2</v>
      </c>
      <c r="W21">
        <v>6</v>
      </c>
      <c r="X21">
        <v>2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12</v>
      </c>
      <c r="AG21">
        <v>1</v>
      </c>
      <c r="AH21">
        <v>104</v>
      </c>
      <c r="AI21">
        <v>2167</v>
      </c>
      <c r="AJ21">
        <v>225368</v>
      </c>
      <c r="AK21">
        <v>4580</v>
      </c>
      <c r="AL21">
        <v>9</v>
      </c>
      <c r="AM21">
        <v>72</v>
      </c>
      <c r="AN21">
        <v>0</v>
      </c>
      <c r="AO21">
        <v>0</v>
      </c>
      <c r="AP21">
        <v>0</v>
      </c>
      <c r="AQ21">
        <v>29</v>
      </c>
      <c r="AR21">
        <v>6</v>
      </c>
      <c r="AS21">
        <v>101</v>
      </c>
      <c r="AT21">
        <v>16</v>
      </c>
      <c r="AU21">
        <v>9</v>
      </c>
      <c r="AV21">
        <v>26.82</v>
      </c>
      <c r="AW21">
        <v>9.57</v>
      </c>
      <c r="AX21">
        <v>26.43</v>
      </c>
      <c r="AY21">
        <v>0</v>
      </c>
      <c r="AZ21">
        <v>0</v>
      </c>
      <c r="BA21">
        <v>36</v>
      </c>
      <c r="BB21">
        <v>36</v>
      </c>
      <c r="BC21">
        <v>4</v>
      </c>
      <c r="BD21">
        <v>1</v>
      </c>
      <c r="BE21">
        <v>1</v>
      </c>
      <c r="BF21">
        <v>17</v>
      </c>
      <c r="BG21">
        <v>2</v>
      </c>
      <c r="BH21">
        <v>0</v>
      </c>
      <c r="BI21">
        <v>105</v>
      </c>
      <c r="BJ21">
        <v>109</v>
      </c>
      <c r="BK21">
        <v>10</v>
      </c>
      <c r="BL21">
        <v>4116</v>
      </c>
      <c r="BM21">
        <v>774</v>
      </c>
      <c r="BN21">
        <v>198</v>
      </c>
      <c r="BO21">
        <v>379</v>
      </c>
      <c r="BP21">
        <v>24</v>
      </c>
      <c r="BQ21">
        <v>54.227848100000003</v>
      </c>
      <c r="BR21">
        <v>4.1645569619999998</v>
      </c>
      <c r="BS21">
        <v>1</v>
      </c>
      <c r="BT21">
        <v>0.73417721499999999</v>
      </c>
      <c r="BU21">
        <v>379</v>
      </c>
      <c r="BV21">
        <v>0</v>
      </c>
      <c r="BW21">
        <v>0</v>
      </c>
      <c r="BX21">
        <v>58</v>
      </c>
      <c r="BY21">
        <v>79</v>
      </c>
      <c r="BZ21">
        <v>0</v>
      </c>
      <c r="CA21">
        <v>16</v>
      </c>
      <c r="CB21">
        <v>2</v>
      </c>
      <c r="CC21">
        <v>19</v>
      </c>
      <c r="CD21">
        <v>2</v>
      </c>
      <c r="CE21">
        <v>1.0833333329999999</v>
      </c>
      <c r="CF21">
        <v>13</v>
      </c>
      <c r="CG21">
        <v>79</v>
      </c>
      <c r="CH21">
        <v>0</v>
      </c>
      <c r="CI21">
        <v>58</v>
      </c>
      <c r="CJ21">
        <v>0</v>
      </c>
      <c r="CK21">
        <v>329</v>
      </c>
      <c r="CL21">
        <v>338</v>
      </c>
      <c r="CM21">
        <v>4116</v>
      </c>
      <c r="CN21">
        <v>716</v>
      </c>
      <c r="CO21">
        <v>4.1645569619999998</v>
      </c>
      <c r="CP21">
        <v>1.0273556230000001</v>
      </c>
      <c r="CQ21">
        <v>52.101265820000002</v>
      </c>
      <c r="CR21">
        <v>9.0632911390000004</v>
      </c>
      <c r="CS21">
        <v>9.7974683539999994</v>
      </c>
      <c r="CT21">
        <v>52.101265820000002</v>
      </c>
      <c r="CU21">
        <v>4089</v>
      </c>
      <c r="CV21">
        <v>58</v>
      </c>
      <c r="CW21">
        <v>4.1645569619999998</v>
      </c>
      <c r="CX21">
        <v>1.0273556230000001</v>
      </c>
      <c r="CY21">
        <v>329</v>
      </c>
      <c r="CZ21" t="s">
        <v>177</v>
      </c>
      <c r="DA21">
        <v>415</v>
      </c>
      <c r="DB21">
        <v>2</v>
      </c>
      <c r="DC21">
        <v>42150</v>
      </c>
      <c r="DD21">
        <v>42145</v>
      </c>
      <c r="DE21">
        <v>2</v>
      </c>
      <c r="DF21" t="s">
        <v>178</v>
      </c>
      <c r="DG21" t="s">
        <v>123</v>
      </c>
      <c r="DH21">
        <v>302</v>
      </c>
      <c r="DI21">
        <v>56</v>
      </c>
      <c r="DJ21">
        <v>398</v>
      </c>
      <c r="DK21">
        <v>160</v>
      </c>
      <c r="DL21">
        <v>3703</v>
      </c>
      <c r="DM21">
        <v>0</v>
      </c>
      <c r="DN21">
        <v>88</v>
      </c>
      <c r="DO21">
        <v>0</v>
      </c>
      <c r="DP21">
        <v>0</v>
      </c>
      <c r="DQ21">
        <v>36</v>
      </c>
      <c r="DR21">
        <v>4</v>
      </c>
      <c r="DS21">
        <v>15</v>
      </c>
      <c r="DT21">
        <v>4</v>
      </c>
      <c r="DU21">
        <v>2</v>
      </c>
      <c r="DV21">
        <v>174</v>
      </c>
      <c r="DW21">
        <v>82</v>
      </c>
      <c r="DX21">
        <v>74</v>
      </c>
    </row>
    <row r="22" spans="1:128" x14ac:dyDescent="0.25">
      <c r="A22" t="s">
        <v>179</v>
      </c>
      <c r="B22">
        <v>90</v>
      </c>
      <c r="C22">
        <v>15</v>
      </c>
      <c r="D22">
        <v>8</v>
      </c>
      <c r="E22">
        <v>3</v>
      </c>
      <c r="F22">
        <f t="shared" si="0"/>
        <v>4</v>
      </c>
      <c r="G22">
        <f>LN(H22)</f>
        <v>9.19755903761145</v>
      </c>
      <c r="H22">
        <v>9873</v>
      </c>
      <c r="I22">
        <f t="shared" si="1"/>
        <v>9.8729999999999993</v>
      </c>
      <c r="J22">
        <v>10</v>
      </c>
      <c r="K22">
        <v>19.477210620000001</v>
      </c>
      <c r="L22">
        <v>6.9700746579999997</v>
      </c>
      <c r="M22">
        <v>1069</v>
      </c>
      <c r="N22">
        <v>13</v>
      </c>
      <c r="O22">
        <v>39</v>
      </c>
      <c r="P22">
        <v>8</v>
      </c>
      <c r="Q22">
        <v>8</v>
      </c>
      <c r="R22">
        <v>8</v>
      </c>
      <c r="S22">
        <v>0</v>
      </c>
      <c r="T22">
        <v>39</v>
      </c>
      <c r="U22">
        <v>2</v>
      </c>
      <c r="V22">
        <v>2</v>
      </c>
      <c r="W22">
        <v>11</v>
      </c>
      <c r="X22">
        <v>0</v>
      </c>
      <c r="Y22">
        <v>0</v>
      </c>
      <c r="Z22">
        <v>0</v>
      </c>
      <c r="AA22">
        <v>4</v>
      </c>
      <c r="AB22">
        <v>0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11.75</v>
      </c>
      <c r="AI22">
        <v>96.75</v>
      </c>
      <c r="AJ22">
        <v>1136.8125</v>
      </c>
      <c r="AK22">
        <v>2731</v>
      </c>
      <c r="AL22">
        <v>18</v>
      </c>
      <c r="AM22">
        <v>87</v>
      </c>
      <c r="AN22">
        <v>0</v>
      </c>
      <c r="AO22">
        <v>0</v>
      </c>
      <c r="AP22">
        <v>0</v>
      </c>
      <c r="AQ22">
        <v>3</v>
      </c>
      <c r="AR22">
        <v>1</v>
      </c>
      <c r="AS22">
        <v>90</v>
      </c>
      <c r="AT22">
        <v>8</v>
      </c>
      <c r="AU22">
        <v>6</v>
      </c>
      <c r="AV22">
        <v>17.98</v>
      </c>
      <c r="AW22">
        <v>4.29</v>
      </c>
      <c r="AX22">
        <v>10.71</v>
      </c>
      <c r="AY22">
        <v>0</v>
      </c>
      <c r="AZ22">
        <v>0</v>
      </c>
      <c r="BA22">
        <v>15</v>
      </c>
      <c r="BB22">
        <v>15</v>
      </c>
      <c r="BC22">
        <v>4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4</v>
      </c>
      <c r="BK22">
        <v>13</v>
      </c>
      <c r="BL22">
        <v>2265</v>
      </c>
      <c r="BM22">
        <v>871</v>
      </c>
      <c r="BN22">
        <v>449</v>
      </c>
      <c r="BO22">
        <v>775</v>
      </c>
      <c r="BP22">
        <v>10</v>
      </c>
      <c r="BQ22">
        <v>59.442622950000001</v>
      </c>
      <c r="BR22">
        <v>4.6721311480000001</v>
      </c>
      <c r="BS22">
        <v>1.1296296299999999</v>
      </c>
      <c r="BT22">
        <v>0.63934426200000005</v>
      </c>
      <c r="BU22">
        <v>775</v>
      </c>
      <c r="BV22">
        <v>14</v>
      </c>
      <c r="BW22">
        <v>14</v>
      </c>
      <c r="BX22">
        <v>92</v>
      </c>
      <c r="BY22">
        <v>108</v>
      </c>
      <c r="BZ22">
        <v>0.12962963</v>
      </c>
      <c r="CA22">
        <v>8</v>
      </c>
      <c r="CB22">
        <v>1</v>
      </c>
      <c r="CC22">
        <v>0</v>
      </c>
      <c r="CD22">
        <v>1</v>
      </c>
      <c r="CE22">
        <v>1.1000000000000001</v>
      </c>
      <c r="CF22">
        <v>11</v>
      </c>
      <c r="CG22">
        <v>122</v>
      </c>
      <c r="CH22">
        <v>14</v>
      </c>
      <c r="CI22">
        <v>92</v>
      </c>
      <c r="CJ22">
        <v>14</v>
      </c>
      <c r="CK22">
        <v>570</v>
      </c>
      <c r="CL22">
        <v>409</v>
      </c>
      <c r="CM22">
        <v>2265</v>
      </c>
      <c r="CN22">
        <v>751</v>
      </c>
      <c r="CO22">
        <v>4.6721311480000001</v>
      </c>
      <c r="CP22">
        <v>0.71754386000000003</v>
      </c>
      <c r="CQ22">
        <v>18.56557377</v>
      </c>
      <c r="CR22">
        <v>6.1557377049999999</v>
      </c>
      <c r="CS22">
        <v>7.1393442619999998</v>
      </c>
      <c r="CT22">
        <v>18.56557377</v>
      </c>
      <c r="CU22">
        <v>2254</v>
      </c>
      <c r="CV22">
        <v>89</v>
      </c>
      <c r="CW22">
        <v>4.6721311480000001</v>
      </c>
      <c r="CX22">
        <v>0.71754386000000003</v>
      </c>
      <c r="CY22">
        <v>570</v>
      </c>
      <c r="CZ22" t="s">
        <v>180</v>
      </c>
      <c r="DA22">
        <v>1028</v>
      </c>
      <c r="DB22">
        <v>13</v>
      </c>
      <c r="DC22">
        <v>43699</v>
      </c>
      <c r="DD22">
        <v>42344</v>
      </c>
      <c r="DE22">
        <v>2</v>
      </c>
      <c r="DF22" t="s">
        <v>181</v>
      </c>
      <c r="DG22" t="s">
        <v>119</v>
      </c>
      <c r="DH22">
        <v>184</v>
      </c>
      <c r="DI22">
        <v>81</v>
      </c>
      <c r="DJ22">
        <v>707</v>
      </c>
      <c r="DK22">
        <v>243</v>
      </c>
      <c r="DL22">
        <v>3209</v>
      </c>
      <c r="DM22">
        <v>3</v>
      </c>
      <c r="DN22">
        <v>11</v>
      </c>
      <c r="DO22">
        <v>0</v>
      </c>
      <c r="DP22">
        <v>0</v>
      </c>
      <c r="DQ22">
        <v>7</v>
      </c>
      <c r="DR22">
        <v>0</v>
      </c>
      <c r="DS22">
        <v>0</v>
      </c>
      <c r="DT22">
        <v>0</v>
      </c>
      <c r="DU22">
        <v>0</v>
      </c>
      <c r="DV22">
        <v>105</v>
      </c>
      <c r="DW22">
        <v>15</v>
      </c>
      <c r="DX22">
        <v>0</v>
      </c>
    </row>
    <row r="23" spans="1:128" x14ac:dyDescent="0.25">
      <c r="A23" t="s">
        <v>182</v>
      </c>
      <c r="B23">
        <v>83</v>
      </c>
      <c r="C23">
        <v>3</v>
      </c>
      <c r="D23">
        <v>15</v>
      </c>
      <c r="E23">
        <v>8</v>
      </c>
      <c r="F23">
        <f t="shared" si="0"/>
        <v>12</v>
      </c>
      <c r="G23">
        <f>LN(H23)</f>
        <v>10.075464117275093</v>
      </c>
      <c r="H23">
        <v>23753</v>
      </c>
      <c r="I23">
        <f t="shared" si="1"/>
        <v>23.753</v>
      </c>
      <c r="J23">
        <v>70</v>
      </c>
      <c r="K23">
        <v>7.6112097600000004</v>
      </c>
      <c r="L23">
        <v>7.9380568150000004</v>
      </c>
      <c r="M23">
        <v>2816</v>
      </c>
      <c r="N23">
        <v>11</v>
      </c>
      <c r="O23">
        <v>13</v>
      </c>
      <c r="P23">
        <v>2</v>
      </c>
      <c r="Q23">
        <v>2</v>
      </c>
      <c r="R23">
        <v>2</v>
      </c>
      <c r="S23">
        <v>8</v>
      </c>
      <c r="T23">
        <v>13</v>
      </c>
      <c r="U23">
        <v>1</v>
      </c>
      <c r="V23">
        <v>1</v>
      </c>
      <c r="W23">
        <v>8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268</v>
      </c>
      <c r="AL23">
        <v>10</v>
      </c>
      <c r="AM23">
        <v>73</v>
      </c>
      <c r="AN23">
        <v>0</v>
      </c>
      <c r="AO23">
        <v>0</v>
      </c>
      <c r="AP23">
        <v>0</v>
      </c>
      <c r="AQ23">
        <v>10</v>
      </c>
      <c r="AR23">
        <v>2</v>
      </c>
      <c r="AS23">
        <v>83</v>
      </c>
      <c r="AT23">
        <v>2</v>
      </c>
      <c r="AU23">
        <v>1</v>
      </c>
      <c r="AV23">
        <v>5.68</v>
      </c>
      <c r="AW23">
        <v>0.66</v>
      </c>
      <c r="AX23">
        <v>2.34</v>
      </c>
      <c r="AY23">
        <v>0</v>
      </c>
      <c r="AZ23">
        <v>0</v>
      </c>
      <c r="BA23">
        <v>3</v>
      </c>
      <c r="BB23">
        <v>3</v>
      </c>
      <c r="BC23">
        <v>2</v>
      </c>
      <c r="BD23">
        <v>1</v>
      </c>
      <c r="BE23">
        <v>1</v>
      </c>
      <c r="BF23">
        <v>3</v>
      </c>
      <c r="BG23">
        <v>2</v>
      </c>
      <c r="BH23">
        <v>3</v>
      </c>
      <c r="BI23">
        <v>82</v>
      </c>
      <c r="BJ23">
        <v>130</v>
      </c>
      <c r="BK23">
        <v>11</v>
      </c>
      <c r="BL23">
        <v>268</v>
      </c>
      <c r="BM23">
        <v>238</v>
      </c>
      <c r="BN23">
        <v>90</v>
      </c>
      <c r="BO23">
        <v>75</v>
      </c>
      <c r="BP23">
        <v>13</v>
      </c>
      <c r="BQ23">
        <v>44.108108110000003</v>
      </c>
      <c r="BR23">
        <v>3.5405405409999999</v>
      </c>
      <c r="BS23">
        <v>1</v>
      </c>
      <c r="BT23">
        <v>0.43243243199999998</v>
      </c>
      <c r="BU23">
        <v>75</v>
      </c>
      <c r="BV23">
        <v>0</v>
      </c>
      <c r="BW23">
        <v>0</v>
      </c>
      <c r="BX23">
        <v>16</v>
      </c>
      <c r="BY23">
        <v>37</v>
      </c>
      <c r="BZ23">
        <v>0</v>
      </c>
      <c r="CA23">
        <v>2</v>
      </c>
      <c r="CB23">
        <v>1</v>
      </c>
      <c r="CC23">
        <v>8</v>
      </c>
      <c r="CD23">
        <v>1</v>
      </c>
      <c r="CE23">
        <v>1.076923077</v>
      </c>
      <c r="CF23">
        <v>1.076923077</v>
      </c>
      <c r="CG23">
        <v>37</v>
      </c>
      <c r="CH23">
        <v>0</v>
      </c>
      <c r="CI23">
        <v>16</v>
      </c>
      <c r="CJ23">
        <v>0</v>
      </c>
      <c r="CK23">
        <v>131</v>
      </c>
      <c r="CL23">
        <v>126</v>
      </c>
      <c r="CM23">
        <v>268</v>
      </c>
      <c r="CN23">
        <v>222</v>
      </c>
      <c r="CO23">
        <v>3.5405405409999999</v>
      </c>
      <c r="CP23">
        <v>0.96183206099999996</v>
      </c>
      <c r="CQ23">
        <v>7.2432432430000002</v>
      </c>
      <c r="CR23">
        <v>6</v>
      </c>
      <c r="CS23">
        <v>6.4324324319999997</v>
      </c>
      <c r="CT23">
        <v>7.2432432430000002</v>
      </c>
      <c r="CU23">
        <v>258</v>
      </c>
      <c r="CV23">
        <v>31</v>
      </c>
      <c r="CW23">
        <v>3.5405405409999999</v>
      </c>
      <c r="CX23">
        <v>0.96183206099999996</v>
      </c>
      <c r="CY23">
        <v>131</v>
      </c>
      <c r="CZ23" t="s">
        <v>183</v>
      </c>
      <c r="DK23">
        <v>52801</v>
      </c>
      <c r="DQ23">
        <v>2</v>
      </c>
      <c r="DR23">
        <v>3</v>
      </c>
      <c r="DS23">
        <v>3</v>
      </c>
      <c r="DT23">
        <v>2</v>
      </c>
      <c r="DU23">
        <v>9</v>
      </c>
      <c r="DV23">
        <v>0</v>
      </c>
      <c r="DW23">
        <v>0</v>
      </c>
      <c r="DX23">
        <v>0</v>
      </c>
    </row>
    <row r="24" spans="1:128" x14ac:dyDescent="0.25">
      <c r="A24" t="s">
        <v>184</v>
      </c>
      <c r="B24">
        <v>110</v>
      </c>
      <c r="C24">
        <v>77.14</v>
      </c>
      <c r="D24">
        <v>10</v>
      </c>
      <c r="E24">
        <v>8</v>
      </c>
      <c r="F24">
        <f t="shared" si="0"/>
        <v>12</v>
      </c>
      <c r="G24">
        <f>LN(H24)</f>
        <v>9.7914939755752037</v>
      </c>
      <c r="H24">
        <v>17881</v>
      </c>
      <c r="I24">
        <f t="shared" si="1"/>
        <v>17.881</v>
      </c>
      <c r="J24">
        <v>65</v>
      </c>
      <c r="K24">
        <v>0</v>
      </c>
      <c r="L24">
        <v>9.4922994099999993</v>
      </c>
      <c r="M24">
        <v>13337</v>
      </c>
      <c r="N24">
        <v>4</v>
      </c>
      <c r="O24">
        <v>0</v>
      </c>
      <c r="P24">
        <v>0</v>
      </c>
      <c r="Q24">
        <v>0</v>
      </c>
      <c r="R24">
        <v>0</v>
      </c>
      <c r="S24">
        <v>8</v>
      </c>
      <c r="T24">
        <v>0</v>
      </c>
      <c r="U24">
        <v>1</v>
      </c>
      <c r="V24">
        <v>0</v>
      </c>
      <c r="W24">
        <v>2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1111.04</v>
      </c>
      <c r="AW24">
        <v>13.1</v>
      </c>
      <c r="AX24">
        <v>121</v>
      </c>
      <c r="AY24">
        <v>132</v>
      </c>
      <c r="AZ24">
        <v>0</v>
      </c>
      <c r="BA24">
        <v>266.10000000000002</v>
      </c>
      <c r="BB24">
        <v>77.14</v>
      </c>
      <c r="BC24">
        <v>2</v>
      </c>
      <c r="BD24">
        <v>1</v>
      </c>
      <c r="BE24">
        <v>1</v>
      </c>
      <c r="BF24">
        <v>5</v>
      </c>
      <c r="BG24">
        <v>1</v>
      </c>
      <c r="BH24">
        <v>2</v>
      </c>
      <c r="BI24">
        <v>65</v>
      </c>
      <c r="BJ24">
        <v>67</v>
      </c>
      <c r="BK24">
        <v>4</v>
      </c>
      <c r="BL24">
        <v>4766</v>
      </c>
      <c r="BM24">
        <v>136</v>
      </c>
      <c r="BN24">
        <v>27</v>
      </c>
      <c r="BO24">
        <v>0</v>
      </c>
      <c r="BP24">
        <v>4</v>
      </c>
      <c r="BQ24">
        <v>13.658536590000001</v>
      </c>
      <c r="BR24">
        <v>1.1219512199999999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41</v>
      </c>
      <c r="BZ24">
        <v>0</v>
      </c>
      <c r="CA24">
        <v>0</v>
      </c>
      <c r="CB24">
        <v>2</v>
      </c>
      <c r="CC24">
        <v>8</v>
      </c>
      <c r="CD24">
        <v>2</v>
      </c>
      <c r="CE24">
        <v>1.5</v>
      </c>
      <c r="CF24">
        <v>3</v>
      </c>
      <c r="CG24">
        <v>41</v>
      </c>
      <c r="CH24">
        <v>0</v>
      </c>
      <c r="CI24">
        <v>0</v>
      </c>
      <c r="CJ24">
        <v>0</v>
      </c>
      <c r="CK24">
        <v>46</v>
      </c>
      <c r="CL24">
        <v>0</v>
      </c>
      <c r="CM24">
        <v>4766</v>
      </c>
      <c r="CN24">
        <v>136</v>
      </c>
      <c r="CO24">
        <v>1.1219512199999999</v>
      </c>
      <c r="CP24">
        <v>0</v>
      </c>
      <c r="CQ24">
        <v>116.2439024</v>
      </c>
      <c r="CR24">
        <v>3.3170731710000001</v>
      </c>
      <c r="CS24">
        <v>3.3170731710000001</v>
      </c>
      <c r="CT24">
        <v>116.2439024</v>
      </c>
      <c r="CU24">
        <v>4766</v>
      </c>
      <c r="CV24">
        <v>37</v>
      </c>
      <c r="CW24">
        <v>1.1219512199999999</v>
      </c>
      <c r="CX24">
        <v>0</v>
      </c>
      <c r="CY24">
        <v>46</v>
      </c>
      <c r="CZ24" t="s">
        <v>185</v>
      </c>
      <c r="DA24">
        <v>1900</v>
      </c>
      <c r="DB24">
        <v>22</v>
      </c>
      <c r="DC24">
        <v>41677</v>
      </c>
      <c r="DD24">
        <v>41676</v>
      </c>
      <c r="DE24">
        <v>16</v>
      </c>
      <c r="DF24" t="s">
        <v>186</v>
      </c>
      <c r="DG24" t="s">
        <v>123</v>
      </c>
      <c r="DH24">
        <v>1983</v>
      </c>
      <c r="DI24">
        <v>327</v>
      </c>
      <c r="DJ24">
        <v>4749</v>
      </c>
      <c r="DK24">
        <v>8859</v>
      </c>
      <c r="DL24">
        <v>36836</v>
      </c>
      <c r="DM24">
        <v>18</v>
      </c>
      <c r="DN24">
        <v>44</v>
      </c>
      <c r="DO24">
        <v>0</v>
      </c>
      <c r="DP24">
        <v>0</v>
      </c>
      <c r="DQ24">
        <v>32</v>
      </c>
      <c r="DR24">
        <v>0</v>
      </c>
      <c r="DS24">
        <v>0</v>
      </c>
      <c r="DT24">
        <v>0</v>
      </c>
      <c r="DU24">
        <v>0</v>
      </c>
      <c r="DV24">
        <v>125</v>
      </c>
      <c r="DW24">
        <v>0</v>
      </c>
      <c r="DX24">
        <v>0</v>
      </c>
    </row>
    <row r="25" spans="1:128" x14ac:dyDescent="0.25">
      <c r="A25" t="s">
        <v>187</v>
      </c>
      <c r="B25">
        <v>160</v>
      </c>
      <c r="C25">
        <v>240</v>
      </c>
      <c r="D25">
        <v>16</v>
      </c>
      <c r="E25">
        <v>16</v>
      </c>
      <c r="F25">
        <f t="shared" si="0"/>
        <v>24</v>
      </c>
      <c r="G25">
        <f>LN(H25)</f>
        <v>9.9926881979944309</v>
      </c>
      <c r="H25">
        <v>21866</v>
      </c>
      <c r="I25">
        <f t="shared" si="1"/>
        <v>21.866</v>
      </c>
      <c r="J25">
        <v>60</v>
      </c>
      <c r="K25">
        <v>47.723918130000001</v>
      </c>
      <c r="L25">
        <v>9.4488833860000003</v>
      </c>
      <c r="M25">
        <v>12770</v>
      </c>
      <c r="N25">
        <v>7</v>
      </c>
      <c r="O25">
        <v>70</v>
      </c>
      <c r="P25">
        <v>16</v>
      </c>
      <c r="Q25">
        <v>16</v>
      </c>
      <c r="R25">
        <v>16</v>
      </c>
      <c r="S25">
        <v>16</v>
      </c>
      <c r="T25">
        <v>70</v>
      </c>
      <c r="U25">
        <v>2</v>
      </c>
      <c r="V25">
        <v>1</v>
      </c>
      <c r="W25">
        <v>6</v>
      </c>
      <c r="X25">
        <v>0</v>
      </c>
      <c r="Y25">
        <v>0</v>
      </c>
      <c r="Z25">
        <v>0</v>
      </c>
      <c r="AA25">
        <v>6</v>
      </c>
      <c r="AB25">
        <v>0</v>
      </c>
      <c r="AC25">
        <v>6</v>
      </c>
      <c r="AD25">
        <v>0</v>
      </c>
      <c r="AE25">
        <v>6</v>
      </c>
      <c r="AF25">
        <v>1</v>
      </c>
      <c r="AG25">
        <v>6</v>
      </c>
      <c r="AH25">
        <v>6.8333333329999997</v>
      </c>
      <c r="AI25">
        <v>146.33333329999999</v>
      </c>
      <c r="AJ25">
        <v>999.94444439999995</v>
      </c>
      <c r="AK25">
        <v>4116</v>
      </c>
      <c r="AL25">
        <v>11</v>
      </c>
      <c r="AM25">
        <v>83</v>
      </c>
      <c r="AN25">
        <v>0</v>
      </c>
      <c r="AO25">
        <v>0</v>
      </c>
      <c r="AP25">
        <v>0</v>
      </c>
      <c r="AQ25">
        <v>77</v>
      </c>
      <c r="AR25">
        <v>16</v>
      </c>
      <c r="AS25">
        <v>160</v>
      </c>
      <c r="AT25">
        <v>16</v>
      </c>
      <c r="AU25">
        <v>16</v>
      </c>
      <c r="AV25">
        <v>37.659999999999997</v>
      </c>
      <c r="AW25">
        <v>113.2</v>
      </c>
      <c r="AX25">
        <v>126.8</v>
      </c>
      <c r="AY25">
        <v>0</v>
      </c>
      <c r="AZ25">
        <v>0</v>
      </c>
      <c r="BA25">
        <v>240</v>
      </c>
      <c r="BB25">
        <v>240</v>
      </c>
      <c r="BC25">
        <v>4</v>
      </c>
      <c r="BD25">
        <v>1</v>
      </c>
      <c r="BE25">
        <v>1</v>
      </c>
      <c r="BF25">
        <v>9</v>
      </c>
      <c r="BG25">
        <v>6</v>
      </c>
      <c r="BH25">
        <v>1</v>
      </c>
      <c r="BI25">
        <v>120</v>
      </c>
      <c r="BJ25">
        <v>124</v>
      </c>
      <c r="BK25">
        <v>7</v>
      </c>
      <c r="BL25">
        <v>7482</v>
      </c>
      <c r="BM25">
        <v>13153</v>
      </c>
      <c r="BN25">
        <v>4527</v>
      </c>
      <c r="BO25">
        <v>9860</v>
      </c>
      <c r="BP25">
        <v>19</v>
      </c>
      <c r="BQ25">
        <v>78.894685989999999</v>
      </c>
      <c r="BR25">
        <v>5.9574879230000004</v>
      </c>
      <c r="BS25">
        <v>1.2730769230000001</v>
      </c>
      <c r="BT25">
        <v>0.84251207699999997</v>
      </c>
      <c r="BU25">
        <v>9860</v>
      </c>
      <c r="BV25">
        <v>255</v>
      </c>
      <c r="BW25">
        <v>50</v>
      </c>
      <c r="BX25">
        <v>1135</v>
      </c>
      <c r="BY25">
        <v>780</v>
      </c>
      <c r="BZ25">
        <v>0.366666667</v>
      </c>
      <c r="CA25">
        <v>16</v>
      </c>
      <c r="CB25">
        <v>2</v>
      </c>
      <c r="CC25">
        <v>16</v>
      </c>
      <c r="CD25">
        <v>2</v>
      </c>
      <c r="CE25">
        <v>1.1052631580000001</v>
      </c>
      <c r="CF25">
        <v>10.5</v>
      </c>
      <c r="CG25">
        <v>1035</v>
      </c>
      <c r="CH25">
        <v>263</v>
      </c>
      <c r="CI25">
        <v>1135</v>
      </c>
      <c r="CJ25">
        <v>221</v>
      </c>
      <c r="CK25">
        <v>6166</v>
      </c>
      <c r="CL25">
        <v>6702</v>
      </c>
      <c r="CM25">
        <v>7482</v>
      </c>
      <c r="CN25">
        <v>11534</v>
      </c>
      <c r="CO25">
        <v>5.9574879230000004</v>
      </c>
      <c r="CP25">
        <v>1.0869283169999999</v>
      </c>
      <c r="CQ25">
        <v>7.228985507</v>
      </c>
      <c r="CR25">
        <v>11.14396135</v>
      </c>
      <c r="CS25">
        <v>12.70821256</v>
      </c>
      <c r="CT25">
        <v>7.228985507</v>
      </c>
      <c r="CU25">
        <v>7336</v>
      </c>
      <c r="CV25">
        <v>882</v>
      </c>
      <c r="CW25">
        <v>5.9574879230000004</v>
      </c>
      <c r="CX25">
        <v>1.0869283169999999</v>
      </c>
      <c r="CY25">
        <v>6166</v>
      </c>
      <c r="CZ25" t="s">
        <v>188</v>
      </c>
      <c r="DA25">
        <v>1285</v>
      </c>
      <c r="DB25">
        <v>306</v>
      </c>
      <c r="DC25">
        <v>42262</v>
      </c>
      <c r="DD25">
        <v>42251</v>
      </c>
      <c r="DE25">
        <v>30</v>
      </c>
      <c r="DF25" t="s">
        <v>189</v>
      </c>
      <c r="DG25" t="s">
        <v>123</v>
      </c>
      <c r="DH25">
        <v>4371</v>
      </c>
      <c r="DI25">
        <v>460</v>
      </c>
      <c r="DJ25">
        <v>10184</v>
      </c>
      <c r="DK25">
        <v>8025</v>
      </c>
      <c r="DL25">
        <v>50311</v>
      </c>
      <c r="DM25">
        <v>21</v>
      </c>
      <c r="DN25">
        <v>64</v>
      </c>
      <c r="DO25">
        <v>52</v>
      </c>
      <c r="DP25">
        <v>12</v>
      </c>
      <c r="DQ25">
        <v>57</v>
      </c>
      <c r="DR25">
        <v>24</v>
      </c>
      <c r="DS25">
        <v>26</v>
      </c>
      <c r="DT25">
        <v>11</v>
      </c>
      <c r="DU25">
        <v>2</v>
      </c>
      <c r="DV25">
        <v>200</v>
      </c>
      <c r="DW25">
        <v>333</v>
      </c>
      <c r="DX25">
        <v>143</v>
      </c>
    </row>
    <row r="26" spans="1:128" x14ac:dyDescent="0.25">
      <c r="A26" t="s">
        <v>190</v>
      </c>
      <c r="B26">
        <v>146</v>
      </c>
      <c r="C26">
        <v>240</v>
      </c>
      <c r="D26">
        <v>16</v>
      </c>
      <c r="E26">
        <v>16</v>
      </c>
      <c r="F26">
        <f t="shared" si="0"/>
        <v>24</v>
      </c>
      <c r="G26">
        <f>LN(H26)</f>
        <v>10.022292288301378</v>
      </c>
      <c r="H26">
        <v>22523</v>
      </c>
      <c r="I26">
        <f t="shared" si="1"/>
        <v>22.523</v>
      </c>
      <c r="J26">
        <v>60</v>
      </c>
      <c r="K26">
        <v>63.478099460000003</v>
      </c>
      <c r="L26">
        <v>9.12488177</v>
      </c>
      <c r="M26">
        <v>9234</v>
      </c>
      <c r="N26">
        <v>7</v>
      </c>
      <c r="O26">
        <v>70</v>
      </c>
      <c r="P26">
        <v>16</v>
      </c>
      <c r="Q26">
        <v>16</v>
      </c>
      <c r="R26">
        <v>16</v>
      </c>
      <c r="S26">
        <v>16</v>
      </c>
      <c r="T26">
        <v>70</v>
      </c>
      <c r="U26">
        <v>2</v>
      </c>
      <c r="V26">
        <v>1</v>
      </c>
      <c r="W26">
        <v>6</v>
      </c>
      <c r="X26">
        <v>0</v>
      </c>
      <c r="Y26">
        <v>0</v>
      </c>
      <c r="Z26">
        <v>0</v>
      </c>
      <c r="AA26">
        <v>6</v>
      </c>
      <c r="AB26">
        <v>0</v>
      </c>
      <c r="AC26">
        <v>6</v>
      </c>
      <c r="AD26">
        <v>0</v>
      </c>
      <c r="AE26">
        <v>6</v>
      </c>
      <c r="AF26">
        <v>1</v>
      </c>
      <c r="AG26">
        <v>6</v>
      </c>
      <c r="AH26">
        <v>6.8333333329999997</v>
      </c>
      <c r="AI26">
        <v>146.33333329999999</v>
      </c>
      <c r="AJ26">
        <v>999.94444439999995</v>
      </c>
      <c r="AK26">
        <v>2265</v>
      </c>
      <c r="AL26">
        <v>13</v>
      </c>
      <c r="AM26">
        <v>94</v>
      </c>
      <c r="AN26">
        <v>0</v>
      </c>
      <c r="AO26">
        <v>0</v>
      </c>
      <c r="AP26">
        <v>0</v>
      </c>
      <c r="AQ26">
        <v>52</v>
      </c>
      <c r="AR26">
        <v>8</v>
      </c>
      <c r="AS26">
        <v>146</v>
      </c>
      <c r="AT26">
        <v>16</v>
      </c>
      <c r="AU26">
        <v>16</v>
      </c>
      <c r="AV26">
        <v>37.659999999999997</v>
      </c>
      <c r="AW26">
        <v>113.2</v>
      </c>
      <c r="AX26">
        <v>126.8</v>
      </c>
      <c r="AY26">
        <v>0</v>
      </c>
      <c r="AZ26">
        <v>0</v>
      </c>
      <c r="BA26">
        <v>240</v>
      </c>
      <c r="BB26">
        <v>240</v>
      </c>
      <c r="BC26">
        <v>4</v>
      </c>
      <c r="BD26">
        <v>1</v>
      </c>
      <c r="BE26">
        <v>1</v>
      </c>
      <c r="BF26">
        <v>9</v>
      </c>
      <c r="BG26">
        <v>6</v>
      </c>
      <c r="BH26">
        <v>1</v>
      </c>
      <c r="BI26">
        <v>120</v>
      </c>
      <c r="BJ26">
        <v>124</v>
      </c>
      <c r="BK26">
        <v>7</v>
      </c>
      <c r="BL26">
        <v>7482</v>
      </c>
      <c r="BM26">
        <v>13153</v>
      </c>
      <c r="BN26">
        <v>4527</v>
      </c>
      <c r="BO26">
        <v>9860</v>
      </c>
      <c r="BP26">
        <v>5</v>
      </c>
      <c r="BQ26">
        <v>78.894685989999999</v>
      </c>
      <c r="BR26">
        <v>5.9574879230000004</v>
      </c>
      <c r="BS26">
        <v>1.2730769230000001</v>
      </c>
      <c r="BT26">
        <v>0.84251207699999997</v>
      </c>
      <c r="BU26">
        <v>9860</v>
      </c>
      <c r="BV26">
        <v>255</v>
      </c>
      <c r="BW26">
        <v>50</v>
      </c>
      <c r="BX26">
        <v>1135</v>
      </c>
      <c r="BY26">
        <v>780</v>
      </c>
      <c r="BZ26">
        <v>0.366666667</v>
      </c>
      <c r="CA26">
        <v>16</v>
      </c>
      <c r="CB26">
        <v>2</v>
      </c>
      <c r="CC26">
        <v>16</v>
      </c>
      <c r="CD26">
        <v>2</v>
      </c>
      <c r="CE26">
        <v>1.4</v>
      </c>
      <c r="CF26">
        <v>3.5</v>
      </c>
      <c r="CG26">
        <v>1035</v>
      </c>
      <c r="CH26">
        <v>263</v>
      </c>
      <c r="CI26">
        <v>1135</v>
      </c>
      <c r="CJ26">
        <v>221</v>
      </c>
      <c r="CK26">
        <v>6166</v>
      </c>
      <c r="CL26">
        <v>6702</v>
      </c>
      <c r="CM26">
        <v>7482</v>
      </c>
      <c r="CN26">
        <v>11534</v>
      </c>
      <c r="CO26">
        <v>5.9574879230000004</v>
      </c>
      <c r="CP26">
        <v>1.0869283169999999</v>
      </c>
      <c r="CQ26">
        <v>7.228985507</v>
      </c>
      <c r="CR26">
        <v>11.14396135</v>
      </c>
      <c r="CS26">
        <v>12.70821256</v>
      </c>
      <c r="CT26">
        <v>7.228985507</v>
      </c>
      <c r="CU26">
        <v>7336</v>
      </c>
      <c r="CV26">
        <v>882</v>
      </c>
      <c r="CW26">
        <v>5.9574879230000004</v>
      </c>
      <c r="CX26">
        <v>1.0869283169999999</v>
      </c>
      <c r="CY26">
        <v>6166</v>
      </c>
      <c r="CZ26" t="s">
        <v>191</v>
      </c>
      <c r="DA26">
        <v>1332</v>
      </c>
      <c r="DB26">
        <v>153</v>
      </c>
      <c r="DC26">
        <v>42262</v>
      </c>
      <c r="DD26">
        <v>42250</v>
      </c>
      <c r="DE26">
        <v>31</v>
      </c>
      <c r="DF26" t="s">
        <v>192</v>
      </c>
      <c r="DG26" t="s">
        <v>123</v>
      </c>
      <c r="DH26">
        <v>4576</v>
      </c>
      <c r="DI26">
        <v>857</v>
      </c>
      <c r="DJ26">
        <v>14599</v>
      </c>
      <c r="DK26">
        <v>30357</v>
      </c>
      <c r="DL26">
        <v>151322</v>
      </c>
      <c r="DM26">
        <v>21</v>
      </c>
      <c r="DN26">
        <v>64</v>
      </c>
      <c r="DO26">
        <v>52</v>
      </c>
      <c r="DP26">
        <v>12</v>
      </c>
      <c r="DQ26">
        <v>57</v>
      </c>
      <c r="DR26">
        <v>24</v>
      </c>
      <c r="DS26">
        <v>26</v>
      </c>
      <c r="DT26">
        <v>11</v>
      </c>
      <c r="DU26">
        <v>2</v>
      </c>
      <c r="DV26">
        <v>200</v>
      </c>
      <c r="DW26">
        <v>333</v>
      </c>
      <c r="DX26">
        <v>143</v>
      </c>
    </row>
    <row r="27" spans="1:128" x14ac:dyDescent="0.25">
      <c r="A27" t="s">
        <v>193</v>
      </c>
      <c r="B27">
        <v>134</v>
      </c>
      <c r="C27">
        <v>334.32</v>
      </c>
      <c r="D27">
        <v>12</v>
      </c>
      <c r="E27">
        <v>10</v>
      </c>
      <c r="F27">
        <f t="shared" si="0"/>
        <v>15</v>
      </c>
      <c r="G27">
        <f>LN(H27)</f>
        <v>9.8501922554779036</v>
      </c>
      <c r="H27">
        <v>18962</v>
      </c>
      <c r="I27">
        <f t="shared" si="1"/>
        <v>18.962</v>
      </c>
      <c r="J27">
        <v>85</v>
      </c>
      <c r="K27">
        <v>0</v>
      </c>
      <c r="L27">
        <v>8.410952558</v>
      </c>
      <c r="M27">
        <v>4520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4766</v>
      </c>
      <c r="AL27">
        <v>4</v>
      </c>
      <c r="AM27">
        <v>134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134</v>
      </c>
      <c r="AT27">
        <v>0</v>
      </c>
      <c r="AU27">
        <v>0</v>
      </c>
      <c r="AV27">
        <v>121.21</v>
      </c>
      <c r="AW27">
        <v>213.11</v>
      </c>
      <c r="AX27">
        <v>0</v>
      </c>
      <c r="AY27">
        <v>0</v>
      </c>
      <c r="AZ27">
        <v>0</v>
      </c>
      <c r="BA27">
        <v>334.32</v>
      </c>
      <c r="BB27">
        <v>334.32</v>
      </c>
      <c r="BC27">
        <v>2</v>
      </c>
      <c r="BD27">
        <v>1</v>
      </c>
      <c r="BE27">
        <v>1</v>
      </c>
      <c r="BF27">
        <v>5</v>
      </c>
      <c r="BG27">
        <v>3</v>
      </c>
      <c r="BH27">
        <v>2</v>
      </c>
      <c r="BI27">
        <v>85</v>
      </c>
      <c r="BJ27">
        <v>87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8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10</v>
      </c>
      <c r="CD27">
        <v>1</v>
      </c>
      <c r="CE27">
        <v>1.125</v>
      </c>
      <c r="CF27">
        <v>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 t="s">
        <v>194</v>
      </c>
      <c r="DA27">
        <v>1928</v>
      </c>
      <c r="DB27">
        <v>20</v>
      </c>
      <c r="DC27">
        <v>42233</v>
      </c>
      <c r="DD27">
        <v>41575</v>
      </c>
      <c r="DE27">
        <v>22</v>
      </c>
      <c r="DF27" t="s">
        <v>141</v>
      </c>
      <c r="DG27" t="s">
        <v>123</v>
      </c>
      <c r="DH27">
        <v>2861</v>
      </c>
      <c r="DI27">
        <v>369</v>
      </c>
      <c r="DJ27">
        <v>4811</v>
      </c>
      <c r="DK27">
        <v>7691</v>
      </c>
      <c r="DL27">
        <v>35109</v>
      </c>
      <c r="DM27">
        <v>26</v>
      </c>
      <c r="DN27">
        <v>109</v>
      </c>
      <c r="DO27">
        <v>0</v>
      </c>
      <c r="DP27">
        <v>0</v>
      </c>
      <c r="DQ27">
        <v>65</v>
      </c>
      <c r="DR27">
        <v>30</v>
      </c>
      <c r="DS27">
        <v>26</v>
      </c>
      <c r="DT27">
        <v>24</v>
      </c>
      <c r="DU27">
        <v>5</v>
      </c>
      <c r="DV27">
        <v>247</v>
      </c>
      <c r="DW27">
        <v>0</v>
      </c>
      <c r="DX27">
        <v>0</v>
      </c>
    </row>
    <row r="28" spans="1:128" x14ac:dyDescent="0.25">
      <c r="A28" t="s">
        <v>195</v>
      </c>
      <c r="B28">
        <v>118</v>
      </c>
      <c r="C28">
        <v>144.80000000000001</v>
      </c>
      <c r="D28">
        <v>53</v>
      </c>
      <c r="E28">
        <v>16</v>
      </c>
      <c r="F28">
        <f t="shared" si="0"/>
        <v>24</v>
      </c>
      <c r="G28">
        <f>LN(H28)</f>
        <v>10.039110506320842</v>
      </c>
      <c r="H28">
        <v>22905</v>
      </c>
      <c r="I28">
        <f t="shared" si="1"/>
        <v>22.905000000000001</v>
      </c>
      <c r="J28">
        <v>80</v>
      </c>
      <c r="K28">
        <v>423.06699159999999</v>
      </c>
      <c r="L28">
        <v>10.0882291</v>
      </c>
      <c r="M28">
        <v>24212</v>
      </c>
      <c r="N28">
        <v>8</v>
      </c>
      <c r="O28">
        <v>10140</v>
      </c>
      <c r="P28">
        <v>53</v>
      </c>
      <c r="Q28">
        <v>53</v>
      </c>
      <c r="R28">
        <v>53</v>
      </c>
      <c r="S28">
        <v>16</v>
      </c>
      <c r="T28">
        <v>10140</v>
      </c>
      <c r="U28">
        <v>2</v>
      </c>
      <c r="V28">
        <v>2</v>
      </c>
      <c r="W28">
        <v>6</v>
      </c>
      <c r="X28">
        <v>0</v>
      </c>
      <c r="Y28">
        <v>0</v>
      </c>
      <c r="Z28">
        <v>0</v>
      </c>
      <c r="AA28">
        <v>8</v>
      </c>
      <c r="AB28">
        <v>0</v>
      </c>
      <c r="AC28">
        <v>8</v>
      </c>
      <c r="AD28">
        <v>0</v>
      </c>
      <c r="AE28">
        <v>8</v>
      </c>
      <c r="AF28">
        <v>19</v>
      </c>
      <c r="AG28">
        <v>8</v>
      </c>
      <c r="AH28">
        <v>1267.625</v>
      </c>
      <c r="AI28">
        <v>2934984.5</v>
      </c>
      <c r="AJ28">
        <v>3720459727</v>
      </c>
      <c r="AK28">
        <v>7340</v>
      </c>
      <c r="AL28">
        <v>8</v>
      </c>
      <c r="AM28">
        <v>62</v>
      </c>
      <c r="AN28">
        <v>0</v>
      </c>
      <c r="AO28">
        <v>0</v>
      </c>
      <c r="AP28">
        <v>0</v>
      </c>
      <c r="AQ28">
        <v>56</v>
      </c>
      <c r="AR28">
        <v>16</v>
      </c>
      <c r="AS28">
        <v>118</v>
      </c>
      <c r="AT28">
        <v>53</v>
      </c>
      <c r="AU28">
        <v>53</v>
      </c>
      <c r="AV28">
        <v>120.8</v>
      </c>
      <c r="AW28">
        <v>15.02</v>
      </c>
      <c r="AX28">
        <v>8.98</v>
      </c>
      <c r="AY28">
        <v>0</v>
      </c>
      <c r="AZ28">
        <v>0</v>
      </c>
      <c r="BA28">
        <v>144.80000000000001</v>
      </c>
      <c r="BB28">
        <v>144.80000000000001</v>
      </c>
      <c r="BC28">
        <v>4</v>
      </c>
      <c r="BD28">
        <v>1</v>
      </c>
      <c r="BE28">
        <v>1</v>
      </c>
      <c r="BF28">
        <v>16</v>
      </c>
      <c r="BG28">
        <v>0</v>
      </c>
      <c r="BH28">
        <v>0</v>
      </c>
      <c r="BI28">
        <v>80</v>
      </c>
      <c r="BJ28">
        <v>84</v>
      </c>
      <c r="BK28">
        <v>8</v>
      </c>
      <c r="BL28">
        <v>3168</v>
      </c>
      <c r="BM28">
        <v>9931</v>
      </c>
      <c r="BN28">
        <v>2088</v>
      </c>
      <c r="BO28">
        <v>3874</v>
      </c>
      <c r="BP28">
        <v>15</v>
      </c>
      <c r="BQ28">
        <v>126.3195266</v>
      </c>
      <c r="BR28">
        <v>9.5798816569999996</v>
      </c>
      <c r="BS28">
        <v>1.134228188</v>
      </c>
      <c r="BT28">
        <v>1.1272189349999999</v>
      </c>
      <c r="BU28">
        <v>3874</v>
      </c>
      <c r="BV28">
        <v>40</v>
      </c>
      <c r="BW28">
        <v>16</v>
      </c>
      <c r="BX28">
        <v>421</v>
      </c>
      <c r="BY28">
        <v>298</v>
      </c>
      <c r="BZ28">
        <v>0.134228188</v>
      </c>
      <c r="CA28">
        <v>53</v>
      </c>
      <c r="CB28">
        <v>2</v>
      </c>
      <c r="CC28">
        <v>16</v>
      </c>
      <c r="CD28">
        <v>2</v>
      </c>
      <c r="CE28">
        <v>1.1333333329999999</v>
      </c>
      <c r="CF28">
        <v>8.5</v>
      </c>
      <c r="CG28">
        <v>338</v>
      </c>
      <c r="CH28">
        <v>40</v>
      </c>
      <c r="CI28">
        <v>421</v>
      </c>
      <c r="CJ28">
        <v>37</v>
      </c>
      <c r="CK28">
        <v>3238</v>
      </c>
      <c r="CL28">
        <v>3112</v>
      </c>
      <c r="CM28">
        <v>3168</v>
      </c>
      <c r="CN28">
        <v>9433</v>
      </c>
      <c r="CO28">
        <v>9.5798816569999996</v>
      </c>
      <c r="CP28">
        <v>0.961087091</v>
      </c>
      <c r="CQ28">
        <v>9.3727810649999999</v>
      </c>
      <c r="CR28">
        <v>27.90828402</v>
      </c>
      <c r="CS28">
        <v>29.381656799999998</v>
      </c>
      <c r="CT28">
        <v>9.3727810649999999</v>
      </c>
      <c r="CU28">
        <v>3025</v>
      </c>
      <c r="CV28">
        <v>295</v>
      </c>
      <c r="CW28">
        <v>9.5798816569999996</v>
      </c>
      <c r="CX28">
        <v>0.961087091</v>
      </c>
      <c r="CY28">
        <v>3238</v>
      </c>
      <c r="CZ28" t="s">
        <v>196</v>
      </c>
      <c r="DA28">
        <v>0</v>
      </c>
      <c r="DB28">
        <v>0</v>
      </c>
      <c r="DC28">
        <v>43699</v>
      </c>
      <c r="DD28">
        <v>41560</v>
      </c>
      <c r="DE28">
        <v>0</v>
      </c>
      <c r="DF28" t="s">
        <v>192</v>
      </c>
      <c r="DG28" t="s">
        <v>123</v>
      </c>
      <c r="DH28">
        <v>0</v>
      </c>
      <c r="DI28">
        <v>356</v>
      </c>
      <c r="DJ28">
        <v>8590</v>
      </c>
      <c r="DK28">
        <v>11350</v>
      </c>
      <c r="DL28">
        <v>104621</v>
      </c>
      <c r="DM28">
        <v>15</v>
      </c>
      <c r="DN28">
        <v>151</v>
      </c>
      <c r="DO28">
        <v>148</v>
      </c>
      <c r="DP28">
        <v>3</v>
      </c>
      <c r="DQ28">
        <v>31</v>
      </c>
      <c r="DR28">
        <v>14</v>
      </c>
      <c r="DS28">
        <v>7</v>
      </c>
      <c r="DT28">
        <v>9</v>
      </c>
      <c r="DU28">
        <v>2</v>
      </c>
      <c r="DV28">
        <v>36</v>
      </c>
      <c r="DW28">
        <v>384</v>
      </c>
      <c r="DX28">
        <v>139</v>
      </c>
    </row>
    <row r="29" spans="1:128" x14ac:dyDescent="0.25">
      <c r="A29" t="s">
        <v>197</v>
      </c>
      <c r="B29">
        <v>98</v>
      </c>
      <c r="C29">
        <v>9</v>
      </c>
      <c r="D29">
        <v>9</v>
      </c>
      <c r="E29">
        <v>3</v>
      </c>
      <c r="F29">
        <f t="shared" si="0"/>
        <v>4</v>
      </c>
      <c r="G29">
        <f>LN(H29)</f>
        <v>10.366151814395101</v>
      </c>
      <c r="H29">
        <v>31766</v>
      </c>
      <c r="I29">
        <f t="shared" si="1"/>
        <v>31.766000000000002</v>
      </c>
      <c r="J29">
        <v>15</v>
      </c>
      <c r="K29">
        <v>9.5732799719999999</v>
      </c>
      <c r="L29">
        <v>8.3356660829999996</v>
      </c>
      <c r="M29">
        <v>4192</v>
      </c>
      <c r="N29">
        <v>4</v>
      </c>
      <c r="O29">
        <v>9</v>
      </c>
      <c r="P29">
        <v>9</v>
      </c>
      <c r="Q29">
        <v>9</v>
      </c>
      <c r="R29">
        <v>9</v>
      </c>
      <c r="S29">
        <v>3</v>
      </c>
      <c r="T29">
        <v>9</v>
      </c>
      <c r="U29">
        <v>1</v>
      </c>
      <c r="V29">
        <v>1</v>
      </c>
      <c r="W29">
        <v>2</v>
      </c>
      <c r="X29">
        <v>1</v>
      </c>
      <c r="Y29">
        <v>0</v>
      </c>
      <c r="Z29">
        <v>0</v>
      </c>
      <c r="AA29">
        <v>5</v>
      </c>
      <c r="AB29">
        <v>0</v>
      </c>
      <c r="AC29">
        <v>5</v>
      </c>
      <c r="AD29">
        <v>0</v>
      </c>
      <c r="AE29">
        <v>5</v>
      </c>
      <c r="AF29">
        <v>0</v>
      </c>
      <c r="AG29">
        <v>5</v>
      </c>
      <c r="AH29">
        <v>2</v>
      </c>
      <c r="AI29">
        <v>9</v>
      </c>
      <c r="AJ29">
        <v>18</v>
      </c>
      <c r="AK29">
        <v>72</v>
      </c>
      <c r="AL29">
        <v>4</v>
      </c>
      <c r="AM29">
        <v>65</v>
      </c>
      <c r="AN29">
        <v>5</v>
      </c>
      <c r="AO29">
        <v>0</v>
      </c>
      <c r="AP29">
        <v>0</v>
      </c>
      <c r="AQ29">
        <v>28</v>
      </c>
      <c r="AR29">
        <v>9</v>
      </c>
      <c r="AS29">
        <v>98</v>
      </c>
      <c r="AT29">
        <v>9</v>
      </c>
      <c r="AU29">
        <v>9</v>
      </c>
      <c r="AV29">
        <v>21.2</v>
      </c>
      <c r="AW29">
        <v>2.97</v>
      </c>
      <c r="AX29">
        <v>6.03</v>
      </c>
      <c r="AY29">
        <v>0</v>
      </c>
      <c r="AZ29">
        <v>0</v>
      </c>
      <c r="BA29">
        <v>9</v>
      </c>
      <c r="BB29">
        <v>9</v>
      </c>
      <c r="BC29">
        <v>2</v>
      </c>
      <c r="BD29">
        <v>1</v>
      </c>
      <c r="BE29">
        <v>1</v>
      </c>
      <c r="BF29">
        <v>3</v>
      </c>
      <c r="BG29">
        <v>0</v>
      </c>
      <c r="BH29">
        <v>0</v>
      </c>
      <c r="BI29">
        <v>15</v>
      </c>
      <c r="BJ29">
        <v>15</v>
      </c>
      <c r="BK29">
        <v>4</v>
      </c>
      <c r="BL29">
        <v>72</v>
      </c>
      <c r="BM29">
        <v>178</v>
      </c>
      <c r="BN29">
        <v>43</v>
      </c>
      <c r="BO29">
        <v>10</v>
      </c>
      <c r="BP29">
        <v>3</v>
      </c>
      <c r="BQ29">
        <v>31.36</v>
      </c>
      <c r="BR29">
        <v>2.52</v>
      </c>
      <c r="BS29">
        <v>1.136363636</v>
      </c>
      <c r="BT29">
        <v>0.48</v>
      </c>
      <c r="BU29">
        <v>10</v>
      </c>
      <c r="BV29">
        <v>3</v>
      </c>
      <c r="BW29">
        <v>2</v>
      </c>
      <c r="BX29">
        <v>15</v>
      </c>
      <c r="BY29">
        <v>22</v>
      </c>
      <c r="BZ29">
        <v>0.13636363600000001</v>
      </c>
      <c r="CA29">
        <v>9</v>
      </c>
      <c r="CB29">
        <v>1</v>
      </c>
      <c r="CC29">
        <v>3</v>
      </c>
      <c r="CD29">
        <v>1</v>
      </c>
      <c r="CE29">
        <v>1.3333333329999999</v>
      </c>
      <c r="CF29">
        <v>1.3333333329999999</v>
      </c>
      <c r="CG29">
        <v>25</v>
      </c>
      <c r="CH29">
        <v>3</v>
      </c>
      <c r="CI29">
        <v>15</v>
      </c>
      <c r="CJ29">
        <v>2</v>
      </c>
      <c r="CK29">
        <v>63</v>
      </c>
      <c r="CL29">
        <v>47</v>
      </c>
      <c r="CM29">
        <v>72</v>
      </c>
      <c r="CN29">
        <v>158</v>
      </c>
      <c r="CO29">
        <v>2.52</v>
      </c>
      <c r="CP29">
        <v>0.746031746</v>
      </c>
      <c r="CQ29">
        <v>2.88</v>
      </c>
      <c r="CR29">
        <v>6.32</v>
      </c>
      <c r="CS29">
        <v>7.12</v>
      </c>
      <c r="CT29">
        <v>2.88</v>
      </c>
      <c r="CU29">
        <v>45</v>
      </c>
      <c r="CV29">
        <v>14</v>
      </c>
      <c r="CW29">
        <v>2.52</v>
      </c>
      <c r="CX29">
        <v>0.746031746</v>
      </c>
      <c r="CY29">
        <v>63</v>
      </c>
      <c r="CZ29" t="s">
        <v>198</v>
      </c>
      <c r="DK29">
        <v>19232</v>
      </c>
      <c r="DQ29">
        <v>2</v>
      </c>
      <c r="DR29">
        <v>3</v>
      </c>
      <c r="DS29">
        <v>4</v>
      </c>
      <c r="DT29">
        <v>2</v>
      </c>
      <c r="DU29">
        <v>1</v>
      </c>
      <c r="DV29">
        <v>0</v>
      </c>
      <c r="DW29">
        <v>0</v>
      </c>
      <c r="DX29">
        <v>0</v>
      </c>
    </row>
    <row r="30" spans="1:128" x14ac:dyDescent="0.25">
      <c r="A30" t="s">
        <v>199</v>
      </c>
      <c r="B30">
        <v>90</v>
      </c>
      <c r="C30">
        <v>290</v>
      </c>
      <c r="D30">
        <v>28</v>
      </c>
      <c r="E30">
        <v>3</v>
      </c>
      <c r="F30">
        <f t="shared" si="0"/>
        <v>4</v>
      </c>
      <c r="G30">
        <f>LN(H30)</f>
        <v>10.063052122207466</v>
      </c>
      <c r="H30">
        <v>23460</v>
      </c>
      <c r="I30">
        <f t="shared" si="1"/>
        <v>23.46</v>
      </c>
      <c r="J30">
        <v>20</v>
      </c>
      <c r="K30">
        <v>193.44320400000001</v>
      </c>
      <c r="L30">
        <v>7.7948279200000004</v>
      </c>
      <c r="M30">
        <v>2440</v>
      </c>
      <c r="N30">
        <v>8</v>
      </c>
      <c r="O30">
        <v>1457</v>
      </c>
      <c r="P30">
        <v>28</v>
      </c>
      <c r="Q30">
        <v>28</v>
      </c>
      <c r="R30">
        <v>28</v>
      </c>
      <c r="S30">
        <v>3</v>
      </c>
      <c r="T30">
        <v>1457</v>
      </c>
      <c r="U30">
        <v>1</v>
      </c>
      <c r="V30">
        <v>1</v>
      </c>
      <c r="W30">
        <v>7</v>
      </c>
      <c r="X30">
        <v>0</v>
      </c>
      <c r="Y30">
        <v>0</v>
      </c>
      <c r="Z30">
        <v>0</v>
      </c>
      <c r="AA30">
        <v>2</v>
      </c>
      <c r="AB30">
        <v>0</v>
      </c>
      <c r="AC30">
        <v>2</v>
      </c>
      <c r="AD30">
        <v>0</v>
      </c>
      <c r="AE30">
        <v>2</v>
      </c>
      <c r="AF30">
        <v>7</v>
      </c>
      <c r="AG30">
        <v>2</v>
      </c>
      <c r="AH30">
        <v>705.5</v>
      </c>
      <c r="AI30">
        <v>277494.5</v>
      </c>
      <c r="AJ30">
        <v>195772369.80000001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28</v>
      </c>
      <c r="AU30">
        <v>26</v>
      </c>
      <c r="AV30">
        <v>61.48</v>
      </c>
      <c r="AW30">
        <v>94.04</v>
      </c>
      <c r="AX30">
        <v>195.96</v>
      </c>
      <c r="AY30">
        <v>0</v>
      </c>
      <c r="AZ30">
        <v>0</v>
      </c>
      <c r="BA30">
        <v>290</v>
      </c>
      <c r="BB30">
        <v>290</v>
      </c>
      <c r="BC30">
        <v>2</v>
      </c>
      <c r="BD30">
        <v>1</v>
      </c>
      <c r="BE30">
        <v>1</v>
      </c>
      <c r="BF30">
        <v>2</v>
      </c>
      <c r="BG30">
        <v>1</v>
      </c>
      <c r="BH30">
        <v>0</v>
      </c>
      <c r="BI30">
        <v>20</v>
      </c>
      <c r="BJ30">
        <v>22</v>
      </c>
      <c r="BK30">
        <v>8</v>
      </c>
      <c r="BL30">
        <v>3658</v>
      </c>
      <c r="BM30">
        <v>3416</v>
      </c>
      <c r="BN30">
        <v>1561</v>
      </c>
      <c r="BO30">
        <v>2991</v>
      </c>
      <c r="BP30">
        <v>8</v>
      </c>
      <c r="BQ30">
        <v>68.863523569999998</v>
      </c>
      <c r="BR30">
        <v>5.3250620350000002</v>
      </c>
      <c r="BS30">
        <v>1.086253369</v>
      </c>
      <c r="BT30">
        <v>0.52357320100000004</v>
      </c>
      <c r="BU30">
        <v>2991</v>
      </c>
      <c r="BV30">
        <v>32</v>
      </c>
      <c r="BW30">
        <v>6</v>
      </c>
      <c r="BX30">
        <v>239</v>
      </c>
      <c r="BY30">
        <v>371</v>
      </c>
      <c r="BZ30">
        <v>8.6253368999999996E-2</v>
      </c>
      <c r="CA30">
        <v>28</v>
      </c>
      <c r="CB30">
        <v>1</v>
      </c>
      <c r="CC30">
        <v>3</v>
      </c>
      <c r="CD30">
        <v>1</v>
      </c>
      <c r="CE30">
        <v>1.125</v>
      </c>
      <c r="CF30">
        <v>9</v>
      </c>
      <c r="CG30">
        <v>403</v>
      </c>
      <c r="CH30">
        <v>32</v>
      </c>
      <c r="CI30">
        <v>239</v>
      </c>
      <c r="CJ30">
        <v>25</v>
      </c>
      <c r="CK30">
        <v>2146</v>
      </c>
      <c r="CL30">
        <v>2067</v>
      </c>
      <c r="CM30">
        <v>3658</v>
      </c>
      <c r="CN30">
        <v>3120</v>
      </c>
      <c r="CO30">
        <v>5.3250620350000002</v>
      </c>
      <c r="CP30">
        <v>0.96318732500000004</v>
      </c>
      <c r="CQ30">
        <v>9.076923077</v>
      </c>
      <c r="CR30">
        <v>7.7419354839999999</v>
      </c>
      <c r="CS30">
        <v>8.4764267990000004</v>
      </c>
      <c r="CT30">
        <v>9.076923077</v>
      </c>
      <c r="CU30">
        <v>3613</v>
      </c>
      <c r="CV30">
        <v>279</v>
      </c>
      <c r="CW30">
        <v>5.3250620350000002</v>
      </c>
      <c r="CX30">
        <v>0.96318732500000004</v>
      </c>
      <c r="CY30">
        <v>2146</v>
      </c>
      <c r="CZ30" t="s">
        <v>200</v>
      </c>
      <c r="DA30">
        <v>2838</v>
      </c>
      <c r="DB30">
        <v>3</v>
      </c>
      <c r="DC30">
        <v>41771</v>
      </c>
      <c r="DD30">
        <v>40701</v>
      </c>
      <c r="DE30">
        <v>9</v>
      </c>
      <c r="DF30" t="s">
        <v>201</v>
      </c>
      <c r="DG30" t="s">
        <v>123</v>
      </c>
      <c r="DH30">
        <v>727</v>
      </c>
      <c r="DI30">
        <v>359</v>
      </c>
      <c r="DJ30">
        <v>7728</v>
      </c>
      <c r="DK30">
        <v>4274</v>
      </c>
      <c r="DL30">
        <v>36358</v>
      </c>
      <c r="DM30">
        <v>6</v>
      </c>
      <c r="DN30">
        <v>17</v>
      </c>
      <c r="DO30">
        <v>0</v>
      </c>
      <c r="DP30">
        <v>0</v>
      </c>
      <c r="DQ30">
        <v>13</v>
      </c>
      <c r="DR30">
        <v>46</v>
      </c>
      <c r="DS30">
        <v>38</v>
      </c>
      <c r="DT30">
        <v>32</v>
      </c>
      <c r="DU30">
        <v>4</v>
      </c>
      <c r="DV30">
        <v>243</v>
      </c>
      <c r="DW30">
        <v>445</v>
      </c>
      <c r="DX30">
        <v>100</v>
      </c>
    </row>
    <row r="31" spans="1:128" x14ac:dyDescent="0.25">
      <c r="A31" t="s">
        <v>206</v>
      </c>
      <c r="B31">
        <v>122</v>
      </c>
      <c r="C31">
        <v>350</v>
      </c>
      <c r="D31">
        <v>95</v>
      </c>
      <c r="E31">
        <v>19</v>
      </c>
      <c r="F31">
        <f t="shared" si="0"/>
        <v>28</v>
      </c>
      <c r="G31">
        <f>LN(H31)</f>
        <v>10.041639503918871</v>
      </c>
      <c r="H31">
        <v>22963</v>
      </c>
      <c r="I31">
        <f t="shared" si="1"/>
        <v>22.963000000000001</v>
      </c>
      <c r="J31">
        <v>85</v>
      </c>
      <c r="K31">
        <v>567.85634330000005</v>
      </c>
      <c r="L31">
        <v>9.4422879060000007</v>
      </c>
      <c r="M31">
        <v>12686</v>
      </c>
      <c r="N31">
        <v>8</v>
      </c>
      <c r="O31">
        <v>518</v>
      </c>
      <c r="P31">
        <v>150</v>
      </c>
      <c r="Q31">
        <v>150</v>
      </c>
      <c r="R31">
        <v>150</v>
      </c>
      <c r="S31">
        <v>19</v>
      </c>
      <c r="T31">
        <v>518</v>
      </c>
      <c r="U31">
        <v>2</v>
      </c>
      <c r="V31">
        <v>5</v>
      </c>
      <c r="W31">
        <v>3</v>
      </c>
      <c r="X31">
        <v>0</v>
      </c>
      <c r="Y31">
        <v>0</v>
      </c>
      <c r="Z31">
        <v>0</v>
      </c>
      <c r="AA31">
        <v>74</v>
      </c>
      <c r="AB31">
        <v>0</v>
      </c>
      <c r="AC31">
        <v>74</v>
      </c>
      <c r="AD31">
        <v>0</v>
      </c>
      <c r="AE31">
        <v>74</v>
      </c>
      <c r="AF31">
        <v>21</v>
      </c>
      <c r="AG31">
        <v>74</v>
      </c>
      <c r="AH31">
        <v>7.5405405410000004</v>
      </c>
      <c r="AI31">
        <v>660.48648649999996</v>
      </c>
      <c r="AJ31">
        <v>4980.4251279999999</v>
      </c>
      <c r="AK31">
        <v>3658</v>
      </c>
      <c r="AL31">
        <v>8</v>
      </c>
      <c r="AM31">
        <v>55</v>
      </c>
      <c r="AN31">
        <v>0</v>
      </c>
      <c r="AO31">
        <v>0</v>
      </c>
      <c r="AP31">
        <v>0</v>
      </c>
      <c r="AQ31">
        <v>67</v>
      </c>
      <c r="AR31">
        <v>28</v>
      </c>
      <c r="AS31">
        <v>122</v>
      </c>
      <c r="AT31">
        <v>150</v>
      </c>
      <c r="AU31">
        <v>149</v>
      </c>
      <c r="AV31">
        <v>336.42</v>
      </c>
      <c r="AW31">
        <v>115.17</v>
      </c>
      <c r="AX31">
        <v>234.83</v>
      </c>
      <c r="AY31">
        <v>0</v>
      </c>
      <c r="AZ31">
        <v>0</v>
      </c>
      <c r="BA31">
        <v>350</v>
      </c>
      <c r="BB31">
        <v>350</v>
      </c>
      <c r="BC31">
        <v>4</v>
      </c>
      <c r="BD31">
        <v>1</v>
      </c>
      <c r="BE31">
        <v>1</v>
      </c>
      <c r="BF31">
        <v>17</v>
      </c>
      <c r="BG31">
        <v>2</v>
      </c>
      <c r="BH31">
        <v>0</v>
      </c>
      <c r="BI31">
        <v>105</v>
      </c>
      <c r="BJ31">
        <v>109</v>
      </c>
      <c r="BK31">
        <v>8</v>
      </c>
      <c r="BL31">
        <v>1275</v>
      </c>
      <c r="BM31">
        <v>3342</v>
      </c>
      <c r="BN31">
        <v>716</v>
      </c>
      <c r="BO31">
        <v>675</v>
      </c>
      <c r="BP31">
        <v>4</v>
      </c>
      <c r="BQ31">
        <v>80.846560850000003</v>
      </c>
      <c r="BR31">
        <v>6.3068783069999999</v>
      </c>
      <c r="BS31">
        <v>1.1812499999999999</v>
      </c>
      <c r="BT31">
        <v>0.95238095199999995</v>
      </c>
      <c r="BU31">
        <v>675</v>
      </c>
      <c r="BV31">
        <v>29</v>
      </c>
      <c r="BW31">
        <v>11</v>
      </c>
      <c r="BX31">
        <v>209</v>
      </c>
      <c r="BY31">
        <v>160</v>
      </c>
      <c r="BZ31">
        <v>0.18124999999999999</v>
      </c>
      <c r="CA31">
        <v>150</v>
      </c>
      <c r="CB31">
        <v>1</v>
      </c>
      <c r="CC31">
        <v>19</v>
      </c>
      <c r="CD31">
        <v>1</v>
      </c>
      <c r="CE31">
        <v>1.25</v>
      </c>
      <c r="CF31">
        <v>5</v>
      </c>
      <c r="CG31">
        <v>189</v>
      </c>
      <c r="CH31">
        <v>29</v>
      </c>
      <c r="CI31">
        <v>209</v>
      </c>
      <c r="CJ31">
        <v>20</v>
      </c>
      <c r="CK31">
        <v>1192</v>
      </c>
      <c r="CL31">
        <v>1344</v>
      </c>
      <c r="CM31">
        <v>1275</v>
      </c>
      <c r="CN31">
        <v>3084</v>
      </c>
      <c r="CO31">
        <v>6.3068783069999999</v>
      </c>
      <c r="CP31">
        <v>1.127516779</v>
      </c>
      <c r="CQ31">
        <v>6.7460317459999999</v>
      </c>
      <c r="CR31">
        <v>16.317460319999999</v>
      </c>
      <c r="CS31">
        <v>17.682539680000001</v>
      </c>
      <c r="CT31">
        <v>6.7460317459999999</v>
      </c>
      <c r="CU31">
        <v>1009</v>
      </c>
      <c r="CV31">
        <v>104</v>
      </c>
      <c r="CW31">
        <v>6.3068783069999999</v>
      </c>
      <c r="CX31">
        <v>1.127516779</v>
      </c>
      <c r="CY31">
        <v>1192</v>
      </c>
      <c r="CZ31" t="s">
        <v>207</v>
      </c>
      <c r="DA31">
        <v>946</v>
      </c>
      <c r="DB31">
        <v>9</v>
      </c>
      <c r="DC31">
        <v>43699</v>
      </c>
      <c r="DD31">
        <v>40025</v>
      </c>
      <c r="DE31">
        <v>5</v>
      </c>
      <c r="DF31" t="s">
        <v>208</v>
      </c>
      <c r="DG31" t="s">
        <v>135</v>
      </c>
      <c r="DH31">
        <v>773</v>
      </c>
      <c r="DI31">
        <v>57</v>
      </c>
      <c r="DJ31">
        <v>2101</v>
      </c>
      <c r="DK31">
        <v>1538</v>
      </c>
      <c r="DL31">
        <v>11427</v>
      </c>
      <c r="DM31">
        <v>30</v>
      </c>
      <c r="DN31">
        <v>75</v>
      </c>
      <c r="DO31">
        <v>0</v>
      </c>
      <c r="DP31">
        <v>0</v>
      </c>
      <c r="DQ31">
        <v>51</v>
      </c>
      <c r="DR31">
        <v>2</v>
      </c>
      <c r="DS31">
        <v>14</v>
      </c>
      <c r="DT31">
        <v>2</v>
      </c>
      <c r="DU31">
        <v>1</v>
      </c>
      <c r="DV31">
        <v>34</v>
      </c>
      <c r="DW31">
        <v>0</v>
      </c>
      <c r="DX31">
        <v>0</v>
      </c>
    </row>
    <row r="32" spans="1:128" x14ac:dyDescent="0.25">
      <c r="A32" t="s">
        <v>217</v>
      </c>
      <c r="B32">
        <v>101</v>
      </c>
      <c r="C32">
        <v>319.24</v>
      </c>
      <c r="D32">
        <v>8</v>
      </c>
      <c r="E32">
        <v>3</v>
      </c>
      <c r="F32">
        <f t="shared" si="0"/>
        <v>4</v>
      </c>
      <c r="G32">
        <f>LN(H32)</f>
        <v>9.339788439163069</v>
      </c>
      <c r="H32">
        <v>11382</v>
      </c>
      <c r="I32">
        <f t="shared" si="1"/>
        <v>11.382</v>
      </c>
      <c r="J32">
        <v>10</v>
      </c>
      <c r="K32">
        <v>3.1910933240000001</v>
      </c>
      <c r="L32">
        <v>8.0714151590000007</v>
      </c>
      <c r="M32">
        <v>3218</v>
      </c>
      <c r="N32">
        <v>2</v>
      </c>
      <c r="O32">
        <v>3</v>
      </c>
      <c r="P32">
        <v>3</v>
      </c>
      <c r="Q32">
        <v>3</v>
      </c>
      <c r="R32">
        <v>3</v>
      </c>
      <c r="S32">
        <v>2</v>
      </c>
      <c r="T32">
        <v>3</v>
      </c>
      <c r="U32">
        <v>1</v>
      </c>
      <c r="V32">
        <v>1</v>
      </c>
      <c r="W32">
        <v>0</v>
      </c>
      <c r="X32">
        <v>1</v>
      </c>
      <c r="Y32">
        <v>0</v>
      </c>
      <c r="Z32">
        <v>0</v>
      </c>
      <c r="AA32">
        <v>3</v>
      </c>
      <c r="AB32">
        <v>0</v>
      </c>
      <c r="AC32">
        <v>3</v>
      </c>
      <c r="AD32">
        <v>0</v>
      </c>
      <c r="AE32">
        <v>3</v>
      </c>
      <c r="AF32">
        <v>0</v>
      </c>
      <c r="AG32">
        <v>3</v>
      </c>
      <c r="AH32">
        <v>2</v>
      </c>
      <c r="AI32">
        <v>3</v>
      </c>
      <c r="AJ32">
        <v>6</v>
      </c>
      <c r="AK32">
        <v>1275</v>
      </c>
      <c r="AL32">
        <v>8</v>
      </c>
      <c r="AM32">
        <v>71</v>
      </c>
      <c r="AN32">
        <v>0</v>
      </c>
      <c r="AO32">
        <v>0</v>
      </c>
      <c r="AP32">
        <v>0</v>
      </c>
      <c r="AQ32">
        <v>30</v>
      </c>
      <c r="AR32">
        <v>150</v>
      </c>
      <c r="AS32">
        <v>101</v>
      </c>
      <c r="AT32">
        <v>3</v>
      </c>
      <c r="AU32">
        <v>3</v>
      </c>
      <c r="AV32">
        <v>117.24</v>
      </c>
      <c r="AW32">
        <v>89.99</v>
      </c>
      <c r="AX32">
        <v>112.01</v>
      </c>
      <c r="AY32">
        <v>0</v>
      </c>
      <c r="AZ32">
        <v>0</v>
      </c>
      <c r="BA32">
        <v>319.24</v>
      </c>
      <c r="BB32">
        <v>319.24</v>
      </c>
      <c r="BC32">
        <v>2</v>
      </c>
      <c r="BD32">
        <v>1</v>
      </c>
      <c r="BE32">
        <v>1</v>
      </c>
      <c r="BF32">
        <v>2</v>
      </c>
      <c r="BG32">
        <v>0</v>
      </c>
      <c r="BH32">
        <v>0</v>
      </c>
      <c r="BI32">
        <v>10</v>
      </c>
      <c r="BJ32">
        <v>12</v>
      </c>
      <c r="BK32">
        <v>2</v>
      </c>
      <c r="BL32">
        <v>95</v>
      </c>
      <c r="BM32">
        <v>69</v>
      </c>
      <c r="BN32">
        <v>25</v>
      </c>
      <c r="BO32">
        <v>24</v>
      </c>
      <c r="BP32">
        <v>19</v>
      </c>
      <c r="BQ32">
        <v>39.428571429999998</v>
      </c>
      <c r="BR32">
        <v>3.1428571430000001</v>
      </c>
      <c r="BS32">
        <v>1</v>
      </c>
      <c r="BT32">
        <v>0.21428571399999999</v>
      </c>
      <c r="BU32">
        <v>24</v>
      </c>
      <c r="BV32">
        <v>0</v>
      </c>
      <c r="BW32">
        <v>0</v>
      </c>
      <c r="BX32">
        <v>3</v>
      </c>
      <c r="BY32">
        <v>14</v>
      </c>
      <c r="BZ32">
        <v>0</v>
      </c>
      <c r="CA32">
        <v>3</v>
      </c>
      <c r="CB32">
        <v>2</v>
      </c>
      <c r="CC32">
        <v>2</v>
      </c>
      <c r="CD32">
        <v>2</v>
      </c>
      <c r="CE32">
        <v>1.1052631580000001</v>
      </c>
      <c r="CF32">
        <v>10.5</v>
      </c>
      <c r="CG32">
        <v>14</v>
      </c>
      <c r="CH32">
        <v>0</v>
      </c>
      <c r="CI32">
        <v>3</v>
      </c>
      <c r="CJ32">
        <v>0</v>
      </c>
      <c r="CK32">
        <v>44</v>
      </c>
      <c r="CL32">
        <v>33</v>
      </c>
      <c r="CM32">
        <v>95</v>
      </c>
      <c r="CN32">
        <v>66</v>
      </c>
      <c r="CO32">
        <v>3.1428571430000001</v>
      </c>
      <c r="CP32">
        <v>0.75</v>
      </c>
      <c r="CQ32">
        <v>6.7857142860000002</v>
      </c>
      <c r="CR32">
        <v>4.7142857139999998</v>
      </c>
      <c r="CS32">
        <v>4.9285714289999998</v>
      </c>
      <c r="CT32">
        <v>6.7857142860000002</v>
      </c>
      <c r="CU32">
        <v>59</v>
      </c>
      <c r="CV32">
        <v>11</v>
      </c>
      <c r="CW32">
        <v>3.1428571430000001</v>
      </c>
      <c r="CX32">
        <v>0.75</v>
      </c>
      <c r="CY32">
        <v>44</v>
      </c>
      <c r="CZ32" t="s">
        <v>218</v>
      </c>
      <c r="DA32">
        <v>578</v>
      </c>
      <c r="DB32">
        <v>3</v>
      </c>
      <c r="DC32">
        <v>43528</v>
      </c>
      <c r="DD32">
        <v>43416</v>
      </c>
      <c r="DE32">
        <v>0</v>
      </c>
      <c r="DF32" t="s">
        <v>219</v>
      </c>
      <c r="DG32" t="s">
        <v>123</v>
      </c>
      <c r="DH32">
        <v>61</v>
      </c>
      <c r="DI32">
        <v>51</v>
      </c>
      <c r="DJ32">
        <v>94</v>
      </c>
      <c r="DK32">
        <v>103</v>
      </c>
      <c r="DL32">
        <v>1072</v>
      </c>
      <c r="DM32">
        <v>1</v>
      </c>
      <c r="DN32">
        <v>3</v>
      </c>
      <c r="DO32">
        <v>2</v>
      </c>
      <c r="DP32">
        <v>1</v>
      </c>
      <c r="DQ32">
        <v>3</v>
      </c>
      <c r="DR32">
        <v>0</v>
      </c>
      <c r="DS32">
        <v>3</v>
      </c>
      <c r="DT32">
        <v>1</v>
      </c>
      <c r="DU32">
        <v>1</v>
      </c>
      <c r="DV32">
        <v>2</v>
      </c>
      <c r="DW32">
        <v>39</v>
      </c>
      <c r="DX32">
        <v>6</v>
      </c>
    </row>
    <row r="33" spans="1:128" x14ac:dyDescent="0.25">
      <c r="A33" t="s">
        <v>220</v>
      </c>
      <c r="B33">
        <v>92</v>
      </c>
      <c r="C33">
        <v>118</v>
      </c>
      <c r="D33">
        <v>63</v>
      </c>
      <c r="E33">
        <v>8</v>
      </c>
      <c r="F33">
        <f t="shared" si="0"/>
        <v>12</v>
      </c>
      <c r="G33">
        <f>LN(H33)</f>
        <v>9.8702409587424924</v>
      </c>
      <c r="H33">
        <v>19346</v>
      </c>
      <c r="I33">
        <f t="shared" si="1"/>
        <v>19.346</v>
      </c>
      <c r="J33">
        <v>40</v>
      </c>
      <c r="K33">
        <v>10.63697775</v>
      </c>
      <c r="L33">
        <v>8.0414681120000004</v>
      </c>
      <c r="M33">
        <v>3123</v>
      </c>
      <c r="N33">
        <v>8</v>
      </c>
      <c r="O33">
        <v>139</v>
      </c>
      <c r="P33">
        <v>63</v>
      </c>
      <c r="Q33">
        <v>63</v>
      </c>
      <c r="R33">
        <v>63</v>
      </c>
      <c r="S33">
        <v>8</v>
      </c>
      <c r="T33">
        <v>139</v>
      </c>
      <c r="U33">
        <v>2</v>
      </c>
      <c r="V33">
        <v>3</v>
      </c>
      <c r="W33">
        <v>3</v>
      </c>
      <c r="X33">
        <v>2</v>
      </c>
      <c r="Y33">
        <v>0</v>
      </c>
      <c r="Z33">
        <v>0</v>
      </c>
      <c r="AA33">
        <v>26</v>
      </c>
      <c r="AB33">
        <v>0</v>
      </c>
      <c r="AC33">
        <v>26</v>
      </c>
      <c r="AD33">
        <v>0</v>
      </c>
      <c r="AE33">
        <v>26</v>
      </c>
      <c r="AF33">
        <v>7</v>
      </c>
      <c r="AG33">
        <v>26</v>
      </c>
      <c r="AH33">
        <v>4.538461538</v>
      </c>
      <c r="AI33">
        <v>181.42307690000001</v>
      </c>
      <c r="AJ33">
        <v>823.38165679999997</v>
      </c>
      <c r="AK33">
        <v>3550</v>
      </c>
      <c r="AL33">
        <v>8</v>
      </c>
      <c r="AM33">
        <v>62</v>
      </c>
      <c r="AN33">
        <v>0</v>
      </c>
      <c r="AO33">
        <v>0</v>
      </c>
      <c r="AP33">
        <v>0</v>
      </c>
      <c r="AQ33">
        <v>30</v>
      </c>
      <c r="AR33">
        <v>10</v>
      </c>
      <c r="AS33">
        <v>92</v>
      </c>
      <c r="AT33">
        <v>63</v>
      </c>
      <c r="AU33">
        <v>63</v>
      </c>
      <c r="AV33">
        <v>143.19999999999999</v>
      </c>
      <c r="AW33">
        <v>38.94</v>
      </c>
      <c r="AX33">
        <v>79.06</v>
      </c>
      <c r="AY33">
        <v>0</v>
      </c>
      <c r="AZ33">
        <v>0</v>
      </c>
      <c r="BA33">
        <v>118</v>
      </c>
      <c r="BB33">
        <v>118</v>
      </c>
      <c r="BC33">
        <v>4</v>
      </c>
      <c r="BD33">
        <v>1</v>
      </c>
      <c r="BE33">
        <v>1</v>
      </c>
      <c r="BF33">
        <v>8</v>
      </c>
      <c r="BG33">
        <v>0</v>
      </c>
      <c r="BH33">
        <v>0</v>
      </c>
      <c r="BI33">
        <v>40</v>
      </c>
      <c r="BJ33">
        <v>44</v>
      </c>
      <c r="BK33">
        <v>8</v>
      </c>
      <c r="BL33">
        <v>3550</v>
      </c>
      <c r="BM33">
        <v>3351</v>
      </c>
      <c r="BN33">
        <v>916</v>
      </c>
      <c r="BO33">
        <v>607</v>
      </c>
      <c r="BP33">
        <v>8</v>
      </c>
      <c r="BQ33">
        <v>72.977777779999997</v>
      </c>
      <c r="BR33">
        <v>5.7377777779999999</v>
      </c>
      <c r="BS33">
        <v>1.2135416670000001</v>
      </c>
      <c r="BT33">
        <v>0.58222222199999996</v>
      </c>
      <c r="BU33">
        <v>607</v>
      </c>
      <c r="BV33">
        <v>33</v>
      </c>
      <c r="BW33">
        <v>13</v>
      </c>
      <c r="BX33">
        <v>170</v>
      </c>
      <c r="BY33">
        <v>192</v>
      </c>
      <c r="BZ33">
        <v>0.23958333300000001</v>
      </c>
      <c r="CA33">
        <v>63</v>
      </c>
      <c r="CB33">
        <v>2</v>
      </c>
      <c r="CC33">
        <v>8</v>
      </c>
      <c r="CD33">
        <v>2</v>
      </c>
      <c r="CE33">
        <v>1.25</v>
      </c>
      <c r="CF33">
        <v>5</v>
      </c>
      <c r="CG33">
        <v>225</v>
      </c>
      <c r="CH33">
        <v>39</v>
      </c>
      <c r="CI33">
        <v>170</v>
      </c>
      <c r="CJ33">
        <v>32</v>
      </c>
      <c r="CK33">
        <v>1291</v>
      </c>
      <c r="CL33">
        <v>1342</v>
      </c>
      <c r="CM33">
        <v>3550</v>
      </c>
      <c r="CN33">
        <v>3110</v>
      </c>
      <c r="CO33">
        <v>5.7377777779999999</v>
      </c>
      <c r="CP33">
        <v>1.03950426</v>
      </c>
      <c r="CQ33">
        <v>15.777777779999999</v>
      </c>
      <c r="CR33">
        <v>13.82222222</v>
      </c>
      <c r="CS33">
        <v>14.893333330000001</v>
      </c>
      <c r="CT33">
        <v>15.777777779999999</v>
      </c>
      <c r="CU33">
        <v>3342</v>
      </c>
      <c r="CV33">
        <v>142</v>
      </c>
      <c r="CW33">
        <v>5.7377777779999999</v>
      </c>
      <c r="CX33">
        <v>1.03950426</v>
      </c>
      <c r="CY33">
        <v>1291</v>
      </c>
      <c r="CZ33" t="s">
        <v>221</v>
      </c>
      <c r="DA33">
        <v>1350</v>
      </c>
      <c r="DB33">
        <v>2</v>
      </c>
      <c r="DC33">
        <v>43699</v>
      </c>
      <c r="DD33">
        <v>42047</v>
      </c>
      <c r="DE33">
        <v>0</v>
      </c>
      <c r="DF33" t="s">
        <v>131</v>
      </c>
      <c r="DG33" t="s">
        <v>123</v>
      </c>
      <c r="DH33">
        <v>43</v>
      </c>
      <c r="DI33">
        <v>280</v>
      </c>
      <c r="DJ33">
        <v>3611</v>
      </c>
      <c r="DK33">
        <v>3524</v>
      </c>
      <c r="DL33">
        <v>16175</v>
      </c>
      <c r="DM33">
        <v>16</v>
      </c>
      <c r="DN33">
        <v>32</v>
      </c>
      <c r="DO33">
        <v>0</v>
      </c>
      <c r="DP33">
        <v>0</v>
      </c>
      <c r="DQ33">
        <v>15</v>
      </c>
      <c r="DR33">
        <v>17</v>
      </c>
      <c r="DS33">
        <v>36</v>
      </c>
      <c r="DT33">
        <v>15</v>
      </c>
      <c r="DU33">
        <v>2</v>
      </c>
      <c r="DV33">
        <v>154</v>
      </c>
      <c r="DW33">
        <v>0</v>
      </c>
      <c r="DX33">
        <v>0</v>
      </c>
    </row>
    <row r="34" spans="1:128" x14ac:dyDescent="0.25">
      <c r="A34" t="s">
        <v>222</v>
      </c>
      <c r="B34">
        <v>76</v>
      </c>
      <c r="C34">
        <v>31</v>
      </c>
      <c r="D34">
        <v>6</v>
      </c>
      <c r="E34">
        <v>9</v>
      </c>
      <c r="F34">
        <f t="shared" si="0"/>
        <v>13</v>
      </c>
      <c r="G34">
        <f>LN(H34)</f>
        <v>8.8882048714550219</v>
      </c>
      <c r="H34">
        <v>7246</v>
      </c>
      <c r="I34">
        <f t="shared" si="1"/>
        <v>7.2460000000000004</v>
      </c>
      <c r="J34">
        <v>50</v>
      </c>
      <c r="K34">
        <v>9.1240937530000004</v>
      </c>
      <c r="L34">
        <v>6.4094089780000001</v>
      </c>
      <c r="M34">
        <v>610</v>
      </c>
      <c r="N34">
        <v>6</v>
      </c>
      <c r="O34">
        <v>6</v>
      </c>
      <c r="P34">
        <v>6</v>
      </c>
      <c r="Q34">
        <v>6</v>
      </c>
      <c r="R34">
        <v>6</v>
      </c>
      <c r="S34">
        <v>9</v>
      </c>
      <c r="T34">
        <v>6</v>
      </c>
      <c r="U34">
        <v>2</v>
      </c>
      <c r="V34">
        <v>2</v>
      </c>
      <c r="W34">
        <v>3</v>
      </c>
      <c r="X34">
        <v>1</v>
      </c>
      <c r="Y34">
        <v>0</v>
      </c>
      <c r="Z34">
        <v>0</v>
      </c>
      <c r="AA34">
        <v>5</v>
      </c>
      <c r="AB34">
        <v>0</v>
      </c>
      <c r="AC34">
        <v>5</v>
      </c>
      <c r="AD34">
        <v>0</v>
      </c>
      <c r="AE34">
        <v>5</v>
      </c>
      <c r="AF34">
        <v>0</v>
      </c>
      <c r="AG34">
        <v>5</v>
      </c>
      <c r="AH34">
        <v>2</v>
      </c>
      <c r="AI34">
        <v>4.2</v>
      </c>
      <c r="AJ34">
        <v>8.4</v>
      </c>
      <c r="AK34">
        <v>1664</v>
      </c>
      <c r="AL34">
        <v>7</v>
      </c>
      <c r="AM34">
        <v>48</v>
      </c>
      <c r="AN34">
        <v>5</v>
      </c>
      <c r="AO34">
        <v>0</v>
      </c>
      <c r="AP34">
        <v>0</v>
      </c>
      <c r="AQ34">
        <v>23</v>
      </c>
      <c r="AR34">
        <v>6</v>
      </c>
      <c r="AS34">
        <v>76</v>
      </c>
      <c r="AT34">
        <v>6</v>
      </c>
      <c r="AU34">
        <v>6</v>
      </c>
      <c r="AV34">
        <v>15</v>
      </c>
      <c r="AW34">
        <v>11.98</v>
      </c>
      <c r="AX34">
        <v>4.0199999999999996</v>
      </c>
      <c r="AY34">
        <v>0</v>
      </c>
      <c r="AZ34">
        <v>0</v>
      </c>
      <c r="BA34">
        <v>31</v>
      </c>
      <c r="BB34">
        <v>31</v>
      </c>
      <c r="BC34">
        <v>4</v>
      </c>
      <c r="BD34">
        <v>1</v>
      </c>
      <c r="BE34">
        <v>1</v>
      </c>
      <c r="BF34">
        <v>8</v>
      </c>
      <c r="BG34">
        <v>1</v>
      </c>
      <c r="BH34">
        <v>0</v>
      </c>
      <c r="BI34">
        <v>50</v>
      </c>
      <c r="BJ34">
        <v>54</v>
      </c>
      <c r="BK34">
        <v>6</v>
      </c>
      <c r="BL34">
        <v>1664</v>
      </c>
      <c r="BM34">
        <v>548</v>
      </c>
      <c r="BN34">
        <v>106</v>
      </c>
      <c r="BO34">
        <v>119</v>
      </c>
      <c r="BP34">
        <v>9</v>
      </c>
      <c r="BQ34">
        <v>48.653061219999998</v>
      </c>
      <c r="BR34">
        <v>3.7959183670000001</v>
      </c>
      <c r="BS34">
        <v>1.0425531910000001</v>
      </c>
      <c r="BT34">
        <v>0.571428571</v>
      </c>
      <c r="BU34">
        <v>119</v>
      </c>
      <c r="BV34">
        <v>2</v>
      </c>
      <c r="BW34">
        <v>1</v>
      </c>
      <c r="BX34">
        <v>30</v>
      </c>
      <c r="BY34">
        <v>47</v>
      </c>
      <c r="BZ34">
        <v>4.2553190999999997E-2</v>
      </c>
      <c r="CA34">
        <v>6</v>
      </c>
      <c r="CB34">
        <v>2</v>
      </c>
      <c r="CC34">
        <v>9</v>
      </c>
      <c r="CD34">
        <v>2</v>
      </c>
      <c r="CE34">
        <v>1.2222222220000001</v>
      </c>
      <c r="CF34">
        <v>5.5</v>
      </c>
      <c r="CG34">
        <v>49</v>
      </c>
      <c r="CH34">
        <v>2</v>
      </c>
      <c r="CI34">
        <v>30</v>
      </c>
      <c r="CJ34">
        <v>2</v>
      </c>
      <c r="CK34">
        <v>186</v>
      </c>
      <c r="CL34">
        <v>203</v>
      </c>
      <c r="CM34">
        <v>1664</v>
      </c>
      <c r="CN34">
        <v>514</v>
      </c>
      <c r="CO34">
        <v>3.7959183670000001</v>
      </c>
      <c r="CP34">
        <v>1.091397849</v>
      </c>
      <c r="CQ34">
        <v>33.959183670000002</v>
      </c>
      <c r="CR34">
        <v>10.489795920000001</v>
      </c>
      <c r="CS34">
        <v>11.18367347</v>
      </c>
      <c r="CT34">
        <v>33.959183670000002</v>
      </c>
      <c r="CU34">
        <v>1637</v>
      </c>
      <c r="CV34">
        <v>40</v>
      </c>
      <c r="CW34">
        <v>3.7959183670000001</v>
      </c>
      <c r="CX34">
        <v>1.091397849</v>
      </c>
      <c r="CY34">
        <v>186</v>
      </c>
      <c r="CZ34" t="s">
        <v>223</v>
      </c>
      <c r="DA34">
        <v>1519</v>
      </c>
      <c r="DB34">
        <v>9</v>
      </c>
      <c r="DC34">
        <v>42093</v>
      </c>
      <c r="DD34">
        <v>41874</v>
      </c>
      <c r="DE34">
        <v>1</v>
      </c>
      <c r="DF34" t="s">
        <v>224</v>
      </c>
      <c r="DG34" t="s">
        <v>123</v>
      </c>
      <c r="DH34">
        <v>65</v>
      </c>
      <c r="DI34">
        <v>38</v>
      </c>
      <c r="DJ34">
        <v>577</v>
      </c>
      <c r="DK34">
        <v>485</v>
      </c>
      <c r="DL34">
        <v>2775</v>
      </c>
      <c r="DM34">
        <v>10</v>
      </c>
      <c r="DN34">
        <v>28</v>
      </c>
      <c r="DO34">
        <v>0</v>
      </c>
      <c r="DP34">
        <v>0</v>
      </c>
      <c r="DQ34">
        <v>21</v>
      </c>
      <c r="DR34">
        <v>7</v>
      </c>
      <c r="DS34">
        <v>10</v>
      </c>
      <c r="DT34">
        <v>5</v>
      </c>
      <c r="DU34">
        <v>2</v>
      </c>
      <c r="DV34">
        <v>81</v>
      </c>
      <c r="DW34">
        <v>435</v>
      </c>
      <c r="DX34">
        <v>118</v>
      </c>
    </row>
    <row r="35" spans="1:128" x14ac:dyDescent="0.25">
      <c r="A35" t="s">
        <v>225</v>
      </c>
      <c r="B35">
        <v>143</v>
      </c>
      <c r="C35">
        <v>46</v>
      </c>
      <c r="D35">
        <v>11</v>
      </c>
      <c r="E35">
        <v>6</v>
      </c>
      <c r="F35">
        <f t="shared" si="0"/>
        <v>9</v>
      </c>
      <c r="G35">
        <f>LN(H35)</f>
        <v>9.3102762005887829</v>
      </c>
      <c r="H35">
        <v>11051</v>
      </c>
      <c r="I35">
        <f t="shared" si="1"/>
        <v>11.051</v>
      </c>
      <c r="J35">
        <v>30</v>
      </c>
      <c r="K35">
        <v>40.759380589999999</v>
      </c>
      <c r="L35">
        <v>9.3684933269999995</v>
      </c>
      <c r="M35">
        <v>11783</v>
      </c>
      <c r="N35">
        <v>15</v>
      </c>
      <c r="O35">
        <v>451</v>
      </c>
      <c r="P35">
        <v>11</v>
      </c>
      <c r="Q35">
        <v>11</v>
      </c>
      <c r="R35">
        <v>11</v>
      </c>
      <c r="S35">
        <v>6</v>
      </c>
      <c r="T35">
        <v>451</v>
      </c>
      <c r="U35">
        <v>2</v>
      </c>
      <c r="V35">
        <v>4</v>
      </c>
      <c r="W35">
        <v>10</v>
      </c>
      <c r="X35">
        <v>1</v>
      </c>
      <c r="Y35">
        <v>0</v>
      </c>
      <c r="Z35">
        <v>0</v>
      </c>
      <c r="AA35">
        <v>6</v>
      </c>
      <c r="AB35">
        <v>0</v>
      </c>
      <c r="AC35">
        <v>6</v>
      </c>
      <c r="AD35">
        <v>0</v>
      </c>
      <c r="AE35">
        <v>6</v>
      </c>
      <c r="AF35">
        <v>5</v>
      </c>
      <c r="AG35">
        <v>6</v>
      </c>
      <c r="AH35">
        <v>77</v>
      </c>
      <c r="AI35">
        <v>6651.5</v>
      </c>
      <c r="AJ35">
        <v>512165.5</v>
      </c>
      <c r="AK35">
        <v>2384</v>
      </c>
      <c r="AL35">
        <v>15</v>
      </c>
      <c r="AM35">
        <v>114</v>
      </c>
      <c r="AN35">
        <v>0</v>
      </c>
      <c r="AO35">
        <v>0</v>
      </c>
      <c r="AP35">
        <v>0</v>
      </c>
      <c r="AQ35">
        <v>29</v>
      </c>
      <c r="AR35">
        <v>11</v>
      </c>
      <c r="AS35">
        <v>143</v>
      </c>
      <c r="AT35">
        <v>11</v>
      </c>
      <c r="AU35">
        <v>11</v>
      </c>
      <c r="AV35">
        <v>28.54</v>
      </c>
      <c r="AW35">
        <v>12.21</v>
      </c>
      <c r="AX35">
        <v>24.79</v>
      </c>
      <c r="AY35">
        <v>6.03</v>
      </c>
      <c r="AZ35">
        <v>2.97</v>
      </c>
      <c r="BA35">
        <v>46</v>
      </c>
      <c r="BB35">
        <v>46</v>
      </c>
      <c r="BC35">
        <v>4</v>
      </c>
      <c r="BD35">
        <v>1</v>
      </c>
      <c r="BE35">
        <v>1</v>
      </c>
      <c r="BF35">
        <v>6</v>
      </c>
      <c r="BG35">
        <v>0</v>
      </c>
      <c r="BH35">
        <v>0</v>
      </c>
      <c r="BI35">
        <v>30</v>
      </c>
      <c r="BJ35">
        <v>34</v>
      </c>
      <c r="BK35">
        <v>15</v>
      </c>
      <c r="BL35">
        <v>2384</v>
      </c>
      <c r="BM35">
        <v>943</v>
      </c>
      <c r="BN35">
        <v>286</v>
      </c>
      <c r="BO35">
        <v>988</v>
      </c>
      <c r="BP35">
        <v>6</v>
      </c>
      <c r="BQ35">
        <v>48.81818182</v>
      </c>
      <c r="BR35">
        <v>3.8409090909999999</v>
      </c>
      <c r="BS35">
        <v>1.1478260870000001</v>
      </c>
      <c r="BT35">
        <v>0.59848484800000001</v>
      </c>
      <c r="BU35">
        <v>988</v>
      </c>
      <c r="BV35">
        <v>17</v>
      </c>
      <c r="BW35">
        <v>16</v>
      </c>
      <c r="BX35">
        <v>96</v>
      </c>
      <c r="BY35">
        <v>115</v>
      </c>
      <c r="BZ35">
        <v>0.14782608699999999</v>
      </c>
      <c r="CA35">
        <v>11</v>
      </c>
      <c r="CB35">
        <v>2</v>
      </c>
      <c r="CC35">
        <v>6</v>
      </c>
      <c r="CD35">
        <v>2</v>
      </c>
      <c r="CE35">
        <v>1.3333333329999999</v>
      </c>
      <c r="CF35">
        <v>4</v>
      </c>
      <c r="CG35">
        <v>132</v>
      </c>
      <c r="CH35">
        <v>17</v>
      </c>
      <c r="CI35">
        <v>96</v>
      </c>
      <c r="CJ35">
        <v>17</v>
      </c>
      <c r="CK35">
        <v>507</v>
      </c>
      <c r="CL35">
        <v>462</v>
      </c>
      <c r="CM35">
        <v>2384</v>
      </c>
      <c r="CN35">
        <v>813</v>
      </c>
      <c r="CO35">
        <v>3.8409090909999999</v>
      </c>
      <c r="CP35">
        <v>0.91124260400000001</v>
      </c>
      <c r="CQ35">
        <v>18.060606060000001</v>
      </c>
      <c r="CR35">
        <v>6.1590909089999997</v>
      </c>
      <c r="CS35">
        <v>7.1439393940000002</v>
      </c>
      <c r="CT35">
        <v>18.060606060000001</v>
      </c>
      <c r="CU35">
        <v>2358</v>
      </c>
      <c r="CV35">
        <v>98</v>
      </c>
      <c r="CW35">
        <v>3.8409090909999999</v>
      </c>
      <c r="CX35">
        <v>0.91124260400000001</v>
      </c>
      <c r="CY35">
        <v>507</v>
      </c>
      <c r="CZ35" t="s">
        <v>226</v>
      </c>
      <c r="DA35">
        <v>1056</v>
      </c>
      <c r="DB35">
        <v>27</v>
      </c>
      <c r="DC35">
        <v>41937</v>
      </c>
      <c r="DD35">
        <v>41934</v>
      </c>
      <c r="DE35">
        <v>2</v>
      </c>
      <c r="DF35" t="s">
        <v>227</v>
      </c>
      <c r="DG35" t="s">
        <v>135</v>
      </c>
      <c r="DH35">
        <v>263</v>
      </c>
      <c r="DI35">
        <v>56</v>
      </c>
      <c r="DJ35">
        <v>373</v>
      </c>
      <c r="DK35">
        <v>100</v>
      </c>
      <c r="DL35">
        <v>2312</v>
      </c>
      <c r="DM35">
        <v>7</v>
      </c>
      <c r="DN35">
        <v>15</v>
      </c>
      <c r="DO35">
        <v>0</v>
      </c>
      <c r="DP35">
        <v>0</v>
      </c>
      <c r="DQ35">
        <v>12</v>
      </c>
      <c r="DR35">
        <v>15</v>
      </c>
      <c r="DS35">
        <v>12</v>
      </c>
      <c r="DT35">
        <v>13</v>
      </c>
      <c r="DU35">
        <v>3</v>
      </c>
      <c r="DV35">
        <v>66</v>
      </c>
      <c r="DW35">
        <v>0</v>
      </c>
      <c r="DX35">
        <v>0</v>
      </c>
    </row>
    <row r="36" spans="1:128" x14ac:dyDescent="0.25">
      <c r="A36" t="s">
        <v>228</v>
      </c>
      <c r="B36">
        <v>127</v>
      </c>
      <c r="C36">
        <v>123.32</v>
      </c>
      <c r="D36">
        <v>14</v>
      </c>
      <c r="E36">
        <v>17</v>
      </c>
      <c r="F36">
        <f t="shared" si="0"/>
        <v>25</v>
      </c>
      <c r="G36">
        <f>LN(H36)</f>
        <v>10.051735128996331</v>
      </c>
      <c r="H36">
        <v>23196</v>
      </c>
      <c r="I36">
        <f t="shared" si="1"/>
        <v>23.196000000000002</v>
      </c>
      <c r="J36">
        <v>40</v>
      </c>
      <c r="K36">
        <v>1.0636977750000001</v>
      </c>
      <c r="L36">
        <v>7.8571474349999999</v>
      </c>
      <c r="M36">
        <v>2597</v>
      </c>
      <c r="N36">
        <v>8</v>
      </c>
      <c r="O36">
        <v>1</v>
      </c>
      <c r="P36">
        <v>1</v>
      </c>
      <c r="Q36">
        <v>1</v>
      </c>
      <c r="R36">
        <v>1</v>
      </c>
      <c r="S36">
        <v>27</v>
      </c>
      <c r="T36">
        <v>1</v>
      </c>
      <c r="U36">
        <v>1</v>
      </c>
      <c r="V36">
        <v>1</v>
      </c>
      <c r="W36">
        <v>6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2</v>
      </c>
      <c r="AI36">
        <v>1</v>
      </c>
      <c r="AJ36">
        <v>2</v>
      </c>
      <c r="AK36">
        <v>7149</v>
      </c>
      <c r="AL36">
        <v>8</v>
      </c>
      <c r="AM36">
        <v>112</v>
      </c>
      <c r="AN36">
        <v>12</v>
      </c>
      <c r="AO36">
        <v>0</v>
      </c>
      <c r="AP36">
        <v>0</v>
      </c>
      <c r="AQ36">
        <v>3</v>
      </c>
      <c r="AR36">
        <v>1</v>
      </c>
      <c r="AS36">
        <v>127</v>
      </c>
      <c r="AT36">
        <v>1</v>
      </c>
      <c r="AU36">
        <v>1</v>
      </c>
      <c r="AV36">
        <v>114.32</v>
      </c>
      <c r="AW36">
        <v>8.33</v>
      </c>
      <c r="AX36">
        <v>0.67</v>
      </c>
      <c r="AY36">
        <v>0</v>
      </c>
      <c r="AZ36">
        <v>0</v>
      </c>
      <c r="BA36">
        <v>123.32</v>
      </c>
      <c r="BB36">
        <v>123.32</v>
      </c>
      <c r="BC36">
        <v>2</v>
      </c>
      <c r="BD36">
        <v>1</v>
      </c>
      <c r="BE36">
        <v>1</v>
      </c>
      <c r="BF36">
        <v>26</v>
      </c>
      <c r="BG36">
        <v>1</v>
      </c>
      <c r="BH36">
        <v>0</v>
      </c>
      <c r="BI36">
        <v>140</v>
      </c>
      <c r="BJ36">
        <v>142</v>
      </c>
      <c r="BK36">
        <v>8</v>
      </c>
      <c r="BL36">
        <v>7149</v>
      </c>
      <c r="BM36">
        <v>7277</v>
      </c>
      <c r="BN36">
        <v>1739</v>
      </c>
      <c r="BO36">
        <v>4229</v>
      </c>
      <c r="BP36">
        <v>27</v>
      </c>
      <c r="BQ36">
        <v>73.955010220000005</v>
      </c>
      <c r="BR36">
        <v>5.5930470349999997</v>
      </c>
      <c r="BS36">
        <v>1.1428571430000001</v>
      </c>
      <c r="BT36">
        <v>0.75664621700000001</v>
      </c>
      <c r="BU36">
        <v>4229</v>
      </c>
      <c r="BV36">
        <v>62</v>
      </c>
      <c r="BW36">
        <v>23</v>
      </c>
      <c r="BX36">
        <v>436</v>
      </c>
      <c r="BY36">
        <v>427</v>
      </c>
      <c r="BZ36">
        <v>0.15456674500000001</v>
      </c>
      <c r="CA36">
        <v>1</v>
      </c>
      <c r="CB36">
        <v>1</v>
      </c>
      <c r="CC36">
        <v>27</v>
      </c>
      <c r="CD36">
        <v>1</v>
      </c>
      <c r="CE36">
        <v>1.0370370369999999</v>
      </c>
      <c r="CF36">
        <v>28</v>
      </c>
      <c r="CG36">
        <v>489</v>
      </c>
      <c r="CH36">
        <v>66</v>
      </c>
      <c r="CI36">
        <v>436</v>
      </c>
      <c r="CJ36">
        <v>42</v>
      </c>
      <c r="CK36">
        <v>2735</v>
      </c>
      <c r="CL36">
        <v>2858</v>
      </c>
      <c r="CM36">
        <v>7149</v>
      </c>
      <c r="CN36">
        <v>6733</v>
      </c>
      <c r="CO36">
        <v>5.5930470349999997</v>
      </c>
      <c r="CP36">
        <v>1.0449725780000001</v>
      </c>
      <c r="CQ36">
        <v>14.6196319</v>
      </c>
      <c r="CR36">
        <v>13.76891616</v>
      </c>
      <c r="CS36">
        <v>14.881390590000001</v>
      </c>
      <c r="CT36">
        <v>14.6196319</v>
      </c>
      <c r="CU36">
        <v>7148</v>
      </c>
      <c r="CV36">
        <v>417</v>
      </c>
      <c r="CW36">
        <v>5.5930470349999997</v>
      </c>
      <c r="CX36">
        <v>1.0449725780000001</v>
      </c>
      <c r="CY36">
        <v>2735</v>
      </c>
      <c r="CZ36" t="s">
        <v>229</v>
      </c>
      <c r="DA36">
        <v>1331</v>
      </c>
      <c r="DB36">
        <v>13</v>
      </c>
      <c r="DC36">
        <v>42373</v>
      </c>
      <c r="DD36">
        <v>42167</v>
      </c>
      <c r="DE36">
        <v>4</v>
      </c>
      <c r="DF36" t="s">
        <v>230</v>
      </c>
      <c r="DG36" t="s">
        <v>119</v>
      </c>
      <c r="DH36">
        <v>587</v>
      </c>
      <c r="DI36">
        <v>301</v>
      </c>
      <c r="DJ36">
        <v>5715</v>
      </c>
      <c r="DK36">
        <v>3425</v>
      </c>
      <c r="DL36">
        <v>26818</v>
      </c>
      <c r="DM36">
        <v>53</v>
      </c>
      <c r="DN36">
        <v>168</v>
      </c>
      <c r="DO36">
        <v>0</v>
      </c>
      <c r="DP36">
        <v>0</v>
      </c>
      <c r="DQ36">
        <v>60</v>
      </c>
      <c r="DR36">
        <v>0</v>
      </c>
      <c r="DS36">
        <v>0</v>
      </c>
      <c r="DT36">
        <v>0</v>
      </c>
      <c r="DU36">
        <v>0</v>
      </c>
      <c r="DV36">
        <v>235</v>
      </c>
      <c r="DW36">
        <v>0</v>
      </c>
      <c r="DX36">
        <v>0</v>
      </c>
    </row>
    <row r="37" spans="1:128" x14ac:dyDescent="0.25">
      <c r="A37" t="s">
        <v>231</v>
      </c>
      <c r="B37">
        <v>71</v>
      </c>
      <c r="C37">
        <v>26.72</v>
      </c>
      <c r="D37">
        <v>13</v>
      </c>
      <c r="E37">
        <v>6</v>
      </c>
      <c r="F37">
        <f t="shared" si="0"/>
        <v>9</v>
      </c>
      <c r="G37">
        <f>LN(H37)</f>
        <v>8.7153880973664819</v>
      </c>
      <c r="H37">
        <v>6096</v>
      </c>
      <c r="I37">
        <f t="shared" si="1"/>
        <v>6.0960000000000001</v>
      </c>
      <c r="J37">
        <v>50</v>
      </c>
      <c r="K37">
        <v>5.3184888729999997</v>
      </c>
      <c r="L37">
        <v>5.7166995070000004</v>
      </c>
      <c r="M37">
        <v>305</v>
      </c>
      <c r="N37">
        <v>2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5</v>
      </c>
      <c r="AB37">
        <v>0</v>
      </c>
      <c r="AC37">
        <v>5</v>
      </c>
      <c r="AD37">
        <v>0</v>
      </c>
      <c r="AE37">
        <v>5</v>
      </c>
      <c r="AF37">
        <v>0</v>
      </c>
      <c r="AG37">
        <v>5</v>
      </c>
      <c r="AH37">
        <v>2</v>
      </c>
      <c r="AI37">
        <v>5</v>
      </c>
      <c r="AJ37">
        <v>10</v>
      </c>
      <c r="AK37">
        <v>1698</v>
      </c>
      <c r="AL37">
        <v>2</v>
      </c>
      <c r="AM37">
        <v>10</v>
      </c>
      <c r="AN37">
        <v>5</v>
      </c>
      <c r="AO37">
        <v>0</v>
      </c>
      <c r="AP37">
        <v>0</v>
      </c>
      <c r="AQ37">
        <v>16</v>
      </c>
      <c r="AR37">
        <v>5</v>
      </c>
      <c r="AS37">
        <v>31</v>
      </c>
      <c r="AT37">
        <v>5</v>
      </c>
      <c r="AU37">
        <v>5</v>
      </c>
      <c r="AV37">
        <v>11.72</v>
      </c>
      <c r="AW37">
        <v>11.65</v>
      </c>
      <c r="AX37">
        <v>3.35</v>
      </c>
      <c r="AY37">
        <v>0</v>
      </c>
      <c r="AZ37">
        <v>0</v>
      </c>
      <c r="BA37">
        <v>26.72</v>
      </c>
      <c r="BB37">
        <v>26.72</v>
      </c>
      <c r="BC37">
        <v>2</v>
      </c>
      <c r="BD37">
        <v>1</v>
      </c>
      <c r="BE37">
        <v>1</v>
      </c>
      <c r="BF37">
        <v>4</v>
      </c>
      <c r="BG37">
        <v>0</v>
      </c>
      <c r="BH37">
        <v>2</v>
      </c>
      <c r="BI37">
        <v>50</v>
      </c>
      <c r="BJ37">
        <v>52</v>
      </c>
      <c r="BK37">
        <v>2</v>
      </c>
      <c r="BL37">
        <v>1698</v>
      </c>
      <c r="BM37">
        <v>39</v>
      </c>
      <c r="BN37">
        <v>25</v>
      </c>
      <c r="BO37">
        <v>1</v>
      </c>
      <c r="BP37">
        <v>6</v>
      </c>
      <c r="BQ37">
        <v>17</v>
      </c>
      <c r="BR37">
        <v>1.4</v>
      </c>
      <c r="BS37">
        <v>1</v>
      </c>
      <c r="BT37">
        <v>0.05</v>
      </c>
      <c r="BU37">
        <v>1</v>
      </c>
      <c r="BV37">
        <v>0</v>
      </c>
      <c r="BW37">
        <v>0</v>
      </c>
      <c r="BX37">
        <v>1</v>
      </c>
      <c r="BY37">
        <v>20</v>
      </c>
      <c r="BZ37">
        <v>0</v>
      </c>
      <c r="CA37">
        <v>5</v>
      </c>
      <c r="CB37">
        <v>1</v>
      </c>
      <c r="CC37">
        <v>6</v>
      </c>
      <c r="CD37">
        <v>1</v>
      </c>
      <c r="CE37">
        <v>1.1666666670000001</v>
      </c>
      <c r="CF37">
        <v>7</v>
      </c>
      <c r="CG37">
        <v>20</v>
      </c>
      <c r="CH37">
        <v>0</v>
      </c>
      <c r="CI37">
        <v>1</v>
      </c>
      <c r="CJ37">
        <v>0</v>
      </c>
      <c r="CK37">
        <v>28</v>
      </c>
      <c r="CL37">
        <v>5</v>
      </c>
      <c r="CM37">
        <v>1698</v>
      </c>
      <c r="CN37">
        <v>38</v>
      </c>
      <c r="CO37">
        <v>1.4</v>
      </c>
      <c r="CP37">
        <v>0.178571429</v>
      </c>
      <c r="CQ37">
        <v>84.9</v>
      </c>
      <c r="CR37">
        <v>1.9</v>
      </c>
      <c r="CS37">
        <v>1.95</v>
      </c>
      <c r="CT37">
        <v>84.9</v>
      </c>
      <c r="CU37">
        <v>1695</v>
      </c>
      <c r="CV37">
        <v>17</v>
      </c>
      <c r="CW37">
        <v>1.4</v>
      </c>
      <c r="CX37">
        <v>0.178571429</v>
      </c>
      <c r="CY37">
        <v>28</v>
      </c>
      <c r="CZ37" t="s">
        <v>232</v>
      </c>
      <c r="DA37">
        <v>1778</v>
      </c>
      <c r="DB37">
        <v>6</v>
      </c>
      <c r="DC37">
        <v>41544</v>
      </c>
      <c r="DD37">
        <v>41531</v>
      </c>
      <c r="DE37">
        <v>1</v>
      </c>
      <c r="DF37" t="s">
        <v>233</v>
      </c>
      <c r="DG37" t="s">
        <v>123</v>
      </c>
      <c r="DH37">
        <v>80</v>
      </c>
      <c r="DI37">
        <v>7</v>
      </c>
      <c r="DJ37">
        <v>57</v>
      </c>
      <c r="DK37">
        <v>150</v>
      </c>
      <c r="DL37">
        <v>274</v>
      </c>
      <c r="DM37">
        <v>9</v>
      </c>
      <c r="DN37">
        <v>44</v>
      </c>
      <c r="DO37">
        <v>0</v>
      </c>
      <c r="DP37">
        <v>0</v>
      </c>
      <c r="DQ37">
        <v>38</v>
      </c>
      <c r="DR37">
        <v>0</v>
      </c>
      <c r="DS37">
        <v>0</v>
      </c>
      <c r="DT37">
        <v>0</v>
      </c>
      <c r="DU37">
        <v>0</v>
      </c>
      <c r="DV37">
        <v>105</v>
      </c>
      <c r="DW37">
        <v>0</v>
      </c>
      <c r="DX37">
        <v>0</v>
      </c>
    </row>
    <row r="38" spans="1:128" x14ac:dyDescent="0.25">
      <c r="A38" t="s">
        <v>234</v>
      </c>
      <c r="B38">
        <v>84</v>
      </c>
      <c r="C38">
        <v>111</v>
      </c>
      <c r="D38">
        <v>35</v>
      </c>
      <c r="E38">
        <v>12</v>
      </c>
      <c r="F38">
        <f t="shared" si="0"/>
        <v>18</v>
      </c>
      <c r="G38">
        <f>LN(H38)</f>
        <v>9.7618663828685488</v>
      </c>
      <c r="H38">
        <v>17359</v>
      </c>
      <c r="I38">
        <f t="shared" si="1"/>
        <v>17.359000000000002</v>
      </c>
      <c r="J38">
        <v>60</v>
      </c>
      <c r="K38">
        <v>53.310021259999999</v>
      </c>
      <c r="L38">
        <v>7.2559377139999999</v>
      </c>
      <c r="M38">
        <v>1423</v>
      </c>
      <c r="N38">
        <v>7</v>
      </c>
      <c r="O38">
        <v>140</v>
      </c>
      <c r="P38">
        <v>35</v>
      </c>
      <c r="Q38">
        <v>35</v>
      </c>
      <c r="R38">
        <v>35</v>
      </c>
      <c r="S38">
        <v>12</v>
      </c>
      <c r="T38">
        <v>140</v>
      </c>
      <c r="U38">
        <v>2</v>
      </c>
      <c r="V38">
        <v>3</v>
      </c>
      <c r="W38">
        <v>4</v>
      </c>
      <c r="X38">
        <v>0</v>
      </c>
      <c r="Y38">
        <v>0</v>
      </c>
      <c r="Z38">
        <v>0</v>
      </c>
      <c r="AA38">
        <v>25</v>
      </c>
      <c r="AB38">
        <v>0</v>
      </c>
      <c r="AC38">
        <v>25</v>
      </c>
      <c r="AD38">
        <v>0</v>
      </c>
      <c r="AE38">
        <v>25</v>
      </c>
      <c r="AF38">
        <v>7</v>
      </c>
      <c r="AG38">
        <v>25</v>
      </c>
      <c r="AH38">
        <v>6.76</v>
      </c>
      <c r="AI38">
        <v>230.16</v>
      </c>
      <c r="AJ38">
        <v>1555.8815999999999</v>
      </c>
      <c r="AK38">
        <v>2308</v>
      </c>
      <c r="AL38">
        <v>7</v>
      </c>
      <c r="AM38">
        <v>8</v>
      </c>
      <c r="AN38">
        <v>7</v>
      </c>
      <c r="AO38">
        <v>0</v>
      </c>
      <c r="AP38">
        <v>0</v>
      </c>
      <c r="AQ38">
        <v>9</v>
      </c>
      <c r="AR38">
        <v>11</v>
      </c>
      <c r="AS38">
        <v>24</v>
      </c>
      <c r="AT38">
        <v>35</v>
      </c>
      <c r="AU38">
        <v>35</v>
      </c>
      <c r="AV38">
        <v>80.22</v>
      </c>
      <c r="AW38">
        <v>36.630000000000003</v>
      </c>
      <c r="AX38">
        <v>74.37</v>
      </c>
      <c r="AY38">
        <v>0</v>
      </c>
      <c r="AZ38">
        <v>0</v>
      </c>
      <c r="BA38">
        <v>111</v>
      </c>
      <c r="BB38">
        <v>111</v>
      </c>
      <c r="BC38">
        <v>4</v>
      </c>
      <c r="BD38">
        <v>1</v>
      </c>
      <c r="BE38">
        <v>1</v>
      </c>
      <c r="BF38">
        <v>12</v>
      </c>
      <c r="BG38">
        <v>0</v>
      </c>
      <c r="BH38">
        <v>0</v>
      </c>
      <c r="BI38">
        <v>60</v>
      </c>
      <c r="BJ38">
        <v>64</v>
      </c>
      <c r="BK38">
        <v>7</v>
      </c>
      <c r="BL38">
        <v>2308</v>
      </c>
      <c r="BM38">
        <v>2833</v>
      </c>
      <c r="BN38">
        <v>789</v>
      </c>
      <c r="BO38">
        <v>1016</v>
      </c>
      <c r="BP38">
        <v>12</v>
      </c>
      <c r="BQ38">
        <v>64.694214880000004</v>
      </c>
      <c r="BR38">
        <v>5.0413223140000003</v>
      </c>
      <c r="BS38">
        <v>1.3333333329999999</v>
      </c>
      <c r="BT38">
        <v>0.87190082599999996</v>
      </c>
      <c r="BU38">
        <v>1016</v>
      </c>
      <c r="BV38">
        <v>50</v>
      </c>
      <c r="BW38">
        <v>30</v>
      </c>
      <c r="BX38">
        <v>275</v>
      </c>
      <c r="BY38">
        <v>192</v>
      </c>
      <c r="BZ38">
        <v>0.33333333300000001</v>
      </c>
      <c r="CA38">
        <v>35</v>
      </c>
      <c r="CB38">
        <v>2</v>
      </c>
      <c r="CC38">
        <v>12</v>
      </c>
      <c r="CD38">
        <v>2</v>
      </c>
      <c r="CE38">
        <v>1.1666666670000001</v>
      </c>
      <c r="CF38">
        <v>7</v>
      </c>
      <c r="CG38">
        <v>242</v>
      </c>
      <c r="CH38">
        <v>64</v>
      </c>
      <c r="CI38">
        <v>275</v>
      </c>
      <c r="CJ38">
        <v>57</v>
      </c>
      <c r="CK38">
        <v>1220</v>
      </c>
      <c r="CL38">
        <v>1347</v>
      </c>
      <c r="CM38">
        <v>2308</v>
      </c>
      <c r="CN38">
        <v>2437</v>
      </c>
      <c r="CO38">
        <v>5.0413223140000003</v>
      </c>
      <c r="CP38">
        <v>1.1040983609999999</v>
      </c>
      <c r="CQ38">
        <v>9.5371900830000005</v>
      </c>
      <c r="CR38">
        <v>10.070247930000001</v>
      </c>
      <c r="CS38">
        <v>11.70661157</v>
      </c>
      <c r="CT38">
        <v>9.5371900830000005</v>
      </c>
      <c r="CU38">
        <v>2178</v>
      </c>
      <c r="CV38">
        <v>192</v>
      </c>
      <c r="CW38">
        <v>5.0413223140000003</v>
      </c>
      <c r="CX38">
        <v>1.1040983609999999</v>
      </c>
      <c r="CY38">
        <v>1220</v>
      </c>
      <c r="CZ38" t="s">
        <v>235</v>
      </c>
      <c r="DA38">
        <v>173</v>
      </c>
      <c r="DB38">
        <v>2</v>
      </c>
      <c r="DC38">
        <v>43699</v>
      </c>
      <c r="DD38">
        <v>41975</v>
      </c>
      <c r="DE38">
        <v>0</v>
      </c>
      <c r="DF38" t="s">
        <v>236</v>
      </c>
      <c r="DG38" t="s">
        <v>119</v>
      </c>
      <c r="DH38">
        <v>21</v>
      </c>
      <c r="DI38">
        <v>151</v>
      </c>
      <c r="DJ38">
        <v>2462</v>
      </c>
      <c r="DK38">
        <v>3162</v>
      </c>
      <c r="DL38">
        <v>11454</v>
      </c>
      <c r="DM38">
        <v>22</v>
      </c>
      <c r="DN38">
        <v>49</v>
      </c>
      <c r="DO38">
        <v>0</v>
      </c>
      <c r="DP38">
        <v>0</v>
      </c>
      <c r="DQ38">
        <v>19</v>
      </c>
      <c r="DR38">
        <v>6</v>
      </c>
      <c r="DS38">
        <v>7</v>
      </c>
      <c r="DT38">
        <v>9</v>
      </c>
      <c r="DU38">
        <v>2</v>
      </c>
      <c r="DV38">
        <v>62</v>
      </c>
      <c r="DW38">
        <v>0</v>
      </c>
      <c r="DX38">
        <v>0</v>
      </c>
    </row>
    <row r="39" spans="1:128" x14ac:dyDescent="0.25">
      <c r="D39">
        <f>SUM(D2:D38)</f>
        <v>895</v>
      </c>
      <c r="E39">
        <f>SUM(E2:E38)</f>
        <v>334</v>
      </c>
      <c r="F39">
        <f>SUM(F2:F38)</f>
        <v>492</v>
      </c>
      <c r="G39">
        <f>LN(H39)</f>
        <v>10.748343871248986</v>
      </c>
      <c r="H39">
        <v>46552.867035000003</v>
      </c>
      <c r="I39">
        <f>MAX(I1:I37)</f>
        <v>44.849000000000004</v>
      </c>
    </row>
    <row r="40" spans="1:128" x14ac:dyDescent="0.25">
      <c r="H40">
        <f>MAX(H2:H38)</f>
        <v>44849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1C6-007E-431A-ACA4-072CCA9FC415}">
  <dimension ref="A1:DW11"/>
  <sheetViews>
    <sheetView workbookViewId="0">
      <selection activeCell="F3" sqref="F3"/>
    </sheetView>
  </sheetViews>
  <sheetFormatPr defaultRowHeight="15" x14ac:dyDescent="0.25"/>
  <sheetData>
    <row r="1" spans="1:1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</v>
      </c>
      <c r="R1" t="s">
        <v>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20</v>
      </c>
      <c r="AO1" t="s">
        <v>36</v>
      </c>
      <c r="AP1" t="s">
        <v>21</v>
      </c>
      <c r="AQ1" t="s">
        <v>37</v>
      </c>
      <c r="AR1" t="s">
        <v>1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2</v>
      </c>
      <c r="BA1" t="s">
        <v>2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7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28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6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</row>
    <row r="2" spans="1:127" x14ac:dyDescent="0.25">
      <c r="A2" s="1" t="s">
        <v>124</v>
      </c>
      <c r="B2">
        <v>90</v>
      </c>
      <c r="C2">
        <v>112</v>
      </c>
      <c r="D2">
        <v>9</v>
      </c>
      <c r="E2">
        <v>5</v>
      </c>
      <c r="F2">
        <f>INT(1.5*E2)</f>
        <v>7</v>
      </c>
      <c r="G2">
        <v>10.168393625024704</v>
      </c>
      <c r="H2">
        <v>26066.171070000004</v>
      </c>
      <c r="I2">
        <v>55</v>
      </c>
      <c r="J2">
        <v>42.143363280000003</v>
      </c>
      <c r="K2">
        <v>7.9380568150000004</v>
      </c>
      <c r="L2">
        <v>2816</v>
      </c>
      <c r="M2">
        <v>8</v>
      </c>
      <c r="N2">
        <v>198</v>
      </c>
      <c r="O2">
        <v>9</v>
      </c>
      <c r="P2">
        <v>9</v>
      </c>
      <c r="Q2">
        <v>9</v>
      </c>
      <c r="R2">
        <v>5</v>
      </c>
      <c r="S2">
        <v>198</v>
      </c>
      <c r="T2">
        <v>1</v>
      </c>
      <c r="U2">
        <v>3</v>
      </c>
      <c r="V2">
        <v>5</v>
      </c>
      <c r="W2">
        <v>0</v>
      </c>
      <c r="X2">
        <v>0</v>
      </c>
      <c r="Y2">
        <v>0</v>
      </c>
      <c r="Z2">
        <v>4</v>
      </c>
      <c r="AA2">
        <v>0</v>
      </c>
      <c r="AB2">
        <v>4</v>
      </c>
      <c r="AC2">
        <v>0</v>
      </c>
      <c r="AD2">
        <v>4</v>
      </c>
      <c r="AE2">
        <v>5</v>
      </c>
      <c r="AF2">
        <v>4</v>
      </c>
      <c r="AG2">
        <v>51.75</v>
      </c>
      <c r="AH2">
        <v>2294</v>
      </c>
      <c r="AI2">
        <v>118714.5</v>
      </c>
      <c r="AJ2">
        <v>795</v>
      </c>
      <c r="AK2">
        <v>11</v>
      </c>
      <c r="AL2">
        <v>43</v>
      </c>
      <c r="AM2">
        <v>5</v>
      </c>
      <c r="AN2">
        <v>0</v>
      </c>
      <c r="AO2">
        <v>0</v>
      </c>
      <c r="AP2">
        <v>42</v>
      </c>
      <c r="AQ2">
        <v>9</v>
      </c>
      <c r="AR2">
        <v>90</v>
      </c>
      <c r="AS2">
        <v>9</v>
      </c>
      <c r="AT2">
        <v>8</v>
      </c>
      <c r="AU2">
        <v>20.58</v>
      </c>
      <c r="AV2">
        <v>35.97</v>
      </c>
      <c r="AW2">
        <v>76.03</v>
      </c>
      <c r="AX2">
        <v>0</v>
      </c>
      <c r="AY2">
        <v>0</v>
      </c>
      <c r="AZ2">
        <v>112</v>
      </c>
      <c r="BA2">
        <v>112</v>
      </c>
      <c r="BB2">
        <v>2</v>
      </c>
      <c r="BC2">
        <v>1</v>
      </c>
      <c r="BD2">
        <v>1</v>
      </c>
      <c r="BE2">
        <v>1</v>
      </c>
      <c r="BF2">
        <v>2</v>
      </c>
      <c r="BG2">
        <v>2</v>
      </c>
      <c r="BH2">
        <v>55</v>
      </c>
      <c r="BI2">
        <v>55</v>
      </c>
      <c r="BJ2">
        <v>8</v>
      </c>
      <c r="BK2">
        <v>795</v>
      </c>
      <c r="BL2">
        <v>987</v>
      </c>
      <c r="BM2">
        <v>297</v>
      </c>
      <c r="BN2">
        <v>182</v>
      </c>
      <c r="BO2">
        <v>5</v>
      </c>
      <c r="BP2">
        <v>67.230769230000007</v>
      </c>
      <c r="BQ2">
        <v>5.3333333329999997</v>
      </c>
      <c r="BR2">
        <v>1.4035087719999999</v>
      </c>
      <c r="BS2">
        <v>0.70512820499999995</v>
      </c>
      <c r="BT2">
        <v>182</v>
      </c>
      <c r="BU2">
        <v>21</v>
      </c>
      <c r="BV2">
        <v>13</v>
      </c>
      <c r="BW2">
        <v>78</v>
      </c>
      <c r="BX2">
        <v>57</v>
      </c>
      <c r="BY2">
        <v>0.40350877200000002</v>
      </c>
      <c r="BZ2">
        <v>9</v>
      </c>
      <c r="CA2">
        <v>1</v>
      </c>
      <c r="CB2">
        <v>5</v>
      </c>
      <c r="CC2">
        <v>1</v>
      </c>
      <c r="CD2">
        <v>1.2</v>
      </c>
      <c r="CE2">
        <v>1.2</v>
      </c>
      <c r="CF2">
        <v>78</v>
      </c>
      <c r="CG2">
        <v>23</v>
      </c>
      <c r="CH2">
        <v>78</v>
      </c>
      <c r="CI2">
        <v>18</v>
      </c>
      <c r="CJ2">
        <v>416</v>
      </c>
      <c r="CK2">
        <v>360</v>
      </c>
      <c r="CL2">
        <v>795</v>
      </c>
      <c r="CM2">
        <v>868</v>
      </c>
      <c r="CN2">
        <v>5.3333333329999997</v>
      </c>
      <c r="CO2">
        <v>0.86538461499999997</v>
      </c>
      <c r="CP2">
        <v>10.19230769</v>
      </c>
      <c r="CQ2">
        <v>11.12820513</v>
      </c>
      <c r="CR2">
        <v>12.65384615</v>
      </c>
      <c r="CS2">
        <v>10.19230769</v>
      </c>
      <c r="CT2">
        <v>780</v>
      </c>
      <c r="CU2">
        <v>61</v>
      </c>
      <c r="CV2">
        <v>5.3333333329999997</v>
      </c>
      <c r="CW2">
        <v>0.86538461499999997</v>
      </c>
      <c r="CX2">
        <v>416</v>
      </c>
      <c r="CY2" t="s">
        <v>125</v>
      </c>
      <c r="DJ2">
        <v>4749</v>
      </c>
      <c r="DP2">
        <v>2</v>
      </c>
      <c r="DQ2">
        <v>4</v>
      </c>
      <c r="DR2">
        <v>5</v>
      </c>
      <c r="DS2">
        <v>2</v>
      </c>
      <c r="DT2">
        <v>32</v>
      </c>
      <c r="DU2">
        <v>0</v>
      </c>
      <c r="DV2">
        <v>0</v>
      </c>
      <c r="DW2">
        <v>0</v>
      </c>
    </row>
    <row r="3" spans="1:127" x14ac:dyDescent="0.25">
      <c r="A3" t="s">
        <v>142</v>
      </c>
      <c r="B3">
        <v>77</v>
      </c>
      <c r="C3">
        <v>4</v>
      </c>
      <c r="D3">
        <v>4</v>
      </c>
      <c r="E3">
        <v>4</v>
      </c>
      <c r="F3">
        <f t="shared" ref="F3:F10" si="0">INT(1.5*E3)</f>
        <v>6</v>
      </c>
      <c r="G3">
        <v>10.017291441210768</v>
      </c>
      <c r="H3">
        <v>22410.647085000004</v>
      </c>
      <c r="I3">
        <v>45</v>
      </c>
      <c r="J3">
        <v>4.2547910980000001</v>
      </c>
      <c r="K3">
        <v>7.9380568150000004</v>
      </c>
      <c r="L3">
        <v>2816</v>
      </c>
      <c r="M3">
        <v>7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1</v>
      </c>
      <c r="U3">
        <v>1</v>
      </c>
      <c r="V3">
        <v>5</v>
      </c>
      <c r="W3">
        <v>1</v>
      </c>
      <c r="X3">
        <v>0</v>
      </c>
      <c r="Y3">
        <v>0</v>
      </c>
      <c r="Z3">
        <v>4</v>
      </c>
      <c r="AA3">
        <v>0</v>
      </c>
      <c r="AB3">
        <v>4</v>
      </c>
      <c r="AC3">
        <v>0</v>
      </c>
      <c r="AD3">
        <v>4</v>
      </c>
      <c r="AE3">
        <v>0</v>
      </c>
      <c r="AF3">
        <v>4</v>
      </c>
      <c r="AG3">
        <v>2</v>
      </c>
      <c r="AH3">
        <v>4</v>
      </c>
      <c r="AI3">
        <v>8</v>
      </c>
      <c r="AJ3">
        <v>77</v>
      </c>
      <c r="AK3">
        <v>8</v>
      </c>
      <c r="AL3">
        <v>65</v>
      </c>
      <c r="AM3">
        <v>0</v>
      </c>
      <c r="AN3">
        <v>0</v>
      </c>
      <c r="AO3">
        <v>0</v>
      </c>
      <c r="AP3">
        <v>12</v>
      </c>
      <c r="AQ3">
        <v>4</v>
      </c>
      <c r="AR3">
        <v>77</v>
      </c>
      <c r="AS3">
        <v>4</v>
      </c>
      <c r="AT3">
        <v>4</v>
      </c>
      <c r="AU3">
        <v>10.78</v>
      </c>
      <c r="AV3">
        <v>1.32</v>
      </c>
      <c r="AW3">
        <v>2.68</v>
      </c>
      <c r="AX3">
        <v>0</v>
      </c>
      <c r="AY3">
        <v>0</v>
      </c>
      <c r="AZ3">
        <v>4</v>
      </c>
      <c r="BA3">
        <v>4</v>
      </c>
      <c r="BB3">
        <v>2</v>
      </c>
      <c r="BC3">
        <v>1</v>
      </c>
      <c r="BD3">
        <v>1</v>
      </c>
      <c r="BE3">
        <v>1</v>
      </c>
      <c r="BF3">
        <v>1</v>
      </c>
      <c r="BG3">
        <v>2</v>
      </c>
      <c r="BH3">
        <v>45</v>
      </c>
      <c r="BI3">
        <v>45</v>
      </c>
      <c r="BJ3">
        <v>7</v>
      </c>
      <c r="BK3">
        <v>77</v>
      </c>
      <c r="BL3">
        <v>121</v>
      </c>
      <c r="BM3">
        <v>44</v>
      </c>
      <c r="BN3">
        <v>1</v>
      </c>
      <c r="BO3">
        <v>4</v>
      </c>
      <c r="BP3">
        <v>42.967741940000003</v>
      </c>
      <c r="BQ3">
        <v>3.5806451610000001</v>
      </c>
      <c r="BR3">
        <v>1</v>
      </c>
      <c r="BS3">
        <v>0.16129032300000001</v>
      </c>
      <c r="BT3">
        <v>1</v>
      </c>
      <c r="BU3">
        <v>0</v>
      </c>
      <c r="BV3">
        <v>0</v>
      </c>
      <c r="BW3">
        <v>5</v>
      </c>
      <c r="BX3">
        <v>31</v>
      </c>
      <c r="BY3">
        <v>0</v>
      </c>
      <c r="BZ3">
        <v>4</v>
      </c>
      <c r="CA3">
        <v>1</v>
      </c>
      <c r="CB3">
        <v>4</v>
      </c>
      <c r="CC3">
        <v>1</v>
      </c>
      <c r="CD3">
        <v>1.25</v>
      </c>
      <c r="CE3">
        <v>1.25</v>
      </c>
      <c r="CF3">
        <v>31</v>
      </c>
      <c r="CG3">
        <v>0</v>
      </c>
      <c r="CH3">
        <v>5</v>
      </c>
      <c r="CI3">
        <v>0</v>
      </c>
      <c r="CJ3">
        <v>111</v>
      </c>
      <c r="CK3">
        <v>91</v>
      </c>
      <c r="CL3">
        <v>77</v>
      </c>
      <c r="CM3">
        <v>116</v>
      </c>
      <c r="CN3">
        <v>3.5806451610000001</v>
      </c>
      <c r="CO3">
        <v>0.81981981999999998</v>
      </c>
      <c r="CP3">
        <v>2.4838709680000002</v>
      </c>
      <c r="CQ3">
        <v>3.7419354839999999</v>
      </c>
      <c r="CR3">
        <v>3.903225806</v>
      </c>
      <c r="CS3">
        <v>2.4838709680000002</v>
      </c>
      <c r="CT3">
        <v>73</v>
      </c>
      <c r="CU3">
        <v>24</v>
      </c>
      <c r="CV3">
        <v>3.5806451610000001</v>
      </c>
      <c r="CW3">
        <v>0.81981981999999998</v>
      </c>
      <c r="CX3">
        <v>111</v>
      </c>
      <c r="CY3" t="s">
        <v>143</v>
      </c>
      <c r="DJ3">
        <v>82157</v>
      </c>
      <c r="DP3">
        <v>6</v>
      </c>
      <c r="DQ3">
        <v>7</v>
      </c>
      <c r="DR3">
        <v>8</v>
      </c>
      <c r="DS3">
        <v>2</v>
      </c>
      <c r="DT3">
        <v>3</v>
      </c>
      <c r="DU3">
        <v>0</v>
      </c>
      <c r="DV3">
        <v>0</v>
      </c>
      <c r="DW3">
        <v>0</v>
      </c>
    </row>
    <row r="4" spans="1:127" x14ac:dyDescent="0.25">
      <c r="A4" t="s">
        <v>202</v>
      </c>
      <c r="B4">
        <v>99</v>
      </c>
      <c r="C4">
        <v>66</v>
      </c>
      <c r="D4">
        <v>11</v>
      </c>
      <c r="E4">
        <v>10</v>
      </c>
      <c r="F4">
        <f t="shared" si="0"/>
        <v>15</v>
      </c>
      <c r="G4">
        <v>9.294765181156599</v>
      </c>
      <c r="H4">
        <v>10880.910267000001</v>
      </c>
      <c r="I4">
        <v>80</v>
      </c>
      <c r="J4">
        <v>29.77920039</v>
      </c>
      <c r="K4">
        <v>7.2453473439999998</v>
      </c>
      <c r="L4">
        <v>1408</v>
      </c>
      <c r="M4">
        <v>8</v>
      </c>
      <c r="N4">
        <v>147</v>
      </c>
      <c r="O4">
        <v>11</v>
      </c>
      <c r="P4">
        <v>11</v>
      </c>
      <c r="Q4">
        <v>11</v>
      </c>
      <c r="R4">
        <v>10</v>
      </c>
      <c r="S4">
        <v>147</v>
      </c>
      <c r="T4">
        <v>1</v>
      </c>
      <c r="U4">
        <v>3</v>
      </c>
      <c r="V4">
        <v>5</v>
      </c>
      <c r="W4">
        <v>0</v>
      </c>
      <c r="X4">
        <v>0</v>
      </c>
      <c r="Y4">
        <v>0</v>
      </c>
      <c r="Z4">
        <v>6</v>
      </c>
      <c r="AA4">
        <v>0</v>
      </c>
      <c r="AB4">
        <v>6</v>
      </c>
      <c r="AC4">
        <v>0</v>
      </c>
      <c r="AD4">
        <v>6</v>
      </c>
      <c r="AE4">
        <v>2</v>
      </c>
      <c r="AF4">
        <v>6</v>
      </c>
      <c r="AG4">
        <v>25.333333329999999</v>
      </c>
      <c r="AH4">
        <v>611.66666669999995</v>
      </c>
      <c r="AI4">
        <v>15495.555560000001</v>
      </c>
      <c r="AJ4">
        <v>763</v>
      </c>
      <c r="AK4">
        <v>8</v>
      </c>
      <c r="AL4">
        <v>59</v>
      </c>
      <c r="AM4">
        <v>0</v>
      </c>
      <c r="AN4">
        <v>0</v>
      </c>
      <c r="AO4">
        <v>0</v>
      </c>
      <c r="AP4">
        <v>40</v>
      </c>
      <c r="AQ4">
        <v>11</v>
      </c>
      <c r="AR4">
        <v>99</v>
      </c>
      <c r="AS4">
        <v>11</v>
      </c>
      <c r="AT4">
        <v>11</v>
      </c>
      <c r="AU4">
        <v>26.72</v>
      </c>
      <c r="AV4">
        <v>21.78</v>
      </c>
      <c r="AW4">
        <v>44.22</v>
      </c>
      <c r="AX4">
        <v>0</v>
      </c>
      <c r="AY4">
        <v>0</v>
      </c>
      <c r="AZ4">
        <v>66</v>
      </c>
      <c r="BA4">
        <v>66</v>
      </c>
      <c r="BB4">
        <v>2</v>
      </c>
      <c r="BC4">
        <v>1</v>
      </c>
      <c r="BD4">
        <v>1</v>
      </c>
      <c r="BE4">
        <v>5</v>
      </c>
      <c r="BF4">
        <v>4</v>
      </c>
      <c r="BG4">
        <v>1</v>
      </c>
      <c r="BH4">
        <v>80</v>
      </c>
      <c r="BI4">
        <v>80</v>
      </c>
      <c r="BJ4">
        <v>8</v>
      </c>
      <c r="BK4">
        <v>763</v>
      </c>
      <c r="BL4">
        <v>908</v>
      </c>
      <c r="BM4">
        <v>83</v>
      </c>
      <c r="BN4">
        <v>204</v>
      </c>
      <c r="BO4">
        <v>10</v>
      </c>
      <c r="BP4">
        <v>58.666666669999998</v>
      </c>
      <c r="BQ4">
        <v>4.4444444440000002</v>
      </c>
      <c r="BR4">
        <v>1.046511628</v>
      </c>
      <c r="BS4">
        <v>0.93333333299999999</v>
      </c>
      <c r="BT4">
        <v>204</v>
      </c>
      <c r="BU4">
        <v>2</v>
      </c>
      <c r="BV4">
        <v>2</v>
      </c>
      <c r="BW4">
        <v>44</v>
      </c>
      <c r="BX4">
        <v>43</v>
      </c>
      <c r="BY4">
        <v>4.6511627999999999E-2</v>
      </c>
      <c r="BZ4">
        <v>11</v>
      </c>
      <c r="CA4">
        <v>1</v>
      </c>
      <c r="CB4">
        <v>10</v>
      </c>
      <c r="CC4">
        <v>1</v>
      </c>
      <c r="CD4">
        <v>1.1000000000000001</v>
      </c>
      <c r="CE4">
        <v>1.1000000000000001</v>
      </c>
      <c r="CF4">
        <v>45</v>
      </c>
      <c r="CG4">
        <v>2</v>
      </c>
      <c r="CH4">
        <v>44</v>
      </c>
      <c r="CI4">
        <v>2</v>
      </c>
      <c r="CJ4">
        <v>200</v>
      </c>
      <c r="CK4">
        <v>125</v>
      </c>
      <c r="CL4">
        <v>763</v>
      </c>
      <c r="CM4">
        <v>860</v>
      </c>
      <c r="CN4">
        <v>4.4444444440000002</v>
      </c>
      <c r="CO4">
        <v>0.625</v>
      </c>
      <c r="CP4">
        <v>16.955555560000001</v>
      </c>
      <c r="CQ4">
        <v>19.11111111</v>
      </c>
      <c r="CR4">
        <v>20.17777778</v>
      </c>
      <c r="CS4">
        <v>16.955555560000001</v>
      </c>
      <c r="CT4">
        <v>750</v>
      </c>
      <c r="CU4">
        <v>35</v>
      </c>
      <c r="CV4">
        <v>4.4444444440000002</v>
      </c>
      <c r="CW4">
        <v>0.625</v>
      </c>
      <c r="CX4">
        <v>200</v>
      </c>
      <c r="CY4" t="s">
        <v>203</v>
      </c>
      <c r="DJ4">
        <v>39871</v>
      </c>
      <c r="DP4">
        <v>4</v>
      </c>
      <c r="DQ4">
        <v>1</v>
      </c>
      <c r="DR4">
        <v>2</v>
      </c>
      <c r="DS4">
        <v>1</v>
      </c>
      <c r="DT4">
        <v>31</v>
      </c>
      <c r="DU4">
        <v>0</v>
      </c>
      <c r="DV4">
        <v>0</v>
      </c>
      <c r="DW4">
        <v>0</v>
      </c>
    </row>
    <row r="5" spans="1:127" x14ac:dyDescent="0.25">
      <c r="A5" t="s">
        <v>204</v>
      </c>
      <c r="B5">
        <v>91</v>
      </c>
      <c r="C5">
        <v>8</v>
      </c>
      <c r="D5">
        <v>8</v>
      </c>
      <c r="E5">
        <v>3</v>
      </c>
      <c r="F5">
        <f t="shared" si="0"/>
        <v>4</v>
      </c>
      <c r="G5">
        <v>10.013420141245746</v>
      </c>
      <c r="H5">
        <v>22324.056464999998</v>
      </c>
      <c r="I5">
        <v>35</v>
      </c>
      <c r="J5">
        <v>8.5095821970000003</v>
      </c>
      <c r="K5">
        <v>7.2453473439999998</v>
      </c>
      <c r="L5">
        <v>1408</v>
      </c>
      <c r="M5">
        <v>2</v>
      </c>
      <c r="N5">
        <v>8</v>
      </c>
      <c r="O5">
        <v>8</v>
      </c>
      <c r="P5">
        <v>8</v>
      </c>
      <c r="Q5">
        <v>8</v>
      </c>
      <c r="R5">
        <v>3</v>
      </c>
      <c r="S5">
        <v>8</v>
      </c>
      <c r="T5">
        <v>1</v>
      </c>
      <c r="U5">
        <v>2</v>
      </c>
      <c r="V5">
        <v>0</v>
      </c>
      <c r="W5">
        <v>0</v>
      </c>
      <c r="X5">
        <v>0</v>
      </c>
      <c r="Y5">
        <v>0</v>
      </c>
      <c r="Z5">
        <v>3</v>
      </c>
      <c r="AA5">
        <v>0</v>
      </c>
      <c r="AB5">
        <v>3</v>
      </c>
      <c r="AC5">
        <v>0</v>
      </c>
      <c r="AD5">
        <v>3</v>
      </c>
      <c r="AE5">
        <v>0</v>
      </c>
      <c r="AF5">
        <v>3</v>
      </c>
      <c r="AG5">
        <v>2</v>
      </c>
      <c r="AH5">
        <v>3.3333333330000001</v>
      </c>
      <c r="AI5">
        <v>6.6666666670000003</v>
      </c>
      <c r="AJ5">
        <v>125</v>
      </c>
      <c r="AK5">
        <v>2</v>
      </c>
      <c r="AL5">
        <v>67</v>
      </c>
      <c r="AM5">
        <v>0</v>
      </c>
      <c r="AN5">
        <v>0</v>
      </c>
      <c r="AO5">
        <v>0</v>
      </c>
      <c r="AP5">
        <v>24</v>
      </c>
      <c r="AQ5">
        <v>8</v>
      </c>
      <c r="AR5">
        <v>91</v>
      </c>
      <c r="AS5">
        <v>8</v>
      </c>
      <c r="AT5">
        <v>8</v>
      </c>
      <c r="AU5">
        <v>18.440000000000001</v>
      </c>
      <c r="AV5">
        <v>2.64</v>
      </c>
      <c r="AW5">
        <v>5.36</v>
      </c>
      <c r="AX5">
        <v>0</v>
      </c>
      <c r="AY5">
        <v>0</v>
      </c>
      <c r="AZ5">
        <v>8</v>
      </c>
      <c r="BA5">
        <v>8</v>
      </c>
      <c r="BB5">
        <v>2</v>
      </c>
      <c r="BC5">
        <v>1</v>
      </c>
      <c r="BD5">
        <v>1</v>
      </c>
      <c r="BE5">
        <v>0</v>
      </c>
      <c r="BF5">
        <v>2</v>
      </c>
      <c r="BG5">
        <v>1</v>
      </c>
      <c r="BH5">
        <v>35</v>
      </c>
      <c r="BI5">
        <v>35</v>
      </c>
      <c r="BJ5">
        <v>2</v>
      </c>
      <c r="BK5">
        <v>125</v>
      </c>
      <c r="BL5">
        <v>1</v>
      </c>
      <c r="BM5">
        <v>12</v>
      </c>
      <c r="BN5">
        <v>0</v>
      </c>
      <c r="BO5">
        <v>2</v>
      </c>
      <c r="BP5">
        <v>13</v>
      </c>
      <c r="BQ5">
        <v>1.0833333329999999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12</v>
      </c>
      <c r="BY5">
        <v>0</v>
      </c>
      <c r="BZ5">
        <v>8</v>
      </c>
      <c r="CA5">
        <v>1</v>
      </c>
      <c r="CB5">
        <v>3</v>
      </c>
      <c r="CC5">
        <v>1</v>
      </c>
      <c r="CD5">
        <v>1.5</v>
      </c>
      <c r="CE5">
        <v>1.5</v>
      </c>
      <c r="CF5">
        <v>12</v>
      </c>
      <c r="CG5">
        <v>0</v>
      </c>
      <c r="CH5">
        <v>0</v>
      </c>
      <c r="CI5">
        <v>0</v>
      </c>
      <c r="CJ5">
        <v>13</v>
      </c>
      <c r="CK5">
        <v>0</v>
      </c>
      <c r="CL5">
        <v>125</v>
      </c>
      <c r="CM5">
        <v>1</v>
      </c>
      <c r="CN5">
        <v>1.0833333329999999</v>
      </c>
      <c r="CO5">
        <v>0</v>
      </c>
      <c r="CP5">
        <v>10.41666667</v>
      </c>
      <c r="CQ5">
        <v>8.3333332999999996E-2</v>
      </c>
      <c r="CR5">
        <v>8.3333332999999996E-2</v>
      </c>
      <c r="CS5">
        <v>10.41666667</v>
      </c>
      <c r="CT5">
        <v>8</v>
      </c>
      <c r="CU5">
        <v>4</v>
      </c>
      <c r="CV5">
        <v>1.0833333329999999</v>
      </c>
      <c r="CW5">
        <v>0</v>
      </c>
      <c r="CX5">
        <v>13</v>
      </c>
      <c r="CY5" t="s">
        <v>205</v>
      </c>
      <c r="DJ5">
        <v>30088</v>
      </c>
      <c r="DP5">
        <v>7</v>
      </c>
      <c r="DQ5">
        <v>6</v>
      </c>
      <c r="DR5">
        <v>7</v>
      </c>
      <c r="DS5">
        <v>2</v>
      </c>
      <c r="DT5">
        <v>4</v>
      </c>
      <c r="DU5">
        <v>0</v>
      </c>
      <c r="DV5">
        <v>0</v>
      </c>
      <c r="DW5">
        <v>0</v>
      </c>
    </row>
    <row r="6" spans="1:127" x14ac:dyDescent="0.25">
      <c r="A6" t="s">
        <v>209</v>
      </c>
      <c r="B6">
        <v>84</v>
      </c>
      <c r="C6">
        <v>6</v>
      </c>
      <c r="D6">
        <v>6</v>
      </c>
      <c r="E6">
        <v>5</v>
      </c>
      <c r="F6">
        <f t="shared" si="0"/>
        <v>7</v>
      </c>
      <c r="G6">
        <v>9.9184741912596337</v>
      </c>
      <c r="H6">
        <v>20301.990030000001</v>
      </c>
      <c r="I6">
        <v>65</v>
      </c>
      <c r="J6">
        <v>6.3821866480000002</v>
      </c>
      <c r="K6">
        <v>8.1287444939999993</v>
      </c>
      <c r="L6">
        <v>3408</v>
      </c>
      <c r="M6">
        <v>2</v>
      </c>
      <c r="N6">
        <v>6</v>
      </c>
      <c r="O6">
        <v>6</v>
      </c>
      <c r="P6">
        <v>6</v>
      </c>
      <c r="Q6">
        <v>6</v>
      </c>
      <c r="R6">
        <v>5</v>
      </c>
      <c r="S6">
        <v>6</v>
      </c>
      <c r="T6">
        <v>1</v>
      </c>
      <c r="U6">
        <v>2</v>
      </c>
      <c r="V6">
        <v>0</v>
      </c>
      <c r="W6">
        <v>0</v>
      </c>
      <c r="X6">
        <v>0</v>
      </c>
      <c r="Y6">
        <v>0</v>
      </c>
      <c r="Z6">
        <v>2</v>
      </c>
      <c r="AA6">
        <v>0</v>
      </c>
      <c r="AB6">
        <v>2</v>
      </c>
      <c r="AC6">
        <v>0</v>
      </c>
      <c r="AD6">
        <v>2</v>
      </c>
      <c r="AE6">
        <v>0</v>
      </c>
      <c r="AF6">
        <v>2</v>
      </c>
      <c r="AG6">
        <v>2</v>
      </c>
      <c r="AH6">
        <v>3</v>
      </c>
      <c r="AI6">
        <v>6</v>
      </c>
      <c r="AJ6">
        <v>132</v>
      </c>
      <c r="AK6">
        <v>2</v>
      </c>
      <c r="AL6">
        <v>66</v>
      </c>
      <c r="AM6">
        <v>0</v>
      </c>
      <c r="AN6">
        <v>0</v>
      </c>
      <c r="AO6">
        <v>0</v>
      </c>
      <c r="AP6">
        <v>18</v>
      </c>
      <c r="AQ6">
        <v>6</v>
      </c>
      <c r="AR6">
        <v>84</v>
      </c>
      <c r="AS6">
        <v>6</v>
      </c>
      <c r="AT6">
        <v>6</v>
      </c>
      <c r="AU6">
        <v>13.96</v>
      </c>
      <c r="AV6">
        <v>1.98</v>
      </c>
      <c r="AW6">
        <v>4.0199999999999996</v>
      </c>
      <c r="AX6">
        <v>0</v>
      </c>
      <c r="AY6">
        <v>0</v>
      </c>
      <c r="AZ6">
        <v>6</v>
      </c>
      <c r="BA6">
        <v>6</v>
      </c>
      <c r="BB6">
        <v>2</v>
      </c>
      <c r="BC6">
        <v>1</v>
      </c>
      <c r="BD6">
        <v>1</v>
      </c>
      <c r="BE6">
        <v>0</v>
      </c>
      <c r="BF6">
        <v>2</v>
      </c>
      <c r="BG6">
        <v>3</v>
      </c>
      <c r="BH6">
        <v>65</v>
      </c>
      <c r="BI6">
        <v>65</v>
      </c>
      <c r="BJ6">
        <v>2</v>
      </c>
      <c r="BK6">
        <v>132</v>
      </c>
      <c r="BL6">
        <v>1</v>
      </c>
      <c r="BM6">
        <v>12</v>
      </c>
      <c r="BN6">
        <v>0</v>
      </c>
      <c r="BO6">
        <v>5</v>
      </c>
      <c r="BP6">
        <v>13</v>
      </c>
      <c r="BQ6">
        <v>1.0833333329999999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12</v>
      </c>
      <c r="BY6">
        <v>0</v>
      </c>
      <c r="BZ6">
        <v>6</v>
      </c>
      <c r="CA6">
        <v>1</v>
      </c>
      <c r="CB6">
        <v>5</v>
      </c>
      <c r="CC6">
        <v>1</v>
      </c>
      <c r="CD6">
        <v>1.2</v>
      </c>
      <c r="CE6">
        <v>1.2</v>
      </c>
      <c r="CF6">
        <v>12</v>
      </c>
      <c r="CG6">
        <v>0</v>
      </c>
      <c r="CH6">
        <v>0</v>
      </c>
      <c r="CI6">
        <v>0</v>
      </c>
      <c r="CJ6">
        <v>13</v>
      </c>
      <c r="CK6">
        <v>0</v>
      </c>
      <c r="CL6">
        <v>132</v>
      </c>
      <c r="CM6">
        <v>1</v>
      </c>
      <c r="CN6">
        <v>1.0833333329999999</v>
      </c>
      <c r="CO6">
        <v>0</v>
      </c>
      <c r="CP6">
        <v>11</v>
      </c>
      <c r="CQ6">
        <v>8.3333332999999996E-2</v>
      </c>
      <c r="CR6">
        <v>8.3333332999999996E-2</v>
      </c>
      <c r="CS6">
        <v>11</v>
      </c>
      <c r="CT6">
        <v>69</v>
      </c>
      <c r="CU6">
        <v>5</v>
      </c>
      <c r="CV6">
        <v>1.0833333329999999</v>
      </c>
      <c r="CW6">
        <v>0</v>
      </c>
      <c r="CX6">
        <v>13</v>
      </c>
      <c r="CY6" t="s">
        <v>210</v>
      </c>
      <c r="DJ6">
        <v>45125</v>
      </c>
      <c r="DP6">
        <v>7</v>
      </c>
      <c r="DQ6">
        <v>6</v>
      </c>
      <c r="DR6">
        <v>8</v>
      </c>
      <c r="DS6">
        <v>2</v>
      </c>
      <c r="DT6">
        <v>10</v>
      </c>
      <c r="DU6">
        <v>0</v>
      </c>
      <c r="DV6">
        <v>0</v>
      </c>
      <c r="DW6">
        <v>0</v>
      </c>
    </row>
    <row r="7" spans="1:127" x14ac:dyDescent="0.25">
      <c r="A7" t="s">
        <v>211</v>
      </c>
      <c r="B7">
        <v>123</v>
      </c>
      <c r="C7">
        <v>162</v>
      </c>
      <c r="D7">
        <v>61</v>
      </c>
      <c r="E7">
        <v>5</v>
      </c>
      <c r="F7">
        <f t="shared" si="0"/>
        <v>7</v>
      </c>
      <c r="G7">
        <v>9.9918569308369385</v>
      </c>
      <c r="H7">
        <v>21847.831065000002</v>
      </c>
      <c r="I7">
        <v>50</v>
      </c>
      <c r="J7">
        <v>211.52123499999999</v>
      </c>
      <c r="K7">
        <v>7.9380568150000004</v>
      </c>
      <c r="L7">
        <v>2816</v>
      </c>
      <c r="M7">
        <v>7</v>
      </c>
      <c r="N7">
        <v>217</v>
      </c>
      <c r="O7">
        <v>61</v>
      </c>
      <c r="P7">
        <v>64</v>
      </c>
      <c r="Q7">
        <v>61</v>
      </c>
      <c r="R7">
        <v>5</v>
      </c>
      <c r="S7">
        <v>217</v>
      </c>
      <c r="T7">
        <v>1</v>
      </c>
      <c r="U7">
        <v>3</v>
      </c>
      <c r="V7">
        <v>4</v>
      </c>
      <c r="W7">
        <v>0</v>
      </c>
      <c r="X7">
        <v>0</v>
      </c>
      <c r="Y7">
        <v>0</v>
      </c>
      <c r="Z7">
        <v>25</v>
      </c>
      <c r="AA7">
        <v>0</v>
      </c>
      <c r="AB7">
        <v>25</v>
      </c>
      <c r="AC7">
        <v>0</v>
      </c>
      <c r="AD7">
        <v>25</v>
      </c>
      <c r="AE7">
        <v>9</v>
      </c>
      <c r="AF7">
        <v>25</v>
      </c>
      <c r="AG7">
        <v>8.9600000000000009</v>
      </c>
      <c r="AH7">
        <v>568.67999999999995</v>
      </c>
      <c r="AI7">
        <v>5095.3728000000001</v>
      </c>
      <c r="AJ7">
        <v>1900</v>
      </c>
      <c r="AK7">
        <v>10</v>
      </c>
      <c r="AL7">
        <v>69</v>
      </c>
      <c r="AM7">
        <v>5</v>
      </c>
      <c r="AN7">
        <v>0</v>
      </c>
      <c r="AO7">
        <v>0</v>
      </c>
      <c r="AP7">
        <v>89</v>
      </c>
      <c r="AQ7">
        <v>61</v>
      </c>
      <c r="AR7">
        <v>163</v>
      </c>
      <c r="AS7">
        <v>61</v>
      </c>
      <c r="AT7">
        <v>61</v>
      </c>
      <c r="AU7">
        <v>138.46</v>
      </c>
      <c r="AV7">
        <v>53.46</v>
      </c>
      <c r="AW7">
        <v>108.54</v>
      </c>
      <c r="AX7">
        <v>0</v>
      </c>
      <c r="AY7">
        <v>0</v>
      </c>
      <c r="AZ7">
        <v>162</v>
      </c>
      <c r="BA7">
        <v>162</v>
      </c>
      <c r="BB7">
        <v>2</v>
      </c>
      <c r="BC7">
        <v>1</v>
      </c>
      <c r="BD7">
        <v>1</v>
      </c>
      <c r="BE7">
        <v>1</v>
      </c>
      <c r="BF7">
        <v>3</v>
      </c>
      <c r="BG7">
        <v>1</v>
      </c>
      <c r="BH7">
        <v>50</v>
      </c>
      <c r="BI7">
        <v>50</v>
      </c>
      <c r="BJ7">
        <v>7</v>
      </c>
      <c r="BK7">
        <v>1900</v>
      </c>
      <c r="BL7">
        <v>4206</v>
      </c>
      <c r="BM7">
        <v>1139</v>
      </c>
      <c r="BN7">
        <v>467</v>
      </c>
      <c r="BO7">
        <v>5</v>
      </c>
      <c r="BP7">
        <v>73.722627739999993</v>
      </c>
      <c r="BQ7">
        <v>5.9124087589999998</v>
      </c>
      <c r="BR7">
        <v>1.3959390860000001</v>
      </c>
      <c r="BS7">
        <v>1.1496350360000001</v>
      </c>
      <c r="BT7">
        <v>467</v>
      </c>
      <c r="BU7">
        <v>77</v>
      </c>
      <c r="BV7">
        <v>35</v>
      </c>
      <c r="BW7">
        <v>392</v>
      </c>
      <c r="BX7">
        <v>197</v>
      </c>
      <c r="BY7">
        <v>0.395939086</v>
      </c>
      <c r="BZ7">
        <v>61</v>
      </c>
      <c r="CA7">
        <v>1</v>
      </c>
      <c r="CB7">
        <v>5</v>
      </c>
      <c r="CC7">
        <v>1</v>
      </c>
      <c r="CD7">
        <v>1.2</v>
      </c>
      <c r="CE7">
        <v>1.2</v>
      </c>
      <c r="CF7">
        <v>274</v>
      </c>
      <c r="CG7">
        <v>78</v>
      </c>
      <c r="CH7">
        <v>392</v>
      </c>
      <c r="CI7">
        <v>68</v>
      </c>
      <c r="CJ7">
        <v>1620</v>
      </c>
      <c r="CK7">
        <v>1670</v>
      </c>
      <c r="CL7">
        <v>1900</v>
      </c>
      <c r="CM7">
        <v>3668</v>
      </c>
      <c r="CN7">
        <v>5.9124087589999998</v>
      </c>
      <c r="CO7">
        <v>1.030864198</v>
      </c>
      <c r="CP7">
        <v>6.9343065690000003</v>
      </c>
      <c r="CQ7">
        <v>13.38686131</v>
      </c>
      <c r="CR7">
        <v>15.35036496</v>
      </c>
      <c r="CS7">
        <v>6.9343065690000003</v>
      </c>
      <c r="CT7">
        <v>1781</v>
      </c>
      <c r="CU7">
        <v>186</v>
      </c>
      <c r="CV7">
        <v>5.9124087589999998</v>
      </c>
      <c r="CW7">
        <v>1.030864198</v>
      </c>
      <c r="CX7">
        <v>1620</v>
      </c>
      <c r="CY7" t="s">
        <v>212</v>
      </c>
      <c r="DJ7">
        <v>53674</v>
      </c>
      <c r="DP7">
        <v>8</v>
      </c>
      <c r="DQ7">
        <v>13</v>
      </c>
      <c r="DR7">
        <v>9</v>
      </c>
      <c r="DS7">
        <v>3</v>
      </c>
      <c r="DT7">
        <v>58</v>
      </c>
      <c r="DU7">
        <v>0</v>
      </c>
      <c r="DV7">
        <v>0</v>
      </c>
      <c r="DW7">
        <v>0</v>
      </c>
    </row>
    <row r="8" spans="1:127" x14ac:dyDescent="0.25">
      <c r="A8" s="2" t="s">
        <v>213</v>
      </c>
      <c r="B8">
        <v>118</v>
      </c>
      <c r="C8">
        <v>54</v>
      </c>
      <c r="D8">
        <v>49</v>
      </c>
      <c r="E8">
        <v>4</v>
      </c>
      <c r="F8">
        <f t="shared" si="0"/>
        <v>6</v>
      </c>
      <c r="G8">
        <v>10.410034505933053</v>
      </c>
      <c r="H8">
        <v>33191.015670000008</v>
      </c>
      <c r="I8">
        <v>25</v>
      </c>
      <c r="J8">
        <v>60.346912269999997</v>
      </c>
      <c r="K8">
        <v>8.0379418680000008</v>
      </c>
      <c r="L8">
        <v>3112</v>
      </c>
      <c r="M8">
        <v>6</v>
      </c>
      <c r="N8">
        <v>59</v>
      </c>
      <c r="O8">
        <v>49</v>
      </c>
      <c r="P8">
        <v>49</v>
      </c>
      <c r="Q8">
        <v>49</v>
      </c>
      <c r="R8">
        <v>2</v>
      </c>
      <c r="S8">
        <v>59</v>
      </c>
      <c r="T8">
        <v>2</v>
      </c>
      <c r="U8">
        <v>3</v>
      </c>
      <c r="V8">
        <v>2</v>
      </c>
      <c r="W8">
        <v>1</v>
      </c>
      <c r="X8">
        <v>0</v>
      </c>
      <c r="Y8">
        <v>0</v>
      </c>
      <c r="Z8">
        <v>32</v>
      </c>
      <c r="AA8">
        <v>0</v>
      </c>
      <c r="AB8">
        <v>32</v>
      </c>
      <c r="AC8">
        <v>0</v>
      </c>
      <c r="AD8">
        <v>32</v>
      </c>
      <c r="AE8">
        <v>3</v>
      </c>
      <c r="AF8">
        <v>32</v>
      </c>
      <c r="AG8">
        <v>2.5</v>
      </c>
      <c r="AH8">
        <v>25.0625</v>
      </c>
      <c r="AI8">
        <v>62.65625</v>
      </c>
      <c r="AJ8">
        <v>1046</v>
      </c>
      <c r="AK8">
        <v>6</v>
      </c>
      <c r="AL8">
        <v>24</v>
      </c>
      <c r="AM8">
        <v>17</v>
      </c>
      <c r="AN8">
        <v>0</v>
      </c>
      <c r="AO8">
        <v>0</v>
      </c>
      <c r="AP8">
        <v>77</v>
      </c>
      <c r="AQ8">
        <v>49</v>
      </c>
      <c r="AR8">
        <v>118</v>
      </c>
      <c r="AS8">
        <v>49</v>
      </c>
      <c r="AT8">
        <v>49</v>
      </c>
      <c r="AU8">
        <v>111.32</v>
      </c>
      <c r="AV8">
        <v>17.82</v>
      </c>
      <c r="AW8">
        <v>36.18</v>
      </c>
      <c r="AX8">
        <v>0</v>
      </c>
      <c r="AY8">
        <v>0</v>
      </c>
      <c r="AZ8">
        <v>54</v>
      </c>
      <c r="BA8">
        <v>54</v>
      </c>
      <c r="BB8">
        <v>4</v>
      </c>
      <c r="BC8">
        <v>1</v>
      </c>
      <c r="BD8">
        <v>1</v>
      </c>
      <c r="BE8">
        <v>0</v>
      </c>
      <c r="BF8">
        <v>1</v>
      </c>
      <c r="BG8">
        <v>1</v>
      </c>
      <c r="BH8">
        <v>25</v>
      </c>
      <c r="BI8">
        <v>25</v>
      </c>
      <c r="BJ8">
        <v>6</v>
      </c>
      <c r="BK8">
        <v>1046</v>
      </c>
      <c r="BL8">
        <v>508</v>
      </c>
      <c r="BM8">
        <v>84</v>
      </c>
      <c r="BN8">
        <v>73</v>
      </c>
      <c r="BO8">
        <v>2</v>
      </c>
      <c r="BP8">
        <v>53.955555560000001</v>
      </c>
      <c r="BQ8">
        <v>4.266666667</v>
      </c>
      <c r="BR8">
        <v>1</v>
      </c>
      <c r="BS8">
        <v>0.6</v>
      </c>
      <c r="BT8">
        <v>73</v>
      </c>
      <c r="BU8">
        <v>0</v>
      </c>
      <c r="BV8">
        <v>0</v>
      </c>
      <c r="BW8">
        <v>27</v>
      </c>
      <c r="BX8">
        <v>45</v>
      </c>
      <c r="BY8">
        <v>0</v>
      </c>
      <c r="BZ8">
        <v>49</v>
      </c>
      <c r="CA8">
        <v>2</v>
      </c>
      <c r="CB8">
        <v>2</v>
      </c>
      <c r="CC8">
        <v>2</v>
      </c>
      <c r="CD8">
        <v>1.5</v>
      </c>
      <c r="CE8">
        <v>2</v>
      </c>
      <c r="CF8">
        <v>45</v>
      </c>
      <c r="CG8">
        <v>0</v>
      </c>
      <c r="CH8">
        <v>27</v>
      </c>
      <c r="CI8">
        <v>0</v>
      </c>
      <c r="CJ8">
        <v>192</v>
      </c>
      <c r="CK8">
        <v>155</v>
      </c>
      <c r="CL8">
        <v>1046</v>
      </c>
      <c r="CM8">
        <v>481</v>
      </c>
      <c r="CN8">
        <v>4.266666667</v>
      </c>
      <c r="CO8">
        <v>0.80729166699999999</v>
      </c>
      <c r="CP8">
        <v>23.244444439999999</v>
      </c>
      <c r="CQ8">
        <v>10.688888889999999</v>
      </c>
      <c r="CR8">
        <v>11.288888890000001</v>
      </c>
      <c r="CS8">
        <v>23.244444439999999</v>
      </c>
      <c r="CT8">
        <v>948</v>
      </c>
      <c r="CU8">
        <v>25</v>
      </c>
      <c r="CV8">
        <v>4.266666667</v>
      </c>
      <c r="CW8">
        <v>0.80729166699999999</v>
      </c>
      <c r="CX8">
        <v>192</v>
      </c>
      <c r="CY8" t="s">
        <v>214</v>
      </c>
      <c r="DJ8">
        <v>6048</v>
      </c>
      <c r="DP8">
        <v>8</v>
      </c>
      <c r="DQ8">
        <v>17</v>
      </c>
      <c r="DR8">
        <v>12</v>
      </c>
      <c r="DS8">
        <v>2</v>
      </c>
      <c r="DT8">
        <v>40</v>
      </c>
      <c r="DU8">
        <v>0</v>
      </c>
      <c r="DV8">
        <v>0</v>
      </c>
      <c r="DW8">
        <v>0</v>
      </c>
    </row>
    <row r="9" spans="1:127" x14ac:dyDescent="0.25">
      <c r="A9" t="s">
        <v>215</v>
      </c>
      <c r="B9">
        <v>198</v>
      </c>
      <c r="C9">
        <v>475</v>
      </c>
      <c r="D9">
        <v>90</v>
      </c>
      <c r="E9">
        <v>14</v>
      </c>
      <c r="F9">
        <f t="shared" si="0"/>
        <v>21</v>
      </c>
      <c r="G9">
        <v>10.748343871248986</v>
      </c>
      <c r="H9">
        <v>46552.867035000003</v>
      </c>
      <c r="I9">
        <v>85</v>
      </c>
      <c r="J9">
        <v>986.94439839999995</v>
      </c>
      <c r="K9">
        <v>10.641363950000001</v>
      </c>
      <c r="L9">
        <v>42112</v>
      </c>
      <c r="M9">
        <v>7</v>
      </c>
      <c r="N9">
        <v>5528</v>
      </c>
      <c r="O9">
        <v>190</v>
      </c>
      <c r="P9">
        <v>188</v>
      </c>
      <c r="Q9">
        <v>190</v>
      </c>
      <c r="R9">
        <v>4</v>
      </c>
      <c r="S9">
        <v>5528</v>
      </c>
      <c r="T9">
        <v>1</v>
      </c>
      <c r="U9">
        <v>5</v>
      </c>
      <c r="V9">
        <v>2</v>
      </c>
      <c r="W9">
        <v>0</v>
      </c>
      <c r="X9">
        <v>0</v>
      </c>
      <c r="Y9">
        <v>0</v>
      </c>
      <c r="Z9">
        <v>69</v>
      </c>
      <c r="AA9">
        <v>0</v>
      </c>
      <c r="AB9">
        <v>69</v>
      </c>
      <c r="AC9">
        <v>0</v>
      </c>
      <c r="AD9">
        <v>69</v>
      </c>
      <c r="AE9">
        <v>25</v>
      </c>
      <c r="AF9">
        <v>69</v>
      </c>
      <c r="AG9">
        <v>79.913043479999999</v>
      </c>
      <c r="AH9">
        <v>122873</v>
      </c>
      <c r="AI9">
        <v>9819155.3910000008</v>
      </c>
      <c r="AJ9">
        <v>1518</v>
      </c>
      <c r="AK9">
        <v>10</v>
      </c>
      <c r="AL9">
        <v>92</v>
      </c>
      <c r="AM9">
        <v>45</v>
      </c>
      <c r="AN9">
        <v>0</v>
      </c>
      <c r="AO9">
        <v>0</v>
      </c>
      <c r="AP9">
        <v>46</v>
      </c>
      <c r="AQ9">
        <v>190</v>
      </c>
      <c r="AR9">
        <v>183</v>
      </c>
      <c r="AS9">
        <v>190</v>
      </c>
      <c r="AT9">
        <v>190</v>
      </c>
      <c r="AU9">
        <v>427.42</v>
      </c>
      <c r="AV9">
        <v>142.75</v>
      </c>
      <c r="AW9">
        <v>332.25</v>
      </c>
      <c r="AX9">
        <v>0</v>
      </c>
      <c r="AY9">
        <v>0</v>
      </c>
      <c r="AZ9">
        <v>475</v>
      </c>
      <c r="BA9">
        <v>475</v>
      </c>
      <c r="BB9">
        <v>2</v>
      </c>
      <c r="BC9">
        <v>1</v>
      </c>
      <c r="BD9">
        <v>1</v>
      </c>
      <c r="BE9">
        <v>0</v>
      </c>
      <c r="BF9">
        <v>1</v>
      </c>
      <c r="BG9">
        <v>3</v>
      </c>
      <c r="BH9">
        <v>55</v>
      </c>
      <c r="BI9">
        <v>55</v>
      </c>
      <c r="BJ9">
        <v>7</v>
      </c>
      <c r="BK9">
        <v>1518</v>
      </c>
      <c r="BL9">
        <v>8099</v>
      </c>
      <c r="BM9">
        <v>1871</v>
      </c>
      <c r="BN9">
        <v>6315</v>
      </c>
      <c r="BO9">
        <v>4</v>
      </c>
      <c r="BP9">
        <v>101.16894979999999</v>
      </c>
      <c r="BQ9">
        <v>7.4452054790000002</v>
      </c>
      <c r="BR9">
        <v>1.2449567720000001</v>
      </c>
      <c r="BS9">
        <v>0.86073059399999996</v>
      </c>
      <c r="BT9">
        <v>6315</v>
      </c>
      <c r="BU9">
        <v>91</v>
      </c>
      <c r="BV9">
        <v>31</v>
      </c>
      <c r="BW9">
        <v>470</v>
      </c>
      <c r="BX9">
        <v>347</v>
      </c>
      <c r="BY9">
        <v>0.27089337200000002</v>
      </c>
      <c r="BZ9">
        <v>190</v>
      </c>
      <c r="CA9">
        <v>1</v>
      </c>
      <c r="CB9">
        <v>4</v>
      </c>
      <c r="CC9">
        <v>1</v>
      </c>
      <c r="CD9">
        <v>1.25</v>
      </c>
      <c r="CE9">
        <v>1.25</v>
      </c>
      <c r="CF9">
        <v>438</v>
      </c>
      <c r="CG9">
        <v>93</v>
      </c>
      <c r="CH9">
        <v>470</v>
      </c>
      <c r="CI9">
        <v>69</v>
      </c>
      <c r="CJ9">
        <v>3261</v>
      </c>
      <c r="CK9">
        <v>3661</v>
      </c>
      <c r="CL9">
        <v>1518</v>
      </c>
      <c r="CM9">
        <v>7467</v>
      </c>
      <c r="CN9">
        <v>7.4452054790000002</v>
      </c>
      <c r="CO9">
        <v>1.12266176</v>
      </c>
      <c r="CP9">
        <v>3.4657534249999999</v>
      </c>
      <c r="CQ9">
        <v>17.047945210000002</v>
      </c>
      <c r="CR9">
        <v>18.49086758</v>
      </c>
      <c r="CS9">
        <v>3.4657534249999999</v>
      </c>
      <c r="CT9">
        <v>1155</v>
      </c>
      <c r="CU9">
        <v>303</v>
      </c>
      <c r="CV9">
        <v>7.4452054790000002</v>
      </c>
      <c r="CW9">
        <v>1.12266176</v>
      </c>
      <c r="CX9">
        <v>3261</v>
      </c>
      <c r="CY9" t="s">
        <v>216</v>
      </c>
      <c r="DJ9">
        <v>93669</v>
      </c>
      <c r="DP9">
        <v>10</v>
      </c>
      <c r="DQ9">
        <v>19</v>
      </c>
      <c r="DR9">
        <v>19</v>
      </c>
      <c r="DS9">
        <v>3</v>
      </c>
      <c r="DT9">
        <v>40</v>
      </c>
      <c r="DU9">
        <v>0</v>
      </c>
      <c r="DV9">
        <v>0</v>
      </c>
      <c r="DW9">
        <v>0</v>
      </c>
    </row>
    <row r="10" spans="1:127" x14ac:dyDescent="0.25">
      <c r="A10" t="s">
        <v>237</v>
      </c>
      <c r="B10">
        <v>117</v>
      </c>
      <c r="C10">
        <v>8</v>
      </c>
      <c r="D10">
        <v>8</v>
      </c>
      <c r="E10">
        <v>3</v>
      </c>
      <c r="F10">
        <f t="shared" si="0"/>
        <v>4</v>
      </c>
      <c r="G10">
        <v>10.069687292158171</v>
      </c>
      <c r="H10">
        <v>23616.178650000002</v>
      </c>
      <c r="I10">
        <v>25</v>
      </c>
      <c r="J10">
        <v>8.5095821970000003</v>
      </c>
      <c r="K10">
        <v>8.1287444939999993</v>
      </c>
      <c r="L10">
        <v>3408</v>
      </c>
      <c r="M10">
        <v>9</v>
      </c>
      <c r="N10">
        <v>8</v>
      </c>
      <c r="O10">
        <v>8</v>
      </c>
      <c r="P10">
        <v>8</v>
      </c>
      <c r="Q10">
        <v>8</v>
      </c>
      <c r="R10">
        <v>3</v>
      </c>
      <c r="S10">
        <v>8</v>
      </c>
      <c r="T10">
        <v>2</v>
      </c>
      <c r="U10">
        <v>1</v>
      </c>
      <c r="V10">
        <v>7</v>
      </c>
      <c r="W10">
        <v>1</v>
      </c>
      <c r="X10">
        <v>0</v>
      </c>
      <c r="Y10">
        <v>0</v>
      </c>
      <c r="Z10">
        <v>8</v>
      </c>
      <c r="AA10">
        <v>0</v>
      </c>
      <c r="AB10">
        <v>8</v>
      </c>
      <c r="AC10">
        <v>0</v>
      </c>
      <c r="AD10">
        <v>8</v>
      </c>
      <c r="AE10">
        <v>0</v>
      </c>
      <c r="AF10">
        <v>8</v>
      </c>
      <c r="AG10">
        <v>2</v>
      </c>
      <c r="AH10">
        <v>8</v>
      </c>
      <c r="AI10">
        <v>16</v>
      </c>
      <c r="AJ10">
        <v>907</v>
      </c>
      <c r="AK10">
        <v>12</v>
      </c>
      <c r="AL10">
        <v>93</v>
      </c>
      <c r="AM10">
        <v>0</v>
      </c>
      <c r="AN10">
        <v>0</v>
      </c>
      <c r="AO10">
        <v>0</v>
      </c>
      <c r="AP10">
        <v>24</v>
      </c>
      <c r="AQ10">
        <v>8</v>
      </c>
      <c r="AR10">
        <v>117</v>
      </c>
      <c r="AS10">
        <v>8</v>
      </c>
      <c r="AT10">
        <v>8</v>
      </c>
      <c r="AU10">
        <v>20.260000000000002</v>
      </c>
      <c r="AV10">
        <v>2.64</v>
      </c>
      <c r="AW10">
        <v>5.36</v>
      </c>
      <c r="AX10">
        <v>0</v>
      </c>
      <c r="AY10">
        <v>0</v>
      </c>
      <c r="AZ10">
        <v>8</v>
      </c>
      <c r="BA10">
        <v>8</v>
      </c>
      <c r="BB10">
        <v>4</v>
      </c>
      <c r="BC10">
        <v>1</v>
      </c>
      <c r="BD10">
        <v>1</v>
      </c>
      <c r="BE10">
        <v>1</v>
      </c>
      <c r="BF10">
        <v>2</v>
      </c>
      <c r="BG10">
        <v>0</v>
      </c>
      <c r="BH10">
        <v>25</v>
      </c>
      <c r="BI10">
        <v>25</v>
      </c>
      <c r="BJ10">
        <v>9</v>
      </c>
      <c r="BK10">
        <v>907</v>
      </c>
      <c r="BL10">
        <v>995</v>
      </c>
      <c r="BM10">
        <v>340</v>
      </c>
      <c r="BN10">
        <v>4</v>
      </c>
      <c r="BO10">
        <v>3</v>
      </c>
      <c r="BP10">
        <v>58.634146340000001</v>
      </c>
      <c r="BQ10">
        <v>4.804878049</v>
      </c>
      <c r="BR10">
        <v>1.28125</v>
      </c>
      <c r="BS10">
        <v>1.2195121950000001</v>
      </c>
      <c r="BT10">
        <v>4</v>
      </c>
      <c r="BU10">
        <v>18</v>
      </c>
      <c r="BV10">
        <v>7</v>
      </c>
      <c r="BW10">
        <v>118</v>
      </c>
      <c r="BX10">
        <v>64</v>
      </c>
      <c r="BY10">
        <v>0.28125</v>
      </c>
      <c r="BZ10">
        <v>8</v>
      </c>
      <c r="CA10">
        <v>2</v>
      </c>
      <c r="CB10">
        <v>3</v>
      </c>
      <c r="CC10">
        <v>2</v>
      </c>
      <c r="CD10">
        <v>1.3333333329999999</v>
      </c>
      <c r="CE10">
        <v>1.6666666670000001</v>
      </c>
      <c r="CF10">
        <v>82</v>
      </c>
      <c r="CG10">
        <v>18</v>
      </c>
      <c r="CH10">
        <v>118</v>
      </c>
      <c r="CI10">
        <v>15</v>
      </c>
      <c r="CJ10">
        <v>394</v>
      </c>
      <c r="CK10">
        <v>396</v>
      </c>
      <c r="CL10">
        <v>907</v>
      </c>
      <c r="CM10">
        <v>844</v>
      </c>
      <c r="CN10">
        <v>4.804878049</v>
      </c>
      <c r="CO10">
        <v>1.0050761420000001</v>
      </c>
      <c r="CP10">
        <v>11.06097561</v>
      </c>
      <c r="CQ10">
        <v>10.29268293</v>
      </c>
      <c r="CR10">
        <v>12.134146339999999</v>
      </c>
      <c r="CS10">
        <v>11.06097561</v>
      </c>
      <c r="CT10">
        <v>881</v>
      </c>
      <c r="CU10">
        <v>54</v>
      </c>
      <c r="CV10">
        <v>4.804878049</v>
      </c>
      <c r="CW10">
        <v>1.0050761420000001</v>
      </c>
      <c r="CX10">
        <v>394</v>
      </c>
      <c r="CY10" t="s">
        <v>238</v>
      </c>
      <c r="DJ10">
        <v>6420</v>
      </c>
      <c r="DP10">
        <v>2</v>
      </c>
      <c r="DQ10">
        <v>3</v>
      </c>
      <c r="DR10">
        <v>5</v>
      </c>
      <c r="DS10">
        <v>2</v>
      </c>
      <c r="DT10">
        <v>27</v>
      </c>
      <c r="DU10">
        <v>0</v>
      </c>
      <c r="DV10">
        <v>0</v>
      </c>
      <c r="DW10">
        <v>0</v>
      </c>
    </row>
    <row r="11" spans="1:127" x14ac:dyDescent="0.25">
      <c r="D11">
        <f>SUM(D2:D10)</f>
        <v>246</v>
      </c>
      <c r="E11">
        <f>SUM(E2:E10)</f>
        <v>53</v>
      </c>
      <c r="F11">
        <f>SUM(F2:F10)</f>
        <v>77</v>
      </c>
      <c r="H11">
        <f>MAX(H2:H10)*0.001</f>
        <v>46.552867035000006</v>
      </c>
    </row>
  </sheetData>
  <hyperlinks>
    <hyperlink ref="A8" r:id="rId1" xr:uid="{DDB0AB09-D392-4013-95E2-54A5EB0562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combined_data_set_8_26_1 (2)</vt:lpstr>
      <vt:lpstr>combined_data_set_8_26_1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 Qi</cp:lastModifiedBy>
  <dcterms:created xsi:type="dcterms:W3CDTF">2019-08-27T12:50:47Z</dcterms:created>
  <dcterms:modified xsi:type="dcterms:W3CDTF">2019-09-22T21:14:30Z</dcterms:modified>
</cp:coreProperties>
</file>