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29A2766F-1F6A-4BC8-9030-CEF657535891}" xr6:coauthVersionLast="41" xr6:coauthVersionMax="41" xr10:uidLastSave="{00000000-0000-0000-0000-000000000000}"/>
  <bookViews>
    <workbookView xWindow="-120" yWindow="-120" windowWidth="21840" windowHeight="13140" activeTab="2" xr2:uid="{00000000-000D-0000-FFFF-FFFF00000000}"/>
  </bookViews>
  <sheets>
    <sheet name="combined_data_set_8_26_1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F37" i="4"/>
  <c r="H37" i="4"/>
  <c r="I37" i="4"/>
  <c r="F34" i="4"/>
  <c r="H34" i="4"/>
  <c r="I34" i="4"/>
  <c r="F35" i="4"/>
  <c r="H35" i="4"/>
  <c r="I35" i="4"/>
  <c r="F32" i="4"/>
  <c r="H32" i="4"/>
  <c r="I32" i="4"/>
  <c r="F22" i="4"/>
  <c r="H22" i="4"/>
  <c r="I22" i="4"/>
  <c r="F20" i="4"/>
  <c r="H20" i="4"/>
  <c r="I20" i="4"/>
  <c r="F13" i="4"/>
  <c r="H13" i="4"/>
  <c r="I13" i="4"/>
  <c r="F9" i="4"/>
  <c r="H9" i="4"/>
  <c r="I9" i="4"/>
  <c r="F5" i="4"/>
  <c r="H5" i="4"/>
  <c r="I5" i="4"/>
  <c r="F2" i="4"/>
  <c r="H2" i="4"/>
  <c r="I2" i="4"/>
  <c r="F3" i="4"/>
  <c r="H3" i="4"/>
  <c r="I3" i="4"/>
  <c r="L3" i="4"/>
  <c r="G40" i="4"/>
  <c r="F39" i="4"/>
  <c r="H38" i="4"/>
  <c r="I38" i="4" s="1"/>
  <c r="F38" i="4"/>
  <c r="H36" i="4"/>
  <c r="I36" i="4" s="1"/>
  <c r="F36" i="4"/>
  <c r="H33" i="4"/>
  <c r="I33" i="4" s="1"/>
  <c r="F33" i="4"/>
  <c r="H31" i="4"/>
  <c r="I31" i="4" s="1"/>
  <c r="F31" i="4"/>
  <c r="H30" i="4"/>
  <c r="I30" i="4" s="1"/>
  <c r="F30" i="4"/>
  <c r="H29" i="4"/>
  <c r="I29" i="4" s="1"/>
  <c r="F29" i="4"/>
  <c r="H28" i="4"/>
  <c r="I28" i="4" s="1"/>
  <c r="F28" i="4"/>
  <c r="H27" i="4"/>
  <c r="I27" i="4" s="1"/>
  <c r="F27" i="4"/>
  <c r="H26" i="4"/>
  <c r="I26" i="4" s="1"/>
  <c r="F26" i="4"/>
  <c r="H25" i="4"/>
  <c r="I25" i="4" s="1"/>
  <c r="F25" i="4"/>
  <c r="H24" i="4"/>
  <c r="I24" i="4" s="1"/>
  <c r="F24" i="4"/>
  <c r="H23" i="4"/>
  <c r="I23" i="4" s="1"/>
  <c r="F23" i="4"/>
  <c r="H21" i="4"/>
  <c r="I21" i="4" s="1"/>
  <c r="F21" i="4"/>
  <c r="H19" i="4"/>
  <c r="I19" i="4" s="1"/>
  <c r="F19" i="4"/>
  <c r="H18" i="4"/>
  <c r="I18" i="4" s="1"/>
  <c r="F18" i="4"/>
  <c r="H17" i="4"/>
  <c r="I17" i="4" s="1"/>
  <c r="F17" i="4"/>
  <c r="H16" i="4"/>
  <c r="I16" i="4" s="1"/>
  <c r="F16" i="4"/>
  <c r="H15" i="4"/>
  <c r="I15" i="4" s="1"/>
  <c r="F15" i="4"/>
  <c r="H14" i="4"/>
  <c r="I14" i="4" s="1"/>
  <c r="F14" i="4"/>
  <c r="H12" i="4"/>
  <c r="I12" i="4" s="1"/>
  <c r="F12" i="4"/>
  <c r="H11" i="4"/>
  <c r="I11" i="4" s="1"/>
  <c r="F11" i="4"/>
  <c r="H10" i="4"/>
  <c r="I10" i="4" s="1"/>
  <c r="F10" i="4"/>
  <c r="H8" i="4"/>
  <c r="I8" i="4" s="1"/>
  <c r="F8" i="4"/>
  <c r="H7" i="4"/>
  <c r="I7" i="4" s="1"/>
  <c r="F7" i="4"/>
  <c r="H6" i="4"/>
  <c r="I6" i="4" s="1"/>
  <c r="F6" i="4"/>
  <c r="H4" i="4"/>
  <c r="F4" i="4"/>
  <c r="I39" i="4" l="1"/>
  <c r="H39" i="4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7" i="2" l="1"/>
  <c r="G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H3" i="2"/>
  <c r="H2" i="2"/>
  <c r="G11" i="3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L3" i="2"/>
  <c r="F3" i="2"/>
  <c r="F2" i="2"/>
  <c r="J3" i="1"/>
  <c r="G50" i="1"/>
  <c r="F48" i="1"/>
  <c r="F3" i="1"/>
  <c r="F22" i="1"/>
  <c r="F43" i="1"/>
  <c r="F6" i="1"/>
  <c r="F23" i="1"/>
  <c r="F34" i="1"/>
  <c r="F30" i="1"/>
  <c r="F19" i="1"/>
  <c r="F5" i="1"/>
  <c r="F33" i="1"/>
  <c r="F36" i="1"/>
  <c r="F37" i="1"/>
  <c r="F40" i="1"/>
  <c r="F41" i="1"/>
  <c r="F47" i="1"/>
  <c r="F45" i="1"/>
  <c r="F44" i="1"/>
  <c r="F29" i="1"/>
  <c r="F28" i="1"/>
  <c r="F27" i="1"/>
  <c r="F25" i="1"/>
  <c r="F24" i="1"/>
  <c r="F21" i="1"/>
  <c r="F18" i="1"/>
  <c r="F17" i="1"/>
  <c r="F15" i="1"/>
  <c r="F13" i="1"/>
  <c r="F11" i="1"/>
  <c r="F9" i="1"/>
  <c r="F8" i="1"/>
  <c r="F2" i="1"/>
  <c r="F20" i="1"/>
  <c r="F7" i="1"/>
  <c r="F46" i="1"/>
  <c r="F42" i="1"/>
  <c r="F39" i="1"/>
  <c r="F31" i="1"/>
  <c r="H39" i="2" l="1"/>
  <c r="F16" i="1"/>
  <c r="F10" i="1"/>
  <c r="F26" i="1"/>
  <c r="F38" i="1"/>
  <c r="F32" i="1"/>
  <c r="F14" i="1"/>
  <c r="F35" i="1"/>
  <c r="F12" i="1"/>
  <c r="F4" i="1"/>
</calcChain>
</file>

<file path=xl/sharedStrings.xml><?xml version="1.0" encoding="utf-8"?>
<sst xmlns="http://schemas.openxmlformats.org/spreadsheetml/2006/main" count="962" uniqueCount="240">
  <si>
    <t>Project</t>
  </si>
  <si>
    <t>IFPUG</t>
  </si>
  <si>
    <t>COSMIC</t>
  </si>
  <si>
    <t>Tran_Num</t>
  </si>
  <si>
    <t>UseCase_Num</t>
  </si>
  <si>
    <t>LOG_SLOC</t>
  </si>
  <si>
    <t>SLOC</t>
  </si>
  <si>
    <t xml:space="preserve"> UUCP</t>
  </si>
  <si>
    <t>SWTIII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</si>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</sst>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6-4E41-BA48-BCE1FCB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A-401B-805C-3E3991A9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975-87FF-FA3DDFA0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8-408C-AE7E-1C561465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C-4D75-B06B-B381E151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A-4B32-ADF4-431AEC4A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2-4FB7-98F5-D5BA0E97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51-A6A5-575F31CA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20</xdr:col>
      <xdr:colOff>381000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D627-9F0A-45B1-B5AF-7E2EAE59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11</xdr:row>
      <xdr:rowOff>123825</xdr:rowOff>
    </xdr:from>
    <xdr:to>
      <xdr:col>20</xdr:col>
      <xdr:colOff>428625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BCAE9-B114-4738-834B-6201380E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419100</xdr:colOff>
      <xdr:row>11</xdr:row>
      <xdr:rowOff>104775</xdr:rowOff>
    </xdr:from>
    <xdr:to>
      <xdr:col>28</xdr:col>
      <xdr:colOff>114300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CE8E1-1967-4E90-BE9C-1655A868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57150</xdr:rowOff>
    </xdr:from>
    <xdr:to>
      <xdr:col>28</xdr:col>
      <xdr:colOff>114300</xdr:colOff>
      <xdr:row>11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A834-A55A-42DF-9B06-663601E6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20</xdr:col>
      <xdr:colOff>381000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49E32-BF90-4279-82EE-9182A3F5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11</xdr:row>
      <xdr:rowOff>123825</xdr:rowOff>
    </xdr:from>
    <xdr:to>
      <xdr:col>20</xdr:col>
      <xdr:colOff>428625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08809-883C-4054-AB5D-280F0C14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419100</xdr:colOff>
      <xdr:row>11</xdr:row>
      <xdr:rowOff>104775</xdr:rowOff>
    </xdr:from>
    <xdr:to>
      <xdr:col>28</xdr:col>
      <xdr:colOff>114300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0CED6-3A1D-427F-9172-21B788600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57150</xdr:rowOff>
    </xdr:from>
    <xdr:to>
      <xdr:col>28</xdr:col>
      <xdr:colOff>114300</xdr:colOff>
      <xdr:row>11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86E71-7579-443C-8CF1-9A22A900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ufusLocation_S1W1L1_2019-4-16@1558026747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ufusLocation_S1W1L1_2019-4-16@1558026747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0"/>
  <sheetViews>
    <sheetView workbookViewId="0">
      <selection activeCell="F39" sqref="A1:DV48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48" si="0"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 t="shared" si="0"/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 t="shared" si="0"/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 t="shared" si="0"/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 t="shared" si="0"/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 t="shared" si="0"/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 t="shared" si="0"/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 t="shared" si="0"/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 t="shared" si="0"/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 t="shared" si="0"/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 t="shared" si="0"/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 t="shared" si="0"/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 t="shared" si="0"/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 t="shared" si="0"/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 t="shared" si="0"/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 t="shared" si="0"/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 t="shared" si="0"/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 t="shared" si="0"/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 t="shared" si="0"/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 t="shared" si="0"/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 t="shared" si="0"/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 t="shared" si="0"/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 t="shared" si="0"/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 t="shared" si="0"/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 t="shared" si="0"/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 t="shared" si="0"/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 t="shared" si="0"/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 t="shared" si="0"/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 t="shared" si="0"/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 t="shared" si="0"/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 t="shared" si="0"/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 t="shared" si="0"/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 t="shared" si="0"/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 t="shared" si="0"/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 t="shared" si="0"/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 t="shared" si="0"/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 t="shared" si="0"/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 t="shared" si="0"/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 t="shared" si="0"/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 t="shared" si="0"/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 t="shared" si="0"/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 t="shared" si="0"/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 t="shared" si="0"/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 t="shared" si="0"/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 t="shared" si="0"/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 t="shared" si="0"/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sortState xmlns:xlrd2="http://schemas.microsoft.com/office/spreadsheetml/2017/richdata2" ref="A2:DV48">
    <sortCondition ref="A2:A48"/>
  </sortState>
  <hyperlinks>
    <hyperlink ref="A38" r:id="rId1" xr:uid="{C448341D-3D0F-4E80-BFA0-B30CF0B105C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6CFE-6206-4AF6-A15A-026CC56A6748}">
  <dimension ref="A1:DX40"/>
  <sheetViews>
    <sheetView topLeftCell="A13" zoomScale="94" zoomScaleNormal="94" workbookViewId="0">
      <selection activeCell="D36" sqref="A1:DX40"/>
    </sheetView>
  </sheetViews>
  <sheetFormatPr defaultRowHeight="15" x14ac:dyDescent="0.25"/>
  <cols>
    <col min="2" max="35" width="9.28515625" bestFit="1" customWidth="1"/>
    <col min="36" max="36" width="11.7109375" bestFit="1" customWidth="1"/>
    <col min="37" max="103" width="9.28515625" bestFit="1" customWidth="1"/>
    <col min="105" max="109" width="9.28515625" bestFit="1" customWidth="1"/>
    <col min="112" max="128" width="9.28515625" bestFit="1" customWidth="1"/>
  </cols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39" si="0">LN(G2)</f>
        <v>9.4696229699062648</v>
      </c>
      <c r="G2">
        <v>12960</v>
      </c>
      <c r="H2">
        <f>0.001*G2</f>
        <v>12.96</v>
      </c>
      <c r="I2">
        <f>IF(H2&gt;15, 1, 0)</f>
        <v>0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8.3747075431194826</v>
      </c>
      <c r="G3">
        <v>4336</v>
      </c>
      <c r="H3">
        <f t="shared" ref="H3:H38" si="1">0.001*G3</f>
        <v>4.3360000000000003</v>
      </c>
      <c r="I3">
        <f t="shared" ref="I3:I38" si="2">IF(H3&gt;15, 1, 0)</f>
        <v>0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s="1" customFormat="1" x14ac:dyDescent="0.25">
      <c r="A4" s="1" t="s">
        <v>126</v>
      </c>
      <c r="B4" s="1">
        <v>77</v>
      </c>
      <c r="C4" s="1">
        <v>253</v>
      </c>
      <c r="D4" s="1">
        <v>20</v>
      </c>
      <c r="E4" s="1">
        <v>5</v>
      </c>
      <c r="F4" s="1">
        <f t="shared" si="0"/>
        <v>10.141362068450333</v>
      </c>
      <c r="G4" s="1">
        <v>25371</v>
      </c>
      <c r="H4" s="1">
        <f t="shared" si="1"/>
        <v>25.371000000000002</v>
      </c>
      <c r="I4" s="1">
        <f t="shared" si="2"/>
        <v>1</v>
      </c>
      <c r="J4" s="1">
        <v>50</v>
      </c>
      <c r="K4" s="1">
        <v>151.5617388</v>
      </c>
      <c r="L4" s="1">
        <v>8.0554499659999994</v>
      </c>
      <c r="M4" s="1">
        <v>3167</v>
      </c>
      <c r="N4" s="1">
        <v>7</v>
      </c>
      <c r="O4" s="1">
        <v>660</v>
      </c>
      <c r="P4" s="1">
        <v>20</v>
      </c>
      <c r="Q4" s="1">
        <v>20</v>
      </c>
      <c r="R4" s="1">
        <v>20</v>
      </c>
      <c r="S4" s="1">
        <v>5</v>
      </c>
      <c r="T4" s="1">
        <v>660</v>
      </c>
      <c r="U4" s="1">
        <v>2</v>
      </c>
      <c r="V4" s="1">
        <v>3</v>
      </c>
      <c r="W4" s="1">
        <v>4</v>
      </c>
      <c r="X4" s="1">
        <v>0</v>
      </c>
      <c r="Y4" s="1">
        <v>0</v>
      </c>
      <c r="Z4" s="1">
        <v>0</v>
      </c>
      <c r="AA4" s="1">
        <v>8</v>
      </c>
      <c r="AB4" s="1">
        <v>0</v>
      </c>
      <c r="AC4" s="1">
        <v>8</v>
      </c>
      <c r="AD4" s="1">
        <v>0</v>
      </c>
      <c r="AE4" s="1">
        <v>8</v>
      </c>
      <c r="AF4" s="1">
        <v>11</v>
      </c>
      <c r="AG4" s="1">
        <v>8</v>
      </c>
      <c r="AH4" s="1">
        <v>84.75</v>
      </c>
      <c r="AI4" s="1">
        <v>14155.75</v>
      </c>
      <c r="AJ4" s="1">
        <v>1199699.8130000001</v>
      </c>
      <c r="AK4" s="1">
        <v>0</v>
      </c>
      <c r="AL4" s="1">
        <v>0</v>
      </c>
      <c r="AM4" s="1">
        <v>0</v>
      </c>
      <c r="AN4" s="1">
        <v>35</v>
      </c>
      <c r="AO4" s="1">
        <v>45</v>
      </c>
      <c r="AP4" s="1">
        <v>0</v>
      </c>
      <c r="AQ4" s="1">
        <v>0</v>
      </c>
      <c r="AR4" s="1">
        <v>0</v>
      </c>
      <c r="AS4" s="1">
        <v>80</v>
      </c>
      <c r="AT4" s="1">
        <v>20</v>
      </c>
      <c r="AU4" s="1">
        <v>20</v>
      </c>
      <c r="AV4" s="1">
        <v>46.62</v>
      </c>
      <c r="AW4" s="1">
        <v>149.49</v>
      </c>
      <c r="AX4" s="1">
        <v>103.51</v>
      </c>
      <c r="AY4" s="1">
        <v>0</v>
      </c>
      <c r="AZ4" s="1">
        <v>0</v>
      </c>
      <c r="BA4" s="1">
        <v>253</v>
      </c>
      <c r="BB4" s="1">
        <v>253</v>
      </c>
      <c r="BC4" s="1">
        <v>1</v>
      </c>
      <c r="BD4" s="1">
        <v>1</v>
      </c>
      <c r="BE4" s="1">
        <v>1</v>
      </c>
      <c r="BF4" s="1">
        <v>2</v>
      </c>
      <c r="BG4" s="1">
        <v>2</v>
      </c>
      <c r="BH4" s="1">
        <v>1</v>
      </c>
      <c r="BI4" s="1">
        <v>46</v>
      </c>
      <c r="BJ4" s="1">
        <v>0</v>
      </c>
      <c r="BK4" s="1">
        <v>7</v>
      </c>
      <c r="BL4" s="1">
        <v>6000</v>
      </c>
      <c r="BM4" s="1">
        <v>8971</v>
      </c>
      <c r="BN4" s="1">
        <v>2540</v>
      </c>
      <c r="BO4" s="1">
        <v>4798</v>
      </c>
      <c r="BP4" s="1">
        <v>7</v>
      </c>
      <c r="BQ4" s="1">
        <v>92.495309570000003</v>
      </c>
      <c r="BR4" s="1">
        <v>7.0938086299999998</v>
      </c>
      <c r="BS4" s="1">
        <v>1.2452380949999999</v>
      </c>
      <c r="BT4" s="1">
        <v>0.69043151999999997</v>
      </c>
      <c r="BU4" s="1">
        <v>4798</v>
      </c>
      <c r="BV4" s="1">
        <v>113</v>
      </c>
      <c r="BW4" s="1">
        <v>37</v>
      </c>
      <c r="BX4" s="1">
        <v>483</v>
      </c>
      <c r="BY4" s="1">
        <v>420</v>
      </c>
      <c r="BZ4" s="1">
        <v>0.27619047600000002</v>
      </c>
      <c r="CA4" s="1">
        <v>20</v>
      </c>
      <c r="CB4" s="1">
        <v>2</v>
      </c>
      <c r="CC4" s="1">
        <v>5</v>
      </c>
      <c r="CD4" s="1">
        <v>2</v>
      </c>
      <c r="CE4" s="1">
        <v>1.2857142859999999</v>
      </c>
      <c r="CF4" s="1">
        <v>4.5</v>
      </c>
      <c r="CG4" s="1">
        <v>533</v>
      </c>
      <c r="CH4" s="1">
        <v>116</v>
      </c>
      <c r="CI4" s="1">
        <v>483</v>
      </c>
      <c r="CJ4" s="1">
        <v>86</v>
      </c>
      <c r="CK4" s="1">
        <v>3781</v>
      </c>
      <c r="CL4" s="1">
        <v>4450</v>
      </c>
      <c r="CM4" s="1">
        <v>6000</v>
      </c>
      <c r="CN4" s="1">
        <v>8286</v>
      </c>
      <c r="CO4" s="1">
        <v>7.0938086299999998</v>
      </c>
      <c r="CP4" s="1">
        <v>1.176937318</v>
      </c>
      <c r="CQ4" s="1">
        <v>11.257035650000001</v>
      </c>
      <c r="CR4" s="1">
        <v>15.545966229999999</v>
      </c>
      <c r="CS4" s="1">
        <v>16.831144470000002</v>
      </c>
      <c r="CT4" s="1">
        <v>11.257035650000001</v>
      </c>
      <c r="CU4" s="1">
        <v>5871</v>
      </c>
      <c r="CV4" s="1">
        <v>425</v>
      </c>
      <c r="CW4" s="1">
        <v>7.0938086299999998</v>
      </c>
      <c r="CX4" s="1">
        <v>1.176937318</v>
      </c>
      <c r="CY4" s="1">
        <v>3781</v>
      </c>
      <c r="CZ4" s="1" t="s">
        <v>127</v>
      </c>
      <c r="DA4" s="1">
        <v>2068</v>
      </c>
      <c r="DB4" s="1">
        <v>2</v>
      </c>
      <c r="DC4" s="1">
        <v>42743</v>
      </c>
      <c r="DD4" s="1">
        <v>41364</v>
      </c>
      <c r="DE4" s="1">
        <v>7</v>
      </c>
      <c r="DF4" s="1" t="s">
        <v>128</v>
      </c>
      <c r="DG4" s="1" t="s">
        <v>123</v>
      </c>
      <c r="DH4" s="1">
        <v>555</v>
      </c>
      <c r="DI4" s="1">
        <v>562</v>
      </c>
      <c r="DJ4" s="1">
        <v>9858</v>
      </c>
      <c r="DK4" s="1">
        <v>12573</v>
      </c>
      <c r="DL4" s="1">
        <v>53427</v>
      </c>
      <c r="DM4" s="1">
        <v>19</v>
      </c>
      <c r="DN4" s="1">
        <v>150</v>
      </c>
      <c r="DO4" s="1">
        <v>119</v>
      </c>
      <c r="DP4" s="1">
        <v>31</v>
      </c>
      <c r="DQ4" s="1">
        <v>24</v>
      </c>
      <c r="DR4" s="1">
        <v>21</v>
      </c>
      <c r="DS4" s="1">
        <v>20</v>
      </c>
      <c r="DT4" s="1">
        <v>29</v>
      </c>
      <c r="DU4" s="1">
        <v>20</v>
      </c>
      <c r="DV4" s="1">
        <v>151</v>
      </c>
      <c r="DW4" s="1">
        <v>214</v>
      </c>
      <c r="DX4" s="1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9.5344508010415154</v>
      </c>
      <c r="G5">
        <v>13828</v>
      </c>
      <c r="H5">
        <f t="shared" si="1"/>
        <v>13.827999999999999</v>
      </c>
      <c r="I5">
        <f t="shared" si="2"/>
        <v>0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s="1" customFormat="1" x14ac:dyDescent="0.25">
      <c r="A6" s="1" t="s">
        <v>132</v>
      </c>
      <c r="B6" s="1">
        <v>151</v>
      </c>
      <c r="C6" s="1">
        <v>292.76</v>
      </c>
      <c r="D6" s="1">
        <v>65</v>
      </c>
      <c r="E6" s="1">
        <v>20</v>
      </c>
      <c r="F6" s="1">
        <f t="shared" si="0"/>
        <v>10.711056570694335</v>
      </c>
      <c r="G6" s="1">
        <v>44849</v>
      </c>
      <c r="H6" s="1">
        <f t="shared" si="1"/>
        <v>44.849000000000004</v>
      </c>
      <c r="I6" s="1">
        <f t="shared" si="2"/>
        <v>1</v>
      </c>
      <c r="J6" s="1">
        <v>65</v>
      </c>
      <c r="K6" s="1">
        <v>529.54447619999996</v>
      </c>
      <c r="L6" s="1">
        <v>9.4859852139999994</v>
      </c>
      <c r="M6" s="1">
        <v>13253</v>
      </c>
      <c r="N6" s="1">
        <v>7</v>
      </c>
      <c r="O6" s="1">
        <v>6694</v>
      </c>
      <c r="P6" s="1">
        <v>65</v>
      </c>
      <c r="Q6" s="1">
        <v>65</v>
      </c>
      <c r="R6" s="1">
        <v>65</v>
      </c>
      <c r="S6" s="1">
        <v>20</v>
      </c>
      <c r="T6" s="1">
        <v>6694</v>
      </c>
      <c r="U6" s="1">
        <v>2</v>
      </c>
      <c r="V6" s="1">
        <v>1</v>
      </c>
      <c r="W6" s="1">
        <v>6</v>
      </c>
      <c r="X6" s="1">
        <v>0</v>
      </c>
      <c r="Y6" s="1">
        <v>0</v>
      </c>
      <c r="Z6" s="1">
        <v>0</v>
      </c>
      <c r="AA6" s="1">
        <v>24</v>
      </c>
      <c r="AB6" s="1">
        <v>0</v>
      </c>
      <c r="AC6" s="1">
        <v>24</v>
      </c>
      <c r="AD6" s="1">
        <v>0</v>
      </c>
      <c r="AE6" s="1">
        <v>24</v>
      </c>
      <c r="AF6" s="1">
        <v>19</v>
      </c>
      <c r="AG6" s="1">
        <v>24</v>
      </c>
      <c r="AH6" s="1">
        <v>211.375</v>
      </c>
      <c r="AI6" s="1">
        <v>370798.7083</v>
      </c>
      <c r="AJ6" s="1">
        <v>78377576.969999999</v>
      </c>
      <c r="AK6" s="1">
        <v>2859</v>
      </c>
      <c r="AL6" s="1">
        <v>6</v>
      </c>
      <c r="AM6" s="1">
        <v>148</v>
      </c>
      <c r="AN6" s="1">
        <v>0</v>
      </c>
      <c r="AO6" s="1">
        <v>0</v>
      </c>
      <c r="AP6" s="1">
        <v>0</v>
      </c>
      <c r="AQ6" s="1">
        <v>3</v>
      </c>
      <c r="AR6" s="1">
        <v>1</v>
      </c>
      <c r="AS6" s="1">
        <v>151</v>
      </c>
      <c r="AT6" s="1">
        <v>65</v>
      </c>
      <c r="AU6" s="1">
        <v>64</v>
      </c>
      <c r="AV6" s="1">
        <v>145.76</v>
      </c>
      <c r="AW6" s="1">
        <v>91.98</v>
      </c>
      <c r="AX6" s="1">
        <v>55.02</v>
      </c>
      <c r="AY6" s="1">
        <v>0</v>
      </c>
      <c r="AZ6" s="1">
        <v>0</v>
      </c>
      <c r="BA6" s="1">
        <v>292.76</v>
      </c>
      <c r="BB6" s="1">
        <v>292.76</v>
      </c>
      <c r="BC6" s="1">
        <v>4</v>
      </c>
      <c r="BD6" s="1">
        <v>1</v>
      </c>
      <c r="BE6" s="1">
        <v>1</v>
      </c>
      <c r="BF6" s="1">
        <v>15</v>
      </c>
      <c r="BG6" s="1">
        <v>1</v>
      </c>
      <c r="BH6" s="1">
        <v>4</v>
      </c>
      <c r="BI6" s="1">
        <v>145</v>
      </c>
      <c r="BJ6" s="1">
        <v>149</v>
      </c>
      <c r="BK6" s="1">
        <v>7</v>
      </c>
      <c r="BL6" s="1">
        <v>11975</v>
      </c>
      <c r="BM6" s="1">
        <v>11465</v>
      </c>
      <c r="BN6" s="1">
        <v>3940</v>
      </c>
      <c r="BO6" s="1">
        <v>8997</v>
      </c>
      <c r="BP6" s="1">
        <v>24</v>
      </c>
      <c r="BQ6" s="1">
        <v>69.935004640000002</v>
      </c>
      <c r="BR6" s="1">
        <v>5.3324048279999996</v>
      </c>
      <c r="BS6" s="1">
        <v>1.161117078</v>
      </c>
      <c r="BT6" s="1">
        <v>0.82079851400000003</v>
      </c>
      <c r="BU6" s="1">
        <v>8997</v>
      </c>
      <c r="BV6" s="1">
        <v>146</v>
      </c>
      <c r="BW6" s="1">
        <v>69</v>
      </c>
      <c r="BX6" s="1">
        <v>1037</v>
      </c>
      <c r="BY6" s="1">
        <v>931</v>
      </c>
      <c r="BZ6" s="1">
        <v>0.17078410299999999</v>
      </c>
      <c r="CA6" s="1">
        <v>65</v>
      </c>
      <c r="CB6" s="1">
        <v>2</v>
      </c>
      <c r="CC6" s="1">
        <v>20</v>
      </c>
      <c r="CD6" s="1">
        <v>2</v>
      </c>
      <c r="CE6" s="1">
        <v>1.0833333329999999</v>
      </c>
      <c r="CF6" s="1">
        <v>13</v>
      </c>
      <c r="CG6" s="1">
        <v>1077</v>
      </c>
      <c r="CH6" s="1">
        <v>155</v>
      </c>
      <c r="CI6" s="1">
        <v>1037</v>
      </c>
      <c r="CJ6" s="1">
        <v>138</v>
      </c>
      <c r="CK6" s="1">
        <v>5743</v>
      </c>
      <c r="CL6" s="1">
        <v>6051</v>
      </c>
      <c r="CM6" s="1">
        <v>11975</v>
      </c>
      <c r="CN6" s="1">
        <v>10135</v>
      </c>
      <c r="CO6" s="1">
        <v>5.3324048279999996</v>
      </c>
      <c r="CP6" s="1">
        <v>1.053630507</v>
      </c>
      <c r="CQ6" s="1">
        <v>11.11884865</v>
      </c>
      <c r="CR6" s="1">
        <v>9.4103992569999999</v>
      </c>
      <c r="CS6" s="1">
        <v>10.64531105</v>
      </c>
      <c r="CT6" s="1">
        <v>11.11884865</v>
      </c>
      <c r="CU6" s="1">
        <v>11863</v>
      </c>
      <c r="CV6" s="1">
        <v>938</v>
      </c>
      <c r="CW6" s="1">
        <v>5.3324048279999996</v>
      </c>
      <c r="CX6" s="1">
        <v>1.053630507</v>
      </c>
      <c r="CY6" s="1">
        <v>5743</v>
      </c>
      <c r="CZ6" s="1" t="s">
        <v>133</v>
      </c>
      <c r="DA6" s="1">
        <v>2632</v>
      </c>
      <c r="DB6" s="1">
        <v>96</v>
      </c>
      <c r="DC6" s="1">
        <v>41697</v>
      </c>
      <c r="DD6" s="1">
        <v>40900</v>
      </c>
      <c r="DE6" s="1">
        <v>38</v>
      </c>
      <c r="DF6" s="1" t="s">
        <v>134</v>
      </c>
      <c r="DG6" s="1" t="s">
        <v>135</v>
      </c>
      <c r="DH6" s="1">
        <v>4751</v>
      </c>
      <c r="DI6" s="1">
        <v>548</v>
      </c>
      <c r="DJ6" s="1">
        <v>9281</v>
      </c>
      <c r="DK6" s="1">
        <v>8174</v>
      </c>
      <c r="DL6" s="1">
        <v>73748</v>
      </c>
      <c r="DM6" s="1">
        <v>41</v>
      </c>
      <c r="DN6" s="1">
        <v>172</v>
      </c>
      <c r="DO6" s="1">
        <v>0</v>
      </c>
      <c r="DP6" s="1">
        <v>0</v>
      </c>
      <c r="DQ6" s="1">
        <v>79</v>
      </c>
      <c r="DR6" s="1">
        <v>0</v>
      </c>
      <c r="DS6" s="1">
        <v>0</v>
      </c>
      <c r="DT6" s="1">
        <v>0</v>
      </c>
      <c r="DU6" s="1">
        <v>0</v>
      </c>
      <c r="DV6" s="1">
        <v>321</v>
      </c>
      <c r="DW6" s="1">
        <v>0</v>
      </c>
      <c r="DX6" s="1">
        <v>0</v>
      </c>
    </row>
    <row r="7" spans="1:128" s="1" customFormat="1" x14ac:dyDescent="0.25">
      <c r="A7" s="1" t="s">
        <v>136</v>
      </c>
      <c r="B7" s="1">
        <v>113</v>
      </c>
      <c r="C7" s="1">
        <v>22</v>
      </c>
      <c r="D7" s="1">
        <v>5</v>
      </c>
      <c r="E7" s="1">
        <v>11</v>
      </c>
      <c r="F7" s="1">
        <f t="shared" si="0"/>
        <v>10.046981652174857</v>
      </c>
      <c r="G7" s="1">
        <v>23086</v>
      </c>
      <c r="H7" s="1">
        <f>0.001*G7</f>
        <v>23.086000000000002</v>
      </c>
      <c r="I7" s="1">
        <f t="shared" si="2"/>
        <v>1</v>
      </c>
      <c r="J7" s="1">
        <v>65</v>
      </c>
      <c r="K7" s="1">
        <v>13.544210189999999</v>
      </c>
      <c r="L7" s="1">
        <v>7.8270684099999999</v>
      </c>
      <c r="M7" s="1">
        <v>2520</v>
      </c>
      <c r="N7" s="1">
        <v>7</v>
      </c>
      <c r="O7" s="1">
        <v>25</v>
      </c>
      <c r="P7" s="1">
        <v>5</v>
      </c>
      <c r="Q7" s="1">
        <v>5</v>
      </c>
      <c r="R7" s="1">
        <v>5</v>
      </c>
      <c r="S7" s="1">
        <v>11</v>
      </c>
      <c r="T7" s="1">
        <v>25</v>
      </c>
      <c r="U7" s="1">
        <v>1</v>
      </c>
      <c r="V7" s="1">
        <v>2</v>
      </c>
      <c r="W7" s="1">
        <v>4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2</v>
      </c>
      <c r="AG7" s="1">
        <v>1</v>
      </c>
      <c r="AH7" s="1">
        <v>25</v>
      </c>
      <c r="AI7" s="1">
        <v>204</v>
      </c>
      <c r="AJ7" s="1">
        <v>5100</v>
      </c>
      <c r="AK7" s="1">
        <v>7482</v>
      </c>
      <c r="AL7" s="1">
        <v>7</v>
      </c>
      <c r="AM7" s="1">
        <v>52</v>
      </c>
      <c r="AN7" s="1">
        <v>0</v>
      </c>
      <c r="AO7" s="1">
        <v>0</v>
      </c>
      <c r="AP7" s="1">
        <v>0</v>
      </c>
      <c r="AQ7" s="1">
        <v>61</v>
      </c>
      <c r="AR7" s="1">
        <v>16</v>
      </c>
      <c r="AS7" s="1">
        <v>113</v>
      </c>
      <c r="AT7" s="1">
        <v>5</v>
      </c>
      <c r="AU7" s="1">
        <v>3</v>
      </c>
      <c r="AV7" s="1">
        <v>9.6999999999999993</v>
      </c>
      <c r="AW7" s="1">
        <v>3.96</v>
      </c>
      <c r="AX7" s="1">
        <v>10.039999999999999</v>
      </c>
      <c r="AY7" s="1">
        <v>5.36</v>
      </c>
      <c r="AZ7" s="1">
        <v>2.64</v>
      </c>
      <c r="BA7" s="1">
        <v>22</v>
      </c>
      <c r="BB7" s="1">
        <v>22</v>
      </c>
      <c r="BC7" s="1">
        <v>2</v>
      </c>
      <c r="BD7" s="1">
        <v>1</v>
      </c>
      <c r="BE7" s="1">
        <v>1</v>
      </c>
      <c r="BF7" s="1">
        <v>8</v>
      </c>
      <c r="BG7" s="1">
        <v>1</v>
      </c>
      <c r="BH7" s="1">
        <v>2</v>
      </c>
      <c r="BI7" s="1">
        <v>80</v>
      </c>
      <c r="BJ7" s="1">
        <v>82</v>
      </c>
      <c r="BK7" s="1">
        <v>7</v>
      </c>
      <c r="BL7" s="1">
        <v>2951</v>
      </c>
      <c r="BM7" s="1">
        <v>1143</v>
      </c>
      <c r="BN7" s="1">
        <v>228</v>
      </c>
      <c r="BO7" s="1">
        <v>539</v>
      </c>
      <c r="BP7" s="1">
        <v>15</v>
      </c>
      <c r="BQ7" s="1">
        <v>44.76190476</v>
      </c>
      <c r="BR7" s="1">
        <v>3.3333333330000001</v>
      </c>
      <c r="BS7" s="1">
        <v>1.0194174760000001</v>
      </c>
      <c r="BT7" s="1">
        <v>0.72380952399999998</v>
      </c>
      <c r="BU7" s="1">
        <v>539</v>
      </c>
      <c r="BV7" s="1">
        <v>2</v>
      </c>
      <c r="BW7" s="1">
        <v>2</v>
      </c>
      <c r="BX7" s="1">
        <v>78</v>
      </c>
      <c r="BY7" s="1">
        <v>103</v>
      </c>
      <c r="BZ7" s="1">
        <v>1.9417475999999999E-2</v>
      </c>
      <c r="CA7" s="1">
        <v>5</v>
      </c>
      <c r="CB7" s="1">
        <v>2</v>
      </c>
      <c r="CC7" s="1">
        <v>11</v>
      </c>
      <c r="CD7" s="1">
        <v>2</v>
      </c>
      <c r="CE7" s="1">
        <v>1.1333333329999999</v>
      </c>
      <c r="CF7" s="1">
        <v>8.5</v>
      </c>
      <c r="CG7" s="1">
        <v>105</v>
      </c>
      <c r="CH7" s="1">
        <v>2</v>
      </c>
      <c r="CI7" s="1">
        <v>78</v>
      </c>
      <c r="CJ7" s="1">
        <v>1</v>
      </c>
      <c r="CK7" s="1">
        <v>350</v>
      </c>
      <c r="CL7" s="1">
        <v>364</v>
      </c>
      <c r="CM7" s="1">
        <v>2951</v>
      </c>
      <c r="CN7" s="1">
        <v>1062</v>
      </c>
      <c r="CO7" s="1">
        <v>3.3333333330000001</v>
      </c>
      <c r="CP7" s="1">
        <v>1.04</v>
      </c>
      <c r="CQ7" s="1">
        <v>28.1047619</v>
      </c>
      <c r="CR7" s="1">
        <v>10.114285710000001</v>
      </c>
      <c r="CS7" s="1">
        <v>10.885714289999999</v>
      </c>
      <c r="CT7" s="1">
        <v>28.1047619</v>
      </c>
      <c r="CU7" s="1">
        <v>2920</v>
      </c>
      <c r="CV7" s="1">
        <v>94</v>
      </c>
      <c r="CW7" s="1">
        <v>3.3333333330000001</v>
      </c>
      <c r="CX7" s="1">
        <v>1.04</v>
      </c>
      <c r="CY7" s="1">
        <v>350</v>
      </c>
      <c r="CZ7" s="1" t="s">
        <v>137</v>
      </c>
      <c r="DA7" s="1">
        <v>0</v>
      </c>
      <c r="DB7" s="1">
        <v>0</v>
      </c>
      <c r="DC7" s="1">
        <v>43699</v>
      </c>
      <c r="DD7" s="1">
        <v>42659</v>
      </c>
      <c r="DE7" s="1">
        <v>0</v>
      </c>
      <c r="DF7" s="1" t="s">
        <v>138</v>
      </c>
      <c r="DG7" s="1" t="s">
        <v>123</v>
      </c>
      <c r="DH7" s="1">
        <v>0</v>
      </c>
      <c r="DI7" s="1">
        <v>348</v>
      </c>
      <c r="DJ7" s="1">
        <v>1571</v>
      </c>
      <c r="DK7" s="1">
        <v>11440</v>
      </c>
      <c r="DL7" s="1">
        <v>47007</v>
      </c>
      <c r="DM7" s="1">
        <v>11</v>
      </c>
      <c r="DN7" s="1">
        <v>18</v>
      </c>
      <c r="DO7" s="1">
        <v>18</v>
      </c>
      <c r="DP7" s="1">
        <v>0</v>
      </c>
      <c r="DQ7" s="1">
        <v>29</v>
      </c>
      <c r="DR7" s="1">
        <v>12</v>
      </c>
      <c r="DS7" s="1">
        <v>14</v>
      </c>
      <c r="DT7" s="1">
        <v>23</v>
      </c>
      <c r="DU7" s="1">
        <v>5</v>
      </c>
      <c r="DV7" s="1">
        <v>139</v>
      </c>
      <c r="DW7" s="1">
        <v>40</v>
      </c>
      <c r="DX7" s="1">
        <v>13</v>
      </c>
    </row>
    <row r="8" spans="1:128" s="1" customFormat="1" x14ac:dyDescent="0.25">
      <c r="A8" s="1" t="s">
        <v>139</v>
      </c>
      <c r="B8" s="1">
        <v>171</v>
      </c>
      <c r="C8" s="1">
        <v>155</v>
      </c>
      <c r="D8" s="1">
        <v>72</v>
      </c>
      <c r="E8" s="1">
        <v>19</v>
      </c>
      <c r="F8" s="1">
        <f t="shared" si="0"/>
        <v>9.8737497342721721</v>
      </c>
      <c r="G8" s="1">
        <v>19414</v>
      </c>
      <c r="H8" s="1">
        <f t="shared" si="1"/>
        <v>19.414000000000001</v>
      </c>
      <c r="I8" s="1">
        <f t="shared" si="2"/>
        <v>1</v>
      </c>
      <c r="J8" s="1">
        <v>60</v>
      </c>
      <c r="K8" s="1">
        <v>261.37601849999999</v>
      </c>
      <c r="L8" s="1">
        <v>10.4482099</v>
      </c>
      <c r="M8" s="1">
        <v>34711</v>
      </c>
      <c r="N8" s="1">
        <v>9</v>
      </c>
      <c r="O8" s="1">
        <v>284</v>
      </c>
      <c r="P8" s="1">
        <v>72</v>
      </c>
      <c r="Q8" s="1">
        <v>74</v>
      </c>
      <c r="R8" s="1">
        <v>72</v>
      </c>
      <c r="S8" s="1">
        <v>9</v>
      </c>
      <c r="T8" s="1">
        <v>284</v>
      </c>
      <c r="U8" s="1">
        <v>1</v>
      </c>
      <c r="V8" s="1">
        <v>5</v>
      </c>
      <c r="W8" s="1">
        <v>4</v>
      </c>
      <c r="X8" s="1">
        <v>0</v>
      </c>
      <c r="Y8" s="1">
        <v>0</v>
      </c>
      <c r="Z8" s="1">
        <v>0</v>
      </c>
      <c r="AA8" s="1">
        <v>38</v>
      </c>
      <c r="AB8" s="1">
        <v>0</v>
      </c>
      <c r="AC8" s="1">
        <v>38</v>
      </c>
      <c r="AD8" s="1">
        <v>0</v>
      </c>
      <c r="AE8" s="1">
        <v>38</v>
      </c>
      <c r="AF8" s="1">
        <v>21</v>
      </c>
      <c r="AG8" s="1">
        <v>38</v>
      </c>
      <c r="AH8" s="1">
        <v>8.6842105259999993</v>
      </c>
      <c r="AI8" s="1">
        <v>346.05263159999998</v>
      </c>
      <c r="AJ8" s="1">
        <v>3005.193906</v>
      </c>
      <c r="AK8" s="1">
        <v>3168</v>
      </c>
      <c r="AL8" s="1">
        <v>8</v>
      </c>
      <c r="AM8" s="1">
        <v>74</v>
      </c>
      <c r="AN8" s="1">
        <v>55</v>
      </c>
      <c r="AO8" s="1">
        <v>0</v>
      </c>
      <c r="AP8" s="1">
        <v>0</v>
      </c>
      <c r="AQ8" s="1">
        <v>41</v>
      </c>
      <c r="AR8" s="1">
        <v>53</v>
      </c>
      <c r="AS8" s="1">
        <v>170</v>
      </c>
      <c r="AT8" s="1">
        <v>72</v>
      </c>
      <c r="AU8" s="1">
        <v>70</v>
      </c>
      <c r="AV8" s="1">
        <v>160.30000000000001</v>
      </c>
      <c r="AW8" s="1">
        <v>50.49</v>
      </c>
      <c r="AX8" s="1">
        <v>104.51</v>
      </c>
      <c r="AY8" s="1">
        <v>0</v>
      </c>
      <c r="AZ8" s="1">
        <v>0</v>
      </c>
      <c r="BA8" s="1">
        <v>155</v>
      </c>
      <c r="BB8" s="1">
        <v>155</v>
      </c>
      <c r="BC8" s="1">
        <v>2</v>
      </c>
      <c r="BD8" s="1">
        <v>1</v>
      </c>
      <c r="BE8" s="1">
        <v>1</v>
      </c>
      <c r="BF8" s="1">
        <v>7</v>
      </c>
      <c r="BG8" s="1">
        <v>1</v>
      </c>
      <c r="BH8" s="1">
        <v>1</v>
      </c>
      <c r="BI8" s="1">
        <v>60</v>
      </c>
      <c r="BJ8" s="1">
        <v>62</v>
      </c>
      <c r="BK8" s="1">
        <v>9</v>
      </c>
      <c r="BL8" s="1">
        <v>1622</v>
      </c>
      <c r="BM8" s="1">
        <v>1373</v>
      </c>
      <c r="BN8" s="1">
        <v>281</v>
      </c>
      <c r="BO8" s="1">
        <v>468</v>
      </c>
      <c r="BP8" s="1">
        <v>15</v>
      </c>
      <c r="BQ8" s="1">
        <v>57.356521739999998</v>
      </c>
      <c r="BR8" s="1">
        <v>4.4695652170000004</v>
      </c>
      <c r="BS8" s="1">
        <v>1.0648148150000001</v>
      </c>
      <c r="BT8" s="1">
        <v>0.75652173899999997</v>
      </c>
      <c r="BU8" s="1">
        <v>468</v>
      </c>
      <c r="BV8" s="1">
        <v>7</v>
      </c>
      <c r="BW8" s="1">
        <v>3</v>
      </c>
      <c r="BX8" s="1">
        <v>94</v>
      </c>
      <c r="BY8" s="1">
        <v>108</v>
      </c>
      <c r="BZ8" s="1">
        <v>6.4814814999999998E-2</v>
      </c>
      <c r="CA8" s="1">
        <v>72</v>
      </c>
      <c r="CB8" s="1">
        <v>2</v>
      </c>
      <c r="CC8" s="1">
        <v>9</v>
      </c>
      <c r="CD8" s="1">
        <v>2</v>
      </c>
      <c r="CE8" s="1">
        <v>1.1333333329999999</v>
      </c>
      <c r="CF8" s="1">
        <v>8.5</v>
      </c>
      <c r="CG8" s="1">
        <v>115</v>
      </c>
      <c r="CH8" s="1">
        <v>7</v>
      </c>
      <c r="CI8" s="1">
        <v>94</v>
      </c>
      <c r="CJ8" s="1">
        <v>1</v>
      </c>
      <c r="CK8" s="1">
        <v>514</v>
      </c>
      <c r="CL8" s="1">
        <v>527</v>
      </c>
      <c r="CM8" s="1">
        <v>1622</v>
      </c>
      <c r="CN8" s="1">
        <v>1271</v>
      </c>
      <c r="CO8" s="1">
        <v>4.4695652170000004</v>
      </c>
      <c r="CP8" s="1">
        <v>1.0252918289999999</v>
      </c>
      <c r="CQ8" s="1">
        <v>14.10434783</v>
      </c>
      <c r="CR8" s="1">
        <v>11.05217391</v>
      </c>
      <c r="CS8" s="1">
        <v>11.939130430000001</v>
      </c>
      <c r="CT8" s="1">
        <v>14.10434783</v>
      </c>
      <c r="CU8" s="1">
        <v>1447</v>
      </c>
      <c r="CV8" s="1">
        <v>75</v>
      </c>
      <c r="CW8" s="1">
        <v>4.4695652170000004</v>
      </c>
      <c r="CX8" s="1">
        <v>1.0252918289999999</v>
      </c>
      <c r="CY8" s="1">
        <v>514</v>
      </c>
      <c r="CZ8" s="1" t="s">
        <v>140</v>
      </c>
      <c r="DA8" s="1">
        <v>1533</v>
      </c>
      <c r="DB8" s="1">
        <v>3</v>
      </c>
      <c r="DC8" s="1">
        <v>43699</v>
      </c>
      <c r="DD8" s="1">
        <v>41983</v>
      </c>
      <c r="DE8" s="1">
        <v>3</v>
      </c>
      <c r="DF8" s="1" t="s">
        <v>141</v>
      </c>
      <c r="DG8" s="1" t="s">
        <v>135</v>
      </c>
      <c r="DH8" s="1">
        <v>578</v>
      </c>
      <c r="DI8" s="1">
        <v>106</v>
      </c>
      <c r="DJ8" s="1">
        <v>971</v>
      </c>
      <c r="DK8" s="1">
        <v>478</v>
      </c>
      <c r="DL8" s="1">
        <v>7755</v>
      </c>
      <c r="DM8" s="1">
        <v>15</v>
      </c>
      <c r="DN8" s="1">
        <v>49</v>
      </c>
      <c r="DO8" s="1">
        <v>0</v>
      </c>
      <c r="DP8" s="1">
        <v>0</v>
      </c>
      <c r="DQ8" s="1">
        <v>31</v>
      </c>
      <c r="DR8" s="1">
        <v>12</v>
      </c>
      <c r="DS8" s="1">
        <v>13</v>
      </c>
      <c r="DT8" s="1">
        <v>8</v>
      </c>
      <c r="DU8" s="1">
        <v>2</v>
      </c>
      <c r="DV8" s="1">
        <v>60</v>
      </c>
      <c r="DW8" s="1">
        <v>0</v>
      </c>
      <c r="DX8" s="1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8.4819804356604926</v>
      </c>
      <c r="G9">
        <v>4827</v>
      </c>
      <c r="H9">
        <f t="shared" si="1"/>
        <v>4.827</v>
      </c>
      <c r="I9">
        <f t="shared" si="2"/>
        <v>0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s="1" customFormat="1" x14ac:dyDescent="0.25">
      <c r="A10" s="1" t="s">
        <v>147</v>
      </c>
      <c r="B10" s="1">
        <v>76</v>
      </c>
      <c r="C10" s="1">
        <v>0</v>
      </c>
      <c r="D10" s="1">
        <v>10</v>
      </c>
      <c r="E10" s="1">
        <v>9</v>
      </c>
      <c r="F10" s="1">
        <f t="shared" si="0"/>
        <v>9.9194101130799428</v>
      </c>
      <c r="G10" s="1">
        <v>20321</v>
      </c>
      <c r="H10" s="1">
        <f t="shared" si="1"/>
        <v>20.321000000000002</v>
      </c>
      <c r="I10" s="1">
        <f t="shared" si="2"/>
        <v>1</v>
      </c>
      <c r="J10" s="1">
        <v>45</v>
      </c>
      <c r="K10" s="1">
        <v>0</v>
      </c>
      <c r="L10" s="1">
        <v>7.78246444</v>
      </c>
      <c r="M10" s="1">
        <v>2410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9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843</v>
      </c>
      <c r="AL10" s="1">
        <v>7</v>
      </c>
      <c r="AM10" s="1">
        <v>52</v>
      </c>
      <c r="AN10" s="1">
        <v>0</v>
      </c>
      <c r="AO10" s="1">
        <v>0</v>
      </c>
      <c r="AP10" s="1">
        <v>0</v>
      </c>
      <c r="AQ10" s="1">
        <v>24</v>
      </c>
      <c r="AR10" s="1">
        <v>7</v>
      </c>
      <c r="AS10" s="1">
        <v>76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</v>
      </c>
      <c r="BD10" s="1">
        <v>1</v>
      </c>
      <c r="BE10" s="1">
        <v>1</v>
      </c>
      <c r="BF10" s="1">
        <v>9</v>
      </c>
      <c r="BG10" s="1">
        <v>0</v>
      </c>
      <c r="BH10" s="1">
        <v>0</v>
      </c>
      <c r="BI10" s="1">
        <v>45</v>
      </c>
      <c r="BJ10" s="1">
        <v>49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3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2</v>
      </c>
      <c r="CC10" s="1">
        <v>9</v>
      </c>
      <c r="CD10" s="1">
        <v>2</v>
      </c>
      <c r="CE10" s="1">
        <v>1.6666666670000001</v>
      </c>
      <c r="CF10" s="1">
        <v>2.5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 t="s">
        <v>148</v>
      </c>
      <c r="DA10" s="1">
        <v>0</v>
      </c>
      <c r="DB10" s="1">
        <v>0</v>
      </c>
      <c r="DC10" s="1">
        <v>43699</v>
      </c>
      <c r="DD10" s="1">
        <v>40468</v>
      </c>
      <c r="DE10" s="1">
        <v>0</v>
      </c>
      <c r="DF10" s="1" t="s">
        <v>138</v>
      </c>
      <c r="DG10" s="1" t="s">
        <v>123</v>
      </c>
      <c r="DH10" s="1">
        <v>0</v>
      </c>
      <c r="DI10" s="1">
        <v>1090</v>
      </c>
      <c r="DJ10" s="1">
        <v>11718</v>
      </c>
      <c r="DK10" s="1">
        <v>27387</v>
      </c>
      <c r="DL10" s="1">
        <v>151887</v>
      </c>
      <c r="DM10" s="1">
        <v>10</v>
      </c>
      <c r="DN10" s="1">
        <v>14</v>
      </c>
      <c r="DO10" s="1">
        <v>13</v>
      </c>
      <c r="DP10" s="1">
        <v>1</v>
      </c>
      <c r="DQ10" s="1">
        <v>23</v>
      </c>
      <c r="DR10" s="1">
        <v>17</v>
      </c>
      <c r="DS10" s="1">
        <v>26</v>
      </c>
      <c r="DT10" s="1">
        <v>24</v>
      </c>
      <c r="DU10" s="1">
        <v>13</v>
      </c>
      <c r="DV10" s="1">
        <v>229</v>
      </c>
      <c r="DW10" s="1">
        <v>0</v>
      </c>
      <c r="DX10" s="1">
        <v>0</v>
      </c>
    </row>
    <row r="11" spans="1:128" s="1" customFormat="1" x14ac:dyDescent="0.25">
      <c r="A11" s="1" t="s">
        <v>149</v>
      </c>
      <c r="B11" s="1">
        <v>107</v>
      </c>
      <c r="C11" s="1">
        <v>5</v>
      </c>
      <c r="D11" s="1">
        <v>5</v>
      </c>
      <c r="E11" s="1">
        <v>5</v>
      </c>
      <c r="F11" s="1">
        <f t="shared" si="0"/>
        <v>9.9595370183871506</v>
      </c>
      <c r="G11" s="1">
        <v>21153</v>
      </c>
      <c r="H11" s="1">
        <f t="shared" si="1"/>
        <v>21.152999999999999</v>
      </c>
      <c r="I11" s="1">
        <f t="shared" si="2"/>
        <v>1</v>
      </c>
      <c r="J11" s="1">
        <v>70</v>
      </c>
      <c r="K11" s="1">
        <v>5.3184888729999997</v>
      </c>
      <c r="L11" s="1">
        <v>7.8686257599999996</v>
      </c>
      <c r="M11" s="1">
        <v>2627</v>
      </c>
      <c r="N11" s="1">
        <v>8</v>
      </c>
      <c r="O11" s="1">
        <v>5</v>
      </c>
      <c r="P11" s="1">
        <v>5</v>
      </c>
      <c r="Q11" s="1">
        <v>5</v>
      </c>
      <c r="R11" s="1">
        <v>5</v>
      </c>
      <c r="S11" s="1">
        <v>15</v>
      </c>
      <c r="T11" s="1">
        <v>5</v>
      </c>
      <c r="U11" s="1">
        <v>2</v>
      </c>
      <c r="V11" s="1">
        <v>1</v>
      </c>
      <c r="W11" s="1">
        <v>7</v>
      </c>
      <c r="X11" s="1">
        <v>0</v>
      </c>
      <c r="Y11" s="1">
        <v>0</v>
      </c>
      <c r="Z11" s="1">
        <v>0</v>
      </c>
      <c r="AA11" s="1">
        <v>3</v>
      </c>
      <c r="AB11" s="1">
        <v>0</v>
      </c>
      <c r="AC11" s="1">
        <v>3</v>
      </c>
      <c r="AD11" s="1">
        <v>0</v>
      </c>
      <c r="AE11" s="1">
        <v>3</v>
      </c>
      <c r="AF11" s="1">
        <v>0</v>
      </c>
      <c r="AG11" s="1">
        <v>3</v>
      </c>
      <c r="AH11" s="1">
        <v>2</v>
      </c>
      <c r="AI11" s="1">
        <v>5</v>
      </c>
      <c r="AJ11" s="1">
        <v>10</v>
      </c>
      <c r="AK11" s="1">
        <v>6000</v>
      </c>
      <c r="AL11" s="1">
        <v>7</v>
      </c>
      <c r="AM11" s="1">
        <v>18</v>
      </c>
      <c r="AN11" s="1">
        <v>0</v>
      </c>
      <c r="AO11" s="1">
        <v>0</v>
      </c>
      <c r="AP11" s="1">
        <v>0</v>
      </c>
      <c r="AQ11" s="1">
        <v>89</v>
      </c>
      <c r="AR11" s="1">
        <v>20</v>
      </c>
      <c r="AS11" s="1">
        <v>107</v>
      </c>
      <c r="AT11" s="1">
        <v>5</v>
      </c>
      <c r="AU11" s="1">
        <v>5</v>
      </c>
      <c r="AV11" s="1">
        <v>13.28</v>
      </c>
      <c r="AW11" s="1">
        <v>1.65</v>
      </c>
      <c r="AX11" s="1">
        <v>3.35</v>
      </c>
      <c r="AY11" s="1">
        <v>0</v>
      </c>
      <c r="AZ11" s="1">
        <v>0</v>
      </c>
      <c r="BA11" s="1">
        <v>5</v>
      </c>
      <c r="BB11" s="1">
        <v>5</v>
      </c>
      <c r="BC11" s="1">
        <v>4</v>
      </c>
      <c r="BD11" s="1">
        <v>1</v>
      </c>
      <c r="BE11" s="1">
        <v>1</v>
      </c>
      <c r="BF11" s="1">
        <v>8</v>
      </c>
      <c r="BG11" s="1">
        <v>7</v>
      </c>
      <c r="BH11" s="1">
        <v>0</v>
      </c>
      <c r="BI11" s="1">
        <v>110</v>
      </c>
      <c r="BJ11" s="1">
        <v>114</v>
      </c>
      <c r="BK11" s="1">
        <v>8</v>
      </c>
      <c r="BL11" s="1">
        <v>5370</v>
      </c>
      <c r="BM11" s="1">
        <v>5896</v>
      </c>
      <c r="BN11" s="1">
        <v>2430</v>
      </c>
      <c r="BO11" s="1">
        <v>4399</v>
      </c>
      <c r="BP11" s="1">
        <v>8</v>
      </c>
      <c r="BQ11" s="1">
        <v>75.805054150000004</v>
      </c>
      <c r="BR11" s="1">
        <v>5.8465703969999998</v>
      </c>
      <c r="BS11" s="1">
        <v>1.1493775930000001</v>
      </c>
      <c r="BT11" s="1">
        <v>0.67509025300000003</v>
      </c>
      <c r="BU11" s="1">
        <v>4399</v>
      </c>
      <c r="BV11" s="1">
        <v>72</v>
      </c>
      <c r="BW11" s="1">
        <v>36</v>
      </c>
      <c r="BX11" s="1">
        <v>448</v>
      </c>
      <c r="BY11" s="1">
        <v>482</v>
      </c>
      <c r="BZ11" s="1">
        <v>0.15975103700000001</v>
      </c>
      <c r="CA11" s="1">
        <v>5</v>
      </c>
      <c r="CB11" s="1">
        <v>2</v>
      </c>
      <c r="CC11" s="1">
        <v>15</v>
      </c>
      <c r="CD11" s="1">
        <v>2</v>
      </c>
      <c r="CE11" s="1">
        <v>1.25</v>
      </c>
      <c r="CF11" s="1">
        <v>5</v>
      </c>
      <c r="CG11" s="1">
        <v>554</v>
      </c>
      <c r="CH11" s="1">
        <v>77</v>
      </c>
      <c r="CI11" s="1">
        <v>448</v>
      </c>
      <c r="CJ11" s="1">
        <v>65</v>
      </c>
      <c r="CK11" s="1">
        <v>3239</v>
      </c>
      <c r="CL11" s="1">
        <v>3161</v>
      </c>
      <c r="CM11" s="1">
        <v>5370</v>
      </c>
      <c r="CN11" s="1">
        <v>5306</v>
      </c>
      <c r="CO11" s="1">
        <v>5.8465703969999998</v>
      </c>
      <c r="CP11" s="1">
        <v>0.975918493</v>
      </c>
      <c r="CQ11" s="1">
        <v>9.6931407939999996</v>
      </c>
      <c r="CR11" s="1">
        <v>9.5776173290000006</v>
      </c>
      <c r="CS11" s="1">
        <v>10.642599280000001</v>
      </c>
      <c r="CT11" s="1">
        <v>9.6931407939999996</v>
      </c>
      <c r="CU11" s="1">
        <v>5355</v>
      </c>
      <c r="CV11" s="1">
        <v>429</v>
      </c>
      <c r="CW11" s="1">
        <v>5.8465703969999998</v>
      </c>
      <c r="CX11" s="1">
        <v>0.975918493</v>
      </c>
      <c r="CY11" s="1">
        <v>3239</v>
      </c>
      <c r="CZ11" s="1" t="s">
        <v>150</v>
      </c>
      <c r="DA11" s="1">
        <v>841</v>
      </c>
      <c r="DB11" s="1">
        <v>54</v>
      </c>
      <c r="DC11" s="1">
        <v>42899</v>
      </c>
      <c r="DD11" s="1">
        <v>42713</v>
      </c>
      <c r="DE11" s="1">
        <v>15</v>
      </c>
      <c r="DF11" s="1" t="s">
        <v>122</v>
      </c>
      <c r="DG11" s="1" t="s">
        <v>135</v>
      </c>
      <c r="DH11" s="1">
        <v>2580</v>
      </c>
      <c r="DI11" s="1">
        <v>1350</v>
      </c>
      <c r="DJ11" s="1">
        <v>10152</v>
      </c>
      <c r="DK11" s="1">
        <v>28510</v>
      </c>
      <c r="DL11" s="1">
        <v>169088</v>
      </c>
      <c r="DM11" s="1">
        <v>22</v>
      </c>
      <c r="DN11" s="1">
        <v>29</v>
      </c>
      <c r="DO11" s="1">
        <v>19</v>
      </c>
      <c r="DP11" s="1">
        <v>19</v>
      </c>
      <c r="DQ11" s="1">
        <v>47</v>
      </c>
      <c r="DR11" s="1">
        <v>25</v>
      </c>
      <c r="DS11" s="1">
        <v>16</v>
      </c>
      <c r="DT11" s="1">
        <v>13</v>
      </c>
      <c r="DU11" s="1">
        <v>3</v>
      </c>
      <c r="DV11" s="1">
        <v>145</v>
      </c>
      <c r="DW11" s="1">
        <v>230</v>
      </c>
      <c r="DX11" s="1">
        <v>33</v>
      </c>
    </row>
    <row r="12" spans="1:128" s="1" customFormat="1" x14ac:dyDescent="0.25">
      <c r="A12" s="1" t="s">
        <v>151</v>
      </c>
      <c r="B12" s="1">
        <v>90</v>
      </c>
      <c r="C12" s="1">
        <v>7</v>
      </c>
      <c r="D12" s="1">
        <v>7</v>
      </c>
      <c r="E12" s="1">
        <v>3</v>
      </c>
      <c r="F12" s="1">
        <f t="shared" si="0"/>
        <v>9.9661336591863989</v>
      </c>
      <c r="G12" s="1">
        <v>21293</v>
      </c>
      <c r="H12" s="1">
        <f t="shared" si="1"/>
        <v>21.292999999999999</v>
      </c>
      <c r="I12" s="1">
        <f t="shared" si="2"/>
        <v>1</v>
      </c>
      <c r="J12" s="1">
        <v>25</v>
      </c>
      <c r="K12" s="1">
        <v>7.4458844219999998</v>
      </c>
      <c r="L12" s="1">
        <v>7.5568667100000004</v>
      </c>
      <c r="M12" s="1">
        <v>1923</v>
      </c>
      <c r="N12" s="1">
        <v>8</v>
      </c>
      <c r="O12" s="1">
        <v>7</v>
      </c>
      <c r="P12" s="1">
        <v>7</v>
      </c>
      <c r="Q12" s="1">
        <v>7</v>
      </c>
      <c r="R12" s="1">
        <v>7</v>
      </c>
      <c r="S12" s="1">
        <v>3</v>
      </c>
      <c r="T12" s="1">
        <v>7</v>
      </c>
      <c r="U12" s="1">
        <v>1</v>
      </c>
      <c r="V12" s="1">
        <v>1</v>
      </c>
      <c r="W12" s="1">
        <v>7</v>
      </c>
      <c r="X12" s="1">
        <v>0</v>
      </c>
      <c r="Y12" s="1">
        <v>0</v>
      </c>
      <c r="Z12" s="1">
        <v>0</v>
      </c>
      <c r="AA12" s="1">
        <v>3</v>
      </c>
      <c r="AB12" s="1">
        <v>0</v>
      </c>
      <c r="AC12" s="1">
        <v>3</v>
      </c>
      <c r="AD12" s="1">
        <v>0</v>
      </c>
      <c r="AE12" s="1">
        <v>3</v>
      </c>
      <c r="AF12" s="1">
        <v>0</v>
      </c>
      <c r="AG12" s="1">
        <v>3</v>
      </c>
      <c r="AH12" s="1">
        <v>2</v>
      </c>
      <c r="AI12" s="1">
        <v>7</v>
      </c>
      <c r="AJ12" s="1">
        <v>14</v>
      </c>
      <c r="AK12" s="1">
        <v>1123</v>
      </c>
      <c r="AL12" s="1">
        <v>12</v>
      </c>
      <c r="AM12" s="1">
        <v>68</v>
      </c>
      <c r="AN12" s="1">
        <v>0</v>
      </c>
      <c r="AO12" s="1">
        <v>0</v>
      </c>
      <c r="AP12" s="1">
        <v>0</v>
      </c>
      <c r="AQ12" s="1">
        <v>22</v>
      </c>
      <c r="AR12" s="1">
        <v>7</v>
      </c>
      <c r="AS12" s="1">
        <v>90</v>
      </c>
      <c r="AT12" s="1">
        <v>7</v>
      </c>
      <c r="AU12" s="1">
        <v>7</v>
      </c>
      <c r="AV12" s="1">
        <v>17.760000000000002</v>
      </c>
      <c r="AW12" s="1">
        <v>2.31</v>
      </c>
      <c r="AX12" s="1">
        <v>4.6900000000000004</v>
      </c>
      <c r="AY12" s="1">
        <v>0</v>
      </c>
      <c r="AZ12" s="1">
        <v>0</v>
      </c>
      <c r="BA12" s="1">
        <v>7</v>
      </c>
      <c r="BB12" s="1">
        <v>7</v>
      </c>
      <c r="BC12" s="1">
        <v>2</v>
      </c>
      <c r="BD12" s="1">
        <v>1</v>
      </c>
      <c r="BE12" s="1">
        <v>1</v>
      </c>
      <c r="BF12" s="1">
        <v>1</v>
      </c>
      <c r="BG12" s="1">
        <v>2</v>
      </c>
      <c r="BH12" s="1">
        <v>0</v>
      </c>
      <c r="BI12" s="1">
        <v>25</v>
      </c>
      <c r="BJ12" s="1">
        <v>25</v>
      </c>
      <c r="BK12" s="1">
        <v>8</v>
      </c>
      <c r="BL12" s="1">
        <v>1123</v>
      </c>
      <c r="BM12" s="1">
        <v>7055</v>
      </c>
      <c r="BN12" s="1">
        <v>957</v>
      </c>
      <c r="BO12" s="1">
        <v>0</v>
      </c>
      <c r="BP12" s="1">
        <v>3</v>
      </c>
      <c r="BQ12" s="1">
        <v>87.792387539999993</v>
      </c>
      <c r="BR12" s="1">
        <v>7.0346020759999996</v>
      </c>
      <c r="BS12" s="1">
        <v>1.1893004119999999</v>
      </c>
      <c r="BT12" s="1">
        <v>1.024221453</v>
      </c>
      <c r="BU12" s="1">
        <v>0</v>
      </c>
      <c r="BV12" s="1">
        <v>46</v>
      </c>
      <c r="BW12" s="1">
        <v>22</v>
      </c>
      <c r="BX12" s="1">
        <v>349</v>
      </c>
      <c r="BY12" s="1">
        <v>243</v>
      </c>
      <c r="BZ12" s="1">
        <v>0.209876543</v>
      </c>
      <c r="CA12" s="1">
        <v>7</v>
      </c>
      <c r="CB12" s="1">
        <v>1</v>
      </c>
      <c r="CC12" s="1">
        <v>3</v>
      </c>
      <c r="CD12" s="1">
        <v>1</v>
      </c>
      <c r="CE12" s="1">
        <v>1.3333333329999999</v>
      </c>
      <c r="CF12" s="1">
        <v>1.3333333329999999</v>
      </c>
      <c r="CG12" s="1">
        <v>289</v>
      </c>
      <c r="CH12" s="1">
        <v>53</v>
      </c>
      <c r="CI12" s="1">
        <v>349</v>
      </c>
      <c r="CJ12" s="1">
        <v>39</v>
      </c>
      <c r="CK12" s="1">
        <v>2033</v>
      </c>
      <c r="CL12" s="1">
        <v>1922</v>
      </c>
      <c r="CM12" s="1">
        <v>1123</v>
      </c>
      <c r="CN12" s="1">
        <v>6614</v>
      </c>
      <c r="CO12" s="1">
        <v>7.0346020759999996</v>
      </c>
      <c r="CP12" s="1">
        <v>0.94540088499999997</v>
      </c>
      <c r="CQ12" s="1">
        <v>3.8858131490000001</v>
      </c>
      <c r="CR12" s="1">
        <v>22.885813150000001</v>
      </c>
      <c r="CS12" s="1">
        <v>24.41176471</v>
      </c>
      <c r="CT12" s="1">
        <v>3.8858131490000001</v>
      </c>
      <c r="CU12" s="1">
        <v>1112</v>
      </c>
      <c r="CV12" s="1">
        <v>241</v>
      </c>
      <c r="CW12" s="1">
        <v>7.0346020759999996</v>
      </c>
      <c r="CX12" s="1">
        <v>0.94540088499999997</v>
      </c>
      <c r="CY12" s="1">
        <v>2033</v>
      </c>
      <c r="CZ12" s="1" t="s">
        <v>152</v>
      </c>
      <c r="DK12" s="1">
        <v>19232</v>
      </c>
      <c r="DQ12" s="1">
        <v>2</v>
      </c>
      <c r="DR12" s="1">
        <v>6</v>
      </c>
      <c r="DS12" s="1">
        <v>6</v>
      </c>
      <c r="DT12" s="1">
        <v>1</v>
      </c>
      <c r="DU12" s="1">
        <v>41</v>
      </c>
      <c r="DV12" s="1">
        <v>172</v>
      </c>
      <c r="DW12" s="1">
        <v>2</v>
      </c>
      <c r="DX12" s="1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9.480214825777999</v>
      </c>
      <c r="G13">
        <v>13098</v>
      </c>
      <c r="H13">
        <f t="shared" si="1"/>
        <v>13.098000000000001</v>
      </c>
      <c r="I13">
        <f t="shared" si="2"/>
        <v>0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s="1" customFormat="1" x14ac:dyDescent="0.25">
      <c r="A14" s="1" t="s">
        <v>156</v>
      </c>
      <c r="B14" s="1">
        <v>125</v>
      </c>
      <c r="C14" s="1">
        <v>246</v>
      </c>
      <c r="D14" s="1">
        <v>73</v>
      </c>
      <c r="E14" s="1">
        <v>5</v>
      </c>
      <c r="F14" s="1">
        <f t="shared" si="0"/>
        <v>10.11188288150143</v>
      </c>
      <c r="G14" s="1">
        <v>24634</v>
      </c>
      <c r="H14" s="1">
        <f t="shared" si="1"/>
        <v>24.634</v>
      </c>
      <c r="I14" s="1">
        <f t="shared" si="2"/>
        <v>1</v>
      </c>
      <c r="J14" s="1">
        <v>50</v>
      </c>
      <c r="K14" s="1">
        <v>285.13601949999997</v>
      </c>
      <c r="L14" s="1">
        <v>9.8754107799999993</v>
      </c>
      <c r="M14" s="1">
        <v>19568</v>
      </c>
      <c r="N14" s="1">
        <v>7</v>
      </c>
      <c r="O14" s="1">
        <v>326</v>
      </c>
      <c r="P14" s="1">
        <v>73</v>
      </c>
      <c r="Q14" s="1">
        <v>72</v>
      </c>
      <c r="R14" s="1">
        <v>73</v>
      </c>
      <c r="S14" s="1">
        <v>5</v>
      </c>
      <c r="T14" s="1">
        <v>326</v>
      </c>
      <c r="U14" s="1">
        <v>2</v>
      </c>
      <c r="V14" s="1">
        <v>4</v>
      </c>
      <c r="W14" s="1">
        <v>3</v>
      </c>
      <c r="X14" s="1">
        <v>0</v>
      </c>
      <c r="Y14" s="1">
        <v>0</v>
      </c>
      <c r="Z14" s="1">
        <v>0</v>
      </c>
      <c r="AA14" s="1">
        <v>59</v>
      </c>
      <c r="AB14" s="1">
        <v>0</v>
      </c>
      <c r="AC14" s="1">
        <v>59</v>
      </c>
      <c r="AD14" s="1">
        <v>0</v>
      </c>
      <c r="AE14" s="1">
        <v>59</v>
      </c>
      <c r="AF14" s="1">
        <v>10</v>
      </c>
      <c r="AG14" s="1">
        <v>59</v>
      </c>
      <c r="AH14" s="1">
        <v>6.4576271189999996</v>
      </c>
      <c r="AI14" s="1">
        <v>470.40677970000002</v>
      </c>
      <c r="AJ14" s="1">
        <v>3037.711577</v>
      </c>
      <c r="AK14" s="1">
        <v>11975</v>
      </c>
      <c r="AL14" s="1">
        <v>7</v>
      </c>
      <c r="AM14" s="1">
        <v>55</v>
      </c>
      <c r="AN14" s="1">
        <v>0</v>
      </c>
      <c r="AO14" s="1">
        <v>0</v>
      </c>
      <c r="AP14" s="1">
        <v>0</v>
      </c>
      <c r="AQ14" s="1">
        <v>70</v>
      </c>
      <c r="AR14" s="1">
        <v>65</v>
      </c>
      <c r="AS14" s="1">
        <v>125</v>
      </c>
      <c r="AT14" s="1">
        <v>73</v>
      </c>
      <c r="AU14" s="1">
        <v>73</v>
      </c>
      <c r="AV14" s="1">
        <v>165.34</v>
      </c>
      <c r="AW14" s="1">
        <v>81.180000000000007</v>
      </c>
      <c r="AX14" s="1">
        <v>164.82</v>
      </c>
      <c r="AY14" s="1">
        <v>0</v>
      </c>
      <c r="AZ14" s="1">
        <v>0</v>
      </c>
      <c r="BA14" s="1">
        <v>246</v>
      </c>
      <c r="BB14" s="1">
        <v>246</v>
      </c>
      <c r="BC14" s="1">
        <v>4</v>
      </c>
      <c r="BD14" s="1">
        <v>1</v>
      </c>
      <c r="BE14" s="1">
        <v>1</v>
      </c>
      <c r="BF14" s="1">
        <v>1</v>
      </c>
      <c r="BG14" s="1">
        <v>3</v>
      </c>
      <c r="BH14" s="1">
        <v>1</v>
      </c>
      <c r="BI14" s="1">
        <v>54</v>
      </c>
      <c r="BJ14" s="1">
        <v>4</v>
      </c>
      <c r="BK14" s="1">
        <v>7</v>
      </c>
      <c r="BL14" s="1">
        <v>777</v>
      </c>
      <c r="BM14" s="1">
        <v>2352</v>
      </c>
      <c r="BN14" s="1">
        <v>554</v>
      </c>
      <c r="BO14" s="1">
        <v>529</v>
      </c>
      <c r="BP14" s="1">
        <v>21</v>
      </c>
      <c r="BQ14" s="1">
        <v>64.886486489999996</v>
      </c>
      <c r="BR14" s="1">
        <v>5.0810810809999998</v>
      </c>
      <c r="BS14" s="1">
        <v>1.3455882349999999</v>
      </c>
      <c r="BT14" s="1">
        <v>0.58378378399999997</v>
      </c>
      <c r="BU14" s="1">
        <v>529</v>
      </c>
      <c r="BV14" s="1">
        <v>49</v>
      </c>
      <c r="BW14" s="1">
        <v>13</v>
      </c>
      <c r="BX14" s="1">
        <v>159</v>
      </c>
      <c r="BY14" s="1">
        <v>136</v>
      </c>
      <c r="BZ14" s="1">
        <v>0.375</v>
      </c>
      <c r="CA14" s="1">
        <v>73</v>
      </c>
      <c r="CB14" s="1">
        <v>2</v>
      </c>
      <c r="CC14" s="1">
        <v>5</v>
      </c>
      <c r="CD14" s="1">
        <v>2</v>
      </c>
      <c r="CE14" s="1">
        <v>1.095238095</v>
      </c>
      <c r="CF14" s="1">
        <v>11.5</v>
      </c>
      <c r="CG14" s="1">
        <v>185</v>
      </c>
      <c r="CH14" s="1">
        <v>51</v>
      </c>
      <c r="CI14" s="1">
        <v>159</v>
      </c>
      <c r="CJ14" s="1">
        <v>47</v>
      </c>
      <c r="CK14" s="1">
        <v>940</v>
      </c>
      <c r="CL14" s="1">
        <v>1014</v>
      </c>
      <c r="CM14" s="1">
        <v>777</v>
      </c>
      <c r="CN14" s="1">
        <v>2095</v>
      </c>
      <c r="CO14" s="1">
        <v>5.0810810809999998</v>
      </c>
      <c r="CP14" s="1">
        <v>1.078723404</v>
      </c>
      <c r="CQ14" s="1">
        <v>4.2</v>
      </c>
      <c r="CR14" s="1">
        <v>11.324324320000001</v>
      </c>
      <c r="CS14" s="1">
        <v>12.71351351</v>
      </c>
      <c r="CT14" s="1">
        <v>4.2</v>
      </c>
      <c r="CU14" s="1">
        <v>677</v>
      </c>
      <c r="CV14" s="1">
        <v>123</v>
      </c>
      <c r="CW14" s="1">
        <v>5.0810810809999998</v>
      </c>
      <c r="CX14" s="1">
        <v>1.078723404</v>
      </c>
      <c r="CY14" s="1">
        <v>940</v>
      </c>
      <c r="CZ14" s="1" t="s">
        <v>157</v>
      </c>
      <c r="DA14" s="1">
        <v>2358</v>
      </c>
      <c r="DB14" s="1">
        <v>56</v>
      </c>
      <c r="DC14" s="1">
        <v>42140</v>
      </c>
      <c r="DD14" s="1">
        <v>41184</v>
      </c>
      <c r="DE14" s="1">
        <v>24</v>
      </c>
      <c r="DF14" s="1" t="s">
        <v>158</v>
      </c>
      <c r="DG14" s="1" t="s">
        <v>119</v>
      </c>
      <c r="DH14" s="1">
        <v>3117</v>
      </c>
      <c r="DI14" s="1">
        <v>193</v>
      </c>
      <c r="DJ14" s="1">
        <v>3119</v>
      </c>
      <c r="DK14" s="1">
        <v>1650</v>
      </c>
      <c r="DL14" s="1">
        <v>15796</v>
      </c>
      <c r="DM14" s="1">
        <v>22</v>
      </c>
      <c r="DN14" s="1">
        <v>95</v>
      </c>
      <c r="DO14" s="1">
        <v>0</v>
      </c>
      <c r="DP14" s="1">
        <v>0</v>
      </c>
      <c r="DQ14" s="1">
        <v>23</v>
      </c>
      <c r="DR14" s="1">
        <v>7</v>
      </c>
      <c r="DS14" s="1">
        <v>7</v>
      </c>
      <c r="DT14" s="1">
        <v>10</v>
      </c>
      <c r="DU14" s="1">
        <v>2</v>
      </c>
      <c r="DV14" s="1">
        <v>31</v>
      </c>
      <c r="DW14" s="1">
        <v>0</v>
      </c>
      <c r="DX14" s="1">
        <v>0</v>
      </c>
    </row>
    <row r="15" spans="1:128" s="1" customFormat="1" x14ac:dyDescent="0.25">
      <c r="A15" s="1" t="s">
        <v>159</v>
      </c>
      <c r="B15" s="1">
        <v>132</v>
      </c>
      <c r="C15" s="1">
        <v>168.3</v>
      </c>
      <c r="D15" s="1">
        <v>11</v>
      </c>
      <c r="E15" s="1">
        <v>12</v>
      </c>
      <c r="F15" s="1">
        <f t="shared" si="0"/>
        <v>10.307017456009781</v>
      </c>
      <c r="G15" s="1">
        <v>29942</v>
      </c>
      <c r="H15" s="1">
        <f t="shared" si="1"/>
        <v>29.942</v>
      </c>
      <c r="I15" s="1">
        <f t="shared" si="2"/>
        <v>1</v>
      </c>
      <c r="J15" s="1">
        <v>70</v>
      </c>
      <c r="K15" s="1">
        <v>1.0636977750000001</v>
      </c>
      <c r="L15" s="1">
        <v>8.4666366980000003</v>
      </c>
      <c r="M15" s="1">
        <v>4779</v>
      </c>
      <c r="N15" s="1">
        <v>8</v>
      </c>
      <c r="O15" s="1">
        <v>1</v>
      </c>
      <c r="P15" s="1">
        <v>1</v>
      </c>
      <c r="Q15" s="1">
        <v>1</v>
      </c>
      <c r="R15" s="1">
        <v>1</v>
      </c>
      <c r="S15" s="1">
        <v>12</v>
      </c>
      <c r="T15" s="1">
        <v>1</v>
      </c>
      <c r="U15" s="1">
        <v>1</v>
      </c>
      <c r="V15" s="1">
        <v>1</v>
      </c>
      <c r="W15" s="1">
        <v>7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v>2</v>
      </c>
      <c r="AI15" s="1">
        <v>1</v>
      </c>
      <c r="AJ15" s="1">
        <v>2</v>
      </c>
      <c r="AK15" s="1">
        <v>1622</v>
      </c>
      <c r="AL15" s="1">
        <v>8</v>
      </c>
      <c r="AM15" s="1">
        <v>58</v>
      </c>
      <c r="AN15" s="1">
        <v>5</v>
      </c>
      <c r="AO15" s="1">
        <v>0</v>
      </c>
      <c r="AP15" s="1">
        <v>0</v>
      </c>
      <c r="AQ15" s="1">
        <v>69</v>
      </c>
      <c r="AR15" s="1">
        <v>72</v>
      </c>
      <c r="AS15" s="1">
        <v>132</v>
      </c>
      <c r="AT15" s="1">
        <v>1</v>
      </c>
      <c r="AU15" s="1">
        <v>1</v>
      </c>
      <c r="AV15" s="1">
        <v>114.3</v>
      </c>
      <c r="AW15" s="1">
        <v>32.33</v>
      </c>
      <c r="AX15" s="1">
        <v>21.67</v>
      </c>
      <c r="AY15" s="1">
        <v>0</v>
      </c>
      <c r="AZ15" s="1">
        <v>0</v>
      </c>
      <c r="BA15" s="1">
        <v>168.3</v>
      </c>
      <c r="BB15" s="1">
        <v>168.3</v>
      </c>
      <c r="BC15" s="1">
        <v>2</v>
      </c>
      <c r="BD15" s="1">
        <v>1</v>
      </c>
      <c r="BE15" s="1">
        <v>1</v>
      </c>
      <c r="BF15" s="1">
        <v>6</v>
      </c>
      <c r="BG15" s="1">
        <v>6</v>
      </c>
      <c r="BH15" s="1">
        <v>0</v>
      </c>
      <c r="BI15" s="1">
        <v>92</v>
      </c>
      <c r="BJ15" s="1">
        <v>192</v>
      </c>
      <c r="BK15" s="1">
        <v>8</v>
      </c>
      <c r="BL15" s="1">
        <v>5372</v>
      </c>
      <c r="BM15" s="1">
        <v>4803</v>
      </c>
      <c r="BN15" s="1">
        <v>1450</v>
      </c>
      <c r="BO15" s="1">
        <v>2850</v>
      </c>
      <c r="BP15" s="1">
        <v>9</v>
      </c>
      <c r="BQ15" s="1">
        <v>64.669491530000002</v>
      </c>
      <c r="BR15" s="1">
        <v>4.9025423730000002</v>
      </c>
      <c r="BS15" s="1">
        <v>1.1523809519999999</v>
      </c>
      <c r="BT15" s="1">
        <v>0.80296610199999996</v>
      </c>
      <c r="BU15" s="1">
        <v>2850</v>
      </c>
      <c r="BV15" s="1">
        <v>52</v>
      </c>
      <c r="BW15" s="1">
        <v>24</v>
      </c>
      <c r="BX15" s="1">
        <v>441</v>
      </c>
      <c r="BY15" s="1">
        <v>420</v>
      </c>
      <c r="BZ15" s="1">
        <v>0.15952380999999999</v>
      </c>
      <c r="CA15" s="1">
        <v>1</v>
      </c>
      <c r="CB15" s="1">
        <v>1</v>
      </c>
      <c r="CC15" s="1">
        <v>12</v>
      </c>
      <c r="CD15" s="1">
        <v>1</v>
      </c>
      <c r="CE15" s="1">
        <v>1.111111111</v>
      </c>
      <c r="CF15" s="1">
        <v>10</v>
      </c>
      <c r="CG15" s="1">
        <v>472</v>
      </c>
      <c r="CH15" s="1">
        <v>62</v>
      </c>
      <c r="CI15" s="1">
        <v>441</v>
      </c>
      <c r="CJ15" s="1">
        <v>57</v>
      </c>
      <c r="CK15" s="1">
        <v>2314</v>
      </c>
      <c r="CL15" s="1">
        <v>2521</v>
      </c>
      <c r="CM15" s="1">
        <v>5372</v>
      </c>
      <c r="CN15" s="1">
        <v>4243</v>
      </c>
      <c r="CO15" s="1">
        <v>4.9025423730000002</v>
      </c>
      <c r="CP15" s="1">
        <v>1.089455488</v>
      </c>
      <c r="CQ15" s="1">
        <v>11.38135593</v>
      </c>
      <c r="CR15" s="1">
        <v>8.9894067799999995</v>
      </c>
      <c r="CS15" s="1">
        <v>10.17584746</v>
      </c>
      <c r="CT15" s="1">
        <v>11.38135593</v>
      </c>
      <c r="CU15" s="1">
        <v>5371</v>
      </c>
      <c r="CV15" s="1">
        <v>388</v>
      </c>
      <c r="CW15" s="1">
        <v>4.9025423730000002</v>
      </c>
      <c r="CX15" s="1">
        <v>1.089455488</v>
      </c>
      <c r="CY15" s="1">
        <v>2314</v>
      </c>
      <c r="CZ15" s="1" t="s">
        <v>160</v>
      </c>
      <c r="DA15" s="1">
        <v>900</v>
      </c>
      <c r="DB15" s="1">
        <v>16</v>
      </c>
      <c r="DC15" s="1">
        <v>42499</v>
      </c>
      <c r="DD15" s="1">
        <v>42376</v>
      </c>
      <c r="DE15" s="1">
        <v>10</v>
      </c>
      <c r="DF15" s="1" t="s">
        <v>161</v>
      </c>
      <c r="DG15" s="1" t="s">
        <v>119</v>
      </c>
      <c r="DH15" s="1">
        <v>1355</v>
      </c>
      <c r="DI15" s="1">
        <v>271</v>
      </c>
      <c r="DJ15" s="1">
        <v>4070</v>
      </c>
      <c r="DK15" s="1">
        <v>3308</v>
      </c>
      <c r="DL15" s="1">
        <v>25858</v>
      </c>
      <c r="DM15" s="1">
        <v>59</v>
      </c>
      <c r="DN15" s="1">
        <v>232</v>
      </c>
      <c r="DO15" s="1">
        <v>0</v>
      </c>
      <c r="DP15" s="1">
        <v>0</v>
      </c>
      <c r="DQ15" s="1">
        <v>81</v>
      </c>
      <c r="DR15" s="1">
        <v>0</v>
      </c>
      <c r="DS15" s="1">
        <v>0</v>
      </c>
      <c r="DT15" s="1">
        <v>0</v>
      </c>
      <c r="DU15" s="1">
        <v>0</v>
      </c>
      <c r="DV15" s="1">
        <v>160</v>
      </c>
      <c r="DW15" s="1">
        <v>0</v>
      </c>
      <c r="DX15" s="1">
        <v>0</v>
      </c>
    </row>
    <row r="16" spans="1:128" s="1" customFormat="1" x14ac:dyDescent="0.25">
      <c r="A16" s="1" t="s">
        <v>162</v>
      </c>
      <c r="B16" s="1">
        <v>89</v>
      </c>
      <c r="C16" s="1">
        <v>70</v>
      </c>
      <c r="D16" s="1">
        <v>35</v>
      </c>
      <c r="E16" s="1">
        <v>6</v>
      </c>
      <c r="F16" s="1">
        <f t="shared" si="0"/>
        <v>9.7335292547255712</v>
      </c>
      <c r="G16" s="1">
        <v>16874</v>
      </c>
      <c r="H16" s="1">
        <f t="shared" si="1"/>
        <v>16.873999999999999</v>
      </c>
      <c r="I16" s="1">
        <f t="shared" si="2"/>
        <v>1</v>
      </c>
      <c r="J16" s="1">
        <v>50</v>
      </c>
      <c r="K16" s="1">
        <v>56.422771849999997</v>
      </c>
      <c r="L16" s="1">
        <v>7.2453473439999998</v>
      </c>
      <c r="M16" s="1">
        <v>1408</v>
      </c>
      <c r="N16" s="1">
        <v>11</v>
      </c>
      <c r="O16" s="1">
        <v>93</v>
      </c>
      <c r="P16" s="1">
        <v>35</v>
      </c>
      <c r="Q16" s="1">
        <v>35</v>
      </c>
      <c r="R16" s="1">
        <v>35</v>
      </c>
      <c r="S16" s="1">
        <v>6</v>
      </c>
      <c r="T16" s="1">
        <v>93</v>
      </c>
      <c r="U16" s="1">
        <v>1</v>
      </c>
      <c r="V16" s="1">
        <v>6</v>
      </c>
      <c r="W16" s="1">
        <v>4</v>
      </c>
      <c r="X16" s="1">
        <v>1</v>
      </c>
      <c r="Y16" s="1">
        <v>0</v>
      </c>
      <c r="Z16" s="1">
        <v>0</v>
      </c>
      <c r="AA16" s="1">
        <v>15</v>
      </c>
      <c r="AB16" s="1">
        <v>0</v>
      </c>
      <c r="AC16" s="1">
        <v>15</v>
      </c>
      <c r="AD16" s="1">
        <v>0</v>
      </c>
      <c r="AE16" s="1">
        <v>15</v>
      </c>
      <c r="AF16" s="1">
        <v>7</v>
      </c>
      <c r="AG16" s="1">
        <v>15</v>
      </c>
      <c r="AH16" s="1">
        <v>6.8</v>
      </c>
      <c r="AI16" s="1">
        <v>68.866666670000001</v>
      </c>
      <c r="AJ16" s="1">
        <v>468.29333329999997</v>
      </c>
      <c r="AK16" s="1">
        <v>1240</v>
      </c>
      <c r="AL16" s="1">
        <v>17</v>
      </c>
      <c r="AM16" s="1">
        <v>27</v>
      </c>
      <c r="AN16" s="1">
        <v>15</v>
      </c>
      <c r="AO16" s="1">
        <v>0</v>
      </c>
      <c r="AP16" s="1">
        <v>0</v>
      </c>
      <c r="AQ16" s="1">
        <v>47</v>
      </c>
      <c r="AR16" s="1">
        <v>35</v>
      </c>
      <c r="AS16" s="1">
        <v>89</v>
      </c>
      <c r="AT16" s="1">
        <v>35</v>
      </c>
      <c r="AU16" s="1">
        <v>35</v>
      </c>
      <c r="AV16" s="1">
        <v>81.260000000000005</v>
      </c>
      <c r="AW16" s="1">
        <v>22.11</v>
      </c>
      <c r="AX16" s="1">
        <v>44.89</v>
      </c>
      <c r="AY16" s="1">
        <v>2.0099999999999998</v>
      </c>
      <c r="AZ16" s="1">
        <v>0.99</v>
      </c>
      <c r="BA16" s="1">
        <v>70</v>
      </c>
      <c r="BB16" s="1">
        <v>70</v>
      </c>
      <c r="BC16" s="1">
        <v>2</v>
      </c>
      <c r="BD16" s="1">
        <v>1</v>
      </c>
      <c r="BE16" s="1">
        <v>1</v>
      </c>
      <c r="BF16" s="1">
        <v>3</v>
      </c>
      <c r="BG16" s="1">
        <v>2</v>
      </c>
      <c r="BH16" s="1">
        <v>1</v>
      </c>
      <c r="BI16" s="1">
        <v>50</v>
      </c>
      <c r="BJ16" s="1">
        <v>50</v>
      </c>
      <c r="BK16" s="1">
        <v>11</v>
      </c>
      <c r="BL16" s="1">
        <v>1240</v>
      </c>
      <c r="BM16" s="1">
        <v>2541</v>
      </c>
      <c r="BN16" s="1">
        <v>295</v>
      </c>
      <c r="BO16" s="1">
        <v>220</v>
      </c>
      <c r="BP16" s="1">
        <v>6</v>
      </c>
      <c r="BQ16" s="1">
        <v>60</v>
      </c>
      <c r="BR16" s="1">
        <v>4.6326530610000001</v>
      </c>
      <c r="BS16" s="1">
        <v>1.076923077</v>
      </c>
      <c r="BT16" s="1">
        <v>1.0306122449999999</v>
      </c>
      <c r="BU16" s="1">
        <v>220</v>
      </c>
      <c r="BV16" s="1">
        <v>7</v>
      </c>
      <c r="BW16" s="1">
        <v>6</v>
      </c>
      <c r="BX16" s="1">
        <v>108</v>
      </c>
      <c r="BY16" s="1">
        <v>91</v>
      </c>
      <c r="BZ16" s="1">
        <v>7.6923077000000006E-2</v>
      </c>
      <c r="CA16" s="1">
        <v>35</v>
      </c>
      <c r="CB16" s="1">
        <v>1</v>
      </c>
      <c r="CC16" s="1">
        <v>6</v>
      </c>
      <c r="CD16" s="1">
        <v>1</v>
      </c>
      <c r="CE16" s="1">
        <v>1.1666666670000001</v>
      </c>
      <c r="CF16" s="1">
        <v>1.1666666670000001</v>
      </c>
      <c r="CG16" s="1">
        <v>98</v>
      </c>
      <c r="CH16" s="1">
        <v>7</v>
      </c>
      <c r="CI16" s="1">
        <v>108</v>
      </c>
      <c r="CJ16" s="1">
        <v>7</v>
      </c>
      <c r="CK16" s="1">
        <v>454</v>
      </c>
      <c r="CL16" s="1">
        <v>357</v>
      </c>
      <c r="CM16" s="1">
        <v>1240</v>
      </c>
      <c r="CN16" s="1">
        <v>2419</v>
      </c>
      <c r="CO16" s="1">
        <v>4.6326530610000001</v>
      </c>
      <c r="CP16" s="1">
        <v>0.78634361200000003</v>
      </c>
      <c r="CQ16" s="1">
        <v>12.65306122</v>
      </c>
      <c r="CR16" s="1">
        <v>24.683673469999999</v>
      </c>
      <c r="CS16" s="1">
        <v>25.928571430000002</v>
      </c>
      <c r="CT16" s="1">
        <v>12.65306122</v>
      </c>
      <c r="CU16" s="1">
        <v>1089</v>
      </c>
      <c r="CV16" s="1">
        <v>66</v>
      </c>
      <c r="CW16" s="1">
        <v>4.6326530610000001</v>
      </c>
      <c r="CX16" s="1">
        <v>0.78634361200000003</v>
      </c>
      <c r="CY16" s="1">
        <v>454</v>
      </c>
      <c r="CZ16" s="1" t="s">
        <v>163</v>
      </c>
      <c r="DK16" s="1">
        <v>8360</v>
      </c>
      <c r="DQ16" s="1">
        <v>9</v>
      </c>
      <c r="DR16" s="1">
        <v>14</v>
      </c>
      <c r="DS16" s="1">
        <v>16</v>
      </c>
      <c r="DT16" s="1">
        <v>2</v>
      </c>
      <c r="DU16" s="1">
        <v>47</v>
      </c>
      <c r="DV16" s="1">
        <v>0</v>
      </c>
      <c r="DW16" s="1">
        <v>0</v>
      </c>
      <c r="DX16" s="1">
        <v>0</v>
      </c>
    </row>
    <row r="17" spans="1:128" s="1" customFormat="1" x14ac:dyDescent="0.25">
      <c r="A17" s="1" t="s">
        <v>164</v>
      </c>
      <c r="B17" s="1">
        <v>62</v>
      </c>
      <c r="C17" s="1">
        <v>35.28</v>
      </c>
      <c r="D17" s="1">
        <v>12</v>
      </c>
      <c r="E17" s="1">
        <v>10</v>
      </c>
      <c r="F17" s="1">
        <f t="shared" si="0"/>
        <v>9.9090222080346031</v>
      </c>
      <c r="G17" s="1">
        <v>20111</v>
      </c>
      <c r="H17" s="1">
        <f t="shared" si="1"/>
        <v>20.111000000000001</v>
      </c>
      <c r="I17" s="1">
        <f t="shared" si="2"/>
        <v>1</v>
      </c>
      <c r="J17" s="1">
        <v>75</v>
      </c>
      <c r="K17" s="1">
        <v>1.0636977750000001</v>
      </c>
      <c r="L17" s="1">
        <v>7.0855995849999998</v>
      </c>
      <c r="M17" s="1">
        <v>1200</v>
      </c>
      <c r="N17" s="1">
        <v>4</v>
      </c>
      <c r="O17" s="1">
        <v>1</v>
      </c>
      <c r="P17" s="1">
        <v>1</v>
      </c>
      <c r="Q17" s="1">
        <v>1</v>
      </c>
      <c r="R17" s="1">
        <v>1</v>
      </c>
      <c r="S17" s="1">
        <v>10</v>
      </c>
      <c r="T17" s="1">
        <v>1</v>
      </c>
      <c r="U17" s="1">
        <v>2</v>
      </c>
      <c r="V17" s="1">
        <v>1</v>
      </c>
      <c r="W17" s="1">
        <v>1</v>
      </c>
      <c r="X17" s="1">
        <v>2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1">
        <v>2</v>
      </c>
      <c r="AI17" s="1">
        <v>1</v>
      </c>
      <c r="AJ17" s="1">
        <v>2</v>
      </c>
      <c r="AK17" s="1">
        <v>1266</v>
      </c>
      <c r="AL17" s="1">
        <v>8</v>
      </c>
      <c r="AM17" s="1">
        <v>59</v>
      </c>
      <c r="AN17" s="1">
        <v>0</v>
      </c>
      <c r="AO17" s="1">
        <v>0</v>
      </c>
      <c r="AP17" s="1">
        <v>0</v>
      </c>
      <c r="AQ17" s="1">
        <v>3</v>
      </c>
      <c r="AR17" s="1">
        <v>1</v>
      </c>
      <c r="AS17" s="1">
        <v>62</v>
      </c>
      <c r="AT17" s="1">
        <v>1</v>
      </c>
      <c r="AU17" s="1">
        <v>1</v>
      </c>
      <c r="AV17" s="1">
        <v>13.28</v>
      </c>
      <c r="AW17" s="1">
        <v>8.33</v>
      </c>
      <c r="AX17" s="1">
        <v>13.67</v>
      </c>
      <c r="AY17" s="1">
        <v>0</v>
      </c>
      <c r="AZ17" s="1">
        <v>0</v>
      </c>
      <c r="BA17" s="1">
        <v>35.28</v>
      </c>
      <c r="BB17" s="1">
        <v>35.28</v>
      </c>
      <c r="BC17" s="1">
        <v>4</v>
      </c>
      <c r="BD17" s="1">
        <v>1</v>
      </c>
      <c r="BE17" s="1">
        <v>1</v>
      </c>
      <c r="BF17" s="1">
        <v>5</v>
      </c>
      <c r="BG17" s="1">
        <v>4</v>
      </c>
      <c r="BH17" s="1">
        <v>1</v>
      </c>
      <c r="BI17" s="1">
        <v>84</v>
      </c>
      <c r="BJ17" s="1">
        <v>179</v>
      </c>
      <c r="BK17" s="1">
        <v>4</v>
      </c>
      <c r="BL17" s="1">
        <v>2859</v>
      </c>
      <c r="BM17" s="1">
        <v>159</v>
      </c>
      <c r="BN17" s="1">
        <v>55</v>
      </c>
      <c r="BO17" s="1">
        <v>23</v>
      </c>
      <c r="BP17" s="1">
        <v>5</v>
      </c>
      <c r="BQ17" s="1">
        <v>27.741935479999999</v>
      </c>
      <c r="BR17" s="1">
        <v>2.2580645160000001</v>
      </c>
      <c r="BS17" s="1">
        <v>1.103448276</v>
      </c>
      <c r="BT17" s="1">
        <v>0.322580645</v>
      </c>
      <c r="BU17" s="1">
        <v>23</v>
      </c>
      <c r="BV17" s="1">
        <v>2</v>
      </c>
      <c r="BW17" s="1">
        <v>3</v>
      </c>
      <c r="BX17" s="1">
        <v>13</v>
      </c>
      <c r="BY17" s="1">
        <v>29</v>
      </c>
      <c r="BZ17" s="1">
        <v>0.10344827600000001</v>
      </c>
      <c r="CA17" s="1">
        <v>1</v>
      </c>
      <c r="CB17" s="1">
        <v>2</v>
      </c>
      <c r="CC17" s="1">
        <v>10</v>
      </c>
      <c r="CD17" s="1">
        <v>2</v>
      </c>
      <c r="CE17" s="1">
        <v>1.4</v>
      </c>
      <c r="CF17" s="1">
        <v>3.5</v>
      </c>
      <c r="CG17" s="1">
        <v>31</v>
      </c>
      <c r="CH17" s="1">
        <v>3</v>
      </c>
      <c r="CI17" s="1">
        <v>13</v>
      </c>
      <c r="CJ17" s="1">
        <v>3</v>
      </c>
      <c r="CK17" s="1">
        <v>70</v>
      </c>
      <c r="CL17" s="1">
        <v>61</v>
      </c>
      <c r="CM17" s="1">
        <v>2859</v>
      </c>
      <c r="CN17" s="1">
        <v>140</v>
      </c>
      <c r="CO17" s="1">
        <v>2.2580645160000001</v>
      </c>
      <c r="CP17" s="1">
        <v>0.87142857100000004</v>
      </c>
      <c r="CQ17" s="1">
        <v>92.225806449999993</v>
      </c>
      <c r="CR17" s="1">
        <v>4.5161290320000003</v>
      </c>
      <c r="CS17" s="1">
        <v>5.1290322579999996</v>
      </c>
      <c r="CT17" s="1">
        <v>92.225806449999993</v>
      </c>
      <c r="CU17" s="1">
        <v>2854</v>
      </c>
      <c r="CV17" s="1">
        <v>26</v>
      </c>
      <c r="CW17" s="1">
        <v>2.2580645160000001</v>
      </c>
      <c r="CX17" s="1">
        <v>0.87142857100000004</v>
      </c>
      <c r="CY17" s="1">
        <v>70</v>
      </c>
      <c r="CZ17" s="1" t="s">
        <v>165</v>
      </c>
      <c r="DA17" s="1">
        <v>36</v>
      </c>
      <c r="DB17" s="1">
        <v>2</v>
      </c>
      <c r="DC17" s="1">
        <v>43617</v>
      </c>
      <c r="DD17" s="1">
        <v>43597</v>
      </c>
      <c r="DE17" s="1">
        <v>0</v>
      </c>
      <c r="DF17" s="1" t="s">
        <v>166</v>
      </c>
      <c r="DG17" s="1" t="s">
        <v>135</v>
      </c>
      <c r="DH17" s="1">
        <v>54</v>
      </c>
      <c r="DI17" s="1">
        <v>321</v>
      </c>
      <c r="DJ17" s="1">
        <v>2392</v>
      </c>
      <c r="DK17" s="1">
        <v>18164</v>
      </c>
      <c r="DL17" s="1">
        <v>31721</v>
      </c>
      <c r="DM17" s="1">
        <v>50</v>
      </c>
      <c r="DN17" s="1">
        <v>168</v>
      </c>
      <c r="DO17" s="1">
        <v>0</v>
      </c>
      <c r="DP17" s="1">
        <v>0</v>
      </c>
      <c r="DQ17" s="1">
        <v>87</v>
      </c>
      <c r="DR17" s="1">
        <v>9</v>
      </c>
      <c r="DS17" s="1">
        <v>5</v>
      </c>
      <c r="DT17" s="1">
        <v>5</v>
      </c>
      <c r="DU17" s="1">
        <v>2</v>
      </c>
      <c r="DV17" s="1">
        <v>106</v>
      </c>
      <c r="DW17" s="1">
        <v>9</v>
      </c>
      <c r="DX17" s="1">
        <v>1</v>
      </c>
    </row>
    <row r="18" spans="1:128" s="1" customFormat="1" x14ac:dyDescent="0.25">
      <c r="A18" s="1" t="s">
        <v>167</v>
      </c>
      <c r="B18" s="1">
        <v>126</v>
      </c>
      <c r="C18" s="1">
        <v>61</v>
      </c>
      <c r="D18" s="1">
        <v>6</v>
      </c>
      <c r="E18" s="1">
        <v>10</v>
      </c>
      <c r="F18" s="1">
        <f t="shared" si="0"/>
        <v>10.020781579758486</v>
      </c>
      <c r="G18" s="1">
        <v>22489</v>
      </c>
      <c r="H18" s="1">
        <f t="shared" si="1"/>
        <v>22.489000000000001</v>
      </c>
      <c r="I18" s="1">
        <f t="shared" si="2"/>
        <v>1</v>
      </c>
      <c r="J18" s="1">
        <v>75</v>
      </c>
      <c r="K18" s="1">
        <v>33.700876180000002</v>
      </c>
      <c r="L18" s="1">
        <v>7.7508695479999998</v>
      </c>
      <c r="M18" s="1">
        <v>2335</v>
      </c>
      <c r="N18" s="1">
        <v>10</v>
      </c>
      <c r="O18" s="1">
        <v>127</v>
      </c>
      <c r="P18" s="1">
        <v>6</v>
      </c>
      <c r="Q18" s="1">
        <v>5</v>
      </c>
      <c r="R18" s="1">
        <v>6</v>
      </c>
      <c r="S18" s="1">
        <v>10</v>
      </c>
      <c r="T18" s="1">
        <v>127</v>
      </c>
      <c r="U18" s="1">
        <v>2</v>
      </c>
      <c r="V18" s="1">
        <v>3</v>
      </c>
      <c r="W18" s="1">
        <v>7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2</v>
      </c>
      <c r="AD18" s="1">
        <v>0</v>
      </c>
      <c r="AE18" s="1">
        <v>2</v>
      </c>
      <c r="AF18" s="1">
        <v>4</v>
      </c>
      <c r="AG18" s="1">
        <v>2</v>
      </c>
      <c r="AH18" s="1">
        <v>66.5</v>
      </c>
      <c r="AI18" s="1">
        <v>1493.5</v>
      </c>
      <c r="AJ18" s="1">
        <v>99317.75</v>
      </c>
      <c r="AK18" s="1">
        <v>3109</v>
      </c>
      <c r="AL18" s="1">
        <v>8</v>
      </c>
      <c r="AM18" s="1">
        <v>59</v>
      </c>
      <c r="AN18" s="1">
        <v>0</v>
      </c>
      <c r="AO18" s="1">
        <v>0</v>
      </c>
      <c r="AP18" s="1">
        <v>0</v>
      </c>
      <c r="AQ18" s="1">
        <v>67</v>
      </c>
      <c r="AR18" s="1">
        <v>21</v>
      </c>
      <c r="AS18" s="1">
        <v>126</v>
      </c>
      <c r="AT18" s="1">
        <v>6</v>
      </c>
      <c r="AU18" s="1">
        <v>6</v>
      </c>
      <c r="AV18" s="1">
        <v>16.04</v>
      </c>
      <c r="AW18" s="1">
        <v>20.13</v>
      </c>
      <c r="AX18" s="1">
        <v>40.869999999999997</v>
      </c>
      <c r="AY18" s="1">
        <v>0</v>
      </c>
      <c r="AZ18" s="1">
        <v>0</v>
      </c>
      <c r="BA18" s="1">
        <v>61</v>
      </c>
      <c r="BB18" s="1">
        <v>61</v>
      </c>
      <c r="BC18" s="1">
        <v>4</v>
      </c>
      <c r="BD18" s="1">
        <v>1</v>
      </c>
      <c r="BE18" s="1">
        <v>1</v>
      </c>
      <c r="BF18" s="1">
        <v>5</v>
      </c>
      <c r="BG18" s="1">
        <v>4</v>
      </c>
      <c r="BH18" s="1">
        <v>1</v>
      </c>
      <c r="BI18" s="1">
        <v>84</v>
      </c>
      <c r="BJ18" s="1">
        <v>179</v>
      </c>
      <c r="BK18" s="1">
        <v>10</v>
      </c>
      <c r="BL18" s="1">
        <v>4580</v>
      </c>
      <c r="BM18" s="1">
        <v>5568</v>
      </c>
      <c r="BN18" s="1">
        <v>2159</v>
      </c>
      <c r="BO18" s="1">
        <v>9653</v>
      </c>
      <c r="BP18" s="1">
        <v>10</v>
      </c>
      <c r="BQ18" s="1">
        <v>62.543089430000002</v>
      </c>
      <c r="BR18" s="1">
        <v>4.8081300809999998</v>
      </c>
      <c r="BS18" s="1">
        <v>1.290650407</v>
      </c>
      <c r="BT18" s="1">
        <v>0.79837398400000004</v>
      </c>
      <c r="BU18" s="1">
        <v>9653</v>
      </c>
      <c r="BV18" s="1">
        <v>123</v>
      </c>
      <c r="BW18" s="1">
        <v>50</v>
      </c>
      <c r="BX18" s="1">
        <v>603</v>
      </c>
      <c r="BY18" s="1">
        <v>492</v>
      </c>
      <c r="BZ18" s="1">
        <v>0.36382113799999999</v>
      </c>
      <c r="CA18" s="1">
        <v>6</v>
      </c>
      <c r="CB18" s="1">
        <v>1</v>
      </c>
      <c r="CC18" s="1">
        <v>10</v>
      </c>
      <c r="CD18" s="1">
        <v>1</v>
      </c>
      <c r="CE18" s="1">
        <v>1.1000000000000001</v>
      </c>
      <c r="CF18" s="1">
        <v>11</v>
      </c>
      <c r="CG18" s="1">
        <v>615</v>
      </c>
      <c r="CH18" s="1">
        <v>136</v>
      </c>
      <c r="CI18" s="1">
        <v>603</v>
      </c>
      <c r="CJ18" s="1">
        <v>123</v>
      </c>
      <c r="CK18" s="1">
        <v>2957</v>
      </c>
      <c r="CL18" s="1">
        <v>3277</v>
      </c>
      <c r="CM18" s="1">
        <v>4580</v>
      </c>
      <c r="CN18" s="1">
        <v>4706</v>
      </c>
      <c r="CO18" s="1">
        <v>4.8081300809999998</v>
      </c>
      <c r="CP18" s="1">
        <v>1.1082177879999999</v>
      </c>
      <c r="CQ18" s="1">
        <v>7.4471544720000002</v>
      </c>
      <c r="CR18" s="1">
        <v>7.6520325199999997</v>
      </c>
      <c r="CS18" s="1">
        <v>9.0536585370000005</v>
      </c>
      <c r="CT18" s="1">
        <v>7.4471544720000002</v>
      </c>
      <c r="CU18" s="1">
        <v>4545</v>
      </c>
      <c r="CV18" s="1">
        <v>513</v>
      </c>
      <c r="CW18" s="1">
        <v>4.8081300809999998</v>
      </c>
      <c r="CX18" s="1">
        <v>1.1082177879999999</v>
      </c>
      <c r="CY18" s="1">
        <v>2957</v>
      </c>
      <c r="CZ18" s="1" t="s">
        <v>168</v>
      </c>
      <c r="DA18" s="1">
        <v>1328</v>
      </c>
      <c r="DB18" s="1">
        <v>2</v>
      </c>
      <c r="DC18" s="1">
        <v>42466</v>
      </c>
      <c r="DD18" s="1">
        <v>42026</v>
      </c>
      <c r="DE18" s="1">
        <v>11</v>
      </c>
      <c r="DF18" s="1" t="s">
        <v>169</v>
      </c>
      <c r="DG18" s="1" t="s">
        <v>123</v>
      </c>
      <c r="DH18" s="1">
        <v>1716</v>
      </c>
      <c r="DI18" s="1">
        <v>433</v>
      </c>
      <c r="DJ18" s="1">
        <v>6723</v>
      </c>
      <c r="DK18" s="1">
        <v>6757</v>
      </c>
      <c r="DL18" s="1">
        <v>98046</v>
      </c>
      <c r="DM18" s="1">
        <v>50</v>
      </c>
      <c r="DN18" s="1">
        <v>168</v>
      </c>
      <c r="DO18" s="1">
        <v>0</v>
      </c>
      <c r="DP18" s="1">
        <v>0</v>
      </c>
      <c r="DQ18" s="1">
        <v>87</v>
      </c>
      <c r="DR18" s="1">
        <v>9</v>
      </c>
      <c r="DS18" s="1">
        <v>35</v>
      </c>
      <c r="DT18" s="1">
        <v>8</v>
      </c>
      <c r="DU18" s="1">
        <v>6</v>
      </c>
      <c r="DV18" s="1">
        <v>210</v>
      </c>
      <c r="DW18" s="1">
        <v>349</v>
      </c>
      <c r="DX18" s="1">
        <v>2113</v>
      </c>
    </row>
    <row r="19" spans="1:128" s="1" customFormat="1" x14ac:dyDescent="0.25">
      <c r="A19" s="1" t="s">
        <v>170</v>
      </c>
      <c r="B19" s="1">
        <v>113</v>
      </c>
      <c r="C19" s="1">
        <v>40.92</v>
      </c>
      <c r="D19" s="1">
        <v>21</v>
      </c>
      <c r="E19" s="1">
        <v>10</v>
      </c>
      <c r="F19" s="1">
        <f t="shared" si="0"/>
        <v>10.04220547184795</v>
      </c>
      <c r="G19" s="1">
        <v>22976</v>
      </c>
      <c r="H19" s="1">
        <f t="shared" si="1"/>
        <v>22.975999999999999</v>
      </c>
      <c r="I19" s="1">
        <f t="shared" si="2"/>
        <v>1</v>
      </c>
      <c r="J19" s="1">
        <v>55</v>
      </c>
      <c r="K19" s="1">
        <v>1.0636977750000001</v>
      </c>
      <c r="L19" s="1">
        <v>9.4322327769999994</v>
      </c>
      <c r="M19" s="1">
        <v>12559</v>
      </c>
      <c r="N19" s="1">
        <v>18</v>
      </c>
      <c r="O19" s="1">
        <v>1</v>
      </c>
      <c r="P19" s="1">
        <v>1</v>
      </c>
      <c r="Q19" s="1">
        <v>1</v>
      </c>
      <c r="R19" s="1">
        <v>1</v>
      </c>
      <c r="S19" s="1">
        <v>10</v>
      </c>
      <c r="T19" s="1">
        <v>1</v>
      </c>
      <c r="U19" s="1">
        <v>1</v>
      </c>
      <c r="V19" s="1">
        <v>1</v>
      </c>
      <c r="W19" s="1">
        <v>16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2</v>
      </c>
      <c r="AI19" s="1">
        <v>1</v>
      </c>
      <c r="AJ19" s="1">
        <v>2</v>
      </c>
      <c r="AK19" s="1">
        <v>777</v>
      </c>
      <c r="AL19" s="1">
        <v>7</v>
      </c>
      <c r="AM19" s="1">
        <v>52</v>
      </c>
      <c r="AN19" s="1">
        <v>0</v>
      </c>
      <c r="AO19" s="1">
        <v>0</v>
      </c>
      <c r="AP19" s="1">
        <v>0</v>
      </c>
      <c r="AQ19" s="1">
        <v>61</v>
      </c>
      <c r="AR19" s="1">
        <v>73</v>
      </c>
      <c r="AS19" s="1">
        <v>113</v>
      </c>
      <c r="AT19" s="1">
        <v>1</v>
      </c>
      <c r="AU19" s="1">
        <v>1</v>
      </c>
      <c r="AV19" s="1">
        <v>16.920000000000002</v>
      </c>
      <c r="AW19" s="1">
        <v>22.33</v>
      </c>
      <c r="AX19" s="1">
        <v>1.67</v>
      </c>
      <c r="AY19" s="1">
        <v>0</v>
      </c>
      <c r="AZ19" s="1">
        <v>0</v>
      </c>
      <c r="BA19" s="1">
        <v>40.92</v>
      </c>
      <c r="BB19" s="1">
        <v>40.92</v>
      </c>
      <c r="BC19" s="1">
        <v>2</v>
      </c>
      <c r="BD19" s="1">
        <v>1</v>
      </c>
      <c r="BE19" s="1">
        <v>1</v>
      </c>
      <c r="BF19" s="1">
        <v>9</v>
      </c>
      <c r="BG19" s="1">
        <v>1</v>
      </c>
      <c r="BH19" s="1">
        <v>0</v>
      </c>
      <c r="BI19" s="1">
        <v>55</v>
      </c>
      <c r="BJ19" s="1">
        <v>57</v>
      </c>
      <c r="BK19" s="1">
        <v>18</v>
      </c>
      <c r="BL19" s="1">
        <v>2731</v>
      </c>
      <c r="BM19" s="1">
        <v>2013</v>
      </c>
      <c r="BN19" s="1">
        <v>1072</v>
      </c>
      <c r="BO19" s="1">
        <v>4561</v>
      </c>
      <c r="BP19" s="1">
        <v>11</v>
      </c>
      <c r="BQ19" s="1">
        <v>66.598425199999994</v>
      </c>
      <c r="BR19" s="1">
        <v>5.1771653540000004</v>
      </c>
      <c r="BS19" s="1">
        <v>1.22</v>
      </c>
      <c r="BT19" s="1">
        <v>0.60236220500000004</v>
      </c>
      <c r="BU19" s="1">
        <v>4561</v>
      </c>
      <c r="BV19" s="1">
        <v>54</v>
      </c>
      <c r="BW19" s="1">
        <v>14</v>
      </c>
      <c r="BX19" s="1">
        <v>228</v>
      </c>
      <c r="BY19" s="1">
        <v>200</v>
      </c>
      <c r="BZ19" s="1">
        <v>0.32500000000000001</v>
      </c>
      <c r="CA19" s="1">
        <v>1</v>
      </c>
      <c r="CB19" s="1">
        <v>2</v>
      </c>
      <c r="CC19" s="1">
        <v>10</v>
      </c>
      <c r="CD19" s="1">
        <v>2</v>
      </c>
      <c r="CE19" s="1">
        <v>1.181818182</v>
      </c>
      <c r="CF19" s="1">
        <v>6.5</v>
      </c>
      <c r="CG19" s="1">
        <v>254</v>
      </c>
      <c r="CH19" s="1">
        <v>75</v>
      </c>
      <c r="CI19" s="1">
        <v>228</v>
      </c>
      <c r="CJ19" s="1">
        <v>67</v>
      </c>
      <c r="CK19" s="1">
        <v>1315</v>
      </c>
      <c r="CL19" s="1">
        <v>1102</v>
      </c>
      <c r="CM19" s="1">
        <v>2731</v>
      </c>
      <c r="CN19" s="1">
        <v>1643</v>
      </c>
      <c r="CO19" s="1">
        <v>5.1771653540000004</v>
      </c>
      <c r="CP19" s="1">
        <v>0.838022814</v>
      </c>
      <c r="CQ19" s="1">
        <v>10.7519685</v>
      </c>
      <c r="CR19" s="1">
        <v>6.4685039370000004</v>
      </c>
      <c r="CS19" s="1">
        <v>7.9251968499999998</v>
      </c>
      <c r="CT19" s="1">
        <v>10.7519685</v>
      </c>
      <c r="CU19" s="1">
        <v>2719</v>
      </c>
      <c r="CV19" s="1">
        <v>197</v>
      </c>
      <c r="CW19" s="1">
        <v>5.1771653540000004</v>
      </c>
      <c r="CX19" s="1">
        <v>0.838022814</v>
      </c>
      <c r="CY19" s="1">
        <v>1315</v>
      </c>
      <c r="CZ19" s="1" t="s">
        <v>171</v>
      </c>
      <c r="DA19" s="1">
        <v>635</v>
      </c>
      <c r="DB19" s="1">
        <v>3</v>
      </c>
      <c r="DC19" s="1">
        <v>43699</v>
      </c>
      <c r="DD19" s="1">
        <v>42762</v>
      </c>
      <c r="DE19" s="1">
        <v>1</v>
      </c>
      <c r="DF19" s="1" t="s">
        <v>172</v>
      </c>
      <c r="DG19" s="1" t="s">
        <v>123</v>
      </c>
      <c r="DH19" s="1">
        <v>159</v>
      </c>
      <c r="DI19" s="1">
        <v>159</v>
      </c>
      <c r="DJ19" s="1">
        <v>1850</v>
      </c>
      <c r="DK19" s="1">
        <v>2538</v>
      </c>
      <c r="DL19" s="1">
        <v>6805</v>
      </c>
      <c r="DM19" s="1">
        <v>19</v>
      </c>
      <c r="DN19" s="1">
        <v>57</v>
      </c>
      <c r="DO19" s="1">
        <v>0</v>
      </c>
      <c r="DP19" s="1">
        <v>0</v>
      </c>
      <c r="DQ19" s="1">
        <v>20</v>
      </c>
      <c r="DR19" s="1">
        <v>9</v>
      </c>
      <c r="DS19" s="1">
        <v>11</v>
      </c>
      <c r="DT19" s="1">
        <v>6</v>
      </c>
      <c r="DU19" s="1">
        <v>3</v>
      </c>
      <c r="DV19" s="1">
        <v>105</v>
      </c>
      <c r="DW19" s="1">
        <v>38</v>
      </c>
      <c r="DX19" s="1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8.8610665435177616</v>
      </c>
      <c r="G20">
        <v>7052</v>
      </c>
      <c r="H20">
        <f t="shared" si="1"/>
        <v>7.0520000000000005</v>
      </c>
      <c r="I20">
        <f t="shared" si="2"/>
        <v>0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s="1" customFormat="1" x14ac:dyDescent="0.25">
      <c r="A21" s="1" t="s">
        <v>176</v>
      </c>
      <c r="B21" s="1">
        <v>101</v>
      </c>
      <c r="C21" s="1">
        <v>36</v>
      </c>
      <c r="D21" s="1">
        <v>16</v>
      </c>
      <c r="E21" s="1">
        <v>9</v>
      </c>
      <c r="F21" s="1">
        <f t="shared" si="0"/>
        <v>9.7799630662506303</v>
      </c>
      <c r="G21" s="1">
        <v>17676</v>
      </c>
      <c r="H21" s="1">
        <f t="shared" si="1"/>
        <v>17.676000000000002</v>
      </c>
      <c r="I21" s="1">
        <f t="shared" si="2"/>
        <v>1</v>
      </c>
      <c r="J21" s="1">
        <v>65</v>
      </c>
      <c r="K21" s="1">
        <v>95.868866539999999</v>
      </c>
      <c r="L21" s="1">
        <v>7.8017665899999997</v>
      </c>
      <c r="M21" s="1">
        <v>2457</v>
      </c>
      <c r="N21" s="1">
        <v>10</v>
      </c>
      <c r="O21" s="1">
        <v>104</v>
      </c>
      <c r="P21" s="1">
        <v>16</v>
      </c>
      <c r="Q21" s="1">
        <v>16</v>
      </c>
      <c r="R21" s="1">
        <v>16</v>
      </c>
      <c r="S21" s="1">
        <v>19</v>
      </c>
      <c r="T21" s="1">
        <v>104</v>
      </c>
      <c r="U21" s="1">
        <v>2</v>
      </c>
      <c r="V21" s="1">
        <v>2</v>
      </c>
      <c r="W21" s="1">
        <v>6</v>
      </c>
      <c r="X21" s="1">
        <v>2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  <c r="AF21" s="1">
        <v>12</v>
      </c>
      <c r="AG21" s="1">
        <v>1</v>
      </c>
      <c r="AH21" s="1">
        <v>104</v>
      </c>
      <c r="AI21" s="1">
        <v>2167</v>
      </c>
      <c r="AJ21" s="1">
        <v>225368</v>
      </c>
      <c r="AK21" s="1">
        <v>4580</v>
      </c>
      <c r="AL21" s="1">
        <v>9</v>
      </c>
      <c r="AM21" s="1">
        <v>72</v>
      </c>
      <c r="AN21" s="1">
        <v>0</v>
      </c>
      <c r="AO21" s="1">
        <v>0</v>
      </c>
      <c r="AP21" s="1">
        <v>0</v>
      </c>
      <c r="AQ21" s="1">
        <v>29</v>
      </c>
      <c r="AR21" s="1">
        <v>6</v>
      </c>
      <c r="AS21" s="1">
        <v>101</v>
      </c>
      <c r="AT21" s="1">
        <v>16</v>
      </c>
      <c r="AU21" s="1">
        <v>9</v>
      </c>
      <c r="AV21" s="1">
        <v>26.82</v>
      </c>
      <c r="AW21" s="1">
        <v>9.57</v>
      </c>
      <c r="AX21" s="1">
        <v>26.43</v>
      </c>
      <c r="AY21" s="1">
        <v>0</v>
      </c>
      <c r="AZ21" s="1">
        <v>0</v>
      </c>
      <c r="BA21" s="1">
        <v>36</v>
      </c>
      <c r="BB21" s="1">
        <v>36</v>
      </c>
      <c r="BC21" s="1">
        <v>4</v>
      </c>
      <c r="BD21" s="1">
        <v>1</v>
      </c>
      <c r="BE21" s="1">
        <v>1</v>
      </c>
      <c r="BF21" s="1">
        <v>17</v>
      </c>
      <c r="BG21" s="1">
        <v>2</v>
      </c>
      <c r="BH21" s="1">
        <v>0</v>
      </c>
      <c r="BI21" s="1">
        <v>105</v>
      </c>
      <c r="BJ21" s="1">
        <v>109</v>
      </c>
      <c r="BK21" s="1">
        <v>10</v>
      </c>
      <c r="BL21" s="1">
        <v>4116</v>
      </c>
      <c r="BM21" s="1">
        <v>774</v>
      </c>
      <c r="BN21" s="1">
        <v>198</v>
      </c>
      <c r="BO21" s="1">
        <v>379</v>
      </c>
      <c r="BP21" s="1">
        <v>24</v>
      </c>
      <c r="BQ21" s="1">
        <v>54.227848100000003</v>
      </c>
      <c r="BR21" s="1">
        <v>4.1645569619999998</v>
      </c>
      <c r="BS21" s="1">
        <v>1</v>
      </c>
      <c r="BT21" s="1">
        <v>0.73417721499999999</v>
      </c>
      <c r="BU21" s="1">
        <v>379</v>
      </c>
      <c r="BV21" s="1">
        <v>0</v>
      </c>
      <c r="BW21" s="1">
        <v>0</v>
      </c>
      <c r="BX21" s="1">
        <v>58</v>
      </c>
      <c r="BY21" s="1">
        <v>79</v>
      </c>
      <c r="BZ21" s="1">
        <v>0</v>
      </c>
      <c r="CA21" s="1">
        <v>16</v>
      </c>
      <c r="CB21" s="1">
        <v>2</v>
      </c>
      <c r="CC21" s="1">
        <v>19</v>
      </c>
      <c r="CD21" s="1">
        <v>2</v>
      </c>
      <c r="CE21" s="1">
        <v>1.0833333329999999</v>
      </c>
      <c r="CF21" s="1">
        <v>13</v>
      </c>
      <c r="CG21" s="1">
        <v>79</v>
      </c>
      <c r="CH21" s="1">
        <v>0</v>
      </c>
      <c r="CI21" s="1">
        <v>58</v>
      </c>
      <c r="CJ21" s="1">
        <v>0</v>
      </c>
      <c r="CK21" s="1">
        <v>329</v>
      </c>
      <c r="CL21" s="1">
        <v>338</v>
      </c>
      <c r="CM21" s="1">
        <v>4116</v>
      </c>
      <c r="CN21" s="1">
        <v>716</v>
      </c>
      <c r="CO21" s="1">
        <v>4.1645569619999998</v>
      </c>
      <c r="CP21" s="1">
        <v>1.0273556230000001</v>
      </c>
      <c r="CQ21" s="1">
        <v>52.101265820000002</v>
      </c>
      <c r="CR21" s="1">
        <v>9.0632911390000004</v>
      </c>
      <c r="CS21" s="1">
        <v>9.7974683539999994</v>
      </c>
      <c r="CT21" s="1">
        <v>52.101265820000002</v>
      </c>
      <c r="CU21" s="1">
        <v>4089</v>
      </c>
      <c r="CV21" s="1">
        <v>58</v>
      </c>
      <c r="CW21" s="1">
        <v>4.1645569619999998</v>
      </c>
      <c r="CX21" s="1">
        <v>1.0273556230000001</v>
      </c>
      <c r="CY21" s="1">
        <v>329</v>
      </c>
      <c r="CZ21" s="1" t="s">
        <v>177</v>
      </c>
      <c r="DA21" s="1">
        <v>415</v>
      </c>
      <c r="DB21" s="1">
        <v>2</v>
      </c>
      <c r="DC21" s="1">
        <v>42150</v>
      </c>
      <c r="DD21" s="1">
        <v>42145</v>
      </c>
      <c r="DE21" s="1">
        <v>2</v>
      </c>
      <c r="DF21" s="1" t="s">
        <v>178</v>
      </c>
      <c r="DG21" s="1" t="s">
        <v>123</v>
      </c>
      <c r="DH21" s="1">
        <v>302</v>
      </c>
      <c r="DI21" s="1">
        <v>56</v>
      </c>
      <c r="DJ21" s="1">
        <v>398</v>
      </c>
      <c r="DK21" s="1">
        <v>160</v>
      </c>
      <c r="DL21" s="1">
        <v>3703</v>
      </c>
      <c r="DM21" s="1">
        <v>0</v>
      </c>
      <c r="DN21" s="1">
        <v>88</v>
      </c>
      <c r="DO21" s="1">
        <v>0</v>
      </c>
      <c r="DP21" s="1">
        <v>0</v>
      </c>
      <c r="DQ21" s="1">
        <v>36</v>
      </c>
      <c r="DR21" s="1">
        <v>4</v>
      </c>
      <c r="DS21" s="1">
        <v>15</v>
      </c>
      <c r="DT21" s="1">
        <v>4</v>
      </c>
      <c r="DU21" s="1">
        <v>2</v>
      </c>
      <c r="DV21" s="1">
        <v>174</v>
      </c>
      <c r="DW21" s="1">
        <v>82</v>
      </c>
      <c r="DX21" s="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9.19755903761145</v>
      </c>
      <c r="G22">
        <v>9873</v>
      </c>
      <c r="H22">
        <f t="shared" si="1"/>
        <v>9.8729999999999993</v>
      </c>
      <c r="I22">
        <f t="shared" si="2"/>
        <v>0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s="1" customFormat="1" x14ac:dyDescent="0.25">
      <c r="A23" s="1" t="s">
        <v>182</v>
      </c>
      <c r="B23" s="1">
        <v>83</v>
      </c>
      <c r="C23" s="1">
        <v>3</v>
      </c>
      <c r="D23" s="1">
        <v>15</v>
      </c>
      <c r="E23" s="1">
        <v>8</v>
      </c>
      <c r="F23" s="1">
        <f t="shared" si="0"/>
        <v>10.075464117275093</v>
      </c>
      <c r="G23" s="1">
        <v>23753</v>
      </c>
      <c r="H23" s="1">
        <f t="shared" si="1"/>
        <v>23.753</v>
      </c>
      <c r="I23" s="1">
        <f t="shared" si="2"/>
        <v>1</v>
      </c>
      <c r="J23" s="1">
        <v>70</v>
      </c>
      <c r="K23" s="1">
        <v>7.6112097600000004</v>
      </c>
      <c r="L23" s="1">
        <v>7.9380568150000004</v>
      </c>
      <c r="M23" s="1">
        <v>2816</v>
      </c>
      <c r="N23" s="1">
        <v>11</v>
      </c>
      <c r="O23" s="1">
        <v>13</v>
      </c>
      <c r="P23" s="1">
        <v>2</v>
      </c>
      <c r="Q23" s="1">
        <v>2</v>
      </c>
      <c r="R23" s="1">
        <v>2</v>
      </c>
      <c r="S23" s="1">
        <v>8</v>
      </c>
      <c r="T23" s="1">
        <v>13</v>
      </c>
      <c r="U23" s="1">
        <v>1</v>
      </c>
      <c r="V23" s="1">
        <v>1</v>
      </c>
      <c r="W23" s="1">
        <v>8</v>
      </c>
      <c r="X23" s="1">
        <v>2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2</v>
      </c>
      <c r="AG23" s="1">
        <v>0</v>
      </c>
      <c r="AH23" s="1">
        <v>0</v>
      </c>
      <c r="AI23" s="1">
        <v>0</v>
      </c>
      <c r="AJ23" s="1">
        <v>0</v>
      </c>
      <c r="AK23" s="1">
        <v>268</v>
      </c>
      <c r="AL23" s="1">
        <v>10</v>
      </c>
      <c r="AM23" s="1">
        <v>73</v>
      </c>
      <c r="AN23" s="1">
        <v>0</v>
      </c>
      <c r="AO23" s="1">
        <v>0</v>
      </c>
      <c r="AP23" s="1">
        <v>0</v>
      </c>
      <c r="AQ23" s="1">
        <v>10</v>
      </c>
      <c r="AR23" s="1">
        <v>2</v>
      </c>
      <c r="AS23" s="1">
        <v>83</v>
      </c>
      <c r="AT23" s="1">
        <v>2</v>
      </c>
      <c r="AU23" s="1">
        <v>1</v>
      </c>
      <c r="AV23" s="1">
        <v>5.68</v>
      </c>
      <c r="AW23" s="1">
        <v>0.66</v>
      </c>
      <c r="AX23" s="1">
        <v>2.34</v>
      </c>
      <c r="AY23" s="1">
        <v>0</v>
      </c>
      <c r="AZ23" s="1">
        <v>0</v>
      </c>
      <c r="BA23" s="1">
        <v>3</v>
      </c>
      <c r="BB23" s="1">
        <v>3</v>
      </c>
      <c r="BC23" s="1">
        <v>2</v>
      </c>
      <c r="BD23" s="1">
        <v>1</v>
      </c>
      <c r="BE23" s="1">
        <v>1</v>
      </c>
      <c r="BF23" s="1">
        <v>3</v>
      </c>
      <c r="BG23" s="1">
        <v>2</v>
      </c>
      <c r="BH23" s="1">
        <v>3</v>
      </c>
      <c r="BI23" s="1">
        <v>82</v>
      </c>
      <c r="BJ23" s="1">
        <v>130</v>
      </c>
      <c r="BK23" s="1">
        <v>11</v>
      </c>
      <c r="BL23" s="1">
        <v>268</v>
      </c>
      <c r="BM23" s="1">
        <v>238</v>
      </c>
      <c r="BN23" s="1">
        <v>90</v>
      </c>
      <c r="BO23" s="1">
        <v>75</v>
      </c>
      <c r="BP23" s="1">
        <v>13</v>
      </c>
      <c r="BQ23" s="1">
        <v>44.108108110000003</v>
      </c>
      <c r="BR23" s="1">
        <v>3.5405405409999999</v>
      </c>
      <c r="BS23" s="1">
        <v>1</v>
      </c>
      <c r="BT23" s="1">
        <v>0.43243243199999998</v>
      </c>
      <c r="BU23" s="1">
        <v>75</v>
      </c>
      <c r="BV23" s="1">
        <v>0</v>
      </c>
      <c r="BW23" s="1">
        <v>0</v>
      </c>
      <c r="BX23" s="1">
        <v>16</v>
      </c>
      <c r="BY23" s="1">
        <v>37</v>
      </c>
      <c r="BZ23" s="1">
        <v>0</v>
      </c>
      <c r="CA23" s="1">
        <v>2</v>
      </c>
      <c r="CB23" s="1">
        <v>1</v>
      </c>
      <c r="CC23" s="1">
        <v>8</v>
      </c>
      <c r="CD23" s="1">
        <v>1</v>
      </c>
      <c r="CE23" s="1">
        <v>1.076923077</v>
      </c>
      <c r="CF23" s="1">
        <v>1.076923077</v>
      </c>
      <c r="CG23" s="1">
        <v>37</v>
      </c>
      <c r="CH23" s="1">
        <v>0</v>
      </c>
      <c r="CI23" s="1">
        <v>16</v>
      </c>
      <c r="CJ23" s="1">
        <v>0</v>
      </c>
      <c r="CK23" s="1">
        <v>131</v>
      </c>
      <c r="CL23" s="1">
        <v>126</v>
      </c>
      <c r="CM23" s="1">
        <v>268</v>
      </c>
      <c r="CN23" s="1">
        <v>222</v>
      </c>
      <c r="CO23" s="1">
        <v>3.5405405409999999</v>
      </c>
      <c r="CP23" s="1">
        <v>0.96183206099999996</v>
      </c>
      <c r="CQ23" s="1">
        <v>7.2432432430000002</v>
      </c>
      <c r="CR23" s="1">
        <v>6</v>
      </c>
      <c r="CS23" s="1">
        <v>6.4324324319999997</v>
      </c>
      <c r="CT23" s="1">
        <v>7.2432432430000002</v>
      </c>
      <c r="CU23" s="1">
        <v>258</v>
      </c>
      <c r="CV23" s="1">
        <v>31</v>
      </c>
      <c r="CW23" s="1">
        <v>3.5405405409999999</v>
      </c>
      <c r="CX23" s="1">
        <v>0.96183206099999996</v>
      </c>
      <c r="CY23" s="1">
        <v>131</v>
      </c>
      <c r="CZ23" s="1" t="s">
        <v>183</v>
      </c>
      <c r="DK23" s="1">
        <v>52801</v>
      </c>
      <c r="DQ23" s="1">
        <v>2</v>
      </c>
      <c r="DR23" s="1">
        <v>3</v>
      </c>
      <c r="DS23" s="1">
        <v>3</v>
      </c>
      <c r="DT23" s="1">
        <v>2</v>
      </c>
      <c r="DU23" s="1">
        <v>9</v>
      </c>
      <c r="DV23" s="1">
        <v>0</v>
      </c>
      <c r="DW23" s="1">
        <v>0</v>
      </c>
      <c r="DX23" s="1">
        <v>0</v>
      </c>
    </row>
    <row r="24" spans="1:128" s="1" customFormat="1" x14ac:dyDescent="0.25">
      <c r="A24" s="1" t="s">
        <v>184</v>
      </c>
      <c r="B24" s="1">
        <v>110</v>
      </c>
      <c r="C24" s="1">
        <v>77.14</v>
      </c>
      <c r="D24" s="1">
        <v>10</v>
      </c>
      <c r="E24" s="1">
        <v>8</v>
      </c>
      <c r="F24" s="1">
        <f t="shared" si="0"/>
        <v>9.7914939755752037</v>
      </c>
      <c r="G24" s="1">
        <v>17881</v>
      </c>
      <c r="H24" s="1">
        <f t="shared" si="1"/>
        <v>17.881</v>
      </c>
      <c r="I24" s="1">
        <f t="shared" si="2"/>
        <v>1</v>
      </c>
      <c r="J24" s="1">
        <v>65</v>
      </c>
      <c r="K24" s="1">
        <v>0</v>
      </c>
      <c r="L24" s="1">
        <v>9.4922994099999993</v>
      </c>
      <c r="M24" s="1">
        <v>13337</v>
      </c>
      <c r="N24" s="1">
        <v>4</v>
      </c>
      <c r="O24" s="1">
        <v>0</v>
      </c>
      <c r="P24" s="1">
        <v>0</v>
      </c>
      <c r="Q24" s="1">
        <v>0</v>
      </c>
      <c r="R24" s="1">
        <v>0</v>
      </c>
      <c r="S24" s="1">
        <v>8</v>
      </c>
      <c r="T24" s="1">
        <v>0</v>
      </c>
      <c r="U24" s="1">
        <v>1</v>
      </c>
      <c r="V24" s="1">
        <v>0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1111.04</v>
      </c>
      <c r="AW24" s="1">
        <v>13.1</v>
      </c>
      <c r="AX24" s="1">
        <v>121</v>
      </c>
      <c r="AY24" s="1">
        <v>132</v>
      </c>
      <c r="AZ24" s="1">
        <v>0</v>
      </c>
      <c r="BA24" s="1">
        <v>266.10000000000002</v>
      </c>
      <c r="BB24" s="1">
        <v>77.14</v>
      </c>
      <c r="BC24" s="1">
        <v>2</v>
      </c>
      <c r="BD24" s="1">
        <v>1</v>
      </c>
      <c r="BE24" s="1">
        <v>1</v>
      </c>
      <c r="BF24" s="1">
        <v>5</v>
      </c>
      <c r="BG24" s="1">
        <v>1</v>
      </c>
      <c r="BH24" s="1">
        <v>2</v>
      </c>
      <c r="BI24" s="1">
        <v>65</v>
      </c>
      <c r="BJ24" s="1">
        <v>67</v>
      </c>
      <c r="BK24" s="1">
        <v>4</v>
      </c>
      <c r="BL24" s="1">
        <v>4766</v>
      </c>
      <c r="BM24" s="1">
        <v>136</v>
      </c>
      <c r="BN24" s="1">
        <v>27</v>
      </c>
      <c r="BO24" s="1">
        <v>0</v>
      </c>
      <c r="BP24" s="1">
        <v>4</v>
      </c>
      <c r="BQ24" s="1">
        <v>13.658536590000001</v>
      </c>
      <c r="BR24" s="1">
        <v>1.1219512199999999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41</v>
      </c>
      <c r="BZ24" s="1">
        <v>0</v>
      </c>
      <c r="CA24" s="1">
        <v>0</v>
      </c>
      <c r="CB24" s="1">
        <v>2</v>
      </c>
      <c r="CC24" s="1">
        <v>8</v>
      </c>
      <c r="CD24" s="1">
        <v>2</v>
      </c>
      <c r="CE24" s="1">
        <v>1.5</v>
      </c>
      <c r="CF24" s="1">
        <v>3</v>
      </c>
      <c r="CG24" s="1">
        <v>41</v>
      </c>
      <c r="CH24" s="1">
        <v>0</v>
      </c>
      <c r="CI24" s="1">
        <v>0</v>
      </c>
      <c r="CJ24" s="1">
        <v>0</v>
      </c>
      <c r="CK24" s="1">
        <v>46</v>
      </c>
      <c r="CL24" s="1">
        <v>0</v>
      </c>
      <c r="CM24" s="1">
        <v>4766</v>
      </c>
      <c r="CN24" s="1">
        <v>136</v>
      </c>
      <c r="CO24" s="1">
        <v>1.1219512199999999</v>
      </c>
      <c r="CP24" s="1">
        <v>0</v>
      </c>
      <c r="CQ24" s="1">
        <v>116.2439024</v>
      </c>
      <c r="CR24" s="1">
        <v>3.3170731710000001</v>
      </c>
      <c r="CS24" s="1">
        <v>3.3170731710000001</v>
      </c>
      <c r="CT24" s="1">
        <v>116.2439024</v>
      </c>
      <c r="CU24" s="1">
        <v>4766</v>
      </c>
      <c r="CV24" s="1">
        <v>37</v>
      </c>
      <c r="CW24" s="1">
        <v>1.1219512199999999</v>
      </c>
      <c r="CX24" s="1">
        <v>0</v>
      </c>
      <c r="CY24" s="1">
        <v>46</v>
      </c>
      <c r="CZ24" s="1" t="s">
        <v>185</v>
      </c>
      <c r="DA24" s="1">
        <v>1900</v>
      </c>
      <c r="DB24" s="1">
        <v>22</v>
      </c>
      <c r="DC24" s="1">
        <v>41677</v>
      </c>
      <c r="DD24" s="1">
        <v>41676</v>
      </c>
      <c r="DE24" s="1">
        <v>16</v>
      </c>
      <c r="DF24" s="1" t="s">
        <v>186</v>
      </c>
      <c r="DG24" s="1" t="s">
        <v>123</v>
      </c>
      <c r="DH24" s="1">
        <v>1983</v>
      </c>
      <c r="DI24" s="1">
        <v>327</v>
      </c>
      <c r="DJ24" s="1">
        <v>4749</v>
      </c>
      <c r="DK24" s="1">
        <v>8859</v>
      </c>
      <c r="DL24" s="1">
        <v>36836</v>
      </c>
      <c r="DM24" s="1">
        <v>18</v>
      </c>
      <c r="DN24" s="1">
        <v>44</v>
      </c>
      <c r="DO24" s="1">
        <v>0</v>
      </c>
      <c r="DP24" s="1">
        <v>0</v>
      </c>
      <c r="DQ24" s="1">
        <v>32</v>
      </c>
      <c r="DR24" s="1">
        <v>0</v>
      </c>
      <c r="DS24" s="1">
        <v>0</v>
      </c>
      <c r="DT24" s="1">
        <v>0</v>
      </c>
      <c r="DU24" s="1">
        <v>0</v>
      </c>
      <c r="DV24" s="1">
        <v>125</v>
      </c>
      <c r="DW24" s="1">
        <v>0</v>
      </c>
      <c r="DX24" s="1">
        <v>0</v>
      </c>
    </row>
    <row r="25" spans="1:128" s="1" customFormat="1" x14ac:dyDescent="0.25">
      <c r="A25" s="1" t="s">
        <v>187</v>
      </c>
      <c r="B25" s="1">
        <v>160</v>
      </c>
      <c r="C25" s="1">
        <v>240</v>
      </c>
      <c r="D25" s="1">
        <v>16</v>
      </c>
      <c r="E25" s="1">
        <v>16</v>
      </c>
      <c r="F25" s="1">
        <f t="shared" si="0"/>
        <v>9.9926881979944309</v>
      </c>
      <c r="G25" s="1">
        <v>21866</v>
      </c>
      <c r="H25" s="1">
        <f t="shared" si="1"/>
        <v>21.866</v>
      </c>
      <c r="I25" s="1">
        <f t="shared" si="2"/>
        <v>1</v>
      </c>
      <c r="J25" s="1">
        <v>60</v>
      </c>
      <c r="K25" s="1">
        <v>47.723918130000001</v>
      </c>
      <c r="L25" s="1">
        <v>9.4488833860000003</v>
      </c>
      <c r="M25" s="1">
        <v>12770</v>
      </c>
      <c r="N25" s="1">
        <v>7</v>
      </c>
      <c r="O25" s="1">
        <v>70</v>
      </c>
      <c r="P25" s="1">
        <v>16</v>
      </c>
      <c r="Q25" s="1">
        <v>16</v>
      </c>
      <c r="R25" s="1">
        <v>16</v>
      </c>
      <c r="S25" s="1">
        <v>16</v>
      </c>
      <c r="T25" s="1">
        <v>70</v>
      </c>
      <c r="U25" s="1">
        <v>2</v>
      </c>
      <c r="V25" s="1">
        <v>1</v>
      </c>
      <c r="W25" s="1">
        <v>6</v>
      </c>
      <c r="X25" s="1">
        <v>0</v>
      </c>
      <c r="Y25" s="1">
        <v>0</v>
      </c>
      <c r="Z25" s="1">
        <v>0</v>
      </c>
      <c r="AA25" s="1">
        <v>6</v>
      </c>
      <c r="AB25" s="1">
        <v>0</v>
      </c>
      <c r="AC25" s="1">
        <v>6</v>
      </c>
      <c r="AD25" s="1">
        <v>0</v>
      </c>
      <c r="AE25" s="1">
        <v>6</v>
      </c>
      <c r="AF25" s="1">
        <v>1</v>
      </c>
      <c r="AG25" s="1">
        <v>6</v>
      </c>
      <c r="AH25" s="1">
        <v>6.8333333329999997</v>
      </c>
      <c r="AI25" s="1">
        <v>146.33333329999999</v>
      </c>
      <c r="AJ25" s="1">
        <v>999.94444439999995</v>
      </c>
      <c r="AK25" s="1">
        <v>4116</v>
      </c>
      <c r="AL25" s="1">
        <v>11</v>
      </c>
      <c r="AM25" s="1">
        <v>83</v>
      </c>
      <c r="AN25" s="1">
        <v>0</v>
      </c>
      <c r="AO25" s="1">
        <v>0</v>
      </c>
      <c r="AP25" s="1">
        <v>0</v>
      </c>
      <c r="AQ25" s="1">
        <v>77</v>
      </c>
      <c r="AR25" s="1">
        <v>16</v>
      </c>
      <c r="AS25" s="1">
        <v>160</v>
      </c>
      <c r="AT25" s="1">
        <v>16</v>
      </c>
      <c r="AU25" s="1">
        <v>16</v>
      </c>
      <c r="AV25" s="1">
        <v>37.659999999999997</v>
      </c>
      <c r="AW25" s="1">
        <v>113.2</v>
      </c>
      <c r="AX25" s="1">
        <v>126.8</v>
      </c>
      <c r="AY25" s="1">
        <v>0</v>
      </c>
      <c r="AZ25" s="1">
        <v>0</v>
      </c>
      <c r="BA25" s="1">
        <v>240</v>
      </c>
      <c r="BB25" s="1">
        <v>240</v>
      </c>
      <c r="BC25" s="1">
        <v>4</v>
      </c>
      <c r="BD25" s="1">
        <v>1</v>
      </c>
      <c r="BE25" s="1">
        <v>1</v>
      </c>
      <c r="BF25" s="1">
        <v>9</v>
      </c>
      <c r="BG25" s="1">
        <v>6</v>
      </c>
      <c r="BH25" s="1">
        <v>1</v>
      </c>
      <c r="BI25" s="1">
        <v>120</v>
      </c>
      <c r="BJ25" s="1">
        <v>124</v>
      </c>
      <c r="BK25" s="1">
        <v>7</v>
      </c>
      <c r="BL25" s="1">
        <v>7482</v>
      </c>
      <c r="BM25" s="1">
        <v>13153</v>
      </c>
      <c r="BN25" s="1">
        <v>4527</v>
      </c>
      <c r="BO25" s="1">
        <v>9860</v>
      </c>
      <c r="BP25" s="1">
        <v>19</v>
      </c>
      <c r="BQ25" s="1">
        <v>78.894685989999999</v>
      </c>
      <c r="BR25" s="1">
        <v>5.9574879230000004</v>
      </c>
      <c r="BS25" s="1">
        <v>1.2730769230000001</v>
      </c>
      <c r="BT25" s="1">
        <v>0.84251207699999997</v>
      </c>
      <c r="BU25" s="1">
        <v>9860</v>
      </c>
      <c r="BV25" s="1">
        <v>255</v>
      </c>
      <c r="BW25" s="1">
        <v>50</v>
      </c>
      <c r="BX25" s="1">
        <v>1135</v>
      </c>
      <c r="BY25" s="1">
        <v>780</v>
      </c>
      <c r="BZ25" s="1">
        <v>0.366666667</v>
      </c>
      <c r="CA25" s="1">
        <v>16</v>
      </c>
      <c r="CB25" s="1">
        <v>2</v>
      </c>
      <c r="CC25" s="1">
        <v>16</v>
      </c>
      <c r="CD25" s="1">
        <v>2</v>
      </c>
      <c r="CE25" s="1">
        <v>1.1052631580000001</v>
      </c>
      <c r="CF25" s="1">
        <v>10.5</v>
      </c>
      <c r="CG25" s="1">
        <v>1035</v>
      </c>
      <c r="CH25" s="1">
        <v>263</v>
      </c>
      <c r="CI25" s="1">
        <v>1135</v>
      </c>
      <c r="CJ25" s="1">
        <v>221</v>
      </c>
      <c r="CK25" s="1">
        <v>6166</v>
      </c>
      <c r="CL25" s="1">
        <v>6702</v>
      </c>
      <c r="CM25" s="1">
        <v>7482</v>
      </c>
      <c r="CN25" s="1">
        <v>11534</v>
      </c>
      <c r="CO25" s="1">
        <v>5.9574879230000004</v>
      </c>
      <c r="CP25" s="1">
        <v>1.0869283169999999</v>
      </c>
      <c r="CQ25" s="1">
        <v>7.228985507</v>
      </c>
      <c r="CR25" s="1">
        <v>11.14396135</v>
      </c>
      <c r="CS25" s="1">
        <v>12.70821256</v>
      </c>
      <c r="CT25" s="1">
        <v>7.228985507</v>
      </c>
      <c r="CU25" s="1">
        <v>7336</v>
      </c>
      <c r="CV25" s="1">
        <v>882</v>
      </c>
      <c r="CW25" s="1">
        <v>5.9574879230000004</v>
      </c>
      <c r="CX25" s="1">
        <v>1.0869283169999999</v>
      </c>
      <c r="CY25" s="1">
        <v>6166</v>
      </c>
      <c r="CZ25" s="1" t="s">
        <v>188</v>
      </c>
      <c r="DA25" s="1">
        <v>1285</v>
      </c>
      <c r="DB25" s="1">
        <v>306</v>
      </c>
      <c r="DC25" s="1">
        <v>42262</v>
      </c>
      <c r="DD25" s="1">
        <v>42251</v>
      </c>
      <c r="DE25" s="1">
        <v>30</v>
      </c>
      <c r="DF25" s="1" t="s">
        <v>189</v>
      </c>
      <c r="DG25" s="1" t="s">
        <v>123</v>
      </c>
      <c r="DH25" s="1">
        <v>4371</v>
      </c>
      <c r="DI25" s="1">
        <v>460</v>
      </c>
      <c r="DJ25" s="1">
        <v>10184</v>
      </c>
      <c r="DK25" s="1">
        <v>8025</v>
      </c>
      <c r="DL25" s="1">
        <v>50311</v>
      </c>
      <c r="DM25" s="1">
        <v>21</v>
      </c>
      <c r="DN25" s="1">
        <v>64</v>
      </c>
      <c r="DO25" s="1">
        <v>52</v>
      </c>
      <c r="DP25" s="1">
        <v>12</v>
      </c>
      <c r="DQ25" s="1">
        <v>57</v>
      </c>
      <c r="DR25" s="1">
        <v>24</v>
      </c>
      <c r="DS25" s="1">
        <v>26</v>
      </c>
      <c r="DT25" s="1">
        <v>11</v>
      </c>
      <c r="DU25" s="1">
        <v>2</v>
      </c>
      <c r="DV25" s="1">
        <v>200</v>
      </c>
      <c r="DW25" s="1">
        <v>333</v>
      </c>
      <c r="DX25" s="1">
        <v>143</v>
      </c>
    </row>
    <row r="26" spans="1:128" s="1" customFormat="1" x14ac:dyDescent="0.25">
      <c r="A26" s="1" t="s">
        <v>190</v>
      </c>
      <c r="B26" s="1">
        <v>146</v>
      </c>
      <c r="C26" s="1">
        <v>240</v>
      </c>
      <c r="D26" s="1">
        <v>16</v>
      </c>
      <c r="E26" s="1">
        <v>16</v>
      </c>
      <c r="F26" s="1">
        <f t="shared" si="0"/>
        <v>10.022292288301378</v>
      </c>
      <c r="G26" s="1">
        <v>22523</v>
      </c>
      <c r="H26" s="1">
        <f t="shared" si="1"/>
        <v>22.523</v>
      </c>
      <c r="I26" s="1">
        <f t="shared" si="2"/>
        <v>1</v>
      </c>
      <c r="J26" s="1">
        <v>60</v>
      </c>
      <c r="K26" s="1">
        <v>63.478099460000003</v>
      </c>
      <c r="L26" s="1">
        <v>9.12488177</v>
      </c>
      <c r="M26" s="1">
        <v>9234</v>
      </c>
      <c r="N26" s="1">
        <v>7</v>
      </c>
      <c r="O26" s="1">
        <v>70</v>
      </c>
      <c r="P26" s="1">
        <v>16</v>
      </c>
      <c r="Q26" s="1">
        <v>16</v>
      </c>
      <c r="R26" s="1">
        <v>16</v>
      </c>
      <c r="S26" s="1">
        <v>16</v>
      </c>
      <c r="T26" s="1">
        <v>70</v>
      </c>
      <c r="U26" s="1">
        <v>2</v>
      </c>
      <c r="V26" s="1">
        <v>1</v>
      </c>
      <c r="W26" s="1">
        <v>6</v>
      </c>
      <c r="X26" s="1">
        <v>0</v>
      </c>
      <c r="Y26" s="1">
        <v>0</v>
      </c>
      <c r="Z26" s="1">
        <v>0</v>
      </c>
      <c r="AA26" s="1">
        <v>6</v>
      </c>
      <c r="AB26" s="1">
        <v>0</v>
      </c>
      <c r="AC26" s="1">
        <v>6</v>
      </c>
      <c r="AD26" s="1">
        <v>0</v>
      </c>
      <c r="AE26" s="1">
        <v>6</v>
      </c>
      <c r="AF26" s="1">
        <v>1</v>
      </c>
      <c r="AG26" s="1">
        <v>6</v>
      </c>
      <c r="AH26" s="1">
        <v>6.8333333329999997</v>
      </c>
      <c r="AI26" s="1">
        <v>146.33333329999999</v>
      </c>
      <c r="AJ26" s="1">
        <v>999.94444439999995</v>
      </c>
      <c r="AK26" s="1">
        <v>2265</v>
      </c>
      <c r="AL26" s="1">
        <v>13</v>
      </c>
      <c r="AM26" s="1">
        <v>94</v>
      </c>
      <c r="AN26" s="1">
        <v>0</v>
      </c>
      <c r="AO26" s="1">
        <v>0</v>
      </c>
      <c r="AP26" s="1">
        <v>0</v>
      </c>
      <c r="AQ26" s="1">
        <v>52</v>
      </c>
      <c r="AR26" s="1">
        <v>8</v>
      </c>
      <c r="AS26" s="1">
        <v>146</v>
      </c>
      <c r="AT26" s="1">
        <v>16</v>
      </c>
      <c r="AU26" s="1">
        <v>16</v>
      </c>
      <c r="AV26" s="1">
        <v>37.659999999999997</v>
      </c>
      <c r="AW26" s="1">
        <v>113.2</v>
      </c>
      <c r="AX26" s="1">
        <v>126.8</v>
      </c>
      <c r="AY26" s="1">
        <v>0</v>
      </c>
      <c r="AZ26" s="1">
        <v>0</v>
      </c>
      <c r="BA26" s="1">
        <v>240</v>
      </c>
      <c r="BB26" s="1">
        <v>240</v>
      </c>
      <c r="BC26" s="1">
        <v>4</v>
      </c>
      <c r="BD26" s="1">
        <v>1</v>
      </c>
      <c r="BE26" s="1">
        <v>1</v>
      </c>
      <c r="BF26" s="1">
        <v>9</v>
      </c>
      <c r="BG26" s="1">
        <v>6</v>
      </c>
      <c r="BH26" s="1">
        <v>1</v>
      </c>
      <c r="BI26" s="1">
        <v>120</v>
      </c>
      <c r="BJ26" s="1">
        <v>124</v>
      </c>
      <c r="BK26" s="1">
        <v>7</v>
      </c>
      <c r="BL26" s="1">
        <v>7482</v>
      </c>
      <c r="BM26" s="1">
        <v>13153</v>
      </c>
      <c r="BN26" s="1">
        <v>4527</v>
      </c>
      <c r="BO26" s="1">
        <v>9860</v>
      </c>
      <c r="BP26" s="1">
        <v>5</v>
      </c>
      <c r="BQ26" s="1">
        <v>78.894685989999999</v>
      </c>
      <c r="BR26" s="1">
        <v>5.9574879230000004</v>
      </c>
      <c r="BS26" s="1">
        <v>1.2730769230000001</v>
      </c>
      <c r="BT26" s="1">
        <v>0.84251207699999997</v>
      </c>
      <c r="BU26" s="1">
        <v>9860</v>
      </c>
      <c r="BV26" s="1">
        <v>255</v>
      </c>
      <c r="BW26" s="1">
        <v>50</v>
      </c>
      <c r="BX26" s="1">
        <v>1135</v>
      </c>
      <c r="BY26" s="1">
        <v>780</v>
      </c>
      <c r="BZ26" s="1">
        <v>0.366666667</v>
      </c>
      <c r="CA26" s="1">
        <v>16</v>
      </c>
      <c r="CB26" s="1">
        <v>2</v>
      </c>
      <c r="CC26" s="1">
        <v>16</v>
      </c>
      <c r="CD26" s="1">
        <v>2</v>
      </c>
      <c r="CE26" s="1">
        <v>1.4</v>
      </c>
      <c r="CF26" s="1">
        <v>3.5</v>
      </c>
      <c r="CG26" s="1">
        <v>1035</v>
      </c>
      <c r="CH26" s="1">
        <v>263</v>
      </c>
      <c r="CI26" s="1">
        <v>1135</v>
      </c>
      <c r="CJ26" s="1">
        <v>221</v>
      </c>
      <c r="CK26" s="1">
        <v>6166</v>
      </c>
      <c r="CL26" s="1">
        <v>6702</v>
      </c>
      <c r="CM26" s="1">
        <v>7482</v>
      </c>
      <c r="CN26" s="1">
        <v>11534</v>
      </c>
      <c r="CO26" s="1">
        <v>5.9574879230000004</v>
      </c>
      <c r="CP26" s="1">
        <v>1.0869283169999999</v>
      </c>
      <c r="CQ26" s="1">
        <v>7.228985507</v>
      </c>
      <c r="CR26" s="1">
        <v>11.14396135</v>
      </c>
      <c r="CS26" s="1">
        <v>12.70821256</v>
      </c>
      <c r="CT26" s="1">
        <v>7.228985507</v>
      </c>
      <c r="CU26" s="1">
        <v>7336</v>
      </c>
      <c r="CV26" s="1">
        <v>882</v>
      </c>
      <c r="CW26" s="1">
        <v>5.9574879230000004</v>
      </c>
      <c r="CX26" s="1">
        <v>1.0869283169999999</v>
      </c>
      <c r="CY26" s="1">
        <v>6166</v>
      </c>
      <c r="CZ26" s="1" t="s">
        <v>191</v>
      </c>
      <c r="DA26" s="1">
        <v>1332</v>
      </c>
      <c r="DB26" s="1">
        <v>153</v>
      </c>
      <c r="DC26" s="1">
        <v>42262</v>
      </c>
      <c r="DD26" s="1">
        <v>42250</v>
      </c>
      <c r="DE26" s="1">
        <v>31</v>
      </c>
      <c r="DF26" s="1" t="s">
        <v>192</v>
      </c>
      <c r="DG26" s="1" t="s">
        <v>123</v>
      </c>
      <c r="DH26" s="1">
        <v>4576</v>
      </c>
      <c r="DI26" s="1">
        <v>857</v>
      </c>
      <c r="DJ26" s="1">
        <v>14599</v>
      </c>
      <c r="DK26" s="1">
        <v>30357</v>
      </c>
      <c r="DL26" s="1">
        <v>151322</v>
      </c>
      <c r="DM26" s="1">
        <v>21</v>
      </c>
      <c r="DN26" s="1">
        <v>64</v>
      </c>
      <c r="DO26" s="1">
        <v>52</v>
      </c>
      <c r="DP26" s="1">
        <v>12</v>
      </c>
      <c r="DQ26" s="1">
        <v>57</v>
      </c>
      <c r="DR26" s="1">
        <v>24</v>
      </c>
      <c r="DS26" s="1">
        <v>26</v>
      </c>
      <c r="DT26" s="1">
        <v>11</v>
      </c>
      <c r="DU26" s="1">
        <v>2</v>
      </c>
      <c r="DV26" s="1">
        <v>200</v>
      </c>
      <c r="DW26" s="1">
        <v>333</v>
      </c>
      <c r="DX26" s="1">
        <v>143</v>
      </c>
    </row>
    <row r="27" spans="1:128" s="1" customFormat="1" x14ac:dyDescent="0.25">
      <c r="A27" s="1" t="s">
        <v>193</v>
      </c>
      <c r="B27" s="1">
        <v>134</v>
      </c>
      <c r="C27" s="1">
        <v>334.32</v>
      </c>
      <c r="D27" s="1">
        <v>12</v>
      </c>
      <c r="E27" s="1">
        <v>10</v>
      </c>
      <c r="F27" s="1">
        <f t="shared" si="0"/>
        <v>9.8501922554779036</v>
      </c>
      <c r="G27" s="1">
        <v>18962</v>
      </c>
      <c r="H27" s="1">
        <f t="shared" si="1"/>
        <v>18.962</v>
      </c>
      <c r="I27" s="1">
        <f t="shared" si="2"/>
        <v>1</v>
      </c>
      <c r="J27" s="1">
        <v>85</v>
      </c>
      <c r="K27" s="1">
        <v>0</v>
      </c>
      <c r="L27" s="1">
        <v>8.410952558</v>
      </c>
      <c r="M27" s="1">
        <v>4520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4766</v>
      </c>
      <c r="AL27" s="1">
        <v>4</v>
      </c>
      <c r="AM27" s="1">
        <v>134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134</v>
      </c>
      <c r="AT27" s="1">
        <v>0</v>
      </c>
      <c r="AU27" s="1">
        <v>0</v>
      </c>
      <c r="AV27" s="1">
        <v>121.21</v>
      </c>
      <c r="AW27" s="1">
        <v>213.11</v>
      </c>
      <c r="AX27" s="1">
        <v>0</v>
      </c>
      <c r="AY27" s="1">
        <v>0</v>
      </c>
      <c r="AZ27" s="1">
        <v>0</v>
      </c>
      <c r="BA27" s="1">
        <v>334.32</v>
      </c>
      <c r="BB27" s="1">
        <v>334.32</v>
      </c>
      <c r="BC27" s="1">
        <v>2</v>
      </c>
      <c r="BD27" s="1">
        <v>1</v>
      </c>
      <c r="BE27" s="1">
        <v>1</v>
      </c>
      <c r="BF27" s="1">
        <v>5</v>
      </c>
      <c r="BG27" s="1">
        <v>3</v>
      </c>
      <c r="BH27" s="1">
        <v>2</v>
      </c>
      <c r="BI27" s="1">
        <v>85</v>
      </c>
      <c r="BJ27" s="1">
        <v>87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8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1</v>
      </c>
      <c r="CC27" s="1">
        <v>10</v>
      </c>
      <c r="CD27" s="1">
        <v>1</v>
      </c>
      <c r="CE27" s="1">
        <v>1.125</v>
      </c>
      <c r="CF27" s="1">
        <v>9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 t="s">
        <v>194</v>
      </c>
      <c r="DA27" s="1">
        <v>1928</v>
      </c>
      <c r="DB27" s="1">
        <v>20</v>
      </c>
      <c r="DC27" s="1">
        <v>42233</v>
      </c>
      <c r="DD27" s="1">
        <v>41575</v>
      </c>
      <c r="DE27" s="1">
        <v>22</v>
      </c>
      <c r="DF27" s="1" t="s">
        <v>141</v>
      </c>
      <c r="DG27" s="1" t="s">
        <v>123</v>
      </c>
      <c r="DH27" s="1">
        <v>2861</v>
      </c>
      <c r="DI27" s="1">
        <v>369</v>
      </c>
      <c r="DJ27" s="1">
        <v>4811</v>
      </c>
      <c r="DK27" s="1">
        <v>7691</v>
      </c>
      <c r="DL27" s="1">
        <v>35109</v>
      </c>
      <c r="DM27" s="1">
        <v>26</v>
      </c>
      <c r="DN27" s="1">
        <v>109</v>
      </c>
      <c r="DO27" s="1">
        <v>0</v>
      </c>
      <c r="DP27" s="1">
        <v>0</v>
      </c>
      <c r="DQ27" s="1">
        <v>65</v>
      </c>
      <c r="DR27" s="1">
        <v>30</v>
      </c>
      <c r="DS27" s="1">
        <v>26</v>
      </c>
      <c r="DT27" s="1">
        <v>24</v>
      </c>
      <c r="DU27" s="1">
        <v>5</v>
      </c>
      <c r="DV27" s="1">
        <v>247</v>
      </c>
      <c r="DW27" s="1">
        <v>0</v>
      </c>
      <c r="DX27" s="1">
        <v>0</v>
      </c>
    </row>
    <row r="28" spans="1:128" s="1" customFormat="1" x14ac:dyDescent="0.25">
      <c r="A28" s="1" t="s">
        <v>195</v>
      </c>
      <c r="B28" s="1">
        <v>118</v>
      </c>
      <c r="C28" s="1">
        <v>144.80000000000001</v>
      </c>
      <c r="D28" s="1">
        <v>53</v>
      </c>
      <c r="E28" s="1">
        <v>16</v>
      </c>
      <c r="F28" s="1">
        <f t="shared" si="0"/>
        <v>10.039110506320842</v>
      </c>
      <c r="G28" s="1">
        <v>22905</v>
      </c>
      <c r="H28" s="1">
        <f t="shared" si="1"/>
        <v>22.905000000000001</v>
      </c>
      <c r="I28" s="1">
        <f t="shared" si="2"/>
        <v>1</v>
      </c>
      <c r="J28" s="1">
        <v>80</v>
      </c>
      <c r="K28" s="1">
        <v>423.06699159999999</v>
      </c>
      <c r="L28" s="1">
        <v>10.0882291</v>
      </c>
      <c r="M28" s="1">
        <v>24212</v>
      </c>
      <c r="N28" s="1">
        <v>8</v>
      </c>
      <c r="O28" s="1">
        <v>10140</v>
      </c>
      <c r="P28" s="1">
        <v>53</v>
      </c>
      <c r="Q28" s="1">
        <v>53</v>
      </c>
      <c r="R28" s="1">
        <v>53</v>
      </c>
      <c r="S28" s="1">
        <v>16</v>
      </c>
      <c r="T28" s="1">
        <v>10140</v>
      </c>
      <c r="U28" s="1">
        <v>2</v>
      </c>
      <c r="V28" s="1">
        <v>2</v>
      </c>
      <c r="W28" s="1">
        <v>6</v>
      </c>
      <c r="X28" s="1">
        <v>0</v>
      </c>
      <c r="Y28" s="1">
        <v>0</v>
      </c>
      <c r="Z28" s="1">
        <v>0</v>
      </c>
      <c r="AA28" s="1">
        <v>8</v>
      </c>
      <c r="AB28" s="1">
        <v>0</v>
      </c>
      <c r="AC28" s="1">
        <v>8</v>
      </c>
      <c r="AD28" s="1">
        <v>0</v>
      </c>
      <c r="AE28" s="1">
        <v>8</v>
      </c>
      <c r="AF28" s="1">
        <v>19</v>
      </c>
      <c r="AG28" s="1">
        <v>8</v>
      </c>
      <c r="AH28" s="1">
        <v>1267.625</v>
      </c>
      <c r="AI28" s="1">
        <v>2934984.5</v>
      </c>
      <c r="AJ28" s="1">
        <v>3720459727</v>
      </c>
      <c r="AK28" s="1">
        <v>7340</v>
      </c>
      <c r="AL28" s="1">
        <v>8</v>
      </c>
      <c r="AM28" s="1">
        <v>62</v>
      </c>
      <c r="AN28" s="1">
        <v>0</v>
      </c>
      <c r="AO28" s="1">
        <v>0</v>
      </c>
      <c r="AP28" s="1">
        <v>0</v>
      </c>
      <c r="AQ28" s="1">
        <v>56</v>
      </c>
      <c r="AR28" s="1">
        <v>16</v>
      </c>
      <c r="AS28" s="1">
        <v>118</v>
      </c>
      <c r="AT28" s="1">
        <v>53</v>
      </c>
      <c r="AU28" s="1">
        <v>53</v>
      </c>
      <c r="AV28" s="1">
        <v>120.8</v>
      </c>
      <c r="AW28" s="1">
        <v>15.02</v>
      </c>
      <c r="AX28" s="1">
        <v>8.98</v>
      </c>
      <c r="AY28" s="1">
        <v>0</v>
      </c>
      <c r="AZ28" s="1">
        <v>0</v>
      </c>
      <c r="BA28" s="1">
        <v>144.80000000000001</v>
      </c>
      <c r="BB28" s="1">
        <v>144.80000000000001</v>
      </c>
      <c r="BC28" s="1">
        <v>4</v>
      </c>
      <c r="BD28" s="1">
        <v>1</v>
      </c>
      <c r="BE28" s="1">
        <v>1</v>
      </c>
      <c r="BF28" s="1">
        <v>16</v>
      </c>
      <c r="BG28" s="1">
        <v>0</v>
      </c>
      <c r="BH28" s="1">
        <v>0</v>
      </c>
      <c r="BI28" s="1">
        <v>80</v>
      </c>
      <c r="BJ28" s="1">
        <v>84</v>
      </c>
      <c r="BK28" s="1">
        <v>8</v>
      </c>
      <c r="BL28" s="1">
        <v>3168</v>
      </c>
      <c r="BM28" s="1">
        <v>9931</v>
      </c>
      <c r="BN28" s="1">
        <v>2088</v>
      </c>
      <c r="BO28" s="1">
        <v>3874</v>
      </c>
      <c r="BP28" s="1">
        <v>15</v>
      </c>
      <c r="BQ28" s="1">
        <v>126.3195266</v>
      </c>
      <c r="BR28" s="1">
        <v>9.5798816569999996</v>
      </c>
      <c r="BS28" s="1">
        <v>1.134228188</v>
      </c>
      <c r="BT28" s="1">
        <v>1.1272189349999999</v>
      </c>
      <c r="BU28" s="1">
        <v>3874</v>
      </c>
      <c r="BV28" s="1">
        <v>40</v>
      </c>
      <c r="BW28" s="1">
        <v>16</v>
      </c>
      <c r="BX28" s="1">
        <v>421</v>
      </c>
      <c r="BY28" s="1">
        <v>298</v>
      </c>
      <c r="BZ28" s="1">
        <v>0.134228188</v>
      </c>
      <c r="CA28" s="1">
        <v>53</v>
      </c>
      <c r="CB28" s="1">
        <v>2</v>
      </c>
      <c r="CC28" s="1">
        <v>16</v>
      </c>
      <c r="CD28" s="1">
        <v>2</v>
      </c>
      <c r="CE28" s="1">
        <v>1.1333333329999999</v>
      </c>
      <c r="CF28" s="1">
        <v>8.5</v>
      </c>
      <c r="CG28" s="1">
        <v>338</v>
      </c>
      <c r="CH28" s="1">
        <v>40</v>
      </c>
      <c r="CI28" s="1">
        <v>421</v>
      </c>
      <c r="CJ28" s="1">
        <v>37</v>
      </c>
      <c r="CK28" s="1">
        <v>3238</v>
      </c>
      <c r="CL28" s="1">
        <v>3112</v>
      </c>
      <c r="CM28" s="1">
        <v>3168</v>
      </c>
      <c r="CN28" s="1">
        <v>9433</v>
      </c>
      <c r="CO28" s="1">
        <v>9.5798816569999996</v>
      </c>
      <c r="CP28" s="1">
        <v>0.961087091</v>
      </c>
      <c r="CQ28" s="1">
        <v>9.3727810649999999</v>
      </c>
      <c r="CR28" s="1">
        <v>27.90828402</v>
      </c>
      <c r="CS28" s="1">
        <v>29.381656799999998</v>
      </c>
      <c r="CT28" s="1">
        <v>9.3727810649999999</v>
      </c>
      <c r="CU28" s="1">
        <v>3025</v>
      </c>
      <c r="CV28" s="1">
        <v>295</v>
      </c>
      <c r="CW28" s="1">
        <v>9.5798816569999996</v>
      </c>
      <c r="CX28" s="1">
        <v>0.961087091</v>
      </c>
      <c r="CY28" s="1">
        <v>3238</v>
      </c>
      <c r="CZ28" s="1" t="s">
        <v>196</v>
      </c>
      <c r="DA28" s="1">
        <v>0</v>
      </c>
      <c r="DB28" s="1">
        <v>0</v>
      </c>
      <c r="DC28" s="1">
        <v>43699</v>
      </c>
      <c r="DD28" s="1">
        <v>41560</v>
      </c>
      <c r="DE28" s="1">
        <v>0</v>
      </c>
      <c r="DF28" s="1" t="s">
        <v>192</v>
      </c>
      <c r="DG28" s="1" t="s">
        <v>123</v>
      </c>
      <c r="DH28" s="1">
        <v>0</v>
      </c>
      <c r="DI28" s="1">
        <v>356</v>
      </c>
      <c r="DJ28" s="1">
        <v>8590</v>
      </c>
      <c r="DK28" s="1">
        <v>11350</v>
      </c>
      <c r="DL28" s="1">
        <v>104621</v>
      </c>
      <c r="DM28" s="1">
        <v>15</v>
      </c>
      <c r="DN28" s="1">
        <v>151</v>
      </c>
      <c r="DO28" s="1">
        <v>148</v>
      </c>
      <c r="DP28" s="1">
        <v>3</v>
      </c>
      <c r="DQ28" s="1">
        <v>31</v>
      </c>
      <c r="DR28" s="1">
        <v>14</v>
      </c>
      <c r="DS28" s="1">
        <v>7</v>
      </c>
      <c r="DT28" s="1">
        <v>9</v>
      </c>
      <c r="DU28" s="1">
        <v>2</v>
      </c>
      <c r="DV28" s="1">
        <v>36</v>
      </c>
      <c r="DW28" s="1">
        <v>384</v>
      </c>
      <c r="DX28" s="1">
        <v>139</v>
      </c>
    </row>
    <row r="29" spans="1:128" s="1" customFormat="1" x14ac:dyDescent="0.25">
      <c r="A29" s="1" t="s">
        <v>197</v>
      </c>
      <c r="B29" s="1">
        <v>98</v>
      </c>
      <c r="C29" s="1">
        <v>9</v>
      </c>
      <c r="D29" s="1">
        <v>9</v>
      </c>
      <c r="E29" s="1">
        <v>3</v>
      </c>
      <c r="F29" s="1">
        <f t="shared" si="0"/>
        <v>10.366151814395101</v>
      </c>
      <c r="G29" s="1">
        <v>31766</v>
      </c>
      <c r="H29" s="1">
        <f t="shared" si="1"/>
        <v>31.766000000000002</v>
      </c>
      <c r="I29" s="1">
        <f t="shared" si="2"/>
        <v>1</v>
      </c>
      <c r="J29" s="1">
        <v>15</v>
      </c>
      <c r="K29" s="1">
        <v>9.5732799719999999</v>
      </c>
      <c r="L29" s="1">
        <v>8.3356660829999996</v>
      </c>
      <c r="M29" s="1">
        <v>4192</v>
      </c>
      <c r="N29" s="1">
        <v>4</v>
      </c>
      <c r="O29" s="1">
        <v>9</v>
      </c>
      <c r="P29" s="1">
        <v>9</v>
      </c>
      <c r="Q29" s="1">
        <v>9</v>
      </c>
      <c r="R29" s="1">
        <v>9</v>
      </c>
      <c r="S29" s="1">
        <v>3</v>
      </c>
      <c r="T29" s="1">
        <v>9</v>
      </c>
      <c r="U29" s="1">
        <v>1</v>
      </c>
      <c r="V29" s="1">
        <v>1</v>
      </c>
      <c r="W29" s="1">
        <v>2</v>
      </c>
      <c r="X29" s="1">
        <v>1</v>
      </c>
      <c r="Y29" s="1">
        <v>0</v>
      </c>
      <c r="Z29" s="1">
        <v>0</v>
      </c>
      <c r="AA29" s="1">
        <v>5</v>
      </c>
      <c r="AB29" s="1">
        <v>0</v>
      </c>
      <c r="AC29" s="1">
        <v>5</v>
      </c>
      <c r="AD29" s="1">
        <v>0</v>
      </c>
      <c r="AE29" s="1">
        <v>5</v>
      </c>
      <c r="AF29" s="1">
        <v>0</v>
      </c>
      <c r="AG29" s="1">
        <v>5</v>
      </c>
      <c r="AH29" s="1">
        <v>2</v>
      </c>
      <c r="AI29" s="1">
        <v>9</v>
      </c>
      <c r="AJ29" s="1">
        <v>18</v>
      </c>
      <c r="AK29" s="1">
        <v>72</v>
      </c>
      <c r="AL29" s="1">
        <v>4</v>
      </c>
      <c r="AM29" s="1">
        <v>65</v>
      </c>
      <c r="AN29" s="1">
        <v>5</v>
      </c>
      <c r="AO29" s="1">
        <v>0</v>
      </c>
      <c r="AP29" s="1">
        <v>0</v>
      </c>
      <c r="AQ29" s="1">
        <v>28</v>
      </c>
      <c r="AR29" s="1">
        <v>9</v>
      </c>
      <c r="AS29" s="1">
        <v>98</v>
      </c>
      <c r="AT29" s="1">
        <v>9</v>
      </c>
      <c r="AU29" s="1">
        <v>9</v>
      </c>
      <c r="AV29" s="1">
        <v>21.2</v>
      </c>
      <c r="AW29" s="1">
        <v>2.97</v>
      </c>
      <c r="AX29" s="1">
        <v>6.03</v>
      </c>
      <c r="AY29" s="1">
        <v>0</v>
      </c>
      <c r="AZ29" s="1">
        <v>0</v>
      </c>
      <c r="BA29" s="1">
        <v>9</v>
      </c>
      <c r="BB29" s="1">
        <v>9</v>
      </c>
      <c r="BC29" s="1">
        <v>2</v>
      </c>
      <c r="BD29" s="1">
        <v>1</v>
      </c>
      <c r="BE29" s="1">
        <v>1</v>
      </c>
      <c r="BF29" s="1">
        <v>3</v>
      </c>
      <c r="BG29" s="1">
        <v>0</v>
      </c>
      <c r="BH29" s="1">
        <v>0</v>
      </c>
      <c r="BI29" s="1">
        <v>15</v>
      </c>
      <c r="BJ29" s="1">
        <v>15</v>
      </c>
      <c r="BK29" s="1">
        <v>4</v>
      </c>
      <c r="BL29" s="1">
        <v>72</v>
      </c>
      <c r="BM29" s="1">
        <v>178</v>
      </c>
      <c r="BN29" s="1">
        <v>43</v>
      </c>
      <c r="BO29" s="1">
        <v>10</v>
      </c>
      <c r="BP29" s="1">
        <v>3</v>
      </c>
      <c r="BQ29" s="1">
        <v>31.36</v>
      </c>
      <c r="BR29" s="1">
        <v>2.52</v>
      </c>
      <c r="BS29" s="1">
        <v>1.136363636</v>
      </c>
      <c r="BT29" s="1">
        <v>0.48</v>
      </c>
      <c r="BU29" s="1">
        <v>10</v>
      </c>
      <c r="BV29" s="1">
        <v>3</v>
      </c>
      <c r="BW29" s="1">
        <v>2</v>
      </c>
      <c r="BX29" s="1">
        <v>15</v>
      </c>
      <c r="BY29" s="1">
        <v>22</v>
      </c>
      <c r="BZ29" s="1">
        <v>0.13636363600000001</v>
      </c>
      <c r="CA29" s="1">
        <v>9</v>
      </c>
      <c r="CB29" s="1">
        <v>1</v>
      </c>
      <c r="CC29" s="1">
        <v>3</v>
      </c>
      <c r="CD29" s="1">
        <v>1</v>
      </c>
      <c r="CE29" s="1">
        <v>1.3333333329999999</v>
      </c>
      <c r="CF29" s="1">
        <v>1.3333333329999999</v>
      </c>
      <c r="CG29" s="1">
        <v>25</v>
      </c>
      <c r="CH29" s="1">
        <v>3</v>
      </c>
      <c r="CI29" s="1">
        <v>15</v>
      </c>
      <c r="CJ29" s="1">
        <v>2</v>
      </c>
      <c r="CK29" s="1">
        <v>63</v>
      </c>
      <c r="CL29" s="1">
        <v>47</v>
      </c>
      <c r="CM29" s="1">
        <v>72</v>
      </c>
      <c r="CN29" s="1">
        <v>158</v>
      </c>
      <c r="CO29" s="1">
        <v>2.52</v>
      </c>
      <c r="CP29" s="1">
        <v>0.746031746</v>
      </c>
      <c r="CQ29" s="1">
        <v>2.88</v>
      </c>
      <c r="CR29" s="1">
        <v>6.32</v>
      </c>
      <c r="CS29" s="1">
        <v>7.12</v>
      </c>
      <c r="CT29" s="1">
        <v>2.88</v>
      </c>
      <c r="CU29" s="1">
        <v>45</v>
      </c>
      <c r="CV29" s="1">
        <v>14</v>
      </c>
      <c r="CW29" s="1">
        <v>2.52</v>
      </c>
      <c r="CX29" s="1">
        <v>0.746031746</v>
      </c>
      <c r="CY29" s="1">
        <v>63</v>
      </c>
      <c r="CZ29" s="1" t="s">
        <v>198</v>
      </c>
      <c r="DK29" s="1">
        <v>19232</v>
      </c>
      <c r="DQ29" s="1">
        <v>2</v>
      </c>
      <c r="DR29" s="1">
        <v>3</v>
      </c>
      <c r="DS29" s="1">
        <v>4</v>
      </c>
      <c r="DT29" s="1">
        <v>2</v>
      </c>
      <c r="DU29" s="1">
        <v>1</v>
      </c>
      <c r="DV29" s="1">
        <v>0</v>
      </c>
      <c r="DW29" s="1">
        <v>0</v>
      </c>
      <c r="DX29" s="1">
        <v>0</v>
      </c>
    </row>
    <row r="30" spans="1:128" s="1" customFormat="1" x14ac:dyDescent="0.25">
      <c r="A30" s="1" t="s">
        <v>199</v>
      </c>
      <c r="B30" s="1">
        <v>90</v>
      </c>
      <c r="C30" s="1">
        <v>290</v>
      </c>
      <c r="D30" s="1">
        <v>28</v>
      </c>
      <c r="E30" s="1">
        <v>3</v>
      </c>
      <c r="F30" s="1">
        <f t="shared" si="0"/>
        <v>10.063052122207466</v>
      </c>
      <c r="G30" s="1">
        <v>23460</v>
      </c>
      <c r="H30" s="1">
        <f t="shared" si="1"/>
        <v>23.46</v>
      </c>
      <c r="I30" s="1">
        <f t="shared" si="2"/>
        <v>1</v>
      </c>
      <c r="J30" s="1">
        <v>20</v>
      </c>
      <c r="K30" s="1">
        <v>193.44320400000001</v>
      </c>
      <c r="L30" s="1">
        <v>7.7948279200000004</v>
      </c>
      <c r="M30" s="1">
        <v>2440</v>
      </c>
      <c r="N30" s="1">
        <v>8</v>
      </c>
      <c r="O30" s="1">
        <v>1457</v>
      </c>
      <c r="P30" s="1">
        <v>28</v>
      </c>
      <c r="Q30" s="1">
        <v>28</v>
      </c>
      <c r="R30" s="1">
        <v>28</v>
      </c>
      <c r="S30" s="1">
        <v>3</v>
      </c>
      <c r="T30" s="1">
        <v>1457</v>
      </c>
      <c r="U30" s="1">
        <v>1</v>
      </c>
      <c r="V30" s="1">
        <v>1</v>
      </c>
      <c r="W30" s="1">
        <v>7</v>
      </c>
      <c r="X30" s="1">
        <v>0</v>
      </c>
      <c r="Y30" s="1">
        <v>0</v>
      </c>
      <c r="Z30" s="1">
        <v>0</v>
      </c>
      <c r="AA30" s="1">
        <v>2</v>
      </c>
      <c r="AB30" s="1">
        <v>0</v>
      </c>
      <c r="AC30" s="1">
        <v>2</v>
      </c>
      <c r="AD30" s="1">
        <v>0</v>
      </c>
      <c r="AE30" s="1">
        <v>2</v>
      </c>
      <c r="AF30" s="1">
        <v>7</v>
      </c>
      <c r="AG30" s="1">
        <v>2</v>
      </c>
      <c r="AH30" s="1">
        <v>705.5</v>
      </c>
      <c r="AI30" s="1">
        <v>277494.5</v>
      </c>
      <c r="AJ30" s="1">
        <v>195772369.80000001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28</v>
      </c>
      <c r="AU30" s="1">
        <v>26</v>
      </c>
      <c r="AV30" s="1">
        <v>61.48</v>
      </c>
      <c r="AW30" s="1">
        <v>94.04</v>
      </c>
      <c r="AX30" s="1">
        <v>195.96</v>
      </c>
      <c r="AY30" s="1">
        <v>0</v>
      </c>
      <c r="AZ30" s="1">
        <v>0</v>
      </c>
      <c r="BA30" s="1">
        <v>290</v>
      </c>
      <c r="BB30" s="1">
        <v>290</v>
      </c>
      <c r="BC30" s="1">
        <v>2</v>
      </c>
      <c r="BD30" s="1">
        <v>1</v>
      </c>
      <c r="BE30" s="1">
        <v>1</v>
      </c>
      <c r="BF30" s="1">
        <v>2</v>
      </c>
      <c r="BG30" s="1">
        <v>1</v>
      </c>
      <c r="BH30" s="1">
        <v>0</v>
      </c>
      <c r="BI30" s="1">
        <v>20</v>
      </c>
      <c r="BJ30" s="1">
        <v>22</v>
      </c>
      <c r="BK30" s="1">
        <v>8</v>
      </c>
      <c r="BL30" s="1">
        <v>3658</v>
      </c>
      <c r="BM30" s="1">
        <v>3416</v>
      </c>
      <c r="BN30" s="1">
        <v>1561</v>
      </c>
      <c r="BO30" s="1">
        <v>2991</v>
      </c>
      <c r="BP30" s="1">
        <v>8</v>
      </c>
      <c r="BQ30" s="1">
        <v>68.863523569999998</v>
      </c>
      <c r="BR30" s="1">
        <v>5.3250620350000002</v>
      </c>
      <c r="BS30" s="1">
        <v>1.086253369</v>
      </c>
      <c r="BT30" s="1">
        <v>0.52357320100000004</v>
      </c>
      <c r="BU30" s="1">
        <v>2991</v>
      </c>
      <c r="BV30" s="1">
        <v>32</v>
      </c>
      <c r="BW30" s="1">
        <v>6</v>
      </c>
      <c r="BX30" s="1">
        <v>239</v>
      </c>
      <c r="BY30" s="1">
        <v>371</v>
      </c>
      <c r="BZ30" s="1">
        <v>8.6253368999999996E-2</v>
      </c>
      <c r="CA30" s="1">
        <v>28</v>
      </c>
      <c r="CB30" s="1">
        <v>1</v>
      </c>
      <c r="CC30" s="1">
        <v>3</v>
      </c>
      <c r="CD30" s="1">
        <v>1</v>
      </c>
      <c r="CE30" s="1">
        <v>1.125</v>
      </c>
      <c r="CF30" s="1">
        <v>9</v>
      </c>
      <c r="CG30" s="1">
        <v>403</v>
      </c>
      <c r="CH30" s="1">
        <v>32</v>
      </c>
      <c r="CI30" s="1">
        <v>239</v>
      </c>
      <c r="CJ30" s="1">
        <v>25</v>
      </c>
      <c r="CK30" s="1">
        <v>2146</v>
      </c>
      <c r="CL30" s="1">
        <v>2067</v>
      </c>
      <c r="CM30" s="1">
        <v>3658</v>
      </c>
      <c r="CN30" s="1">
        <v>3120</v>
      </c>
      <c r="CO30" s="1">
        <v>5.3250620350000002</v>
      </c>
      <c r="CP30" s="1">
        <v>0.96318732500000004</v>
      </c>
      <c r="CQ30" s="1">
        <v>9.076923077</v>
      </c>
      <c r="CR30" s="1">
        <v>7.7419354839999999</v>
      </c>
      <c r="CS30" s="1">
        <v>8.4764267990000004</v>
      </c>
      <c r="CT30" s="1">
        <v>9.076923077</v>
      </c>
      <c r="CU30" s="1">
        <v>3613</v>
      </c>
      <c r="CV30" s="1">
        <v>279</v>
      </c>
      <c r="CW30" s="1">
        <v>5.3250620350000002</v>
      </c>
      <c r="CX30" s="1">
        <v>0.96318732500000004</v>
      </c>
      <c r="CY30" s="1">
        <v>2146</v>
      </c>
      <c r="CZ30" s="1" t="s">
        <v>200</v>
      </c>
      <c r="DA30" s="1">
        <v>2838</v>
      </c>
      <c r="DB30" s="1">
        <v>3</v>
      </c>
      <c r="DC30" s="1">
        <v>41771</v>
      </c>
      <c r="DD30" s="1">
        <v>40701</v>
      </c>
      <c r="DE30" s="1">
        <v>9</v>
      </c>
      <c r="DF30" s="1" t="s">
        <v>201</v>
      </c>
      <c r="DG30" s="1" t="s">
        <v>123</v>
      </c>
      <c r="DH30" s="1">
        <v>727</v>
      </c>
      <c r="DI30" s="1">
        <v>359</v>
      </c>
      <c r="DJ30" s="1">
        <v>7728</v>
      </c>
      <c r="DK30" s="1">
        <v>4274</v>
      </c>
      <c r="DL30" s="1">
        <v>36358</v>
      </c>
      <c r="DM30" s="1">
        <v>6</v>
      </c>
      <c r="DN30" s="1">
        <v>17</v>
      </c>
      <c r="DO30" s="1">
        <v>0</v>
      </c>
      <c r="DP30" s="1">
        <v>0</v>
      </c>
      <c r="DQ30" s="1">
        <v>13</v>
      </c>
      <c r="DR30" s="1">
        <v>46</v>
      </c>
      <c r="DS30" s="1">
        <v>38</v>
      </c>
      <c r="DT30" s="1">
        <v>32</v>
      </c>
      <c r="DU30" s="1">
        <v>4</v>
      </c>
      <c r="DV30" s="1">
        <v>243</v>
      </c>
      <c r="DW30" s="1">
        <v>445</v>
      </c>
      <c r="DX30" s="1">
        <v>100</v>
      </c>
    </row>
    <row r="31" spans="1:128" s="1" customFormat="1" x14ac:dyDescent="0.25">
      <c r="A31" s="1" t="s">
        <v>206</v>
      </c>
      <c r="B31" s="1">
        <v>122</v>
      </c>
      <c r="C31" s="1">
        <v>350</v>
      </c>
      <c r="D31" s="1">
        <v>95</v>
      </c>
      <c r="E31" s="1">
        <v>19</v>
      </c>
      <c r="F31" s="1">
        <f t="shared" si="0"/>
        <v>10.041639503918871</v>
      </c>
      <c r="G31" s="1">
        <v>22963</v>
      </c>
      <c r="H31" s="1">
        <f t="shared" si="1"/>
        <v>22.963000000000001</v>
      </c>
      <c r="I31" s="1">
        <f t="shared" si="2"/>
        <v>1</v>
      </c>
      <c r="J31" s="1">
        <v>85</v>
      </c>
      <c r="K31" s="1">
        <v>567.85634330000005</v>
      </c>
      <c r="L31" s="1">
        <v>9.4422879060000007</v>
      </c>
      <c r="M31" s="1">
        <v>12686</v>
      </c>
      <c r="N31" s="1">
        <v>8</v>
      </c>
      <c r="O31" s="1">
        <v>518</v>
      </c>
      <c r="P31" s="1">
        <v>150</v>
      </c>
      <c r="Q31" s="1">
        <v>150</v>
      </c>
      <c r="R31" s="1">
        <v>150</v>
      </c>
      <c r="S31" s="1">
        <v>19</v>
      </c>
      <c r="T31" s="1">
        <v>518</v>
      </c>
      <c r="U31" s="1">
        <v>2</v>
      </c>
      <c r="V31" s="1">
        <v>5</v>
      </c>
      <c r="W31" s="1">
        <v>3</v>
      </c>
      <c r="X31" s="1">
        <v>0</v>
      </c>
      <c r="Y31" s="1">
        <v>0</v>
      </c>
      <c r="Z31" s="1">
        <v>0</v>
      </c>
      <c r="AA31" s="1">
        <v>74</v>
      </c>
      <c r="AB31" s="1">
        <v>0</v>
      </c>
      <c r="AC31" s="1">
        <v>74</v>
      </c>
      <c r="AD31" s="1">
        <v>0</v>
      </c>
      <c r="AE31" s="1">
        <v>74</v>
      </c>
      <c r="AF31" s="1">
        <v>21</v>
      </c>
      <c r="AG31" s="1">
        <v>74</v>
      </c>
      <c r="AH31" s="1">
        <v>7.5405405410000004</v>
      </c>
      <c r="AI31" s="1">
        <v>660.48648649999996</v>
      </c>
      <c r="AJ31" s="1">
        <v>4980.4251279999999</v>
      </c>
      <c r="AK31" s="1">
        <v>3658</v>
      </c>
      <c r="AL31" s="1">
        <v>8</v>
      </c>
      <c r="AM31" s="1">
        <v>55</v>
      </c>
      <c r="AN31" s="1">
        <v>0</v>
      </c>
      <c r="AO31" s="1">
        <v>0</v>
      </c>
      <c r="AP31" s="1">
        <v>0</v>
      </c>
      <c r="AQ31" s="1">
        <v>67</v>
      </c>
      <c r="AR31" s="1">
        <v>28</v>
      </c>
      <c r="AS31" s="1">
        <v>122</v>
      </c>
      <c r="AT31" s="1">
        <v>150</v>
      </c>
      <c r="AU31" s="1">
        <v>149</v>
      </c>
      <c r="AV31" s="1">
        <v>336.42</v>
      </c>
      <c r="AW31" s="1">
        <v>115.17</v>
      </c>
      <c r="AX31" s="1">
        <v>234.83</v>
      </c>
      <c r="AY31" s="1">
        <v>0</v>
      </c>
      <c r="AZ31" s="1">
        <v>0</v>
      </c>
      <c r="BA31" s="1">
        <v>350</v>
      </c>
      <c r="BB31" s="1">
        <v>350</v>
      </c>
      <c r="BC31" s="1">
        <v>4</v>
      </c>
      <c r="BD31" s="1">
        <v>1</v>
      </c>
      <c r="BE31" s="1">
        <v>1</v>
      </c>
      <c r="BF31" s="1">
        <v>17</v>
      </c>
      <c r="BG31" s="1">
        <v>2</v>
      </c>
      <c r="BH31" s="1">
        <v>0</v>
      </c>
      <c r="BI31" s="1">
        <v>105</v>
      </c>
      <c r="BJ31" s="1">
        <v>109</v>
      </c>
      <c r="BK31" s="1">
        <v>8</v>
      </c>
      <c r="BL31" s="1">
        <v>1275</v>
      </c>
      <c r="BM31" s="1">
        <v>3342</v>
      </c>
      <c r="BN31" s="1">
        <v>716</v>
      </c>
      <c r="BO31" s="1">
        <v>675</v>
      </c>
      <c r="BP31" s="1">
        <v>4</v>
      </c>
      <c r="BQ31" s="1">
        <v>80.846560850000003</v>
      </c>
      <c r="BR31" s="1">
        <v>6.3068783069999999</v>
      </c>
      <c r="BS31" s="1">
        <v>1.1812499999999999</v>
      </c>
      <c r="BT31" s="1">
        <v>0.95238095199999995</v>
      </c>
      <c r="BU31" s="1">
        <v>675</v>
      </c>
      <c r="BV31" s="1">
        <v>29</v>
      </c>
      <c r="BW31" s="1">
        <v>11</v>
      </c>
      <c r="BX31" s="1">
        <v>209</v>
      </c>
      <c r="BY31" s="1">
        <v>160</v>
      </c>
      <c r="BZ31" s="1">
        <v>0.18124999999999999</v>
      </c>
      <c r="CA31" s="1">
        <v>150</v>
      </c>
      <c r="CB31" s="1">
        <v>1</v>
      </c>
      <c r="CC31" s="1">
        <v>19</v>
      </c>
      <c r="CD31" s="1">
        <v>1</v>
      </c>
      <c r="CE31" s="1">
        <v>1.25</v>
      </c>
      <c r="CF31" s="1">
        <v>5</v>
      </c>
      <c r="CG31" s="1">
        <v>189</v>
      </c>
      <c r="CH31" s="1">
        <v>29</v>
      </c>
      <c r="CI31" s="1">
        <v>209</v>
      </c>
      <c r="CJ31" s="1">
        <v>20</v>
      </c>
      <c r="CK31" s="1">
        <v>1192</v>
      </c>
      <c r="CL31" s="1">
        <v>1344</v>
      </c>
      <c r="CM31" s="1">
        <v>1275</v>
      </c>
      <c r="CN31" s="1">
        <v>3084</v>
      </c>
      <c r="CO31" s="1">
        <v>6.3068783069999999</v>
      </c>
      <c r="CP31" s="1">
        <v>1.127516779</v>
      </c>
      <c r="CQ31" s="1">
        <v>6.7460317459999999</v>
      </c>
      <c r="CR31" s="1">
        <v>16.317460319999999</v>
      </c>
      <c r="CS31" s="1">
        <v>17.682539680000001</v>
      </c>
      <c r="CT31" s="1">
        <v>6.7460317459999999</v>
      </c>
      <c r="CU31" s="1">
        <v>1009</v>
      </c>
      <c r="CV31" s="1">
        <v>104</v>
      </c>
      <c r="CW31" s="1">
        <v>6.3068783069999999</v>
      </c>
      <c r="CX31" s="1">
        <v>1.127516779</v>
      </c>
      <c r="CY31" s="1">
        <v>1192</v>
      </c>
      <c r="CZ31" s="1" t="s">
        <v>207</v>
      </c>
      <c r="DA31" s="1">
        <v>946</v>
      </c>
      <c r="DB31" s="1">
        <v>9</v>
      </c>
      <c r="DC31" s="1">
        <v>43699</v>
      </c>
      <c r="DD31" s="1">
        <v>40025</v>
      </c>
      <c r="DE31" s="1">
        <v>5</v>
      </c>
      <c r="DF31" s="1" t="s">
        <v>208</v>
      </c>
      <c r="DG31" s="1" t="s">
        <v>135</v>
      </c>
      <c r="DH31" s="1">
        <v>773</v>
      </c>
      <c r="DI31" s="1">
        <v>57</v>
      </c>
      <c r="DJ31" s="1">
        <v>2101</v>
      </c>
      <c r="DK31" s="1">
        <v>1538</v>
      </c>
      <c r="DL31" s="1">
        <v>11427</v>
      </c>
      <c r="DM31" s="1">
        <v>30</v>
      </c>
      <c r="DN31" s="1">
        <v>75</v>
      </c>
      <c r="DO31" s="1">
        <v>0</v>
      </c>
      <c r="DP31" s="1">
        <v>0</v>
      </c>
      <c r="DQ31" s="1">
        <v>51</v>
      </c>
      <c r="DR31" s="1">
        <v>2</v>
      </c>
      <c r="DS31" s="1">
        <v>14</v>
      </c>
      <c r="DT31" s="1">
        <v>2</v>
      </c>
      <c r="DU31" s="1">
        <v>1</v>
      </c>
      <c r="DV31" s="1">
        <v>34</v>
      </c>
      <c r="DW31" s="1">
        <v>0</v>
      </c>
      <c r="DX31" s="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9.339788439163069</v>
      </c>
      <c r="G32">
        <v>11382</v>
      </c>
      <c r="H32">
        <f t="shared" si="1"/>
        <v>11.382</v>
      </c>
      <c r="I32">
        <f t="shared" si="2"/>
        <v>0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s="1" customFormat="1" x14ac:dyDescent="0.25">
      <c r="A33" s="1" t="s">
        <v>220</v>
      </c>
      <c r="B33" s="1">
        <v>92</v>
      </c>
      <c r="C33" s="1">
        <v>118</v>
      </c>
      <c r="D33" s="1">
        <v>63</v>
      </c>
      <c r="E33" s="1">
        <v>8</v>
      </c>
      <c r="F33" s="1">
        <f t="shared" si="0"/>
        <v>9.8702409587424924</v>
      </c>
      <c r="G33" s="1">
        <v>19346</v>
      </c>
      <c r="H33" s="1">
        <f t="shared" si="1"/>
        <v>19.346</v>
      </c>
      <c r="I33" s="1">
        <f t="shared" si="2"/>
        <v>1</v>
      </c>
      <c r="J33" s="1">
        <v>40</v>
      </c>
      <c r="K33" s="1">
        <v>10.63697775</v>
      </c>
      <c r="L33" s="1">
        <v>8.0414681120000004</v>
      </c>
      <c r="M33" s="1">
        <v>3123</v>
      </c>
      <c r="N33" s="1">
        <v>8</v>
      </c>
      <c r="O33" s="1">
        <v>139</v>
      </c>
      <c r="P33" s="1">
        <v>63</v>
      </c>
      <c r="Q33" s="1">
        <v>63</v>
      </c>
      <c r="R33" s="1">
        <v>63</v>
      </c>
      <c r="S33" s="1">
        <v>8</v>
      </c>
      <c r="T33" s="1">
        <v>139</v>
      </c>
      <c r="U33" s="1">
        <v>2</v>
      </c>
      <c r="V33" s="1">
        <v>3</v>
      </c>
      <c r="W33" s="1">
        <v>3</v>
      </c>
      <c r="X33" s="1">
        <v>2</v>
      </c>
      <c r="Y33" s="1">
        <v>0</v>
      </c>
      <c r="Z33" s="1">
        <v>0</v>
      </c>
      <c r="AA33" s="1">
        <v>26</v>
      </c>
      <c r="AB33" s="1">
        <v>0</v>
      </c>
      <c r="AC33" s="1">
        <v>26</v>
      </c>
      <c r="AD33" s="1">
        <v>0</v>
      </c>
      <c r="AE33" s="1">
        <v>26</v>
      </c>
      <c r="AF33" s="1">
        <v>7</v>
      </c>
      <c r="AG33" s="1">
        <v>26</v>
      </c>
      <c r="AH33" s="1">
        <v>4.538461538</v>
      </c>
      <c r="AI33" s="1">
        <v>181.42307690000001</v>
      </c>
      <c r="AJ33" s="1">
        <v>823.38165679999997</v>
      </c>
      <c r="AK33" s="1">
        <v>3550</v>
      </c>
      <c r="AL33" s="1">
        <v>8</v>
      </c>
      <c r="AM33" s="1">
        <v>62</v>
      </c>
      <c r="AN33" s="1">
        <v>0</v>
      </c>
      <c r="AO33" s="1">
        <v>0</v>
      </c>
      <c r="AP33" s="1">
        <v>0</v>
      </c>
      <c r="AQ33" s="1">
        <v>30</v>
      </c>
      <c r="AR33" s="1">
        <v>10</v>
      </c>
      <c r="AS33" s="1">
        <v>92</v>
      </c>
      <c r="AT33" s="1">
        <v>63</v>
      </c>
      <c r="AU33" s="1">
        <v>63</v>
      </c>
      <c r="AV33" s="1">
        <v>143.19999999999999</v>
      </c>
      <c r="AW33" s="1">
        <v>38.94</v>
      </c>
      <c r="AX33" s="1">
        <v>79.06</v>
      </c>
      <c r="AY33" s="1">
        <v>0</v>
      </c>
      <c r="AZ33" s="1">
        <v>0</v>
      </c>
      <c r="BA33" s="1">
        <v>118</v>
      </c>
      <c r="BB33" s="1">
        <v>118</v>
      </c>
      <c r="BC33" s="1">
        <v>4</v>
      </c>
      <c r="BD33" s="1">
        <v>1</v>
      </c>
      <c r="BE33" s="1">
        <v>1</v>
      </c>
      <c r="BF33" s="1">
        <v>8</v>
      </c>
      <c r="BG33" s="1">
        <v>0</v>
      </c>
      <c r="BH33" s="1">
        <v>0</v>
      </c>
      <c r="BI33" s="1">
        <v>40</v>
      </c>
      <c r="BJ33" s="1">
        <v>44</v>
      </c>
      <c r="BK33" s="1">
        <v>8</v>
      </c>
      <c r="BL33" s="1">
        <v>3550</v>
      </c>
      <c r="BM33" s="1">
        <v>3351</v>
      </c>
      <c r="BN33" s="1">
        <v>916</v>
      </c>
      <c r="BO33" s="1">
        <v>607</v>
      </c>
      <c r="BP33" s="1">
        <v>8</v>
      </c>
      <c r="BQ33" s="1">
        <v>72.977777779999997</v>
      </c>
      <c r="BR33" s="1">
        <v>5.7377777779999999</v>
      </c>
      <c r="BS33" s="1">
        <v>1.2135416670000001</v>
      </c>
      <c r="BT33" s="1">
        <v>0.58222222199999996</v>
      </c>
      <c r="BU33" s="1">
        <v>607</v>
      </c>
      <c r="BV33" s="1">
        <v>33</v>
      </c>
      <c r="BW33" s="1">
        <v>13</v>
      </c>
      <c r="BX33" s="1">
        <v>170</v>
      </c>
      <c r="BY33" s="1">
        <v>192</v>
      </c>
      <c r="BZ33" s="1">
        <v>0.23958333300000001</v>
      </c>
      <c r="CA33" s="1">
        <v>63</v>
      </c>
      <c r="CB33" s="1">
        <v>2</v>
      </c>
      <c r="CC33" s="1">
        <v>8</v>
      </c>
      <c r="CD33" s="1">
        <v>2</v>
      </c>
      <c r="CE33" s="1">
        <v>1.25</v>
      </c>
      <c r="CF33" s="1">
        <v>5</v>
      </c>
      <c r="CG33" s="1">
        <v>225</v>
      </c>
      <c r="CH33" s="1">
        <v>39</v>
      </c>
      <c r="CI33" s="1">
        <v>170</v>
      </c>
      <c r="CJ33" s="1">
        <v>32</v>
      </c>
      <c r="CK33" s="1">
        <v>1291</v>
      </c>
      <c r="CL33" s="1">
        <v>1342</v>
      </c>
      <c r="CM33" s="1">
        <v>3550</v>
      </c>
      <c r="CN33" s="1">
        <v>3110</v>
      </c>
      <c r="CO33" s="1">
        <v>5.7377777779999999</v>
      </c>
      <c r="CP33" s="1">
        <v>1.03950426</v>
      </c>
      <c r="CQ33" s="1">
        <v>15.777777779999999</v>
      </c>
      <c r="CR33" s="1">
        <v>13.82222222</v>
      </c>
      <c r="CS33" s="1">
        <v>14.893333330000001</v>
      </c>
      <c r="CT33" s="1">
        <v>15.777777779999999</v>
      </c>
      <c r="CU33" s="1">
        <v>3342</v>
      </c>
      <c r="CV33" s="1">
        <v>142</v>
      </c>
      <c r="CW33" s="1">
        <v>5.7377777779999999</v>
      </c>
      <c r="CX33" s="1">
        <v>1.03950426</v>
      </c>
      <c r="CY33" s="1">
        <v>1291</v>
      </c>
      <c r="CZ33" s="1" t="s">
        <v>221</v>
      </c>
      <c r="DA33" s="1">
        <v>1350</v>
      </c>
      <c r="DB33" s="1">
        <v>2</v>
      </c>
      <c r="DC33" s="1">
        <v>43699</v>
      </c>
      <c r="DD33" s="1">
        <v>42047</v>
      </c>
      <c r="DE33" s="1">
        <v>0</v>
      </c>
      <c r="DF33" s="1" t="s">
        <v>131</v>
      </c>
      <c r="DG33" s="1" t="s">
        <v>123</v>
      </c>
      <c r="DH33" s="1">
        <v>43</v>
      </c>
      <c r="DI33" s="1">
        <v>280</v>
      </c>
      <c r="DJ33" s="1">
        <v>3611</v>
      </c>
      <c r="DK33" s="1">
        <v>3524</v>
      </c>
      <c r="DL33" s="1">
        <v>16175</v>
      </c>
      <c r="DM33" s="1">
        <v>16</v>
      </c>
      <c r="DN33" s="1">
        <v>32</v>
      </c>
      <c r="DO33" s="1">
        <v>0</v>
      </c>
      <c r="DP33" s="1">
        <v>0</v>
      </c>
      <c r="DQ33" s="1">
        <v>15</v>
      </c>
      <c r="DR33" s="1">
        <v>17</v>
      </c>
      <c r="DS33" s="1">
        <v>36</v>
      </c>
      <c r="DT33" s="1">
        <v>15</v>
      </c>
      <c r="DU33" s="1">
        <v>2</v>
      </c>
      <c r="DV33" s="1">
        <v>154</v>
      </c>
      <c r="DW33" s="1">
        <v>0</v>
      </c>
      <c r="DX33" s="1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8.8882048714550219</v>
      </c>
      <c r="G34">
        <v>7246</v>
      </c>
      <c r="H34">
        <f t="shared" si="1"/>
        <v>7.2460000000000004</v>
      </c>
      <c r="I34">
        <f t="shared" si="2"/>
        <v>0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9.3102762005887829</v>
      </c>
      <c r="G35">
        <v>11051</v>
      </c>
      <c r="H35">
        <f t="shared" si="1"/>
        <v>11.051</v>
      </c>
      <c r="I35">
        <f t="shared" si="2"/>
        <v>0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s="1" customFormat="1" x14ac:dyDescent="0.25">
      <c r="A36" s="1" t="s">
        <v>228</v>
      </c>
      <c r="B36" s="1">
        <v>127</v>
      </c>
      <c r="C36" s="1">
        <v>123.32</v>
      </c>
      <c r="D36" s="1">
        <v>14</v>
      </c>
      <c r="E36" s="1">
        <v>17</v>
      </c>
      <c r="F36" s="1">
        <f t="shared" si="0"/>
        <v>10.051735128996331</v>
      </c>
      <c r="G36" s="1">
        <v>23196</v>
      </c>
      <c r="H36" s="1">
        <f t="shared" si="1"/>
        <v>23.196000000000002</v>
      </c>
      <c r="I36" s="1">
        <f t="shared" si="2"/>
        <v>1</v>
      </c>
      <c r="J36" s="1">
        <v>40</v>
      </c>
      <c r="K36" s="1">
        <v>1.0636977750000001</v>
      </c>
      <c r="L36" s="1">
        <v>7.8571474349999999</v>
      </c>
      <c r="M36" s="1">
        <v>2597</v>
      </c>
      <c r="N36" s="1">
        <v>8</v>
      </c>
      <c r="O36" s="1">
        <v>1</v>
      </c>
      <c r="P36" s="1">
        <v>1</v>
      </c>
      <c r="Q36" s="1">
        <v>1</v>
      </c>
      <c r="R36" s="1">
        <v>1</v>
      </c>
      <c r="S36" s="1">
        <v>27</v>
      </c>
      <c r="T36" s="1">
        <v>1</v>
      </c>
      <c r="U36" s="1">
        <v>1</v>
      </c>
      <c r="V36" s="1">
        <v>1</v>
      </c>
      <c r="W36" s="1">
        <v>6</v>
      </c>
      <c r="X36" s="1">
        <v>1</v>
      </c>
      <c r="Y36" s="1">
        <v>0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0</v>
      </c>
      <c r="AG36" s="1">
        <v>1</v>
      </c>
      <c r="AH36" s="1">
        <v>2</v>
      </c>
      <c r="AI36" s="1">
        <v>1</v>
      </c>
      <c r="AJ36" s="1">
        <v>2</v>
      </c>
      <c r="AK36" s="1">
        <v>7149</v>
      </c>
      <c r="AL36" s="1">
        <v>8</v>
      </c>
      <c r="AM36" s="1">
        <v>112</v>
      </c>
      <c r="AN36" s="1">
        <v>12</v>
      </c>
      <c r="AO36" s="1">
        <v>0</v>
      </c>
      <c r="AP36" s="1">
        <v>0</v>
      </c>
      <c r="AQ36" s="1">
        <v>3</v>
      </c>
      <c r="AR36" s="1">
        <v>1</v>
      </c>
      <c r="AS36" s="1">
        <v>127</v>
      </c>
      <c r="AT36" s="1">
        <v>1</v>
      </c>
      <c r="AU36" s="1">
        <v>1</v>
      </c>
      <c r="AV36" s="1">
        <v>114.32</v>
      </c>
      <c r="AW36" s="1">
        <v>8.33</v>
      </c>
      <c r="AX36" s="1">
        <v>0.67</v>
      </c>
      <c r="AY36" s="1">
        <v>0</v>
      </c>
      <c r="AZ36" s="1">
        <v>0</v>
      </c>
      <c r="BA36" s="1">
        <v>123.32</v>
      </c>
      <c r="BB36" s="1">
        <v>123.32</v>
      </c>
      <c r="BC36" s="1">
        <v>2</v>
      </c>
      <c r="BD36" s="1">
        <v>1</v>
      </c>
      <c r="BE36" s="1">
        <v>1</v>
      </c>
      <c r="BF36" s="1">
        <v>26</v>
      </c>
      <c r="BG36" s="1">
        <v>1</v>
      </c>
      <c r="BH36" s="1">
        <v>0</v>
      </c>
      <c r="BI36" s="1">
        <v>140</v>
      </c>
      <c r="BJ36" s="1">
        <v>142</v>
      </c>
      <c r="BK36" s="1">
        <v>8</v>
      </c>
      <c r="BL36" s="1">
        <v>7149</v>
      </c>
      <c r="BM36" s="1">
        <v>7277</v>
      </c>
      <c r="BN36" s="1">
        <v>1739</v>
      </c>
      <c r="BO36" s="1">
        <v>4229</v>
      </c>
      <c r="BP36" s="1">
        <v>27</v>
      </c>
      <c r="BQ36" s="1">
        <v>73.955010220000005</v>
      </c>
      <c r="BR36" s="1">
        <v>5.5930470349999997</v>
      </c>
      <c r="BS36" s="1">
        <v>1.1428571430000001</v>
      </c>
      <c r="BT36" s="1">
        <v>0.75664621700000001</v>
      </c>
      <c r="BU36" s="1">
        <v>4229</v>
      </c>
      <c r="BV36" s="1">
        <v>62</v>
      </c>
      <c r="BW36" s="1">
        <v>23</v>
      </c>
      <c r="BX36" s="1">
        <v>436</v>
      </c>
      <c r="BY36" s="1">
        <v>427</v>
      </c>
      <c r="BZ36" s="1">
        <v>0.15456674500000001</v>
      </c>
      <c r="CA36" s="1">
        <v>1</v>
      </c>
      <c r="CB36" s="1">
        <v>1</v>
      </c>
      <c r="CC36" s="1">
        <v>27</v>
      </c>
      <c r="CD36" s="1">
        <v>1</v>
      </c>
      <c r="CE36" s="1">
        <v>1.0370370369999999</v>
      </c>
      <c r="CF36" s="1">
        <v>28</v>
      </c>
      <c r="CG36" s="1">
        <v>489</v>
      </c>
      <c r="CH36" s="1">
        <v>66</v>
      </c>
      <c r="CI36" s="1">
        <v>436</v>
      </c>
      <c r="CJ36" s="1">
        <v>42</v>
      </c>
      <c r="CK36" s="1">
        <v>2735</v>
      </c>
      <c r="CL36" s="1">
        <v>2858</v>
      </c>
      <c r="CM36" s="1">
        <v>7149</v>
      </c>
      <c r="CN36" s="1">
        <v>6733</v>
      </c>
      <c r="CO36" s="1">
        <v>5.5930470349999997</v>
      </c>
      <c r="CP36" s="1">
        <v>1.0449725780000001</v>
      </c>
      <c r="CQ36" s="1">
        <v>14.6196319</v>
      </c>
      <c r="CR36" s="1">
        <v>13.76891616</v>
      </c>
      <c r="CS36" s="1">
        <v>14.881390590000001</v>
      </c>
      <c r="CT36" s="1">
        <v>14.6196319</v>
      </c>
      <c r="CU36" s="1">
        <v>7148</v>
      </c>
      <c r="CV36" s="1">
        <v>417</v>
      </c>
      <c r="CW36" s="1">
        <v>5.5930470349999997</v>
      </c>
      <c r="CX36" s="1">
        <v>1.0449725780000001</v>
      </c>
      <c r="CY36" s="1">
        <v>2735</v>
      </c>
      <c r="CZ36" s="1" t="s">
        <v>229</v>
      </c>
      <c r="DA36" s="1">
        <v>1331</v>
      </c>
      <c r="DB36" s="1">
        <v>13</v>
      </c>
      <c r="DC36" s="1">
        <v>42373</v>
      </c>
      <c r="DD36" s="1">
        <v>42167</v>
      </c>
      <c r="DE36" s="1">
        <v>4</v>
      </c>
      <c r="DF36" s="1" t="s">
        <v>230</v>
      </c>
      <c r="DG36" s="1" t="s">
        <v>119</v>
      </c>
      <c r="DH36" s="1">
        <v>587</v>
      </c>
      <c r="DI36" s="1">
        <v>301</v>
      </c>
      <c r="DJ36" s="1">
        <v>5715</v>
      </c>
      <c r="DK36" s="1">
        <v>3425</v>
      </c>
      <c r="DL36" s="1">
        <v>26818</v>
      </c>
      <c r="DM36" s="1">
        <v>53</v>
      </c>
      <c r="DN36" s="1">
        <v>168</v>
      </c>
      <c r="DO36" s="1">
        <v>0</v>
      </c>
      <c r="DP36" s="1">
        <v>0</v>
      </c>
      <c r="DQ36" s="1">
        <v>60</v>
      </c>
      <c r="DR36" s="1">
        <v>0</v>
      </c>
      <c r="DS36" s="1">
        <v>0</v>
      </c>
      <c r="DT36" s="1">
        <v>0</v>
      </c>
      <c r="DU36" s="1">
        <v>0</v>
      </c>
      <c r="DV36" s="1">
        <v>235</v>
      </c>
      <c r="DW36" s="1">
        <v>0</v>
      </c>
      <c r="DX36" s="1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8.7153880973664819</v>
      </c>
      <c r="G37">
        <v>6096</v>
      </c>
      <c r="H37">
        <f t="shared" si="1"/>
        <v>6.0960000000000001</v>
      </c>
      <c r="I37">
        <f t="shared" si="2"/>
        <v>0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s="1" customFormat="1" x14ac:dyDescent="0.25">
      <c r="A38" s="1" t="s">
        <v>234</v>
      </c>
      <c r="B38" s="1">
        <v>84</v>
      </c>
      <c r="C38" s="1">
        <v>111</v>
      </c>
      <c r="D38" s="1">
        <v>35</v>
      </c>
      <c r="E38" s="1">
        <v>12</v>
      </c>
      <c r="F38" s="1">
        <f t="shared" si="0"/>
        <v>9.7618663828685488</v>
      </c>
      <c r="G38" s="1">
        <v>17359</v>
      </c>
      <c r="H38" s="1">
        <f t="shared" si="1"/>
        <v>17.359000000000002</v>
      </c>
      <c r="I38" s="1">
        <f t="shared" si="2"/>
        <v>1</v>
      </c>
      <c r="J38" s="1">
        <v>60</v>
      </c>
      <c r="K38" s="1">
        <v>53.310021259999999</v>
      </c>
      <c r="L38" s="1">
        <v>7.2559377139999999</v>
      </c>
      <c r="M38" s="1">
        <v>1423</v>
      </c>
      <c r="N38" s="1">
        <v>7</v>
      </c>
      <c r="O38" s="1">
        <v>140</v>
      </c>
      <c r="P38" s="1">
        <v>35</v>
      </c>
      <c r="Q38" s="1">
        <v>35</v>
      </c>
      <c r="R38" s="1">
        <v>35</v>
      </c>
      <c r="S38" s="1">
        <v>12</v>
      </c>
      <c r="T38" s="1">
        <v>140</v>
      </c>
      <c r="U38" s="1">
        <v>2</v>
      </c>
      <c r="V38" s="1">
        <v>3</v>
      </c>
      <c r="W38" s="1">
        <v>4</v>
      </c>
      <c r="X38" s="1">
        <v>0</v>
      </c>
      <c r="Y38" s="1">
        <v>0</v>
      </c>
      <c r="Z38" s="1">
        <v>0</v>
      </c>
      <c r="AA38" s="1">
        <v>25</v>
      </c>
      <c r="AB38" s="1">
        <v>0</v>
      </c>
      <c r="AC38" s="1">
        <v>25</v>
      </c>
      <c r="AD38" s="1">
        <v>0</v>
      </c>
      <c r="AE38" s="1">
        <v>25</v>
      </c>
      <c r="AF38" s="1">
        <v>7</v>
      </c>
      <c r="AG38" s="1">
        <v>25</v>
      </c>
      <c r="AH38" s="1">
        <v>6.76</v>
      </c>
      <c r="AI38" s="1">
        <v>230.16</v>
      </c>
      <c r="AJ38" s="1">
        <v>1555.8815999999999</v>
      </c>
      <c r="AK38" s="1">
        <v>2308</v>
      </c>
      <c r="AL38" s="1">
        <v>7</v>
      </c>
      <c r="AM38" s="1">
        <v>8</v>
      </c>
      <c r="AN38" s="1">
        <v>7</v>
      </c>
      <c r="AO38" s="1">
        <v>0</v>
      </c>
      <c r="AP38" s="1">
        <v>0</v>
      </c>
      <c r="AQ38" s="1">
        <v>9</v>
      </c>
      <c r="AR38" s="1">
        <v>11</v>
      </c>
      <c r="AS38" s="1">
        <v>24</v>
      </c>
      <c r="AT38" s="1">
        <v>35</v>
      </c>
      <c r="AU38" s="1">
        <v>35</v>
      </c>
      <c r="AV38" s="1">
        <v>80.22</v>
      </c>
      <c r="AW38" s="1">
        <v>36.630000000000003</v>
      </c>
      <c r="AX38" s="1">
        <v>74.37</v>
      </c>
      <c r="AY38" s="1">
        <v>0</v>
      </c>
      <c r="AZ38" s="1">
        <v>0</v>
      </c>
      <c r="BA38" s="1">
        <v>111</v>
      </c>
      <c r="BB38" s="1">
        <v>111</v>
      </c>
      <c r="BC38" s="1">
        <v>4</v>
      </c>
      <c r="BD38" s="1">
        <v>1</v>
      </c>
      <c r="BE38" s="1">
        <v>1</v>
      </c>
      <c r="BF38" s="1">
        <v>12</v>
      </c>
      <c r="BG38" s="1">
        <v>0</v>
      </c>
      <c r="BH38" s="1">
        <v>0</v>
      </c>
      <c r="BI38" s="1">
        <v>60</v>
      </c>
      <c r="BJ38" s="1">
        <v>64</v>
      </c>
      <c r="BK38" s="1">
        <v>7</v>
      </c>
      <c r="BL38" s="1">
        <v>2308</v>
      </c>
      <c r="BM38" s="1">
        <v>2833</v>
      </c>
      <c r="BN38" s="1">
        <v>789</v>
      </c>
      <c r="BO38" s="1">
        <v>1016</v>
      </c>
      <c r="BP38" s="1">
        <v>12</v>
      </c>
      <c r="BQ38" s="1">
        <v>64.694214880000004</v>
      </c>
      <c r="BR38" s="1">
        <v>5.0413223140000003</v>
      </c>
      <c r="BS38" s="1">
        <v>1.3333333329999999</v>
      </c>
      <c r="BT38" s="1">
        <v>0.87190082599999996</v>
      </c>
      <c r="BU38" s="1">
        <v>1016</v>
      </c>
      <c r="BV38" s="1">
        <v>50</v>
      </c>
      <c r="BW38" s="1">
        <v>30</v>
      </c>
      <c r="BX38" s="1">
        <v>275</v>
      </c>
      <c r="BY38" s="1">
        <v>192</v>
      </c>
      <c r="BZ38" s="1">
        <v>0.33333333300000001</v>
      </c>
      <c r="CA38" s="1">
        <v>35</v>
      </c>
      <c r="CB38" s="1">
        <v>2</v>
      </c>
      <c r="CC38" s="1">
        <v>12</v>
      </c>
      <c r="CD38" s="1">
        <v>2</v>
      </c>
      <c r="CE38" s="1">
        <v>1.1666666670000001</v>
      </c>
      <c r="CF38" s="1">
        <v>7</v>
      </c>
      <c r="CG38" s="1">
        <v>242</v>
      </c>
      <c r="CH38" s="1">
        <v>64</v>
      </c>
      <c r="CI38" s="1">
        <v>275</v>
      </c>
      <c r="CJ38" s="1">
        <v>57</v>
      </c>
      <c r="CK38" s="1">
        <v>1220</v>
      </c>
      <c r="CL38" s="1">
        <v>1347</v>
      </c>
      <c r="CM38" s="1">
        <v>2308</v>
      </c>
      <c r="CN38" s="1">
        <v>2437</v>
      </c>
      <c r="CO38" s="1">
        <v>5.0413223140000003</v>
      </c>
      <c r="CP38" s="1">
        <v>1.1040983609999999</v>
      </c>
      <c r="CQ38" s="1">
        <v>9.5371900830000005</v>
      </c>
      <c r="CR38" s="1">
        <v>10.070247930000001</v>
      </c>
      <c r="CS38" s="1">
        <v>11.70661157</v>
      </c>
      <c r="CT38" s="1">
        <v>9.5371900830000005</v>
      </c>
      <c r="CU38" s="1">
        <v>2178</v>
      </c>
      <c r="CV38" s="1">
        <v>192</v>
      </c>
      <c r="CW38" s="1">
        <v>5.0413223140000003</v>
      </c>
      <c r="CX38" s="1">
        <v>1.1040983609999999</v>
      </c>
      <c r="CY38" s="1">
        <v>1220</v>
      </c>
      <c r="CZ38" s="1" t="s">
        <v>235</v>
      </c>
      <c r="DA38" s="1">
        <v>173</v>
      </c>
      <c r="DB38" s="1">
        <v>2</v>
      </c>
      <c r="DC38" s="1">
        <v>43699</v>
      </c>
      <c r="DD38" s="1">
        <v>41975</v>
      </c>
      <c r="DE38" s="1">
        <v>0</v>
      </c>
      <c r="DF38" s="1" t="s">
        <v>236</v>
      </c>
      <c r="DG38" s="1" t="s">
        <v>119</v>
      </c>
      <c r="DH38" s="1">
        <v>21</v>
      </c>
      <c r="DI38" s="1">
        <v>151</v>
      </c>
      <c r="DJ38" s="1">
        <v>2462</v>
      </c>
      <c r="DK38" s="1">
        <v>3162</v>
      </c>
      <c r="DL38" s="1">
        <v>11454</v>
      </c>
      <c r="DM38" s="1">
        <v>22</v>
      </c>
      <c r="DN38" s="1">
        <v>49</v>
      </c>
      <c r="DO38" s="1">
        <v>0</v>
      </c>
      <c r="DP38" s="1">
        <v>0</v>
      </c>
      <c r="DQ38" s="1">
        <v>19</v>
      </c>
      <c r="DR38" s="1">
        <v>6</v>
      </c>
      <c r="DS38" s="1">
        <v>7</v>
      </c>
      <c r="DT38" s="1">
        <v>9</v>
      </c>
      <c r="DU38" s="1">
        <v>2</v>
      </c>
      <c r="DV38" s="1">
        <v>62</v>
      </c>
      <c r="DW38" s="1">
        <v>0</v>
      </c>
      <c r="DX38" s="1">
        <v>0</v>
      </c>
    </row>
    <row r="39" spans="1:128" x14ac:dyDescent="0.25">
      <c r="F39">
        <f t="shared" si="0"/>
        <v>10.748343871248986</v>
      </c>
      <c r="G39">
        <v>46552.867035000003</v>
      </c>
      <c r="H39">
        <f>MAX(H1:H37)</f>
        <v>44.849000000000004</v>
      </c>
      <c r="I39">
        <f>SUM(I2:I38)</f>
        <v>26</v>
      </c>
    </row>
    <row r="40" spans="1:128" x14ac:dyDescent="0.25">
      <c r="G40">
        <f>MAX(G2:G38)</f>
        <v>44849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066F-33B1-45A3-A9EC-D5B023DB0B08}">
  <dimension ref="A1:DX40"/>
  <sheetViews>
    <sheetView tabSelected="1" workbookViewId="0">
      <selection activeCell="I5" sqref="I5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39" si="0">LN(G2)</f>
        <v>9.4696229699062648</v>
      </c>
      <c r="G2">
        <v>12960</v>
      </c>
      <c r="H2">
        <f>0.001*G2</f>
        <v>12.96</v>
      </c>
      <c r="I2">
        <f>IF(H2&gt;15, 1, 0)</f>
        <v>0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8.3747075431194826</v>
      </c>
      <c r="G3">
        <v>4336</v>
      </c>
      <c r="H3">
        <f t="shared" ref="H3:H38" si="1">0.001*G3</f>
        <v>4.3360000000000003</v>
      </c>
      <c r="I3">
        <f t="shared" ref="I3:I38" si="2">IF(H3&gt;15, 1, 0)</f>
        <v>0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x14ac:dyDescent="0.25">
      <c r="A4" s="1" t="s">
        <v>126</v>
      </c>
      <c r="B4" s="1">
        <v>77</v>
      </c>
      <c r="C4" s="1">
        <v>253</v>
      </c>
      <c r="D4" s="1">
        <v>20</v>
      </c>
      <c r="E4" s="1">
        <v>5</v>
      </c>
      <c r="F4" s="1">
        <f t="shared" si="0"/>
        <v>10.141362068450333</v>
      </c>
      <c r="G4" s="1">
        <v>25371</v>
      </c>
      <c r="H4" s="1">
        <f t="shared" si="1"/>
        <v>25.371000000000002</v>
      </c>
      <c r="I4" s="1">
        <f>IF(H4&gt;15, 1, 0)</f>
        <v>1</v>
      </c>
      <c r="J4" s="1">
        <v>50</v>
      </c>
      <c r="K4" s="1">
        <v>151.5617388</v>
      </c>
      <c r="L4" s="1">
        <v>8.0554499659999994</v>
      </c>
      <c r="M4" s="1">
        <v>3167</v>
      </c>
      <c r="N4" s="1">
        <v>7</v>
      </c>
      <c r="O4" s="1">
        <v>660</v>
      </c>
      <c r="P4" s="1">
        <v>20</v>
      </c>
      <c r="Q4" s="1">
        <v>20</v>
      </c>
      <c r="R4" s="1">
        <v>20</v>
      </c>
      <c r="S4" s="1">
        <v>5</v>
      </c>
      <c r="T4" s="1">
        <v>660</v>
      </c>
      <c r="U4" s="1">
        <v>2</v>
      </c>
      <c r="V4" s="1">
        <v>3</v>
      </c>
      <c r="W4" s="1">
        <v>4</v>
      </c>
      <c r="X4" s="1">
        <v>0</v>
      </c>
      <c r="Y4" s="1">
        <v>0</v>
      </c>
      <c r="Z4" s="1">
        <v>0</v>
      </c>
      <c r="AA4" s="1">
        <v>8</v>
      </c>
      <c r="AB4" s="1">
        <v>0</v>
      </c>
      <c r="AC4" s="1">
        <v>8</v>
      </c>
      <c r="AD4" s="1">
        <v>0</v>
      </c>
      <c r="AE4" s="1">
        <v>8</v>
      </c>
      <c r="AF4" s="1">
        <v>11</v>
      </c>
      <c r="AG4" s="1">
        <v>8</v>
      </c>
      <c r="AH4" s="1">
        <v>84.75</v>
      </c>
      <c r="AI4" s="1">
        <v>14155.75</v>
      </c>
      <c r="AJ4" s="1">
        <v>1199699.8130000001</v>
      </c>
      <c r="AK4" s="1">
        <v>0</v>
      </c>
      <c r="AL4" s="1">
        <v>0</v>
      </c>
      <c r="AM4" s="1">
        <v>0</v>
      </c>
      <c r="AN4" s="1">
        <v>35</v>
      </c>
      <c r="AO4" s="1">
        <v>45</v>
      </c>
      <c r="AP4" s="1">
        <v>0</v>
      </c>
      <c r="AQ4" s="1">
        <v>0</v>
      </c>
      <c r="AR4" s="1">
        <v>0</v>
      </c>
      <c r="AS4" s="1">
        <v>80</v>
      </c>
      <c r="AT4" s="1">
        <v>20</v>
      </c>
      <c r="AU4" s="1">
        <v>20</v>
      </c>
      <c r="AV4" s="1">
        <v>46.62</v>
      </c>
      <c r="AW4" s="1">
        <v>149.49</v>
      </c>
      <c r="AX4" s="1">
        <v>103.51</v>
      </c>
      <c r="AY4" s="1">
        <v>0</v>
      </c>
      <c r="AZ4" s="1">
        <v>0</v>
      </c>
      <c r="BA4" s="1">
        <v>253</v>
      </c>
      <c r="BB4" s="1">
        <v>253</v>
      </c>
      <c r="BC4" s="1">
        <v>1</v>
      </c>
      <c r="BD4" s="1">
        <v>1</v>
      </c>
      <c r="BE4" s="1">
        <v>1</v>
      </c>
      <c r="BF4" s="1">
        <v>2</v>
      </c>
      <c r="BG4" s="1">
        <v>2</v>
      </c>
      <c r="BH4" s="1">
        <v>1</v>
      </c>
      <c r="BI4" s="1">
        <v>46</v>
      </c>
      <c r="BJ4" s="1">
        <v>0</v>
      </c>
      <c r="BK4" s="1">
        <v>7</v>
      </c>
      <c r="BL4" s="1">
        <v>6000</v>
      </c>
      <c r="BM4" s="1">
        <v>8971</v>
      </c>
      <c r="BN4" s="1">
        <v>2540</v>
      </c>
      <c r="BO4" s="1">
        <v>4798</v>
      </c>
      <c r="BP4" s="1">
        <v>7</v>
      </c>
      <c r="BQ4" s="1">
        <v>92.495309570000003</v>
      </c>
      <c r="BR4" s="1">
        <v>7.0938086299999998</v>
      </c>
      <c r="BS4" s="1">
        <v>1.2452380949999999</v>
      </c>
      <c r="BT4" s="1">
        <v>0.69043151999999997</v>
      </c>
      <c r="BU4" s="1">
        <v>4798</v>
      </c>
      <c r="BV4" s="1">
        <v>113</v>
      </c>
      <c r="BW4" s="1">
        <v>37</v>
      </c>
      <c r="BX4" s="1">
        <v>483</v>
      </c>
      <c r="BY4" s="1">
        <v>420</v>
      </c>
      <c r="BZ4" s="1">
        <v>0.27619047600000002</v>
      </c>
      <c r="CA4" s="1">
        <v>20</v>
      </c>
      <c r="CB4" s="1">
        <v>2</v>
      </c>
      <c r="CC4" s="1">
        <v>5</v>
      </c>
      <c r="CD4" s="1">
        <v>2</v>
      </c>
      <c r="CE4" s="1">
        <v>1.2857142859999999</v>
      </c>
      <c r="CF4" s="1">
        <v>4.5</v>
      </c>
      <c r="CG4" s="1">
        <v>533</v>
      </c>
      <c r="CH4" s="1">
        <v>116</v>
      </c>
      <c r="CI4" s="1">
        <v>483</v>
      </c>
      <c r="CJ4" s="1">
        <v>86</v>
      </c>
      <c r="CK4" s="1">
        <v>3781</v>
      </c>
      <c r="CL4" s="1">
        <v>4450</v>
      </c>
      <c r="CM4" s="1">
        <v>6000</v>
      </c>
      <c r="CN4" s="1">
        <v>8286</v>
      </c>
      <c r="CO4" s="1">
        <v>7.0938086299999998</v>
      </c>
      <c r="CP4" s="1">
        <v>1.176937318</v>
      </c>
      <c r="CQ4" s="1">
        <v>11.257035650000001</v>
      </c>
      <c r="CR4" s="1">
        <v>15.545966229999999</v>
      </c>
      <c r="CS4" s="1">
        <v>16.831144470000002</v>
      </c>
      <c r="CT4" s="1">
        <v>11.257035650000001</v>
      </c>
      <c r="CU4" s="1">
        <v>5871</v>
      </c>
      <c r="CV4" s="1">
        <v>425</v>
      </c>
      <c r="CW4" s="1">
        <v>7.0938086299999998</v>
      </c>
      <c r="CX4" s="1">
        <v>1.176937318</v>
      </c>
      <c r="CY4" s="1">
        <v>3781</v>
      </c>
      <c r="CZ4" s="1" t="s">
        <v>127</v>
      </c>
      <c r="DA4" s="1">
        <v>2068</v>
      </c>
      <c r="DB4" s="1">
        <v>2</v>
      </c>
      <c r="DC4" s="1">
        <v>42743</v>
      </c>
      <c r="DD4" s="1">
        <v>41364</v>
      </c>
      <c r="DE4" s="1">
        <v>7</v>
      </c>
      <c r="DF4" s="1" t="s">
        <v>128</v>
      </c>
      <c r="DG4" s="1" t="s">
        <v>123</v>
      </c>
      <c r="DH4" s="1">
        <v>555</v>
      </c>
      <c r="DI4" s="1">
        <v>562</v>
      </c>
      <c r="DJ4" s="1">
        <v>9858</v>
      </c>
      <c r="DK4" s="1">
        <v>12573</v>
      </c>
      <c r="DL4" s="1">
        <v>53427</v>
      </c>
      <c r="DM4" s="1">
        <v>19</v>
      </c>
      <c r="DN4" s="1">
        <v>150</v>
      </c>
      <c r="DO4" s="1">
        <v>119</v>
      </c>
      <c r="DP4" s="1">
        <v>31</v>
      </c>
      <c r="DQ4" s="1">
        <v>24</v>
      </c>
      <c r="DR4" s="1">
        <v>21</v>
      </c>
      <c r="DS4" s="1">
        <v>20</v>
      </c>
      <c r="DT4" s="1">
        <v>29</v>
      </c>
      <c r="DU4" s="1">
        <v>20</v>
      </c>
      <c r="DV4" s="1">
        <v>151</v>
      </c>
      <c r="DW4" s="1">
        <v>214</v>
      </c>
      <c r="DX4" s="1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9.5344508010415154</v>
      </c>
      <c r="G5">
        <v>13828</v>
      </c>
      <c r="H5">
        <f t="shared" si="1"/>
        <v>13.827999999999999</v>
      </c>
      <c r="I5">
        <f t="shared" si="2"/>
        <v>0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x14ac:dyDescent="0.25">
      <c r="A6" s="1" t="s">
        <v>132</v>
      </c>
      <c r="B6" s="1">
        <v>151</v>
      </c>
      <c r="C6" s="1">
        <v>292.76</v>
      </c>
      <c r="D6" s="1">
        <v>65</v>
      </c>
      <c r="E6" s="1">
        <v>20</v>
      </c>
      <c r="F6" s="1">
        <f t="shared" si="0"/>
        <v>10.711056570694335</v>
      </c>
      <c r="G6" s="1">
        <v>44849</v>
      </c>
      <c r="H6" s="1">
        <f t="shared" si="1"/>
        <v>44.849000000000004</v>
      </c>
      <c r="I6" s="1">
        <f t="shared" si="2"/>
        <v>1</v>
      </c>
      <c r="J6" s="1">
        <v>65</v>
      </c>
      <c r="K6" s="1">
        <v>529.54447619999996</v>
      </c>
      <c r="L6" s="1">
        <v>9.4859852139999994</v>
      </c>
      <c r="M6" s="1">
        <v>13253</v>
      </c>
      <c r="N6" s="1">
        <v>7</v>
      </c>
      <c r="O6" s="1">
        <v>6694</v>
      </c>
      <c r="P6" s="1">
        <v>65</v>
      </c>
      <c r="Q6" s="1">
        <v>65</v>
      </c>
      <c r="R6" s="1">
        <v>65</v>
      </c>
      <c r="S6" s="1">
        <v>20</v>
      </c>
      <c r="T6" s="1">
        <v>6694</v>
      </c>
      <c r="U6" s="1">
        <v>2</v>
      </c>
      <c r="V6" s="1">
        <v>1</v>
      </c>
      <c r="W6" s="1">
        <v>6</v>
      </c>
      <c r="X6" s="1">
        <v>0</v>
      </c>
      <c r="Y6" s="1">
        <v>0</v>
      </c>
      <c r="Z6" s="1">
        <v>0</v>
      </c>
      <c r="AA6" s="1">
        <v>24</v>
      </c>
      <c r="AB6" s="1">
        <v>0</v>
      </c>
      <c r="AC6" s="1">
        <v>24</v>
      </c>
      <c r="AD6" s="1">
        <v>0</v>
      </c>
      <c r="AE6" s="1">
        <v>24</v>
      </c>
      <c r="AF6" s="1">
        <v>19</v>
      </c>
      <c r="AG6" s="1">
        <v>24</v>
      </c>
      <c r="AH6" s="1">
        <v>211.375</v>
      </c>
      <c r="AI6" s="1">
        <v>370798.7083</v>
      </c>
      <c r="AJ6" s="1">
        <v>78377576.969999999</v>
      </c>
      <c r="AK6" s="1">
        <v>2859</v>
      </c>
      <c r="AL6" s="1">
        <v>6</v>
      </c>
      <c r="AM6" s="1">
        <v>148</v>
      </c>
      <c r="AN6" s="1">
        <v>0</v>
      </c>
      <c r="AO6" s="1">
        <v>0</v>
      </c>
      <c r="AP6" s="1">
        <v>0</v>
      </c>
      <c r="AQ6" s="1">
        <v>3</v>
      </c>
      <c r="AR6" s="1">
        <v>1</v>
      </c>
      <c r="AS6" s="1">
        <v>151</v>
      </c>
      <c r="AT6" s="1">
        <v>65</v>
      </c>
      <c r="AU6" s="1">
        <v>64</v>
      </c>
      <c r="AV6" s="1">
        <v>145.76</v>
      </c>
      <c r="AW6" s="1">
        <v>91.98</v>
      </c>
      <c r="AX6" s="1">
        <v>55.02</v>
      </c>
      <c r="AY6" s="1">
        <v>0</v>
      </c>
      <c r="AZ6" s="1">
        <v>0</v>
      </c>
      <c r="BA6" s="1">
        <v>292.76</v>
      </c>
      <c r="BB6" s="1">
        <v>292.76</v>
      </c>
      <c r="BC6" s="1">
        <v>4</v>
      </c>
      <c r="BD6" s="1">
        <v>1</v>
      </c>
      <c r="BE6" s="1">
        <v>1</v>
      </c>
      <c r="BF6" s="1">
        <v>15</v>
      </c>
      <c r="BG6" s="1">
        <v>1</v>
      </c>
      <c r="BH6" s="1">
        <v>4</v>
      </c>
      <c r="BI6" s="1">
        <v>145</v>
      </c>
      <c r="BJ6" s="1">
        <v>149</v>
      </c>
      <c r="BK6" s="1">
        <v>7</v>
      </c>
      <c r="BL6" s="1">
        <v>11975</v>
      </c>
      <c r="BM6" s="1">
        <v>11465</v>
      </c>
      <c r="BN6" s="1">
        <v>3940</v>
      </c>
      <c r="BO6" s="1">
        <v>8997</v>
      </c>
      <c r="BP6" s="1">
        <v>24</v>
      </c>
      <c r="BQ6" s="1">
        <v>69.935004640000002</v>
      </c>
      <c r="BR6" s="1">
        <v>5.3324048279999996</v>
      </c>
      <c r="BS6" s="1">
        <v>1.161117078</v>
      </c>
      <c r="BT6" s="1">
        <v>0.82079851400000003</v>
      </c>
      <c r="BU6" s="1">
        <v>8997</v>
      </c>
      <c r="BV6" s="1">
        <v>146</v>
      </c>
      <c r="BW6" s="1">
        <v>69</v>
      </c>
      <c r="BX6" s="1">
        <v>1037</v>
      </c>
      <c r="BY6" s="1">
        <v>931</v>
      </c>
      <c r="BZ6" s="1">
        <v>0.17078410299999999</v>
      </c>
      <c r="CA6" s="1">
        <v>65</v>
      </c>
      <c r="CB6" s="1">
        <v>2</v>
      </c>
      <c r="CC6" s="1">
        <v>20</v>
      </c>
      <c r="CD6" s="1">
        <v>2</v>
      </c>
      <c r="CE6" s="1">
        <v>1.0833333329999999</v>
      </c>
      <c r="CF6" s="1">
        <v>13</v>
      </c>
      <c r="CG6" s="1">
        <v>1077</v>
      </c>
      <c r="CH6" s="1">
        <v>155</v>
      </c>
      <c r="CI6" s="1">
        <v>1037</v>
      </c>
      <c r="CJ6" s="1">
        <v>138</v>
      </c>
      <c r="CK6" s="1">
        <v>5743</v>
      </c>
      <c r="CL6" s="1">
        <v>6051</v>
      </c>
      <c r="CM6" s="1">
        <v>11975</v>
      </c>
      <c r="CN6" s="1">
        <v>10135</v>
      </c>
      <c r="CO6" s="1">
        <v>5.3324048279999996</v>
      </c>
      <c r="CP6" s="1">
        <v>1.053630507</v>
      </c>
      <c r="CQ6" s="1">
        <v>11.11884865</v>
      </c>
      <c r="CR6" s="1">
        <v>9.4103992569999999</v>
      </c>
      <c r="CS6" s="1">
        <v>10.64531105</v>
      </c>
      <c r="CT6" s="1">
        <v>11.11884865</v>
      </c>
      <c r="CU6" s="1">
        <v>11863</v>
      </c>
      <c r="CV6" s="1">
        <v>938</v>
      </c>
      <c r="CW6" s="1">
        <v>5.3324048279999996</v>
      </c>
      <c r="CX6" s="1">
        <v>1.053630507</v>
      </c>
      <c r="CY6" s="1">
        <v>5743</v>
      </c>
      <c r="CZ6" s="1" t="s">
        <v>133</v>
      </c>
      <c r="DA6" s="1">
        <v>2632</v>
      </c>
      <c r="DB6" s="1">
        <v>96</v>
      </c>
      <c r="DC6" s="1">
        <v>41697</v>
      </c>
      <c r="DD6" s="1">
        <v>40900</v>
      </c>
      <c r="DE6" s="1">
        <v>38</v>
      </c>
      <c r="DF6" s="1" t="s">
        <v>134</v>
      </c>
      <c r="DG6" s="1" t="s">
        <v>135</v>
      </c>
      <c r="DH6" s="1">
        <v>4751</v>
      </c>
      <c r="DI6" s="1">
        <v>548</v>
      </c>
      <c r="DJ6" s="1">
        <v>9281</v>
      </c>
      <c r="DK6" s="1">
        <v>8174</v>
      </c>
      <c r="DL6" s="1">
        <v>73748</v>
      </c>
      <c r="DM6" s="1">
        <v>41</v>
      </c>
      <c r="DN6" s="1">
        <v>172</v>
      </c>
      <c r="DO6" s="1">
        <v>0</v>
      </c>
      <c r="DP6" s="1">
        <v>0</v>
      </c>
      <c r="DQ6" s="1">
        <v>79</v>
      </c>
      <c r="DR6" s="1">
        <v>0</v>
      </c>
      <c r="DS6" s="1">
        <v>0</v>
      </c>
      <c r="DT6" s="1">
        <v>0</v>
      </c>
      <c r="DU6" s="1">
        <v>0</v>
      </c>
      <c r="DV6" s="1">
        <v>321</v>
      </c>
      <c r="DW6" s="1">
        <v>0</v>
      </c>
      <c r="DX6" s="1">
        <v>0</v>
      </c>
    </row>
    <row r="7" spans="1:128" x14ac:dyDescent="0.25">
      <c r="A7" s="1" t="s">
        <v>136</v>
      </c>
      <c r="B7" s="1">
        <v>113</v>
      </c>
      <c r="C7" s="1">
        <v>22</v>
      </c>
      <c r="D7" s="1">
        <v>5</v>
      </c>
      <c r="E7" s="1">
        <v>11</v>
      </c>
      <c r="F7" s="1">
        <f t="shared" si="0"/>
        <v>10.046981652174857</v>
      </c>
      <c r="G7" s="1">
        <v>23086</v>
      </c>
      <c r="H7" s="1">
        <f>0.001*G7</f>
        <v>23.086000000000002</v>
      </c>
      <c r="I7" s="1">
        <f t="shared" si="2"/>
        <v>1</v>
      </c>
      <c r="J7" s="1">
        <v>65</v>
      </c>
      <c r="K7" s="1">
        <v>13.544210189999999</v>
      </c>
      <c r="L7" s="1">
        <v>7.8270684099999999</v>
      </c>
      <c r="M7" s="1">
        <v>2520</v>
      </c>
      <c r="N7" s="1">
        <v>7</v>
      </c>
      <c r="O7" s="1">
        <v>25</v>
      </c>
      <c r="P7" s="1">
        <v>5</v>
      </c>
      <c r="Q7" s="1">
        <v>5</v>
      </c>
      <c r="R7" s="1">
        <v>5</v>
      </c>
      <c r="S7" s="1">
        <v>11</v>
      </c>
      <c r="T7" s="1">
        <v>25</v>
      </c>
      <c r="U7" s="1">
        <v>1</v>
      </c>
      <c r="V7" s="1">
        <v>2</v>
      </c>
      <c r="W7" s="1">
        <v>4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1">
        <v>2</v>
      </c>
      <c r="AG7" s="1">
        <v>1</v>
      </c>
      <c r="AH7" s="1">
        <v>25</v>
      </c>
      <c r="AI7" s="1">
        <v>204</v>
      </c>
      <c r="AJ7" s="1">
        <v>5100</v>
      </c>
      <c r="AK7" s="1">
        <v>7482</v>
      </c>
      <c r="AL7" s="1">
        <v>7</v>
      </c>
      <c r="AM7" s="1">
        <v>52</v>
      </c>
      <c r="AN7" s="1">
        <v>0</v>
      </c>
      <c r="AO7" s="1">
        <v>0</v>
      </c>
      <c r="AP7" s="1">
        <v>0</v>
      </c>
      <c r="AQ7" s="1">
        <v>61</v>
      </c>
      <c r="AR7" s="1">
        <v>16</v>
      </c>
      <c r="AS7" s="1">
        <v>113</v>
      </c>
      <c r="AT7" s="1">
        <v>5</v>
      </c>
      <c r="AU7" s="1">
        <v>3</v>
      </c>
      <c r="AV7" s="1">
        <v>9.6999999999999993</v>
      </c>
      <c r="AW7" s="1">
        <v>3.96</v>
      </c>
      <c r="AX7" s="1">
        <v>10.039999999999999</v>
      </c>
      <c r="AY7" s="1">
        <v>5.36</v>
      </c>
      <c r="AZ7" s="1">
        <v>2.64</v>
      </c>
      <c r="BA7" s="1">
        <v>22</v>
      </c>
      <c r="BB7" s="1">
        <v>22</v>
      </c>
      <c r="BC7" s="1">
        <v>2</v>
      </c>
      <c r="BD7" s="1">
        <v>1</v>
      </c>
      <c r="BE7" s="1">
        <v>1</v>
      </c>
      <c r="BF7" s="1">
        <v>8</v>
      </c>
      <c r="BG7" s="1">
        <v>1</v>
      </c>
      <c r="BH7" s="1">
        <v>2</v>
      </c>
      <c r="BI7" s="1">
        <v>80</v>
      </c>
      <c r="BJ7" s="1">
        <v>82</v>
      </c>
      <c r="BK7" s="1">
        <v>7</v>
      </c>
      <c r="BL7" s="1">
        <v>2951</v>
      </c>
      <c r="BM7" s="1">
        <v>1143</v>
      </c>
      <c r="BN7" s="1">
        <v>228</v>
      </c>
      <c r="BO7" s="1">
        <v>539</v>
      </c>
      <c r="BP7" s="1">
        <v>15</v>
      </c>
      <c r="BQ7" s="1">
        <v>44.76190476</v>
      </c>
      <c r="BR7" s="1">
        <v>3.3333333330000001</v>
      </c>
      <c r="BS7" s="1">
        <v>1.0194174760000001</v>
      </c>
      <c r="BT7" s="1">
        <v>0.72380952399999998</v>
      </c>
      <c r="BU7" s="1">
        <v>539</v>
      </c>
      <c r="BV7" s="1">
        <v>2</v>
      </c>
      <c r="BW7" s="1">
        <v>2</v>
      </c>
      <c r="BX7" s="1">
        <v>78</v>
      </c>
      <c r="BY7" s="1">
        <v>103</v>
      </c>
      <c r="BZ7" s="1">
        <v>1.9417475999999999E-2</v>
      </c>
      <c r="CA7" s="1">
        <v>5</v>
      </c>
      <c r="CB7" s="1">
        <v>2</v>
      </c>
      <c r="CC7" s="1">
        <v>11</v>
      </c>
      <c r="CD7" s="1">
        <v>2</v>
      </c>
      <c r="CE7" s="1">
        <v>1.1333333329999999</v>
      </c>
      <c r="CF7" s="1">
        <v>8.5</v>
      </c>
      <c r="CG7" s="1">
        <v>105</v>
      </c>
      <c r="CH7" s="1">
        <v>2</v>
      </c>
      <c r="CI7" s="1">
        <v>78</v>
      </c>
      <c r="CJ7" s="1">
        <v>1</v>
      </c>
      <c r="CK7" s="1">
        <v>350</v>
      </c>
      <c r="CL7" s="1">
        <v>364</v>
      </c>
      <c r="CM7" s="1">
        <v>2951</v>
      </c>
      <c r="CN7" s="1">
        <v>1062</v>
      </c>
      <c r="CO7" s="1">
        <v>3.3333333330000001</v>
      </c>
      <c r="CP7" s="1">
        <v>1.04</v>
      </c>
      <c r="CQ7" s="1">
        <v>28.1047619</v>
      </c>
      <c r="CR7" s="1">
        <v>10.114285710000001</v>
      </c>
      <c r="CS7" s="1">
        <v>10.885714289999999</v>
      </c>
      <c r="CT7" s="1">
        <v>28.1047619</v>
      </c>
      <c r="CU7" s="1">
        <v>2920</v>
      </c>
      <c r="CV7" s="1">
        <v>94</v>
      </c>
      <c r="CW7" s="1">
        <v>3.3333333330000001</v>
      </c>
      <c r="CX7" s="1">
        <v>1.04</v>
      </c>
      <c r="CY7" s="1">
        <v>350</v>
      </c>
      <c r="CZ7" s="1" t="s">
        <v>137</v>
      </c>
      <c r="DA7" s="1">
        <v>0</v>
      </c>
      <c r="DB7" s="1">
        <v>0</v>
      </c>
      <c r="DC7" s="1">
        <v>43699</v>
      </c>
      <c r="DD7" s="1">
        <v>42659</v>
      </c>
      <c r="DE7" s="1">
        <v>0</v>
      </c>
      <c r="DF7" s="1" t="s">
        <v>138</v>
      </c>
      <c r="DG7" s="1" t="s">
        <v>123</v>
      </c>
      <c r="DH7" s="1">
        <v>0</v>
      </c>
      <c r="DI7" s="1">
        <v>348</v>
      </c>
      <c r="DJ7" s="1">
        <v>1571</v>
      </c>
      <c r="DK7" s="1">
        <v>11440</v>
      </c>
      <c r="DL7" s="1">
        <v>47007</v>
      </c>
      <c r="DM7" s="1">
        <v>11</v>
      </c>
      <c r="DN7" s="1">
        <v>18</v>
      </c>
      <c r="DO7" s="1">
        <v>18</v>
      </c>
      <c r="DP7" s="1">
        <v>0</v>
      </c>
      <c r="DQ7" s="1">
        <v>29</v>
      </c>
      <c r="DR7" s="1">
        <v>12</v>
      </c>
      <c r="DS7" s="1">
        <v>14</v>
      </c>
      <c r="DT7" s="1">
        <v>23</v>
      </c>
      <c r="DU7" s="1">
        <v>5</v>
      </c>
      <c r="DV7" s="1">
        <v>139</v>
      </c>
      <c r="DW7" s="1">
        <v>40</v>
      </c>
      <c r="DX7" s="1">
        <v>13</v>
      </c>
    </row>
    <row r="8" spans="1:128" x14ac:dyDescent="0.25">
      <c r="A8" s="1" t="s">
        <v>139</v>
      </c>
      <c r="B8" s="1">
        <v>171</v>
      </c>
      <c r="C8" s="1">
        <v>155</v>
      </c>
      <c r="D8" s="1">
        <v>72</v>
      </c>
      <c r="E8" s="1">
        <v>19</v>
      </c>
      <c r="F8" s="1">
        <f t="shared" si="0"/>
        <v>9.8737497342721721</v>
      </c>
      <c r="G8" s="1">
        <v>19414</v>
      </c>
      <c r="H8" s="1">
        <f t="shared" si="1"/>
        <v>19.414000000000001</v>
      </c>
      <c r="I8" s="1">
        <f t="shared" si="2"/>
        <v>1</v>
      </c>
      <c r="J8" s="1">
        <v>60</v>
      </c>
      <c r="K8" s="1">
        <v>261.37601849999999</v>
      </c>
      <c r="L8" s="1">
        <v>10.4482099</v>
      </c>
      <c r="M8" s="1">
        <v>34711</v>
      </c>
      <c r="N8" s="1">
        <v>9</v>
      </c>
      <c r="O8" s="1">
        <v>284</v>
      </c>
      <c r="P8" s="1">
        <v>72</v>
      </c>
      <c r="Q8" s="1">
        <v>74</v>
      </c>
      <c r="R8" s="1">
        <v>72</v>
      </c>
      <c r="S8" s="1">
        <v>9</v>
      </c>
      <c r="T8" s="1">
        <v>284</v>
      </c>
      <c r="U8" s="1">
        <v>1</v>
      </c>
      <c r="V8" s="1">
        <v>5</v>
      </c>
      <c r="W8" s="1">
        <v>4</v>
      </c>
      <c r="X8" s="1">
        <v>0</v>
      </c>
      <c r="Y8" s="1">
        <v>0</v>
      </c>
      <c r="Z8" s="1">
        <v>0</v>
      </c>
      <c r="AA8" s="1">
        <v>38</v>
      </c>
      <c r="AB8" s="1">
        <v>0</v>
      </c>
      <c r="AC8" s="1">
        <v>38</v>
      </c>
      <c r="AD8" s="1">
        <v>0</v>
      </c>
      <c r="AE8" s="1">
        <v>38</v>
      </c>
      <c r="AF8" s="1">
        <v>21</v>
      </c>
      <c r="AG8" s="1">
        <v>38</v>
      </c>
      <c r="AH8" s="1">
        <v>8.6842105259999993</v>
      </c>
      <c r="AI8" s="1">
        <v>346.05263159999998</v>
      </c>
      <c r="AJ8" s="1">
        <v>3005.193906</v>
      </c>
      <c r="AK8" s="1">
        <v>3168</v>
      </c>
      <c r="AL8" s="1">
        <v>8</v>
      </c>
      <c r="AM8" s="1">
        <v>74</v>
      </c>
      <c r="AN8" s="1">
        <v>55</v>
      </c>
      <c r="AO8" s="1">
        <v>0</v>
      </c>
      <c r="AP8" s="1">
        <v>0</v>
      </c>
      <c r="AQ8" s="1">
        <v>41</v>
      </c>
      <c r="AR8" s="1">
        <v>53</v>
      </c>
      <c r="AS8" s="1">
        <v>170</v>
      </c>
      <c r="AT8" s="1">
        <v>72</v>
      </c>
      <c r="AU8" s="1">
        <v>70</v>
      </c>
      <c r="AV8" s="1">
        <v>160.30000000000001</v>
      </c>
      <c r="AW8" s="1">
        <v>50.49</v>
      </c>
      <c r="AX8" s="1">
        <v>104.51</v>
      </c>
      <c r="AY8" s="1">
        <v>0</v>
      </c>
      <c r="AZ8" s="1">
        <v>0</v>
      </c>
      <c r="BA8" s="1">
        <v>155</v>
      </c>
      <c r="BB8" s="1">
        <v>155</v>
      </c>
      <c r="BC8" s="1">
        <v>2</v>
      </c>
      <c r="BD8" s="1">
        <v>1</v>
      </c>
      <c r="BE8" s="1">
        <v>1</v>
      </c>
      <c r="BF8" s="1">
        <v>7</v>
      </c>
      <c r="BG8" s="1">
        <v>1</v>
      </c>
      <c r="BH8" s="1">
        <v>1</v>
      </c>
      <c r="BI8" s="1">
        <v>60</v>
      </c>
      <c r="BJ8" s="1">
        <v>62</v>
      </c>
      <c r="BK8" s="1">
        <v>9</v>
      </c>
      <c r="BL8" s="1">
        <v>1622</v>
      </c>
      <c r="BM8" s="1">
        <v>1373</v>
      </c>
      <c r="BN8" s="1">
        <v>281</v>
      </c>
      <c r="BO8" s="1">
        <v>468</v>
      </c>
      <c r="BP8" s="1">
        <v>15</v>
      </c>
      <c r="BQ8" s="1">
        <v>57.356521739999998</v>
      </c>
      <c r="BR8" s="1">
        <v>4.4695652170000004</v>
      </c>
      <c r="BS8" s="1">
        <v>1.0648148150000001</v>
      </c>
      <c r="BT8" s="1">
        <v>0.75652173899999997</v>
      </c>
      <c r="BU8" s="1">
        <v>468</v>
      </c>
      <c r="BV8" s="1">
        <v>7</v>
      </c>
      <c r="BW8" s="1">
        <v>3</v>
      </c>
      <c r="BX8" s="1">
        <v>94</v>
      </c>
      <c r="BY8" s="1">
        <v>108</v>
      </c>
      <c r="BZ8" s="1">
        <v>6.4814814999999998E-2</v>
      </c>
      <c r="CA8" s="1">
        <v>72</v>
      </c>
      <c r="CB8" s="1">
        <v>2</v>
      </c>
      <c r="CC8" s="1">
        <v>9</v>
      </c>
      <c r="CD8" s="1">
        <v>2</v>
      </c>
      <c r="CE8" s="1">
        <v>1.1333333329999999</v>
      </c>
      <c r="CF8" s="1">
        <v>8.5</v>
      </c>
      <c r="CG8" s="1">
        <v>115</v>
      </c>
      <c r="CH8" s="1">
        <v>7</v>
      </c>
      <c r="CI8" s="1">
        <v>94</v>
      </c>
      <c r="CJ8" s="1">
        <v>1</v>
      </c>
      <c r="CK8" s="1">
        <v>514</v>
      </c>
      <c r="CL8" s="1">
        <v>527</v>
      </c>
      <c r="CM8" s="1">
        <v>1622</v>
      </c>
      <c r="CN8" s="1">
        <v>1271</v>
      </c>
      <c r="CO8" s="1">
        <v>4.4695652170000004</v>
      </c>
      <c r="CP8" s="1">
        <v>1.0252918289999999</v>
      </c>
      <c r="CQ8" s="1">
        <v>14.10434783</v>
      </c>
      <c r="CR8" s="1">
        <v>11.05217391</v>
      </c>
      <c r="CS8" s="1">
        <v>11.939130430000001</v>
      </c>
      <c r="CT8" s="1">
        <v>14.10434783</v>
      </c>
      <c r="CU8" s="1">
        <v>1447</v>
      </c>
      <c r="CV8" s="1">
        <v>75</v>
      </c>
      <c r="CW8" s="1">
        <v>4.4695652170000004</v>
      </c>
      <c r="CX8" s="1">
        <v>1.0252918289999999</v>
      </c>
      <c r="CY8" s="1">
        <v>514</v>
      </c>
      <c r="CZ8" s="1" t="s">
        <v>140</v>
      </c>
      <c r="DA8" s="1">
        <v>1533</v>
      </c>
      <c r="DB8" s="1">
        <v>3</v>
      </c>
      <c r="DC8" s="1">
        <v>43699</v>
      </c>
      <c r="DD8" s="1">
        <v>41983</v>
      </c>
      <c r="DE8" s="1">
        <v>3</v>
      </c>
      <c r="DF8" s="1" t="s">
        <v>141</v>
      </c>
      <c r="DG8" s="1" t="s">
        <v>135</v>
      </c>
      <c r="DH8" s="1">
        <v>578</v>
      </c>
      <c r="DI8" s="1">
        <v>106</v>
      </c>
      <c r="DJ8" s="1">
        <v>971</v>
      </c>
      <c r="DK8" s="1">
        <v>478</v>
      </c>
      <c r="DL8" s="1">
        <v>7755</v>
      </c>
      <c r="DM8" s="1">
        <v>15</v>
      </c>
      <c r="DN8" s="1">
        <v>49</v>
      </c>
      <c r="DO8" s="1">
        <v>0</v>
      </c>
      <c r="DP8" s="1">
        <v>0</v>
      </c>
      <c r="DQ8" s="1">
        <v>31</v>
      </c>
      <c r="DR8" s="1">
        <v>12</v>
      </c>
      <c r="DS8" s="1">
        <v>13</v>
      </c>
      <c r="DT8" s="1">
        <v>8</v>
      </c>
      <c r="DU8" s="1">
        <v>2</v>
      </c>
      <c r="DV8" s="1">
        <v>60</v>
      </c>
      <c r="DW8" s="1">
        <v>0</v>
      </c>
      <c r="DX8" s="1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8.4819804356604926</v>
      </c>
      <c r="G9">
        <v>4827</v>
      </c>
      <c r="H9">
        <f t="shared" si="1"/>
        <v>4.827</v>
      </c>
      <c r="I9">
        <f t="shared" si="2"/>
        <v>0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x14ac:dyDescent="0.25">
      <c r="A10" s="1" t="s">
        <v>147</v>
      </c>
      <c r="B10" s="1">
        <v>76</v>
      </c>
      <c r="C10" s="1">
        <v>0</v>
      </c>
      <c r="D10" s="1">
        <v>10</v>
      </c>
      <c r="E10" s="1">
        <v>9</v>
      </c>
      <c r="F10" s="1">
        <f t="shared" si="0"/>
        <v>9.9194101130799428</v>
      </c>
      <c r="G10" s="1">
        <v>20321</v>
      </c>
      <c r="H10" s="1">
        <f t="shared" si="1"/>
        <v>20.321000000000002</v>
      </c>
      <c r="I10" s="1">
        <f t="shared" si="2"/>
        <v>1</v>
      </c>
      <c r="J10" s="1">
        <v>45</v>
      </c>
      <c r="K10" s="1">
        <v>0</v>
      </c>
      <c r="L10" s="1">
        <v>7.78246444</v>
      </c>
      <c r="M10" s="1">
        <v>2410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9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843</v>
      </c>
      <c r="AL10" s="1">
        <v>7</v>
      </c>
      <c r="AM10" s="1">
        <v>52</v>
      </c>
      <c r="AN10" s="1">
        <v>0</v>
      </c>
      <c r="AO10" s="1">
        <v>0</v>
      </c>
      <c r="AP10" s="1">
        <v>0</v>
      </c>
      <c r="AQ10" s="1">
        <v>24</v>
      </c>
      <c r="AR10" s="1">
        <v>7</v>
      </c>
      <c r="AS10" s="1">
        <v>76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</v>
      </c>
      <c r="BD10" s="1">
        <v>1</v>
      </c>
      <c r="BE10" s="1">
        <v>1</v>
      </c>
      <c r="BF10" s="1">
        <v>9</v>
      </c>
      <c r="BG10" s="1">
        <v>0</v>
      </c>
      <c r="BH10" s="1">
        <v>0</v>
      </c>
      <c r="BI10" s="1">
        <v>45</v>
      </c>
      <c r="BJ10" s="1">
        <v>49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3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2</v>
      </c>
      <c r="CC10" s="1">
        <v>9</v>
      </c>
      <c r="CD10" s="1">
        <v>2</v>
      </c>
      <c r="CE10" s="1">
        <v>1.6666666670000001</v>
      </c>
      <c r="CF10" s="1">
        <v>2.5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 t="s">
        <v>148</v>
      </c>
      <c r="DA10" s="1">
        <v>0</v>
      </c>
      <c r="DB10" s="1">
        <v>0</v>
      </c>
      <c r="DC10" s="1">
        <v>43699</v>
      </c>
      <c r="DD10" s="1">
        <v>40468</v>
      </c>
      <c r="DE10" s="1">
        <v>0</v>
      </c>
      <c r="DF10" s="1" t="s">
        <v>138</v>
      </c>
      <c r="DG10" s="1" t="s">
        <v>123</v>
      </c>
      <c r="DH10" s="1">
        <v>0</v>
      </c>
      <c r="DI10" s="1">
        <v>1090</v>
      </c>
      <c r="DJ10" s="1">
        <v>11718</v>
      </c>
      <c r="DK10" s="1">
        <v>27387</v>
      </c>
      <c r="DL10" s="1">
        <v>151887</v>
      </c>
      <c r="DM10" s="1">
        <v>10</v>
      </c>
      <c r="DN10" s="1">
        <v>14</v>
      </c>
      <c r="DO10" s="1">
        <v>13</v>
      </c>
      <c r="DP10" s="1">
        <v>1</v>
      </c>
      <c r="DQ10" s="1">
        <v>23</v>
      </c>
      <c r="DR10" s="1">
        <v>17</v>
      </c>
      <c r="DS10" s="1">
        <v>26</v>
      </c>
      <c r="DT10" s="1">
        <v>24</v>
      </c>
      <c r="DU10" s="1">
        <v>13</v>
      </c>
      <c r="DV10" s="1">
        <v>229</v>
      </c>
      <c r="DW10" s="1">
        <v>0</v>
      </c>
      <c r="DX10" s="1">
        <v>0</v>
      </c>
    </row>
    <row r="11" spans="1:128" x14ac:dyDescent="0.25">
      <c r="A11" s="1" t="s">
        <v>149</v>
      </c>
      <c r="B11" s="1">
        <v>107</v>
      </c>
      <c r="C11" s="1">
        <v>5</v>
      </c>
      <c r="D11" s="1">
        <v>5</v>
      </c>
      <c r="E11" s="1">
        <v>5</v>
      </c>
      <c r="F11" s="1">
        <f t="shared" si="0"/>
        <v>9.9595370183871506</v>
      </c>
      <c r="G11" s="1">
        <v>21153</v>
      </c>
      <c r="H11" s="1">
        <f t="shared" si="1"/>
        <v>21.152999999999999</v>
      </c>
      <c r="I11" s="1">
        <f t="shared" si="2"/>
        <v>1</v>
      </c>
      <c r="J11" s="1">
        <v>70</v>
      </c>
      <c r="K11" s="1">
        <v>5.3184888729999997</v>
      </c>
      <c r="L11" s="1">
        <v>7.8686257599999996</v>
      </c>
      <c r="M11" s="1">
        <v>2627</v>
      </c>
      <c r="N11" s="1">
        <v>8</v>
      </c>
      <c r="O11" s="1">
        <v>5</v>
      </c>
      <c r="P11" s="1">
        <v>5</v>
      </c>
      <c r="Q11" s="1">
        <v>5</v>
      </c>
      <c r="R11" s="1">
        <v>5</v>
      </c>
      <c r="S11" s="1">
        <v>15</v>
      </c>
      <c r="T11" s="1">
        <v>5</v>
      </c>
      <c r="U11" s="1">
        <v>2</v>
      </c>
      <c r="V11" s="1">
        <v>1</v>
      </c>
      <c r="W11" s="1">
        <v>7</v>
      </c>
      <c r="X11" s="1">
        <v>0</v>
      </c>
      <c r="Y11" s="1">
        <v>0</v>
      </c>
      <c r="Z11" s="1">
        <v>0</v>
      </c>
      <c r="AA11" s="1">
        <v>3</v>
      </c>
      <c r="AB11" s="1">
        <v>0</v>
      </c>
      <c r="AC11" s="1">
        <v>3</v>
      </c>
      <c r="AD11" s="1">
        <v>0</v>
      </c>
      <c r="AE11" s="1">
        <v>3</v>
      </c>
      <c r="AF11" s="1">
        <v>0</v>
      </c>
      <c r="AG11" s="1">
        <v>3</v>
      </c>
      <c r="AH11" s="1">
        <v>2</v>
      </c>
      <c r="AI11" s="1">
        <v>5</v>
      </c>
      <c r="AJ11" s="1">
        <v>10</v>
      </c>
      <c r="AK11" s="1">
        <v>6000</v>
      </c>
      <c r="AL11" s="1">
        <v>7</v>
      </c>
      <c r="AM11" s="1">
        <v>18</v>
      </c>
      <c r="AN11" s="1">
        <v>0</v>
      </c>
      <c r="AO11" s="1">
        <v>0</v>
      </c>
      <c r="AP11" s="1">
        <v>0</v>
      </c>
      <c r="AQ11" s="1">
        <v>89</v>
      </c>
      <c r="AR11" s="1">
        <v>20</v>
      </c>
      <c r="AS11" s="1">
        <v>107</v>
      </c>
      <c r="AT11" s="1">
        <v>5</v>
      </c>
      <c r="AU11" s="1">
        <v>5</v>
      </c>
      <c r="AV11" s="1">
        <v>13.28</v>
      </c>
      <c r="AW11" s="1">
        <v>1.65</v>
      </c>
      <c r="AX11" s="1">
        <v>3.35</v>
      </c>
      <c r="AY11" s="1">
        <v>0</v>
      </c>
      <c r="AZ11" s="1">
        <v>0</v>
      </c>
      <c r="BA11" s="1">
        <v>5</v>
      </c>
      <c r="BB11" s="1">
        <v>5</v>
      </c>
      <c r="BC11" s="1">
        <v>4</v>
      </c>
      <c r="BD11" s="1">
        <v>1</v>
      </c>
      <c r="BE11" s="1">
        <v>1</v>
      </c>
      <c r="BF11" s="1">
        <v>8</v>
      </c>
      <c r="BG11" s="1">
        <v>7</v>
      </c>
      <c r="BH11" s="1">
        <v>0</v>
      </c>
      <c r="BI11" s="1">
        <v>110</v>
      </c>
      <c r="BJ11" s="1">
        <v>114</v>
      </c>
      <c r="BK11" s="1">
        <v>8</v>
      </c>
      <c r="BL11" s="1">
        <v>5370</v>
      </c>
      <c r="BM11" s="1">
        <v>5896</v>
      </c>
      <c r="BN11" s="1">
        <v>2430</v>
      </c>
      <c r="BO11" s="1">
        <v>4399</v>
      </c>
      <c r="BP11" s="1">
        <v>8</v>
      </c>
      <c r="BQ11" s="1">
        <v>75.805054150000004</v>
      </c>
      <c r="BR11" s="1">
        <v>5.8465703969999998</v>
      </c>
      <c r="BS11" s="1">
        <v>1.1493775930000001</v>
      </c>
      <c r="BT11" s="1">
        <v>0.67509025300000003</v>
      </c>
      <c r="BU11" s="1">
        <v>4399</v>
      </c>
      <c r="BV11" s="1">
        <v>72</v>
      </c>
      <c r="BW11" s="1">
        <v>36</v>
      </c>
      <c r="BX11" s="1">
        <v>448</v>
      </c>
      <c r="BY11" s="1">
        <v>482</v>
      </c>
      <c r="BZ11" s="1">
        <v>0.15975103700000001</v>
      </c>
      <c r="CA11" s="1">
        <v>5</v>
      </c>
      <c r="CB11" s="1">
        <v>2</v>
      </c>
      <c r="CC11" s="1">
        <v>15</v>
      </c>
      <c r="CD11" s="1">
        <v>2</v>
      </c>
      <c r="CE11" s="1">
        <v>1.25</v>
      </c>
      <c r="CF11" s="1">
        <v>5</v>
      </c>
      <c r="CG11" s="1">
        <v>554</v>
      </c>
      <c r="CH11" s="1">
        <v>77</v>
      </c>
      <c r="CI11" s="1">
        <v>448</v>
      </c>
      <c r="CJ11" s="1">
        <v>65</v>
      </c>
      <c r="CK11" s="1">
        <v>3239</v>
      </c>
      <c r="CL11" s="1">
        <v>3161</v>
      </c>
      <c r="CM11" s="1">
        <v>5370</v>
      </c>
      <c r="CN11" s="1">
        <v>5306</v>
      </c>
      <c r="CO11" s="1">
        <v>5.8465703969999998</v>
      </c>
      <c r="CP11" s="1">
        <v>0.975918493</v>
      </c>
      <c r="CQ11" s="1">
        <v>9.6931407939999996</v>
      </c>
      <c r="CR11" s="1">
        <v>9.5776173290000006</v>
      </c>
      <c r="CS11" s="1">
        <v>10.642599280000001</v>
      </c>
      <c r="CT11" s="1">
        <v>9.6931407939999996</v>
      </c>
      <c r="CU11" s="1">
        <v>5355</v>
      </c>
      <c r="CV11" s="1">
        <v>429</v>
      </c>
      <c r="CW11" s="1">
        <v>5.8465703969999998</v>
      </c>
      <c r="CX11" s="1">
        <v>0.975918493</v>
      </c>
      <c r="CY11" s="1">
        <v>3239</v>
      </c>
      <c r="CZ11" s="1" t="s">
        <v>150</v>
      </c>
      <c r="DA11" s="1">
        <v>841</v>
      </c>
      <c r="DB11" s="1">
        <v>54</v>
      </c>
      <c r="DC11" s="1">
        <v>42899</v>
      </c>
      <c r="DD11" s="1">
        <v>42713</v>
      </c>
      <c r="DE11" s="1">
        <v>15</v>
      </c>
      <c r="DF11" s="1" t="s">
        <v>122</v>
      </c>
      <c r="DG11" s="1" t="s">
        <v>135</v>
      </c>
      <c r="DH11" s="1">
        <v>2580</v>
      </c>
      <c r="DI11" s="1">
        <v>1350</v>
      </c>
      <c r="DJ11" s="1">
        <v>10152</v>
      </c>
      <c r="DK11" s="1">
        <v>28510</v>
      </c>
      <c r="DL11" s="1">
        <v>169088</v>
      </c>
      <c r="DM11" s="1">
        <v>22</v>
      </c>
      <c r="DN11" s="1">
        <v>29</v>
      </c>
      <c r="DO11" s="1">
        <v>19</v>
      </c>
      <c r="DP11" s="1">
        <v>19</v>
      </c>
      <c r="DQ11" s="1">
        <v>47</v>
      </c>
      <c r="DR11" s="1">
        <v>25</v>
      </c>
      <c r="DS11" s="1">
        <v>16</v>
      </c>
      <c r="DT11" s="1">
        <v>13</v>
      </c>
      <c r="DU11" s="1">
        <v>3</v>
      </c>
      <c r="DV11" s="1">
        <v>145</v>
      </c>
      <c r="DW11" s="1">
        <v>230</v>
      </c>
      <c r="DX11" s="1">
        <v>33</v>
      </c>
    </row>
    <row r="12" spans="1:128" x14ac:dyDescent="0.25">
      <c r="A12" s="1" t="s">
        <v>151</v>
      </c>
      <c r="B12" s="1">
        <v>90</v>
      </c>
      <c r="C12" s="1">
        <v>7</v>
      </c>
      <c r="D12" s="1">
        <v>7</v>
      </c>
      <c r="E12" s="1">
        <v>3</v>
      </c>
      <c r="F12" s="1">
        <f t="shared" si="0"/>
        <v>9.9661336591863989</v>
      </c>
      <c r="G12" s="1">
        <v>21293</v>
      </c>
      <c r="H12" s="1">
        <f t="shared" si="1"/>
        <v>21.292999999999999</v>
      </c>
      <c r="I12" s="1">
        <f t="shared" si="2"/>
        <v>1</v>
      </c>
      <c r="J12" s="1">
        <v>25</v>
      </c>
      <c r="K12" s="1">
        <v>7.4458844219999998</v>
      </c>
      <c r="L12" s="1">
        <v>7.5568667100000004</v>
      </c>
      <c r="M12" s="1">
        <v>1923</v>
      </c>
      <c r="N12" s="1">
        <v>8</v>
      </c>
      <c r="O12" s="1">
        <v>7</v>
      </c>
      <c r="P12" s="1">
        <v>7</v>
      </c>
      <c r="Q12" s="1">
        <v>7</v>
      </c>
      <c r="R12" s="1">
        <v>7</v>
      </c>
      <c r="S12" s="1">
        <v>3</v>
      </c>
      <c r="T12" s="1">
        <v>7</v>
      </c>
      <c r="U12" s="1">
        <v>1</v>
      </c>
      <c r="V12" s="1">
        <v>1</v>
      </c>
      <c r="W12" s="1">
        <v>7</v>
      </c>
      <c r="X12" s="1">
        <v>0</v>
      </c>
      <c r="Y12" s="1">
        <v>0</v>
      </c>
      <c r="Z12" s="1">
        <v>0</v>
      </c>
      <c r="AA12" s="1">
        <v>3</v>
      </c>
      <c r="AB12" s="1">
        <v>0</v>
      </c>
      <c r="AC12" s="1">
        <v>3</v>
      </c>
      <c r="AD12" s="1">
        <v>0</v>
      </c>
      <c r="AE12" s="1">
        <v>3</v>
      </c>
      <c r="AF12" s="1">
        <v>0</v>
      </c>
      <c r="AG12" s="1">
        <v>3</v>
      </c>
      <c r="AH12" s="1">
        <v>2</v>
      </c>
      <c r="AI12" s="1">
        <v>7</v>
      </c>
      <c r="AJ12" s="1">
        <v>14</v>
      </c>
      <c r="AK12" s="1">
        <v>1123</v>
      </c>
      <c r="AL12" s="1">
        <v>12</v>
      </c>
      <c r="AM12" s="1">
        <v>68</v>
      </c>
      <c r="AN12" s="1">
        <v>0</v>
      </c>
      <c r="AO12" s="1">
        <v>0</v>
      </c>
      <c r="AP12" s="1">
        <v>0</v>
      </c>
      <c r="AQ12" s="1">
        <v>22</v>
      </c>
      <c r="AR12" s="1">
        <v>7</v>
      </c>
      <c r="AS12" s="1">
        <v>90</v>
      </c>
      <c r="AT12" s="1">
        <v>7</v>
      </c>
      <c r="AU12" s="1">
        <v>7</v>
      </c>
      <c r="AV12" s="1">
        <v>17.760000000000002</v>
      </c>
      <c r="AW12" s="1">
        <v>2.31</v>
      </c>
      <c r="AX12" s="1">
        <v>4.6900000000000004</v>
      </c>
      <c r="AY12" s="1">
        <v>0</v>
      </c>
      <c r="AZ12" s="1">
        <v>0</v>
      </c>
      <c r="BA12" s="1">
        <v>7</v>
      </c>
      <c r="BB12" s="1">
        <v>7</v>
      </c>
      <c r="BC12" s="1">
        <v>2</v>
      </c>
      <c r="BD12" s="1">
        <v>1</v>
      </c>
      <c r="BE12" s="1">
        <v>1</v>
      </c>
      <c r="BF12" s="1">
        <v>1</v>
      </c>
      <c r="BG12" s="1">
        <v>2</v>
      </c>
      <c r="BH12" s="1">
        <v>0</v>
      </c>
      <c r="BI12" s="1">
        <v>25</v>
      </c>
      <c r="BJ12" s="1">
        <v>25</v>
      </c>
      <c r="BK12" s="1">
        <v>8</v>
      </c>
      <c r="BL12" s="1">
        <v>1123</v>
      </c>
      <c r="BM12" s="1">
        <v>7055</v>
      </c>
      <c r="BN12" s="1">
        <v>957</v>
      </c>
      <c r="BO12" s="1">
        <v>0</v>
      </c>
      <c r="BP12" s="1">
        <v>3</v>
      </c>
      <c r="BQ12" s="1">
        <v>87.792387539999993</v>
      </c>
      <c r="BR12" s="1">
        <v>7.0346020759999996</v>
      </c>
      <c r="BS12" s="1">
        <v>1.1893004119999999</v>
      </c>
      <c r="BT12" s="1">
        <v>1.024221453</v>
      </c>
      <c r="BU12" s="1">
        <v>0</v>
      </c>
      <c r="BV12" s="1">
        <v>46</v>
      </c>
      <c r="BW12" s="1">
        <v>22</v>
      </c>
      <c r="BX12" s="1">
        <v>349</v>
      </c>
      <c r="BY12" s="1">
        <v>243</v>
      </c>
      <c r="BZ12" s="1">
        <v>0.209876543</v>
      </c>
      <c r="CA12" s="1">
        <v>7</v>
      </c>
      <c r="CB12" s="1">
        <v>1</v>
      </c>
      <c r="CC12" s="1">
        <v>3</v>
      </c>
      <c r="CD12" s="1">
        <v>1</v>
      </c>
      <c r="CE12" s="1">
        <v>1.3333333329999999</v>
      </c>
      <c r="CF12" s="1">
        <v>1.3333333329999999</v>
      </c>
      <c r="CG12" s="1">
        <v>289</v>
      </c>
      <c r="CH12" s="1">
        <v>53</v>
      </c>
      <c r="CI12" s="1">
        <v>349</v>
      </c>
      <c r="CJ12" s="1">
        <v>39</v>
      </c>
      <c r="CK12" s="1">
        <v>2033</v>
      </c>
      <c r="CL12" s="1">
        <v>1922</v>
      </c>
      <c r="CM12" s="1">
        <v>1123</v>
      </c>
      <c r="CN12" s="1">
        <v>6614</v>
      </c>
      <c r="CO12" s="1">
        <v>7.0346020759999996</v>
      </c>
      <c r="CP12" s="1">
        <v>0.94540088499999997</v>
      </c>
      <c r="CQ12" s="1">
        <v>3.8858131490000001</v>
      </c>
      <c r="CR12" s="1">
        <v>22.885813150000001</v>
      </c>
      <c r="CS12" s="1">
        <v>24.41176471</v>
      </c>
      <c r="CT12" s="1">
        <v>3.8858131490000001</v>
      </c>
      <c r="CU12" s="1">
        <v>1112</v>
      </c>
      <c r="CV12" s="1">
        <v>241</v>
      </c>
      <c r="CW12" s="1">
        <v>7.0346020759999996</v>
      </c>
      <c r="CX12" s="1">
        <v>0.94540088499999997</v>
      </c>
      <c r="CY12" s="1">
        <v>2033</v>
      </c>
      <c r="CZ12" s="1" t="s">
        <v>152</v>
      </c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>
        <v>19232</v>
      </c>
      <c r="DL12" s="1"/>
      <c r="DM12" s="1"/>
      <c r="DN12" s="1"/>
      <c r="DO12" s="1"/>
      <c r="DP12" s="1"/>
      <c r="DQ12" s="1">
        <v>2</v>
      </c>
      <c r="DR12" s="1">
        <v>6</v>
      </c>
      <c r="DS12" s="1">
        <v>6</v>
      </c>
      <c r="DT12" s="1">
        <v>1</v>
      </c>
      <c r="DU12" s="1">
        <v>41</v>
      </c>
      <c r="DV12" s="1">
        <v>172</v>
      </c>
      <c r="DW12" s="1">
        <v>2</v>
      </c>
      <c r="DX12" s="1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9.480214825777999</v>
      </c>
      <c r="G13">
        <v>13098</v>
      </c>
      <c r="H13">
        <f t="shared" si="1"/>
        <v>13.098000000000001</v>
      </c>
      <c r="I13">
        <f t="shared" si="2"/>
        <v>0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x14ac:dyDescent="0.25">
      <c r="A14" s="1" t="s">
        <v>156</v>
      </c>
      <c r="B14" s="1">
        <v>125</v>
      </c>
      <c r="C14" s="1">
        <v>246</v>
      </c>
      <c r="D14" s="1">
        <v>73</v>
      </c>
      <c r="E14" s="1">
        <v>5</v>
      </c>
      <c r="F14" s="1">
        <f t="shared" si="0"/>
        <v>10.11188288150143</v>
      </c>
      <c r="G14" s="1">
        <v>24634</v>
      </c>
      <c r="H14" s="1">
        <f t="shared" si="1"/>
        <v>24.634</v>
      </c>
      <c r="I14" s="1">
        <f t="shared" si="2"/>
        <v>1</v>
      </c>
      <c r="J14" s="1">
        <v>50</v>
      </c>
      <c r="K14" s="1">
        <v>285.13601949999997</v>
      </c>
      <c r="L14" s="1">
        <v>9.8754107799999993</v>
      </c>
      <c r="M14" s="1">
        <v>19568</v>
      </c>
      <c r="N14" s="1">
        <v>7</v>
      </c>
      <c r="O14" s="1">
        <v>326</v>
      </c>
      <c r="P14" s="1">
        <v>73</v>
      </c>
      <c r="Q14" s="1">
        <v>72</v>
      </c>
      <c r="R14" s="1">
        <v>73</v>
      </c>
      <c r="S14" s="1">
        <v>5</v>
      </c>
      <c r="T14" s="1">
        <v>326</v>
      </c>
      <c r="U14" s="1">
        <v>2</v>
      </c>
      <c r="V14" s="1">
        <v>4</v>
      </c>
      <c r="W14" s="1">
        <v>3</v>
      </c>
      <c r="X14" s="1">
        <v>0</v>
      </c>
      <c r="Y14" s="1">
        <v>0</v>
      </c>
      <c r="Z14" s="1">
        <v>0</v>
      </c>
      <c r="AA14" s="1">
        <v>59</v>
      </c>
      <c r="AB14" s="1">
        <v>0</v>
      </c>
      <c r="AC14" s="1">
        <v>59</v>
      </c>
      <c r="AD14" s="1">
        <v>0</v>
      </c>
      <c r="AE14" s="1">
        <v>59</v>
      </c>
      <c r="AF14" s="1">
        <v>10</v>
      </c>
      <c r="AG14" s="1">
        <v>59</v>
      </c>
      <c r="AH14" s="1">
        <v>6.4576271189999996</v>
      </c>
      <c r="AI14" s="1">
        <v>470.40677970000002</v>
      </c>
      <c r="AJ14" s="1">
        <v>3037.711577</v>
      </c>
      <c r="AK14" s="1">
        <v>11975</v>
      </c>
      <c r="AL14" s="1">
        <v>7</v>
      </c>
      <c r="AM14" s="1">
        <v>55</v>
      </c>
      <c r="AN14" s="1">
        <v>0</v>
      </c>
      <c r="AO14" s="1">
        <v>0</v>
      </c>
      <c r="AP14" s="1">
        <v>0</v>
      </c>
      <c r="AQ14" s="1">
        <v>70</v>
      </c>
      <c r="AR14" s="1">
        <v>65</v>
      </c>
      <c r="AS14" s="1">
        <v>125</v>
      </c>
      <c r="AT14" s="1">
        <v>73</v>
      </c>
      <c r="AU14" s="1">
        <v>73</v>
      </c>
      <c r="AV14" s="1">
        <v>165.34</v>
      </c>
      <c r="AW14" s="1">
        <v>81.180000000000007</v>
      </c>
      <c r="AX14" s="1">
        <v>164.82</v>
      </c>
      <c r="AY14" s="1">
        <v>0</v>
      </c>
      <c r="AZ14" s="1">
        <v>0</v>
      </c>
      <c r="BA14" s="1">
        <v>246</v>
      </c>
      <c r="BB14" s="1">
        <v>246</v>
      </c>
      <c r="BC14" s="1">
        <v>4</v>
      </c>
      <c r="BD14" s="1">
        <v>1</v>
      </c>
      <c r="BE14" s="1">
        <v>1</v>
      </c>
      <c r="BF14" s="1">
        <v>1</v>
      </c>
      <c r="BG14" s="1">
        <v>3</v>
      </c>
      <c r="BH14" s="1">
        <v>1</v>
      </c>
      <c r="BI14" s="1">
        <v>54</v>
      </c>
      <c r="BJ14" s="1">
        <v>4</v>
      </c>
      <c r="BK14" s="1">
        <v>7</v>
      </c>
      <c r="BL14" s="1">
        <v>777</v>
      </c>
      <c r="BM14" s="1">
        <v>2352</v>
      </c>
      <c r="BN14" s="1">
        <v>554</v>
      </c>
      <c r="BO14" s="1">
        <v>529</v>
      </c>
      <c r="BP14" s="1">
        <v>21</v>
      </c>
      <c r="BQ14" s="1">
        <v>64.886486489999996</v>
      </c>
      <c r="BR14" s="1">
        <v>5.0810810809999998</v>
      </c>
      <c r="BS14" s="1">
        <v>1.3455882349999999</v>
      </c>
      <c r="BT14" s="1">
        <v>0.58378378399999997</v>
      </c>
      <c r="BU14" s="1">
        <v>529</v>
      </c>
      <c r="BV14" s="1">
        <v>49</v>
      </c>
      <c r="BW14" s="1">
        <v>13</v>
      </c>
      <c r="BX14" s="1">
        <v>159</v>
      </c>
      <c r="BY14" s="1">
        <v>136</v>
      </c>
      <c r="BZ14" s="1">
        <v>0.375</v>
      </c>
      <c r="CA14" s="1">
        <v>73</v>
      </c>
      <c r="CB14" s="1">
        <v>2</v>
      </c>
      <c r="CC14" s="1">
        <v>5</v>
      </c>
      <c r="CD14" s="1">
        <v>2</v>
      </c>
      <c r="CE14" s="1">
        <v>1.095238095</v>
      </c>
      <c r="CF14" s="1">
        <v>11.5</v>
      </c>
      <c r="CG14" s="1">
        <v>185</v>
      </c>
      <c r="CH14" s="1">
        <v>51</v>
      </c>
      <c r="CI14" s="1">
        <v>159</v>
      </c>
      <c r="CJ14" s="1">
        <v>47</v>
      </c>
      <c r="CK14" s="1">
        <v>940</v>
      </c>
      <c r="CL14" s="1">
        <v>1014</v>
      </c>
      <c r="CM14" s="1">
        <v>777</v>
      </c>
      <c r="CN14" s="1">
        <v>2095</v>
      </c>
      <c r="CO14" s="1">
        <v>5.0810810809999998</v>
      </c>
      <c r="CP14" s="1">
        <v>1.078723404</v>
      </c>
      <c r="CQ14" s="1">
        <v>4.2</v>
      </c>
      <c r="CR14" s="1">
        <v>11.324324320000001</v>
      </c>
      <c r="CS14" s="1">
        <v>12.71351351</v>
      </c>
      <c r="CT14" s="1">
        <v>4.2</v>
      </c>
      <c r="CU14" s="1">
        <v>677</v>
      </c>
      <c r="CV14" s="1">
        <v>123</v>
      </c>
      <c r="CW14" s="1">
        <v>5.0810810809999998</v>
      </c>
      <c r="CX14" s="1">
        <v>1.078723404</v>
      </c>
      <c r="CY14" s="1">
        <v>940</v>
      </c>
      <c r="CZ14" s="1" t="s">
        <v>157</v>
      </c>
      <c r="DA14" s="1">
        <v>2358</v>
      </c>
      <c r="DB14" s="1">
        <v>56</v>
      </c>
      <c r="DC14" s="1">
        <v>42140</v>
      </c>
      <c r="DD14" s="1">
        <v>41184</v>
      </c>
      <c r="DE14" s="1">
        <v>24</v>
      </c>
      <c r="DF14" s="1" t="s">
        <v>158</v>
      </c>
      <c r="DG14" s="1" t="s">
        <v>119</v>
      </c>
      <c r="DH14" s="1">
        <v>3117</v>
      </c>
      <c r="DI14" s="1">
        <v>193</v>
      </c>
      <c r="DJ14" s="1">
        <v>3119</v>
      </c>
      <c r="DK14" s="1">
        <v>1650</v>
      </c>
      <c r="DL14" s="1">
        <v>15796</v>
      </c>
      <c r="DM14" s="1">
        <v>22</v>
      </c>
      <c r="DN14" s="1">
        <v>95</v>
      </c>
      <c r="DO14" s="1">
        <v>0</v>
      </c>
      <c r="DP14" s="1">
        <v>0</v>
      </c>
      <c r="DQ14" s="1">
        <v>23</v>
      </c>
      <c r="DR14" s="1">
        <v>7</v>
      </c>
      <c r="DS14" s="1">
        <v>7</v>
      </c>
      <c r="DT14" s="1">
        <v>10</v>
      </c>
      <c r="DU14" s="1">
        <v>2</v>
      </c>
      <c r="DV14" s="1">
        <v>31</v>
      </c>
      <c r="DW14" s="1">
        <v>0</v>
      </c>
      <c r="DX14" s="1">
        <v>0</v>
      </c>
    </row>
    <row r="15" spans="1:128" x14ac:dyDescent="0.25">
      <c r="A15" s="1" t="s">
        <v>159</v>
      </c>
      <c r="B15" s="1">
        <v>132</v>
      </c>
      <c r="C15" s="1">
        <v>168.3</v>
      </c>
      <c r="D15" s="1">
        <v>11</v>
      </c>
      <c r="E15" s="1">
        <v>12</v>
      </c>
      <c r="F15" s="1">
        <f t="shared" si="0"/>
        <v>10.307017456009781</v>
      </c>
      <c r="G15" s="1">
        <v>29942</v>
      </c>
      <c r="H15" s="1">
        <f t="shared" si="1"/>
        <v>29.942</v>
      </c>
      <c r="I15" s="1">
        <f t="shared" si="2"/>
        <v>1</v>
      </c>
      <c r="J15" s="1">
        <v>70</v>
      </c>
      <c r="K15" s="1">
        <v>1.0636977750000001</v>
      </c>
      <c r="L15" s="1">
        <v>8.4666366980000003</v>
      </c>
      <c r="M15" s="1">
        <v>4779</v>
      </c>
      <c r="N15" s="1">
        <v>8</v>
      </c>
      <c r="O15" s="1">
        <v>1</v>
      </c>
      <c r="P15" s="1">
        <v>1</v>
      </c>
      <c r="Q15" s="1">
        <v>1</v>
      </c>
      <c r="R15" s="1">
        <v>1</v>
      </c>
      <c r="S15" s="1">
        <v>12</v>
      </c>
      <c r="T15" s="1">
        <v>1</v>
      </c>
      <c r="U15" s="1">
        <v>1</v>
      </c>
      <c r="V15" s="1">
        <v>1</v>
      </c>
      <c r="W15" s="1">
        <v>7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v>2</v>
      </c>
      <c r="AI15" s="1">
        <v>1</v>
      </c>
      <c r="AJ15" s="1">
        <v>2</v>
      </c>
      <c r="AK15" s="1">
        <v>1622</v>
      </c>
      <c r="AL15" s="1">
        <v>8</v>
      </c>
      <c r="AM15" s="1">
        <v>58</v>
      </c>
      <c r="AN15" s="1">
        <v>5</v>
      </c>
      <c r="AO15" s="1">
        <v>0</v>
      </c>
      <c r="AP15" s="1">
        <v>0</v>
      </c>
      <c r="AQ15" s="1">
        <v>69</v>
      </c>
      <c r="AR15" s="1">
        <v>72</v>
      </c>
      <c r="AS15" s="1">
        <v>132</v>
      </c>
      <c r="AT15" s="1">
        <v>1</v>
      </c>
      <c r="AU15" s="1">
        <v>1</v>
      </c>
      <c r="AV15" s="1">
        <v>114.3</v>
      </c>
      <c r="AW15" s="1">
        <v>32.33</v>
      </c>
      <c r="AX15" s="1">
        <v>21.67</v>
      </c>
      <c r="AY15" s="1">
        <v>0</v>
      </c>
      <c r="AZ15" s="1">
        <v>0</v>
      </c>
      <c r="BA15" s="1">
        <v>168.3</v>
      </c>
      <c r="BB15" s="1">
        <v>168.3</v>
      </c>
      <c r="BC15" s="1">
        <v>2</v>
      </c>
      <c r="BD15" s="1">
        <v>1</v>
      </c>
      <c r="BE15" s="1">
        <v>1</v>
      </c>
      <c r="BF15" s="1">
        <v>6</v>
      </c>
      <c r="BG15" s="1">
        <v>6</v>
      </c>
      <c r="BH15" s="1">
        <v>0</v>
      </c>
      <c r="BI15" s="1">
        <v>92</v>
      </c>
      <c r="BJ15" s="1">
        <v>192</v>
      </c>
      <c r="BK15" s="1">
        <v>8</v>
      </c>
      <c r="BL15" s="1">
        <v>5372</v>
      </c>
      <c r="BM15" s="1">
        <v>4803</v>
      </c>
      <c r="BN15" s="1">
        <v>1450</v>
      </c>
      <c r="BO15" s="1">
        <v>2850</v>
      </c>
      <c r="BP15" s="1">
        <v>9</v>
      </c>
      <c r="BQ15" s="1">
        <v>64.669491530000002</v>
      </c>
      <c r="BR15" s="1">
        <v>4.9025423730000002</v>
      </c>
      <c r="BS15" s="1">
        <v>1.1523809519999999</v>
      </c>
      <c r="BT15" s="1">
        <v>0.80296610199999996</v>
      </c>
      <c r="BU15" s="1">
        <v>2850</v>
      </c>
      <c r="BV15" s="1">
        <v>52</v>
      </c>
      <c r="BW15" s="1">
        <v>24</v>
      </c>
      <c r="BX15" s="1">
        <v>441</v>
      </c>
      <c r="BY15" s="1">
        <v>420</v>
      </c>
      <c r="BZ15" s="1">
        <v>0.15952380999999999</v>
      </c>
      <c r="CA15" s="1">
        <v>1</v>
      </c>
      <c r="CB15" s="1">
        <v>1</v>
      </c>
      <c r="CC15" s="1">
        <v>12</v>
      </c>
      <c r="CD15" s="1">
        <v>1</v>
      </c>
      <c r="CE15" s="1">
        <v>1.111111111</v>
      </c>
      <c r="CF15" s="1">
        <v>10</v>
      </c>
      <c r="CG15" s="1">
        <v>472</v>
      </c>
      <c r="CH15" s="1">
        <v>62</v>
      </c>
      <c r="CI15" s="1">
        <v>441</v>
      </c>
      <c r="CJ15" s="1">
        <v>57</v>
      </c>
      <c r="CK15" s="1">
        <v>2314</v>
      </c>
      <c r="CL15" s="1">
        <v>2521</v>
      </c>
      <c r="CM15" s="1">
        <v>5372</v>
      </c>
      <c r="CN15" s="1">
        <v>4243</v>
      </c>
      <c r="CO15" s="1">
        <v>4.9025423730000002</v>
      </c>
      <c r="CP15" s="1">
        <v>1.089455488</v>
      </c>
      <c r="CQ15" s="1">
        <v>11.38135593</v>
      </c>
      <c r="CR15" s="1">
        <v>8.9894067799999995</v>
      </c>
      <c r="CS15" s="1">
        <v>10.17584746</v>
      </c>
      <c r="CT15" s="1">
        <v>11.38135593</v>
      </c>
      <c r="CU15" s="1">
        <v>5371</v>
      </c>
      <c r="CV15" s="1">
        <v>388</v>
      </c>
      <c r="CW15" s="1">
        <v>4.9025423730000002</v>
      </c>
      <c r="CX15" s="1">
        <v>1.089455488</v>
      </c>
      <c r="CY15" s="1">
        <v>2314</v>
      </c>
      <c r="CZ15" s="1" t="s">
        <v>160</v>
      </c>
      <c r="DA15" s="1">
        <v>900</v>
      </c>
      <c r="DB15" s="1">
        <v>16</v>
      </c>
      <c r="DC15" s="1">
        <v>42499</v>
      </c>
      <c r="DD15" s="1">
        <v>42376</v>
      </c>
      <c r="DE15" s="1">
        <v>10</v>
      </c>
      <c r="DF15" s="1" t="s">
        <v>161</v>
      </c>
      <c r="DG15" s="1" t="s">
        <v>119</v>
      </c>
      <c r="DH15" s="1">
        <v>1355</v>
      </c>
      <c r="DI15" s="1">
        <v>271</v>
      </c>
      <c r="DJ15" s="1">
        <v>4070</v>
      </c>
      <c r="DK15" s="1">
        <v>3308</v>
      </c>
      <c r="DL15" s="1">
        <v>25858</v>
      </c>
      <c r="DM15" s="1">
        <v>59</v>
      </c>
      <c r="DN15" s="1">
        <v>232</v>
      </c>
      <c r="DO15" s="1">
        <v>0</v>
      </c>
      <c r="DP15" s="1">
        <v>0</v>
      </c>
      <c r="DQ15" s="1">
        <v>81</v>
      </c>
      <c r="DR15" s="1">
        <v>0</v>
      </c>
      <c r="DS15" s="1">
        <v>0</v>
      </c>
      <c r="DT15" s="1">
        <v>0</v>
      </c>
      <c r="DU15" s="1">
        <v>0</v>
      </c>
      <c r="DV15" s="1">
        <v>160</v>
      </c>
      <c r="DW15" s="1">
        <v>0</v>
      </c>
      <c r="DX15" s="1">
        <v>0</v>
      </c>
    </row>
    <row r="16" spans="1:128" x14ac:dyDescent="0.25">
      <c r="A16" s="1" t="s">
        <v>162</v>
      </c>
      <c r="B16" s="1">
        <v>89</v>
      </c>
      <c r="C16" s="1">
        <v>70</v>
      </c>
      <c r="D16" s="1">
        <v>35</v>
      </c>
      <c r="E16" s="1">
        <v>6</v>
      </c>
      <c r="F16" s="1">
        <f t="shared" si="0"/>
        <v>9.7335292547255712</v>
      </c>
      <c r="G16" s="1">
        <v>16874</v>
      </c>
      <c r="H16" s="1">
        <f t="shared" si="1"/>
        <v>16.873999999999999</v>
      </c>
      <c r="I16" s="1">
        <f t="shared" si="2"/>
        <v>1</v>
      </c>
      <c r="J16" s="1">
        <v>50</v>
      </c>
      <c r="K16" s="1">
        <v>56.422771849999997</v>
      </c>
      <c r="L16" s="1">
        <v>7.2453473439999998</v>
      </c>
      <c r="M16" s="1">
        <v>1408</v>
      </c>
      <c r="N16" s="1">
        <v>11</v>
      </c>
      <c r="O16" s="1">
        <v>93</v>
      </c>
      <c r="P16" s="1">
        <v>35</v>
      </c>
      <c r="Q16" s="1">
        <v>35</v>
      </c>
      <c r="R16" s="1">
        <v>35</v>
      </c>
      <c r="S16" s="1">
        <v>6</v>
      </c>
      <c r="T16" s="1">
        <v>93</v>
      </c>
      <c r="U16" s="1">
        <v>1</v>
      </c>
      <c r="V16" s="1">
        <v>6</v>
      </c>
      <c r="W16" s="1">
        <v>4</v>
      </c>
      <c r="X16" s="1">
        <v>1</v>
      </c>
      <c r="Y16" s="1">
        <v>0</v>
      </c>
      <c r="Z16" s="1">
        <v>0</v>
      </c>
      <c r="AA16" s="1">
        <v>15</v>
      </c>
      <c r="AB16" s="1">
        <v>0</v>
      </c>
      <c r="AC16" s="1">
        <v>15</v>
      </c>
      <c r="AD16" s="1">
        <v>0</v>
      </c>
      <c r="AE16" s="1">
        <v>15</v>
      </c>
      <c r="AF16" s="1">
        <v>7</v>
      </c>
      <c r="AG16" s="1">
        <v>15</v>
      </c>
      <c r="AH16" s="1">
        <v>6.8</v>
      </c>
      <c r="AI16" s="1">
        <v>68.866666670000001</v>
      </c>
      <c r="AJ16" s="1">
        <v>468.29333329999997</v>
      </c>
      <c r="AK16" s="1">
        <v>1240</v>
      </c>
      <c r="AL16" s="1">
        <v>17</v>
      </c>
      <c r="AM16" s="1">
        <v>27</v>
      </c>
      <c r="AN16" s="1">
        <v>15</v>
      </c>
      <c r="AO16" s="1">
        <v>0</v>
      </c>
      <c r="AP16" s="1">
        <v>0</v>
      </c>
      <c r="AQ16" s="1">
        <v>47</v>
      </c>
      <c r="AR16" s="1">
        <v>35</v>
      </c>
      <c r="AS16" s="1">
        <v>89</v>
      </c>
      <c r="AT16" s="1">
        <v>35</v>
      </c>
      <c r="AU16" s="1">
        <v>35</v>
      </c>
      <c r="AV16" s="1">
        <v>81.260000000000005</v>
      </c>
      <c r="AW16" s="1">
        <v>22.11</v>
      </c>
      <c r="AX16" s="1">
        <v>44.89</v>
      </c>
      <c r="AY16" s="1">
        <v>2.0099999999999998</v>
      </c>
      <c r="AZ16" s="1">
        <v>0.99</v>
      </c>
      <c r="BA16" s="1">
        <v>70</v>
      </c>
      <c r="BB16" s="1">
        <v>70</v>
      </c>
      <c r="BC16" s="1">
        <v>2</v>
      </c>
      <c r="BD16" s="1">
        <v>1</v>
      </c>
      <c r="BE16" s="1">
        <v>1</v>
      </c>
      <c r="BF16" s="1">
        <v>3</v>
      </c>
      <c r="BG16" s="1">
        <v>2</v>
      </c>
      <c r="BH16" s="1">
        <v>1</v>
      </c>
      <c r="BI16" s="1">
        <v>50</v>
      </c>
      <c r="BJ16" s="1">
        <v>50</v>
      </c>
      <c r="BK16" s="1">
        <v>11</v>
      </c>
      <c r="BL16" s="1">
        <v>1240</v>
      </c>
      <c r="BM16" s="1">
        <v>2541</v>
      </c>
      <c r="BN16" s="1">
        <v>295</v>
      </c>
      <c r="BO16" s="1">
        <v>220</v>
      </c>
      <c r="BP16" s="1">
        <v>6</v>
      </c>
      <c r="BQ16" s="1">
        <v>60</v>
      </c>
      <c r="BR16" s="1">
        <v>4.6326530610000001</v>
      </c>
      <c r="BS16" s="1">
        <v>1.076923077</v>
      </c>
      <c r="BT16" s="1">
        <v>1.0306122449999999</v>
      </c>
      <c r="BU16" s="1">
        <v>220</v>
      </c>
      <c r="BV16" s="1">
        <v>7</v>
      </c>
      <c r="BW16" s="1">
        <v>6</v>
      </c>
      <c r="BX16" s="1">
        <v>108</v>
      </c>
      <c r="BY16" s="1">
        <v>91</v>
      </c>
      <c r="BZ16" s="1">
        <v>7.6923077000000006E-2</v>
      </c>
      <c r="CA16" s="1">
        <v>35</v>
      </c>
      <c r="CB16" s="1">
        <v>1</v>
      </c>
      <c r="CC16" s="1">
        <v>6</v>
      </c>
      <c r="CD16" s="1">
        <v>1</v>
      </c>
      <c r="CE16" s="1">
        <v>1.1666666670000001</v>
      </c>
      <c r="CF16" s="1">
        <v>1.1666666670000001</v>
      </c>
      <c r="CG16" s="1">
        <v>98</v>
      </c>
      <c r="CH16" s="1">
        <v>7</v>
      </c>
      <c r="CI16" s="1">
        <v>108</v>
      </c>
      <c r="CJ16" s="1">
        <v>7</v>
      </c>
      <c r="CK16" s="1">
        <v>454</v>
      </c>
      <c r="CL16" s="1">
        <v>357</v>
      </c>
      <c r="CM16" s="1">
        <v>1240</v>
      </c>
      <c r="CN16" s="1">
        <v>2419</v>
      </c>
      <c r="CO16" s="1">
        <v>4.6326530610000001</v>
      </c>
      <c r="CP16" s="1">
        <v>0.78634361200000003</v>
      </c>
      <c r="CQ16" s="1">
        <v>12.65306122</v>
      </c>
      <c r="CR16" s="1">
        <v>24.683673469999999</v>
      </c>
      <c r="CS16" s="1">
        <v>25.928571430000002</v>
      </c>
      <c r="CT16" s="1">
        <v>12.65306122</v>
      </c>
      <c r="CU16" s="1">
        <v>1089</v>
      </c>
      <c r="CV16" s="1">
        <v>66</v>
      </c>
      <c r="CW16" s="1">
        <v>4.6326530610000001</v>
      </c>
      <c r="CX16" s="1">
        <v>0.78634361200000003</v>
      </c>
      <c r="CY16" s="1">
        <v>454</v>
      </c>
      <c r="CZ16" s="1" t="s">
        <v>163</v>
      </c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>
        <v>8360</v>
      </c>
      <c r="DL16" s="1"/>
      <c r="DM16" s="1"/>
      <c r="DN16" s="1"/>
      <c r="DO16" s="1"/>
      <c r="DP16" s="1"/>
      <c r="DQ16" s="1">
        <v>9</v>
      </c>
      <c r="DR16" s="1">
        <v>14</v>
      </c>
      <c r="DS16" s="1">
        <v>16</v>
      </c>
      <c r="DT16" s="1">
        <v>2</v>
      </c>
      <c r="DU16" s="1">
        <v>47</v>
      </c>
      <c r="DV16" s="1">
        <v>0</v>
      </c>
      <c r="DW16" s="1">
        <v>0</v>
      </c>
      <c r="DX16" s="1">
        <v>0</v>
      </c>
    </row>
    <row r="17" spans="1:128" x14ac:dyDescent="0.25">
      <c r="A17" s="1" t="s">
        <v>164</v>
      </c>
      <c r="B17" s="1">
        <v>62</v>
      </c>
      <c r="C17" s="1">
        <v>35.28</v>
      </c>
      <c r="D17" s="1">
        <v>12</v>
      </c>
      <c r="E17" s="1">
        <v>10</v>
      </c>
      <c r="F17" s="1">
        <f t="shared" si="0"/>
        <v>9.9090222080346031</v>
      </c>
      <c r="G17" s="1">
        <v>20111</v>
      </c>
      <c r="H17" s="1">
        <f t="shared" si="1"/>
        <v>20.111000000000001</v>
      </c>
      <c r="I17" s="1">
        <f t="shared" si="2"/>
        <v>1</v>
      </c>
      <c r="J17" s="1">
        <v>75</v>
      </c>
      <c r="K17" s="1">
        <v>1.0636977750000001</v>
      </c>
      <c r="L17" s="1">
        <v>7.0855995849999998</v>
      </c>
      <c r="M17" s="1">
        <v>1200</v>
      </c>
      <c r="N17" s="1">
        <v>4</v>
      </c>
      <c r="O17" s="1">
        <v>1</v>
      </c>
      <c r="P17" s="1">
        <v>1</v>
      </c>
      <c r="Q17" s="1">
        <v>1</v>
      </c>
      <c r="R17" s="1">
        <v>1</v>
      </c>
      <c r="S17" s="1">
        <v>10</v>
      </c>
      <c r="T17" s="1">
        <v>1</v>
      </c>
      <c r="U17" s="1">
        <v>2</v>
      </c>
      <c r="V17" s="1">
        <v>1</v>
      </c>
      <c r="W17" s="1">
        <v>1</v>
      </c>
      <c r="X17" s="1">
        <v>2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1">
        <v>2</v>
      </c>
      <c r="AI17" s="1">
        <v>1</v>
      </c>
      <c r="AJ17" s="1">
        <v>2</v>
      </c>
      <c r="AK17" s="1">
        <v>1266</v>
      </c>
      <c r="AL17" s="1">
        <v>8</v>
      </c>
      <c r="AM17" s="1">
        <v>59</v>
      </c>
      <c r="AN17" s="1">
        <v>0</v>
      </c>
      <c r="AO17" s="1">
        <v>0</v>
      </c>
      <c r="AP17" s="1">
        <v>0</v>
      </c>
      <c r="AQ17" s="1">
        <v>3</v>
      </c>
      <c r="AR17" s="1">
        <v>1</v>
      </c>
      <c r="AS17" s="1">
        <v>62</v>
      </c>
      <c r="AT17" s="1">
        <v>1</v>
      </c>
      <c r="AU17" s="1">
        <v>1</v>
      </c>
      <c r="AV17" s="1">
        <v>13.28</v>
      </c>
      <c r="AW17" s="1">
        <v>8.33</v>
      </c>
      <c r="AX17" s="1">
        <v>13.67</v>
      </c>
      <c r="AY17" s="1">
        <v>0</v>
      </c>
      <c r="AZ17" s="1">
        <v>0</v>
      </c>
      <c r="BA17" s="1">
        <v>35.28</v>
      </c>
      <c r="BB17" s="1">
        <v>35.28</v>
      </c>
      <c r="BC17" s="1">
        <v>4</v>
      </c>
      <c r="BD17" s="1">
        <v>1</v>
      </c>
      <c r="BE17" s="1">
        <v>1</v>
      </c>
      <c r="BF17" s="1">
        <v>5</v>
      </c>
      <c r="BG17" s="1">
        <v>4</v>
      </c>
      <c r="BH17" s="1">
        <v>1</v>
      </c>
      <c r="BI17" s="1">
        <v>84</v>
      </c>
      <c r="BJ17" s="1">
        <v>179</v>
      </c>
      <c r="BK17" s="1">
        <v>4</v>
      </c>
      <c r="BL17" s="1">
        <v>2859</v>
      </c>
      <c r="BM17" s="1">
        <v>159</v>
      </c>
      <c r="BN17" s="1">
        <v>55</v>
      </c>
      <c r="BO17" s="1">
        <v>23</v>
      </c>
      <c r="BP17" s="1">
        <v>5</v>
      </c>
      <c r="BQ17" s="1">
        <v>27.741935479999999</v>
      </c>
      <c r="BR17" s="1">
        <v>2.2580645160000001</v>
      </c>
      <c r="BS17" s="1">
        <v>1.103448276</v>
      </c>
      <c r="BT17" s="1">
        <v>0.322580645</v>
      </c>
      <c r="BU17" s="1">
        <v>23</v>
      </c>
      <c r="BV17" s="1">
        <v>2</v>
      </c>
      <c r="BW17" s="1">
        <v>3</v>
      </c>
      <c r="BX17" s="1">
        <v>13</v>
      </c>
      <c r="BY17" s="1">
        <v>29</v>
      </c>
      <c r="BZ17" s="1">
        <v>0.10344827600000001</v>
      </c>
      <c r="CA17" s="1">
        <v>1</v>
      </c>
      <c r="CB17" s="1">
        <v>2</v>
      </c>
      <c r="CC17" s="1">
        <v>10</v>
      </c>
      <c r="CD17" s="1">
        <v>2</v>
      </c>
      <c r="CE17" s="1">
        <v>1.4</v>
      </c>
      <c r="CF17" s="1">
        <v>3.5</v>
      </c>
      <c r="CG17" s="1">
        <v>31</v>
      </c>
      <c r="CH17" s="1">
        <v>3</v>
      </c>
      <c r="CI17" s="1">
        <v>13</v>
      </c>
      <c r="CJ17" s="1">
        <v>3</v>
      </c>
      <c r="CK17" s="1">
        <v>70</v>
      </c>
      <c r="CL17" s="1">
        <v>61</v>
      </c>
      <c r="CM17" s="1">
        <v>2859</v>
      </c>
      <c r="CN17" s="1">
        <v>140</v>
      </c>
      <c r="CO17" s="1">
        <v>2.2580645160000001</v>
      </c>
      <c r="CP17" s="1">
        <v>0.87142857100000004</v>
      </c>
      <c r="CQ17" s="1">
        <v>92.225806449999993</v>
      </c>
      <c r="CR17" s="1">
        <v>4.5161290320000003</v>
      </c>
      <c r="CS17" s="1">
        <v>5.1290322579999996</v>
      </c>
      <c r="CT17" s="1">
        <v>92.225806449999993</v>
      </c>
      <c r="CU17" s="1">
        <v>2854</v>
      </c>
      <c r="CV17" s="1">
        <v>26</v>
      </c>
      <c r="CW17" s="1">
        <v>2.2580645160000001</v>
      </c>
      <c r="CX17" s="1">
        <v>0.87142857100000004</v>
      </c>
      <c r="CY17" s="1">
        <v>70</v>
      </c>
      <c r="CZ17" s="1" t="s">
        <v>165</v>
      </c>
      <c r="DA17" s="1">
        <v>36</v>
      </c>
      <c r="DB17" s="1">
        <v>2</v>
      </c>
      <c r="DC17" s="1">
        <v>43617</v>
      </c>
      <c r="DD17" s="1">
        <v>43597</v>
      </c>
      <c r="DE17" s="1">
        <v>0</v>
      </c>
      <c r="DF17" s="1" t="s">
        <v>166</v>
      </c>
      <c r="DG17" s="1" t="s">
        <v>135</v>
      </c>
      <c r="DH17" s="1">
        <v>54</v>
      </c>
      <c r="DI17" s="1">
        <v>321</v>
      </c>
      <c r="DJ17" s="1">
        <v>2392</v>
      </c>
      <c r="DK17" s="1">
        <v>18164</v>
      </c>
      <c r="DL17" s="1">
        <v>31721</v>
      </c>
      <c r="DM17" s="1">
        <v>50</v>
      </c>
      <c r="DN17" s="1">
        <v>168</v>
      </c>
      <c r="DO17" s="1">
        <v>0</v>
      </c>
      <c r="DP17" s="1">
        <v>0</v>
      </c>
      <c r="DQ17" s="1">
        <v>87</v>
      </c>
      <c r="DR17" s="1">
        <v>9</v>
      </c>
      <c r="DS17" s="1">
        <v>5</v>
      </c>
      <c r="DT17" s="1">
        <v>5</v>
      </c>
      <c r="DU17" s="1">
        <v>2</v>
      </c>
      <c r="DV17" s="1">
        <v>106</v>
      </c>
      <c r="DW17" s="1">
        <v>9</v>
      </c>
      <c r="DX17" s="1">
        <v>1</v>
      </c>
    </row>
    <row r="18" spans="1:128" x14ac:dyDescent="0.25">
      <c r="A18" s="1" t="s">
        <v>167</v>
      </c>
      <c r="B18" s="1">
        <v>126</v>
      </c>
      <c r="C18" s="1">
        <v>61</v>
      </c>
      <c r="D18" s="1">
        <v>6</v>
      </c>
      <c r="E18" s="1">
        <v>10</v>
      </c>
      <c r="F18" s="1">
        <f t="shared" si="0"/>
        <v>10.020781579758486</v>
      </c>
      <c r="G18" s="1">
        <v>22489</v>
      </c>
      <c r="H18" s="1">
        <f t="shared" si="1"/>
        <v>22.489000000000001</v>
      </c>
      <c r="I18" s="1">
        <f t="shared" si="2"/>
        <v>1</v>
      </c>
      <c r="J18" s="1">
        <v>75</v>
      </c>
      <c r="K18" s="1">
        <v>33.700876180000002</v>
      </c>
      <c r="L18" s="1">
        <v>7.7508695479999998</v>
      </c>
      <c r="M18" s="1">
        <v>2335</v>
      </c>
      <c r="N18" s="1">
        <v>10</v>
      </c>
      <c r="O18" s="1">
        <v>127</v>
      </c>
      <c r="P18" s="1">
        <v>6</v>
      </c>
      <c r="Q18" s="1">
        <v>5</v>
      </c>
      <c r="R18" s="1">
        <v>6</v>
      </c>
      <c r="S18" s="1">
        <v>10</v>
      </c>
      <c r="T18" s="1">
        <v>127</v>
      </c>
      <c r="U18" s="1">
        <v>2</v>
      </c>
      <c r="V18" s="1">
        <v>3</v>
      </c>
      <c r="W18" s="1">
        <v>7</v>
      </c>
      <c r="X18" s="1">
        <v>0</v>
      </c>
      <c r="Y18" s="1">
        <v>0</v>
      </c>
      <c r="Z18" s="1">
        <v>0</v>
      </c>
      <c r="AA18" s="1">
        <v>2</v>
      </c>
      <c r="AB18" s="1">
        <v>0</v>
      </c>
      <c r="AC18" s="1">
        <v>2</v>
      </c>
      <c r="AD18" s="1">
        <v>0</v>
      </c>
      <c r="AE18" s="1">
        <v>2</v>
      </c>
      <c r="AF18" s="1">
        <v>4</v>
      </c>
      <c r="AG18" s="1">
        <v>2</v>
      </c>
      <c r="AH18" s="1">
        <v>66.5</v>
      </c>
      <c r="AI18" s="1">
        <v>1493.5</v>
      </c>
      <c r="AJ18" s="1">
        <v>99317.75</v>
      </c>
      <c r="AK18" s="1">
        <v>3109</v>
      </c>
      <c r="AL18" s="1">
        <v>8</v>
      </c>
      <c r="AM18" s="1">
        <v>59</v>
      </c>
      <c r="AN18" s="1">
        <v>0</v>
      </c>
      <c r="AO18" s="1">
        <v>0</v>
      </c>
      <c r="AP18" s="1">
        <v>0</v>
      </c>
      <c r="AQ18" s="1">
        <v>67</v>
      </c>
      <c r="AR18" s="1">
        <v>21</v>
      </c>
      <c r="AS18" s="1">
        <v>126</v>
      </c>
      <c r="AT18" s="1">
        <v>6</v>
      </c>
      <c r="AU18" s="1">
        <v>6</v>
      </c>
      <c r="AV18" s="1">
        <v>16.04</v>
      </c>
      <c r="AW18" s="1">
        <v>20.13</v>
      </c>
      <c r="AX18" s="1">
        <v>40.869999999999997</v>
      </c>
      <c r="AY18" s="1">
        <v>0</v>
      </c>
      <c r="AZ18" s="1">
        <v>0</v>
      </c>
      <c r="BA18" s="1">
        <v>61</v>
      </c>
      <c r="BB18" s="1">
        <v>61</v>
      </c>
      <c r="BC18" s="1">
        <v>4</v>
      </c>
      <c r="BD18" s="1">
        <v>1</v>
      </c>
      <c r="BE18" s="1">
        <v>1</v>
      </c>
      <c r="BF18" s="1">
        <v>5</v>
      </c>
      <c r="BG18" s="1">
        <v>4</v>
      </c>
      <c r="BH18" s="1">
        <v>1</v>
      </c>
      <c r="BI18" s="1">
        <v>84</v>
      </c>
      <c r="BJ18" s="1">
        <v>179</v>
      </c>
      <c r="BK18" s="1">
        <v>10</v>
      </c>
      <c r="BL18" s="1">
        <v>4580</v>
      </c>
      <c r="BM18" s="1">
        <v>5568</v>
      </c>
      <c r="BN18" s="1">
        <v>2159</v>
      </c>
      <c r="BO18" s="1">
        <v>9653</v>
      </c>
      <c r="BP18" s="1">
        <v>10</v>
      </c>
      <c r="BQ18" s="1">
        <v>62.543089430000002</v>
      </c>
      <c r="BR18" s="1">
        <v>4.8081300809999998</v>
      </c>
      <c r="BS18" s="1">
        <v>1.290650407</v>
      </c>
      <c r="BT18" s="1">
        <v>0.79837398400000004</v>
      </c>
      <c r="BU18" s="1">
        <v>9653</v>
      </c>
      <c r="BV18" s="1">
        <v>123</v>
      </c>
      <c r="BW18" s="1">
        <v>50</v>
      </c>
      <c r="BX18" s="1">
        <v>603</v>
      </c>
      <c r="BY18" s="1">
        <v>492</v>
      </c>
      <c r="BZ18" s="1">
        <v>0.36382113799999999</v>
      </c>
      <c r="CA18" s="1">
        <v>6</v>
      </c>
      <c r="CB18" s="1">
        <v>1</v>
      </c>
      <c r="CC18" s="1">
        <v>10</v>
      </c>
      <c r="CD18" s="1">
        <v>1</v>
      </c>
      <c r="CE18" s="1">
        <v>1.1000000000000001</v>
      </c>
      <c r="CF18" s="1">
        <v>11</v>
      </c>
      <c r="CG18" s="1">
        <v>615</v>
      </c>
      <c r="CH18" s="1">
        <v>136</v>
      </c>
      <c r="CI18" s="1">
        <v>603</v>
      </c>
      <c r="CJ18" s="1">
        <v>123</v>
      </c>
      <c r="CK18" s="1">
        <v>2957</v>
      </c>
      <c r="CL18" s="1">
        <v>3277</v>
      </c>
      <c r="CM18" s="1">
        <v>4580</v>
      </c>
      <c r="CN18" s="1">
        <v>4706</v>
      </c>
      <c r="CO18" s="1">
        <v>4.8081300809999998</v>
      </c>
      <c r="CP18" s="1">
        <v>1.1082177879999999</v>
      </c>
      <c r="CQ18" s="1">
        <v>7.4471544720000002</v>
      </c>
      <c r="CR18" s="1">
        <v>7.6520325199999997</v>
      </c>
      <c r="CS18" s="1">
        <v>9.0536585370000005</v>
      </c>
      <c r="CT18" s="1">
        <v>7.4471544720000002</v>
      </c>
      <c r="CU18" s="1">
        <v>4545</v>
      </c>
      <c r="CV18" s="1">
        <v>513</v>
      </c>
      <c r="CW18" s="1">
        <v>4.8081300809999998</v>
      </c>
      <c r="CX18" s="1">
        <v>1.1082177879999999</v>
      </c>
      <c r="CY18" s="1">
        <v>2957</v>
      </c>
      <c r="CZ18" s="1" t="s">
        <v>168</v>
      </c>
      <c r="DA18" s="1">
        <v>1328</v>
      </c>
      <c r="DB18" s="1">
        <v>2</v>
      </c>
      <c r="DC18" s="1">
        <v>42466</v>
      </c>
      <c r="DD18" s="1">
        <v>42026</v>
      </c>
      <c r="DE18" s="1">
        <v>11</v>
      </c>
      <c r="DF18" s="1" t="s">
        <v>169</v>
      </c>
      <c r="DG18" s="1" t="s">
        <v>123</v>
      </c>
      <c r="DH18" s="1">
        <v>1716</v>
      </c>
      <c r="DI18" s="1">
        <v>433</v>
      </c>
      <c r="DJ18" s="1">
        <v>6723</v>
      </c>
      <c r="DK18" s="1">
        <v>6757</v>
      </c>
      <c r="DL18" s="1">
        <v>98046</v>
      </c>
      <c r="DM18" s="1">
        <v>50</v>
      </c>
      <c r="DN18" s="1">
        <v>168</v>
      </c>
      <c r="DO18" s="1">
        <v>0</v>
      </c>
      <c r="DP18" s="1">
        <v>0</v>
      </c>
      <c r="DQ18" s="1">
        <v>87</v>
      </c>
      <c r="DR18" s="1">
        <v>9</v>
      </c>
      <c r="DS18" s="1">
        <v>35</v>
      </c>
      <c r="DT18" s="1">
        <v>8</v>
      </c>
      <c r="DU18" s="1">
        <v>6</v>
      </c>
      <c r="DV18" s="1">
        <v>210</v>
      </c>
      <c r="DW18" s="1">
        <v>349</v>
      </c>
      <c r="DX18" s="1">
        <v>2113</v>
      </c>
    </row>
    <row r="19" spans="1:128" x14ac:dyDescent="0.25">
      <c r="A19" s="1" t="s">
        <v>170</v>
      </c>
      <c r="B19" s="1">
        <v>113</v>
      </c>
      <c r="C19" s="1">
        <v>40.92</v>
      </c>
      <c r="D19" s="1">
        <v>21</v>
      </c>
      <c r="E19" s="1">
        <v>10</v>
      </c>
      <c r="F19" s="1">
        <f t="shared" si="0"/>
        <v>10.04220547184795</v>
      </c>
      <c r="G19" s="1">
        <v>22976</v>
      </c>
      <c r="H19" s="1">
        <f t="shared" si="1"/>
        <v>22.975999999999999</v>
      </c>
      <c r="I19" s="1">
        <f t="shared" si="2"/>
        <v>1</v>
      </c>
      <c r="J19" s="1">
        <v>55</v>
      </c>
      <c r="K19" s="1">
        <v>1.0636977750000001</v>
      </c>
      <c r="L19" s="1">
        <v>9.4322327769999994</v>
      </c>
      <c r="M19" s="1">
        <v>12559</v>
      </c>
      <c r="N19" s="1">
        <v>18</v>
      </c>
      <c r="O19" s="1">
        <v>1</v>
      </c>
      <c r="P19" s="1">
        <v>1</v>
      </c>
      <c r="Q19" s="1">
        <v>1</v>
      </c>
      <c r="R19" s="1">
        <v>1</v>
      </c>
      <c r="S19" s="1">
        <v>10</v>
      </c>
      <c r="T19" s="1">
        <v>1</v>
      </c>
      <c r="U19" s="1">
        <v>1</v>
      </c>
      <c r="V19" s="1">
        <v>1</v>
      </c>
      <c r="W19" s="1">
        <v>16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2</v>
      </c>
      <c r="AI19" s="1">
        <v>1</v>
      </c>
      <c r="AJ19" s="1">
        <v>2</v>
      </c>
      <c r="AK19" s="1">
        <v>777</v>
      </c>
      <c r="AL19" s="1">
        <v>7</v>
      </c>
      <c r="AM19" s="1">
        <v>52</v>
      </c>
      <c r="AN19" s="1">
        <v>0</v>
      </c>
      <c r="AO19" s="1">
        <v>0</v>
      </c>
      <c r="AP19" s="1">
        <v>0</v>
      </c>
      <c r="AQ19" s="1">
        <v>61</v>
      </c>
      <c r="AR19" s="1">
        <v>73</v>
      </c>
      <c r="AS19" s="1">
        <v>113</v>
      </c>
      <c r="AT19" s="1">
        <v>1</v>
      </c>
      <c r="AU19" s="1">
        <v>1</v>
      </c>
      <c r="AV19" s="1">
        <v>16.920000000000002</v>
      </c>
      <c r="AW19" s="1">
        <v>22.33</v>
      </c>
      <c r="AX19" s="1">
        <v>1.67</v>
      </c>
      <c r="AY19" s="1">
        <v>0</v>
      </c>
      <c r="AZ19" s="1">
        <v>0</v>
      </c>
      <c r="BA19" s="1">
        <v>40.92</v>
      </c>
      <c r="BB19" s="1">
        <v>40.92</v>
      </c>
      <c r="BC19" s="1">
        <v>2</v>
      </c>
      <c r="BD19" s="1">
        <v>1</v>
      </c>
      <c r="BE19" s="1">
        <v>1</v>
      </c>
      <c r="BF19" s="1">
        <v>9</v>
      </c>
      <c r="BG19" s="1">
        <v>1</v>
      </c>
      <c r="BH19" s="1">
        <v>0</v>
      </c>
      <c r="BI19" s="1">
        <v>55</v>
      </c>
      <c r="BJ19" s="1">
        <v>57</v>
      </c>
      <c r="BK19" s="1">
        <v>18</v>
      </c>
      <c r="BL19" s="1">
        <v>2731</v>
      </c>
      <c r="BM19" s="1">
        <v>2013</v>
      </c>
      <c r="BN19" s="1">
        <v>1072</v>
      </c>
      <c r="BO19" s="1">
        <v>4561</v>
      </c>
      <c r="BP19" s="1">
        <v>11</v>
      </c>
      <c r="BQ19" s="1">
        <v>66.598425199999994</v>
      </c>
      <c r="BR19" s="1">
        <v>5.1771653540000004</v>
      </c>
      <c r="BS19" s="1">
        <v>1.22</v>
      </c>
      <c r="BT19" s="1">
        <v>0.60236220500000004</v>
      </c>
      <c r="BU19" s="1">
        <v>4561</v>
      </c>
      <c r="BV19" s="1">
        <v>54</v>
      </c>
      <c r="BW19" s="1">
        <v>14</v>
      </c>
      <c r="BX19" s="1">
        <v>228</v>
      </c>
      <c r="BY19" s="1">
        <v>200</v>
      </c>
      <c r="BZ19" s="1">
        <v>0.32500000000000001</v>
      </c>
      <c r="CA19" s="1">
        <v>1</v>
      </c>
      <c r="CB19" s="1">
        <v>2</v>
      </c>
      <c r="CC19" s="1">
        <v>10</v>
      </c>
      <c r="CD19" s="1">
        <v>2</v>
      </c>
      <c r="CE19" s="1">
        <v>1.181818182</v>
      </c>
      <c r="CF19" s="1">
        <v>6.5</v>
      </c>
      <c r="CG19" s="1">
        <v>254</v>
      </c>
      <c r="CH19" s="1">
        <v>75</v>
      </c>
      <c r="CI19" s="1">
        <v>228</v>
      </c>
      <c r="CJ19" s="1">
        <v>67</v>
      </c>
      <c r="CK19" s="1">
        <v>1315</v>
      </c>
      <c r="CL19" s="1">
        <v>1102</v>
      </c>
      <c r="CM19" s="1">
        <v>2731</v>
      </c>
      <c r="CN19" s="1">
        <v>1643</v>
      </c>
      <c r="CO19" s="1">
        <v>5.1771653540000004</v>
      </c>
      <c r="CP19" s="1">
        <v>0.838022814</v>
      </c>
      <c r="CQ19" s="1">
        <v>10.7519685</v>
      </c>
      <c r="CR19" s="1">
        <v>6.4685039370000004</v>
      </c>
      <c r="CS19" s="1">
        <v>7.9251968499999998</v>
      </c>
      <c r="CT19" s="1">
        <v>10.7519685</v>
      </c>
      <c r="CU19" s="1">
        <v>2719</v>
      </c>
      <c r="CV19" s="1">
        <v>197</v>
      </c>
      <c r="CW19" s="1">
        <v>5.1771653540000004</v>
      </c>
      <c r="CX19" s="1">
        <v>0.838022814</v>
      </c>
      <c r="CY19" s="1">
        <v>1315</v>
      </c>
      <c r="CZ19" s="1" t="s">
        <v>171</v>
      </c>
      <c r="DA19" s="1">
        <v>635</v>
      </c>
      <c r="DB19" s="1">
        <v>3</v>
      </c>
      <c r="DC19" s="1">
        <v>43699</v>
      </c>
      <c r="DD19" s="1">
        <v>42762</v>
      </c>
      <c r="DE19" s="1">
        <v>1</v>
      </c>
      <c r="DF19" s="1" t="s">
        <v>172</v>
      </c>
      <c r="DG19" s="1" t="s">
        <v>123</v>
      </c>
      <c r="DH19" s="1">
        <v>159</v>
      </c>
      <c r="DI19" s="1">
        <v>159</v>
      </c>
      <c r="DJ19" s="1">
        <v>1850</v>
      </c>
      <c r="DK19" s="1">
        <v>2538</v>
      </c>
      <c r="DL19" s="1">
        <v>6805</v>
      </c>
      <c r="DM19" s="1">
        <v>19</v>
      </c>
      <c r="DN19" s="1">
        <v>57</v>
      </c>
      <c r="DO19" s="1">
        <v>0</v>
      </c>
      <c r="DP19" s="1">
        <v>0</v>
      </c>
      <c r="DQ19" s="1">
        <v>20</v>
      </c>
      <c r="DR19" s="1">
        <v>9</v>
      </c>
      <c r="DS19" s="1">
        <v>11</v>
      </c>
      <c r="DT19" s="1">
        <v>6</v>
      </c>
      <c r="DU19" s="1">
        <v>3</v>
      </c>
      <c r="DV19" s="1">
        <v>105</v>
      </c>
      <c r="DW19" s="1">
        <v>38</v>
      </c>
      <c r="DX19" s="1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8.8610665435177616</v>
      </c>
      <c r="G20">
        <v>7052</v>
      </c>
      <c r="H20">
        <f t="shared" si="1"/>
        <v>7.0520000000000005</v>
      </c>
      <c r="I20">
        <f t="shared" si="2"/>
        <v>0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x14ac:dyDescent="0.25">
      <c r="A21" s="1" t="s">
        <v>176</v>
      </c>
      <c r="B21" s="1">
        <v>101</v>
      </c>
      <c r="C21" s="1">
        <v>36</v>
      </c>
      <c r="D21" s="1">
        <v>16</v>
      </c>
      <c r="E21" s="1">
        <v>9</v>
      </c>
      <c r="F21" s="1">
        <f t="shared" si="0"/>
        <v>9.7799630662506303</v>
      </c>
      <c r="G21" s="1">
        <v>17676</v>
      </c>
      <c r="H21" s="1">
        <f t="shared" si="1"/>
        <v>17.676000000000002</v>
      </c>
      <c r="I21" s="1">
        <f t="shared" si="2"/>
        <v>1</v>
      </c>
      <c r="J21" s="1">
        <v>65</v>
      </c>
      <c r="K21" s="1">
        <v>95.868866539999999</v>
      </c>
      <c r="L21" s="1">
        <v>7.8017665899999997</v>
      </c>
      <c r="M21" s="1">
        <v>2457</v>
      </c>
      <c r="N21" s="1">
        <v>10</v>
      </c>
      <c r="O21" s="1">
        <v>104</v>
      </c>
      <c r="P21" s="1">
        <v>16</v>
      </c>
      <c r="Q21" s="1">
        <v>16</v>
      </c>
      <c r="R21" s="1">
        <v>16</v>
      </c>
      <c r="S21" s="1">
        <v>19</v>
      </c>
      <c r="T21" s="1">
        <v>104</v>
      </c>
      <c r="U21" s="1">
        <v>2</v>
      </c>
      <c r="V21" s="1">
        <v>2</v>
      </c>
      <c r="W21" s="1">
        <v>6</v>
      </c>
      <c r="X21" s="1">
        <v>2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  <c r="AF21" s="1">
        <v>12</v>
      </c>
      <c r="AG21" s="1">
        <v>1</v>
      </c>
      <c r="AH21" s="1">
        <v>104</v>
      </c>
      <c r="AI21" s="1">
        <v>2167</v>
      </c>
      <c r="AJ21" s="1">
        <v>225368</v>
      </c>
      <c r="AK21" s="1">
        <v>4580</v>
      </c>
      <c r="AL21" s="1">
        <v>9</v>
      </c>
      <c r="AM21" s="1">
        <v>72</v>
      </c>
      <c r="AN21" s="1">
        <v>0</v>
      </c>
      <c r="AO21" s="1">
        <v>0</v>
      </c>
      <c r="AP21" s="1">
        <v>0</v>
      </c>
      <c r="AQ21" s="1">
        <v>29</v>
      </c>
      <c r="AR21" s="1">
        <v>6</v>
      </c>
      <c r="AS21" s="1">
        <v>101</v>
      </c>
      <c r="AT21" s="1">
        <v>16</v>
      </c>
      <c r="AU21" s="1">
        <v>9</v>
      </c>
      <c r="AV21" s="1">
        <v>26.82</v>
      </c>
      <c r="AW21" s="1">
        <v>9.57</v>
      </c>
      <c r="AX21" s="1">
        <v>26.43</v>
      </c>
      <c r="AY21" s="1">
        <v>0</v>
      </c>
      <c r="AZ21" s="1">
        <v>0</v>
      </c>
      <c r="BA21" s="1">
        <v>36</v>
      </c>
      <c r="BB21" s="1">
        <v>36</v>
      </c>
      <c r="BC21" s="1">
        <v>4</v>
      </c>
      <c r="BD21" s="1">
        <v>1</v>
      </c>
      <c r="BE21" s="1">
        <v>1</v>
      </c>
      <c r="BF21" s="1">
        <v>17</v>
      </c>
      <c r="BG21" s="1">
        <v>2</v>
      </c>
      <c r="BH21" s="1">
        <v>0</v>
      </c>
      <c r="BI21" s="1">
        <v>105</v>
      </c>
      <c r="BJ21" s="1">
        <v>109</v>
      </c>
      <c r="BK21" s="1">
        <v>10</v>
      </c>
      <c r="BL21" s="1">
        <v>4116</v>
      </c>
      <c r="BM21" s="1">
        <v>774</v>
      </c>
      <c r="BN21" s="1">
        <v>198</v>
      </c>
      <c r="BO21" s="1">
        <v>379</v>
      </c>
      <c r="BP21" s="1">
        <v>24</v>
      </c>
      <c r="BQ21" s="1">
        <v>54.227848100000003</v>
      </c>
      <c r="BR21" s="1">
        <v>4.1645569619999998</v>
      </c>
      <c r="BS21" s="1">
        <v>1</v>
      </c>
      <c r="BT21" s="1">
        <v>0.73417721499999999</v>
      </c>
      <c r="BU21" s="1">
        <v>379</v>
      </c>
      <c r="BV21" s="1">
        <v>0</v>
      </c>
      <c r="BW21" s="1">
        <v>0</v>
      </c>
      <c r="BX21" s="1">
        <v>58</v>
      </c>
      <c r="BY21" s="1">
        <v>79</v>
      </c>
      <c r="BZ21" s="1">
        <v>0</v>
      </c>
      <c r="CA21" s="1">
        <v>16</v>
      </c>
      <c r="CB21" s="1">
        <v>2</v>
      </c>
      <c r="CC21" s="1">
        <v>19</v>
      </c>
      <c r="CD21" s="1">
        <v>2</v>
      </c>
      <c r="CE21" s="1">
        <v>1.0833333329999999</v>
      </c>
      <c r="CF21" s="1">
        <v>13</v>
      </c>
      <c r="CG21" s="1">
        <v>79</v>
      </c>
      <c r="CH21" s="1">
        <v>0</v>
      </c>
      <c r="CI21" s="1">
        <v>58</v>
      </c>
      <c r="CJ21" s="1">
        <v>0</v>
      </c>
      <c r="CK21" s="1">
        <v>329</v>
      </c>
      <c r="CL21" s="1">
        <v>338</v>
      </c>
      <c r="CM21" s="1">
        <v>4116</v>
      </c>
      <c r="CN21" s="1">
        <v>716</v>
      </c>
      <c r="CO21" s="1">
        <v>4.1645569619999998</v>
      </c>
      <c r="CP21" s="1">
        <v>1.0273556230000001</v>
      </c>
      <c r="CQ21" s="1">
        <v>52.101265820000002</v>
      </c>
      <c r="CR21" s="1">
        <v>9.0632911390000004</v>
      </c>
      <c r="CS21" s="1">
        <v>9.7974683539999994</v>
      </c>
      <c r="CT21" s="1">
        <v>52.101265820000002</v>
      </c>
      <c r="CU21" s="1">
        <v>4089</v>
      </c>
      <c r="CV21" s="1">
        <v>58</v>
      </c>
      <c r="CW21" s="1">
        <v>4.1645569619999998</v>
      </c>
      <c r="CX21" s="1">
        <v>1.0273556230000001</v>
      </c>
      <c r="CY21" s="1">
        <v>329</v>
      </c>
      <c r="CZ21" s="1" t="s">
        <v>177</v>
      </c>
      <c r="DA21" s="1">
        <v>415</v>
      </c>
      <c r="DB21" s="1">
        <v>2</v>
      </c>
      <c r="DC21" s="1">
        <v>42150</v>
      </c>
      <c r="DD21" s="1">
        <v>42145</v>
      </c>
      <c r="DE21" s="1">
        <v>2</v>
      </c>
      <c r="DF21" s="1" t="s">
        <v>178</v>
      </c>
      <c r="DG21" s="1" t="s">
        <v>123</v>
      </c>
      <c r="DH21" s="1">
        <v>302</v>
      </c>
      <c r="DI21" s="1">
        <v>56</v>
      </c>
      <c r="DJ21" s="1">
        <v>398</v>
      </c>
      <c r="DK21" s="1">
        <v>160</v>
      </c>
      <c r="DL21" s="1">
        <v>3703</v>
      </c>
      <c r="DM21" s="1">
        <v>0</v>
      </c>
      <c r="DN21" s="1">
        <v>88</v>
      </c>
      <c r="DO21" s="1">
        <v>0</v>
      </c>
      <c r="DP21" s="1">
        <v>0</v>
      </c>
      <c r="DQ21" s="1">
        <v>36</v>
      </c>
      <c r="DR21" s="1">
        <v>4</v>
      </c>
      <c r="DS21" s="1">
        <v>15</v>
      </c>
      <c r="DT21" s="1">
        <v>4</v>
      </c>
      <c r="DU21" s="1">
        <v>2</v>
      </c>
      <c r="DV21" s="1">
        <v>174</v>
      </c>
      <c r="DW21" s="1">
        <v>82</v>
      </c>
      <c r="DX21" s="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9.19755903761145</v>
      </c>
      <c r="G22">
        <v>9873</v>
      </c>
      <c r="H22">
        <f t="shared" si="1"/>
        <v>9.8729999999999993</v>
      </c>
      <c r="I22">
        <f t="shared" si="2"/>
        <v>0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x14ac:dyDescent="0.25">
      <c r="A23" s="1" t="s">
        <v>182</v>
      </c>
      <c r="B23" s="1">
        <v>83</v>
      </c>
      <c r="C23" s="1">
        <v>3</v>
      </c>
      <c r="D23" s="1">
        <v>15</v>
      </c>
      <c r="E23" s="1">
        <v>8</v>
      </c>
      <c r="F23" s="1">
        <f t="shared" si="0"/>
        <v>10.075464117275093</v>
      </c>
      <c r="G23" s="1">
        <v>23753</v>
      </c>
      <c r="H23" s="1">
        <f t="shared" si="1"/>
        <v>23.753</v>
      </c>
      <c r="I23" s="1">
        <f t="shared" si="2"/>
        <v>1</v>
      </c>
      <c r="J23" s="1">
        <v>70</v>
      </c>
      <c r="K23" s="1">
        <v>7.6112097600000004</v>
      </c>
      <c r="L23" s="1">
        <v>7.9380568150000004</v>
      </c>
      <c r="M23" s="1">
        <v>2816</v>
      </c>
      <c r="N23" s="1">
        <v>11</v>
      </c>
      <c r="O23" s="1">
        <v>13</v>
      </c>
      <c r="P23" s="1">
        <v>2</v>
      </c>
      <c r="Q23" s="1">
        <v>2</v>
      </c>
      <c r="R23" s="1">
        <v>2</v>
      </c>
      <c r="S23" s="1">
        <v>8</v>
      </c>
      <c r="T23" s="1">
        <v>13</v>
      </c>
      <c r="U23" s="1">
        <v>1</v>
      </c>
      <c r="V23" s="1">
        <v>1</v>
      </c>
      <c r="W23" s="1">
        <v>8</v>
      </c>
      <c r="X23" s="1">
        <v>2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2</v>
      </c>
      <c r="AG23" s="1">
        <v>0</v>
      </c>
      <c r="AH23" s="1">
        <v>0</v>
      </c>
      <c r="AI23" s="1">
        <v>0</v>
      </c>
      <c r="AJ23" s="1">
        <v>0</v>
      </c>
      <c r="AK23" s="1">
        <v>268</v>
      </c>
      <c r="AL23" s="1">
        <v>10</v>
      </c>
      <c r="AM23" s="1">
        <v>73</v>
      </c>
      <c r="AN23" s="1">
        <v>0</v>
      </c>
      <c r="AO23" s="1">
        <v>0</v>
      </c>
      <c r="AP23" s="1">
        <v>0</v>
      </c>
      <c r="AQ23" s="1">
        <v>10</v>
      </c>
      <c r="AR23" s="1">
        <v>2</v>
      </c>
      <c r="AS23" s="1">
        <v>83</v>
      </c>
      <c r="AT23" s="1">
        <v>2</v>
      </c>
      <c r="AU23" s="1">
        <v>1</v>
      </c>
      <c r="AV23" s="1">
        <v>5.68</v>
      </c>
      <c r="AW23" s="1">
        <v>0.66</v>
      </c>
      <c r="AX23" s="1">
        <v>2.34</v>
      </c>
      <c r="AY23" s="1">
        <v>0</v>
      </c>
      <c r="AZ23" s="1">
        <v>0</v>
      </c>
      <c r="BA23" s="1">
        <v>3</v>
      </c>
      <c r="BB23" s="1">
        <v>3</v>
      </c>
      <c r="BC23" s="1">
        <v>2</v>
      </c>
      <c r="BD23" s="1">
        <v>1</v>
      </c>
      <c r="BE23" s="1">
        <v>1</v>
      </c>
      <c r="BF23" s="1">
        <v>3</v>
      </c>
      <c r="BG23" s="1">
        <v>2</v>
      </c>
      <c r="BH23" s="1">
        <v>3</v>
      </c>
      <c r="BI23" s="1">
        <v>82</v>
      </c>
      <c r="BJ23" s="1">
        <v>130</v>
      </c>
      <c r="BK23" s="1">
        <v>11</v>
      </c>
      <c r="BL23" s="1">
        <v>268</v>
      </c>
      <c r="BM23" s="1">
        <v>238</v>
      </c>
      <c r="BN23" s="1">
        <v>90</v>
      </c>
      <c r="BO23" s="1">
        <v>75</v>
      </c>
      <c r="BP23" s="1">
        <v>13</v>
      </c>
      <c r="BQ23" s="1">
        <v>44.108108110000003</v>
      </c>
      <c r="BR23" s="1">
        <v>3.5405405409999999</v>
      </c>
      <c r="BS23" s="1">
        <v>1</v>
      </c>
      <c r="BT23" s="1">
        <v>0.43243243199999998</v>
      </c>
      <c r="BU23" s="1">
        <v>75</v>
      </c>
      <c r="BV23" s="1">
        <v>0</v>
      </c>
      <c r="BW23" s="1">
        <v>0</v>
      </c>
      <c r="BX23" s="1">
        <v>16</v>
      </c>
      <c r="BY23" s="1">
        <v>37</v>
      </c>
      <c r="BZ23" s="1">
        <v>0</v>
      </c>
      <c r="CA23" s="1">
        <v>2</v>
      </c>
      <c r="CB23" s="1">
        <v>1</v>
      </c>
      <c r="CC23" s="1">
        <v>8</v>
      </c>
      <c r="CD23" s="1">
        <v>1</v>
      </c>
      <c r="CE23" s="1">
        <v>1.076923077</v>
      </c>
      <c r="CF23" s="1">
        <v>1.076923077</v>
      </c>
      <c r="CG23" s="1">
        <v>37</v>
      </c>
      <c r="CH23" s="1">
        <v>0</v>
      </c>
      <c r="CI23" s="1">
        <v>16</v>
      </c>
      <c r="CJ23" s="1">
        <v>0</v>
      </c>
      <c r="CK23" s="1">
        <v>131</v>
      </c>
      <c r="CL23" s="1">
        <v>126</v>
      </c>
      <c r="CM23" s="1">
        <v>268</v>
      </c>
      <c r="CN23" s="1">
        <v>222</v>
      </c>
      <c r="CO23" s="1">
        <v>3.5405405409999999</v>
      </c>
      <c r="CP23" s="1">
        <v>0.96183206099999996</v>
      </c>
      <c r="CQ23" s="1">
        <v>7.2432432430000002</v>
      </c>
      <c r="CR23" s="1">
        <v>6</v>
      </c>
      <c r="CS23" s="1">
        <v>6.4324324319999997</v>
      </c>
      <c r="CT23" s="1">
        <v>7.2432432430000002</v>
      </c>
      <c r="CU23" s="1">
        <v>258</v>
      </c>
      <c r="CV23" s="1">
        <v>31</v>
      </c>
      <c r="CW23" s="1">
        <v>3.5405405409999999</v>
      </c>
      <c r="CX23" s="1">
        <v>0.96183206099999996</v>
      </c>
      <c r="CY23" s="1">
        <v>131</v>
      </c>
      <c r="CZ23" s="1" t="s">
        <v>183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>
        <v>52801</v>
      </c>
      <c r="DL23" s="1"/>
      <c r="DM23" s="1"/>
      <c r="DN23" s="1"/>
      <c r="DO23" s="1"/>
      <c r="DP23" s="1"/>
      <c r="DQ23" s="1">
        <v>2</v>
      </c>
      <c r="DR23" s="1">
        <v>3</v>
      </c>
      <c r="DS23" s="1">
        <v>3</v>
      </c>
      <c r="DT23" s="1">
        <v>2</v>
      </c>
      <c r="DU23" s="1">
        <v>9</v>
      </c>
      <c r="DV23" s="1">
        <v>0</v>
      </c>
      <c r="DW23" s="1">
        <v>0</v>
      </c>
      <c r="DX23" s="1">
        <v>0</v>
      </c>
    </row>
    <row r="24" spans="1:128" x14ac:dyDescent="0.25">
      <c r="A24" s="1" t="s">
        <v>184</v>
      </c>
      <c r="B24" s="1">
        <v>110</v>
      </c>
      <c r="C24" s="1">
        <v>77.14</v>
      </c>
      <c r="D24" s="1">
        <v>10</v>
      </c>
      <c r="E24" s="1">
        <v>8</v>
      </c>
      <c r="F24" s="1">
        <f t="shared" si="0"/>
        <v>9.7914939755752037</v>
      </c>
      <c r="G24" s="1">
        <v>17881</v>
      </c>
      <c r="H24" s="1">
        <f t="shared" si="1"/>
        <v>17.881</v>
      </c>
      <c r="I24" s="1">
        <f t="shared" si="2"/>
        <v>1</v>
      </c>
      <c r="J24" s="1">
        <v>65</v>
      </c>
      <c r="K24" s="1">
        <v>0</v>
      </c>
      <c r="L24" s="1">
        <v>9.4922994099999993</v>
      </c>
      <c r="M24" s="1">
        <v>13337</v>
      </c>
      <c r="N24" s="1">
        <v>4</v>
      </c>
      <c r="O24" s="1">
        <v>0</v>
      </c>
      <c r="P24" s="1">
        <v>0</v>
      </c>
      <c r="Q24" s="1">
        <v>0</v>
      </c>
      <c r="R24" s="1">
        <v>0</v>
      </c>
      <c r="S24" s="1">
        <v>8</v>
      </c>
      <c r="T24" s="1">
        <v>0</v>
      </c>
      <c r="U24" s="1">
        <v>1</v>
      </c>
      <c r="V24" s="1">
        <v>0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1111.04</v>
      </c>
      <c r="AW24" s="1">
        <v>13.1</v>
      </c>
      <c r="AX24" s="1">
        <v>121</v>
      </c>
      <c r="AY24" s="1">
        <v>132</v>
      </c>
      <c r="AZ24" s="1">
        <v>0</v>
      </c>
      <c r="BA24" s="1">
        <v>266.10000000000002</v>
      </c>
      <c r="BB24" s="1">
        <v>77.14</v>
      </c>
      <c r="BC24" s="1">
        <v>2</v>
      </c>
      <c r="BD24" s="1">
        <v>1</v>
      </c>
      <c r="BE24" s="1">
        <v>1</v>
      </c>
      <c r="BF24" s="1">
        <v>5</v>
      </c>
      <c r="BG24" s="1">
        <v>1</v>
      </c>
      <c r="BH24" s="1">
        <v>2</v>
      </c>
      <c r="BI24" s="1">
        <v>65</v>
      </c>
      <c r="BJ24" s="1">
        <v>67</v>
      </c>
      <c r="BK24" s="1">
        <v>4</v>
      </c>
      <c r="BL24" s="1">
        <v>4766</v>
      </c>
      <c r="BM24" s="1">
        <v>136</v>
      </c>
      <c r="BN24" s="1">
        <v>27</v>
      </c>
      <c r="BO24" s="1">
        <v>0</v>
      </c>
      <c r="BP24" s="1">
        <v>4</v>
      </c>
      <c r="BQ24" s="1">
        <v>13.658536590000001</v>
      </c>
      <c r="BR24" s="1">
        <v>1.1219512199999999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41</v>
      </c>
      <c r="BZ24" s="1">
        <v>0</v>
      </c>
      <c r="CA24" s="1">
        <v>0</v>
      </c>
      <c r="CB24" s="1">
        <v>2</v>
      </c>
      <c r="CC24" s="1">
        <v>8</v>
      </c>
      <c r="CD24" s="1">
        <v>2</v>
      </c>
      <c r="CE24" s="1">
        <v>1.5</v>
      </c>
      <c r="CF24" s="1">
        <v>3</v>
      </c>
      <c r="CG24" s="1">
        <v>41</v>
      </c>
      <c r="CH24" s="1">
        <v>0</v>
      </c>
      <c r="CI24" s="1">
        <v>0</v>
      </c>
      <c r="CJ24" s="1">
        <v>0</v>
      </c>
      <c r="CK24" s="1">
        <v>46</v>
      </c>
      <c r="CL24" s="1">
        <v>0</v>
      </c>
      <c r="CM24" s="1">
        <v>4766</v>
      </c>
      <c r="CN24" s="1">
        <v>136</v>
      </c>
      <c r="CO24" s="1">
        <v>1.1219512199999999</v>
      </c>
      <c r="CP24" s="1">
        <v>0</v>
      </c>
      <c r="CQ24" s="1">
        <v>116.2439024</v>
      </c>
      <c r="CR24" s="1">
        <v>3.3170731710000001</v>
      </c>
      <c r="CS24" s="1">
        <v>3.3170731710000001</v>
      </c>
      <c r="CT24" s="1">
        <v>116.2439024</v>
      </c>
      <c r="CU24" s="1">
        <v>4766</v>
      </c>
      <c r="CV24" s="1">
        <v>37</v>
      </c>
      <c r="CW24" s="1">
        <v>1.1219512199999999</v>
      </c>
      <c r="CX24" s="1">
        <v>0</v>
      </c>
      <c r="CY24" s="1">
        <v>46</v>
      </c>
      <c r="CZ24" s="1" t="s">
        <v>185</v>
      </c>
      <c r="DA24" s="1">
        <v>1900</v>
      </c>
      <c r="DB24" s="1">
        <v>22</v>
      </c>
      <c r="DC24" s="1">
        <v>41677</v>
      </c>
      <c r="DD24" s="1">
        <v>41676</v>
      </c>
      <c r="DE24" s="1">
        <v>16</v>
      </c>
      <c r="DF24" s="1" t="s">
        <v>186</v>
      </c>
      <c r="DG24" s="1" t="s">
        <v>123</v>
      </c>
      <c r="DH24" s="1">
        <v>1983</v>
      </c>
      <c r="DI24" s="1">
        <v>327</v>
      </c>
      <c r="DJ24" s="1">
        <v>4749</v>
      </c>
      <c r="DK24" s="1">
        <v>8859</v>
      </c>
      <c r="DL24" s="1">
        <v>36836</v>
      </c>
      <c r="DM24" s="1">
        <v>18</v>
      </c>
      <c r="DN24" s="1">
        <v>44</v>
      </c>
      <c r="DO24" s="1">
        <v>0</v>
      </c>
      <c r="DP24" s="1">
        <v>0</v>
      </c>
      <c r="DQ24" s="1">
        <v>32</v>
      </c>
      <c r="DR24" s="1">
        <v>0</v>
      </c>
      <c r="DS24" s="1">
        <v>0</v>
      </c>
      <c r="DT24" s="1">
        <v>0</v>
      </c>
      <c r="DU24" s="1">
        <v>0</v>
      </c>
      <c r="DV24" s="1">
        <v>125</v>
      </c>
      <c r="DW24" s="1">
        <v>0</v>
      </c>
      <c r="DX24" s="1">
        <v>0</v>
      </c>
    </row>
    <row r="25" spans="1:128" x14ac:dyDescent="0.25">
      <c r="A25" s="1" t="s">
        <v>187</v>
      </c>
      <c r="B25" s="1">
        <v>160</v>
      </c>
      <c r="C25" s="1">
        <v>240</v>
      </c>
      <c r="D25" s="1">
        <v>16</v>
      </c>
      <c r="E25" s="1">
        <v>16</v>
      </c>
      <c r="F25" s="1">
        <f t="shared" si="0"/>
        <v>9.9926881979944309</v>
      </c>
      <c r="G25" s="1">
        <v>21866</v>
      </c>
      <c r="H25" s="1">
        <f t="shared" si="1"/>
        <v>21.866</v>
      </c>
      <c r="I25" s="1">
        <f t="shared" si="2"/>
        <v>1</v>
      </c>
      <c r="J25" s="1">
        <v>60</v>
      </c>
      <c r="K25" s="1">
        <v>47.723918130000001</v>
      </c>
      <c r="L25" s="1">
        <v>9.4488833860000003</v>
      </c>
      <c r="M25" s="1">
        <v>12770</v>
      </c>
      <c r="N25" s="1">
        <v>7</v>
      </c>
      <c r="O25" s="1">
        <v>70</v>
      </c>
      <c r="P25" s="1">
        <v>16</v>
      </c>
      <c r="Q25" s="1">
        <v>16</v>
      </c>
      <c r="R25" s="1">
        <v>16</v>
      </c>
      <c r="S25" s="1">
        <v>16</v>
      </c>
      <c r="T25" s="1">
        <v>70</v>
      </c>
      <c r="U25" s="1">
        <v>2</v>
      </c>
      <c r="V25" s="1">
        <v>1</v>
      </c>
      <c r="W25" s="1">
        <v>6</v>
      </c>
      <c r="X25" s="1">
        <v>0</v>
      </c>
      <c r="Y25" s="1">
        <v>0</v>
      </c>
      <c r="Z25" s="1">
        <v>0</v>
      </c>
      <c r="AA25" s="1">
        <v>6</v>
      </c>
      <c r="AB25" s="1">
        <v>0</v>
      </c>
      <c r="AC25" s="1">
        <v>6</v>
      </c>
      <c r="AD25" s="1">
        <v>0</v>
      </c>
      <c r="AE25" s="1">
        <v>6</v>
      </c>
      <c r="AF25" s="1">
        <v>1</v>
      </c>
      <c r="AG25" s="1">
        <v>6</v>
      </c>
      <c r="AH25" s="1">
        <v>6.8333333329999997</v>
      </c>
      <c r="AI25" s="1">
        <v>146.33333329999999</v>
      </c>
      <c r="AJ25" s="1">
        <v>999.94444439999995</v>
      </c>
      <c r="AK25" s="1">
        <v>4116</v>
      </c>
      <c r="AL25" s="1">
        <v>11</v>
      </c>
      <c r="AM25" s="1">
        <v>83</v>
      </c>
      <c r="AN25" s="1">
        <v>0</v>
      </c>
      <c r="AO25" s="1">
        <v>0</v>
      </c>
      <c r="AP25" s="1">
        <v>0</v>
      </c>
      <c r="AQ25" s="1">
        <v>77</v>
      </c>
      <c r="AR25" s="1">
        <v>16</v>
      </c>
      <c r="AS25" s="1">
        <v>160</v>
      </c>
      <c r="AT25" s="1">
        <v>16</v>
      </c>
      <c r="AU25" s="1">
        <v>16</v>
      </c>
      <c r="AV25" s="1">
        <v>37.659999999999997</v>
      </c>
      <c r="AW25" s="1">
        <v>113.2</v>
      </c>
      <c r="AX25" s="1">
        <v>126.8</v>
      </c>
      <c r="AY25" s="1">
        <v>0</v>
      </c>
      <c r="AZ25" s="1">
        <v>0</v>
      </c>
      <c r="BA25" s="1">
        <v>240</v>
      </c>
      <c r="BB25" s="1">
        <v>240</v>
      </c>
      <c r="BC25" s="1">
        <v>4</v>
      </c>
      <c r="BD25" s="1">
        <v>1</v>
      </c>
      <c r="BE25" s="1">
        <v>1</v>
      </c>
      <c r="BF25" s="1">
        <v>9</v>
      </c>
      <c r="BG25" s="1">
        <v>6</v>
      </c>
      <c r="BH25" s="1">
        <v>1</v>
      </c>
      <c r="BI25" s="1">
        <v>120</v>
      </c>
      <c r="BJ25" s="1">
        <v>124</v>
      </c>
      <c r="BK25" s="1">
        <v>7</v>
      </c>
      <c r="BL25" s="1">
        <v>7482</v>
      </c>
      <c r="BM25" s="1">
        <v>13153</v>
      </c>
      <c r="BN25" s="1">
        <v>4527</v>
      </c>
      <c r="BO25" s="1">
        <v>9860</v>
      </c>
      <c r="BP25" s="1">
        <v>19</v>
      </c>
      <c r="BQ25" s="1">
        <v>78.894685989999999</v>
      </c>
      <c r="BR25" s="1">
        <v>5.9574879230000004</v>
      </c>
      <c r="BS25" s="1">
        <v>1.2730769230000001</v>
      </c>
      <c r="BT25" s="1">
        <v>0.84251207699999997</v>
      </c>
      <c r="BU25" s="1">
        <v>9860</v>
      </c>
      <c r="BV25" s="1">
        <v>255</v>
      </c>
      <c r="BW25" s="1">
        <v>50</v>
      </c>
      <c r="BX25" s="1">
        <v>1135</v>
      </c>
      <c r="BY25" s="1">
        <v>780</v>
      </c>
      <c r="BZ25" s="1">
        <v>0.366666667</v>
      </c>
      <c r="CA25" s="1">
        <v>16</v>
      </c>
      <c r="CB25" s="1">
        <v>2</v>
      </c>
      <c r="CC25" s="1">
        <v>16</v>
      </c>
      <c r="CD25" s="1">
        <v>2</v>
      </c>
      <c r="CE25" s="1">
        <v>1.1052631580000001</v>
      </c>
      <c r="CF25" s="1">
        <v>10.5</v>
      </c>
      <c r="CG25" s="1">
        <v>1035</v>
      </c>
      <c r="CH25" s="1">
        <v>263</v>
      </c>
      <c r="CI25" s="1">
        <v>1135</v>
      </c>
      <c r="CJ25" s="1">
        <v>221</v>
      </c>
      <c r="CK25" s="1">
        <v>6166</v>
      </c>
      <c r="CL25" s="1">
        <v>6702</v>
      </c>
      <c r="CM25" s="1">
        <v>7482</v>
      </c>
      <c r="CN25" s="1">
        <v>11534</v>
      </c>
      <c r="CO25" s="1">
        <v>5.9574879230000004</v>
      </c>
      <c r="CP25" s="1">
        <v>1.0869283169999999</v>
      </c>
      <c r="CQ25" s="1">
        <v>7.228985507</v>
      </c>
      <c r="CR25" s="1">
        <v>11.14396135</v>
      </c>
      <c r="CS25" s="1">
        <v>12.70821256</v>
      </c>
      <c r="CT25" s="1">
        <v>7.228985507</v>
      </c>
      <c r="CU25" s="1">
        <v>7336</v>
      </c>
      <c r="CV25" s="1">
        <v>882</v>
      </c>
      <c r="CW25" s="1">
        <v>5.9574879230000004</v>
      </c>
      <c r="CX25" s="1">
        <v>1.0869283169999999</v>
      </c>
      <c r="CY25" s="1">
        <v>6166</v>
      </c>
      <c r="CZ25" s="1" t="s">
        <v>188</v>
      </c>
      <c r="DA25" s="1">
        <v>1285</v>
      </c>
      <c r="DB25" s="1">
        <v>306</v>
      </c>
      <c r="DC25" s="1">
        <v>42262</v>
      </c>
      <c r="DD25" s="1">
        <v>42251</v>
      </c>
      <c r="DE25" s="1">
        <v>30</v>
      </c>
      <c r="DF25" s="1" t="s">
        <v>189</v>
      </c>
      <c r="DG25" s="1" t="s">
        <v>123</v>
      </c>
      <c r="DH25" s="1">
        <v>4371</v>
      </c>
      <c r="DI25" s="1">
        <v>460</v>
      </c>
      <c r="DJ25" s="1">
        <v>10184</v>
      </c>
      <c r="DK25" s="1">
        <v>8025</v>
      </c>
      <c r="DL25" s="1">
        <v>50311</v>
      </c>
      <c r="DM25" s="1">
        <v>21</v>
      </c>
      <c r="DN25" s="1">
        <v>64</v>
      </c>
      <c r="DO25" s="1">
        <v>52</v>
      </c>
      <c r="DP25" s="1">
        <v>12</v>
      </c>
      <c r="DQ25" s="1">
        <v>57</v>
      </c>
      <c r="DR25" s="1">
        <v>24</v>
      </c>
      <c r="DS25" s="1">
        <v>26</v>
      </c>
      <c r="DT25" s="1">
        <v>11</v>
      </c>
      <c r="DU25" s="1">
        <v>2</v>
      </c>
      <c r="DV25" s="1">
        <v>200</v>
      </c>
      <c r="DW25" s="1">
        <v>333</v>
      </c>
      <c r="DX25" s="1">
        <v>143</v>
      </c>
    </row>
    <row r="26" spans="1:128" x14ac:dyDescent="0.25">
      <c r="A26" s="1" t="s">
        <v>190</v>
      </c>
      <c r="B26" s="1">
        <v>146</v>
      </c>
      <c r="C26" s="1">
        <v>240</v>
      </c>
      <c r="D26" s="1">
        <v>16</v>
      </c>
      <c r="E26" s="1">
        <v>16</v>
      </c>
      <c r="F26" s="1">
        <f t="shared" si="0"/>
        <v>10.022292288301378</v>
      </c>
      <c r="G26" s="1">
        <v>22523</v>
      </c>
      <c r="H26" s="1">
        <f t="shared" si="1"/>
        <v>22.523</v>
      </c>
      <c r="I26" s="1">
        <f t="shared" si="2"/>
        <v>1</v>
      </c>
      <c r="J26" s="1">
        <v>60</v>
      </c>
      <c r="K26" s="1">
        <v>63.478099460000003</v>
      </c>
      <c r="L26" s="1">
        <v>9.12488177</v>
      </c>
      <c r="M26" s="1">
        <v>9234</v>
      </c>
      <c r="N26" s="1">
        <v>7</v>
      </c>
      <c r="O26" s="1">
        <v>70</v>
      </c>
      <c r="P26" s="1">
        <v>16</v>
      </c>
      <c r="Q26" s="1">
        <v>16</v>
      </c>
      <c r="R26" s="1">
        <v>16</v>
      </c>
      <c r="S26" s="1">
        <v>16</v>
      </c>
      <c r="T26" s="1">
        <v>70</v>
      </c>
      <c r="U26" s="1">
        <v>2</v>
      </c>
      <c r="V26" s="1">
        <v>1</v>
      </c>
      <c r="W26" s="1">
        <v>6</v>
      </c>
      <c r="X26" s="1">
        <v>0</v>
      </c>
      <c r="Y26" s="1">
        <v>0</v>
      </c>
      <c r="Z26" s="1">
        <v>0</v>
      </c>
      <c r="AA26" s="1">
        <v>6</v>
      </c>
      <c r="AB26" s="1">
        <v>0</v>
      </c>
      <c r="AC26" s="1">
        <v>6</v>
      </c>
      <c r="AD26" s="1">
        <v>0</v>
      </c>
      <c r="AE26" s="1">
        <v>6</v>
      </c>
      <c r="AF26" s="1">
        <v>1</v>
      </c>
      <c r="AG26" s="1">
        <v>6</v>
      </c>
      <c r="AH26" s="1">
        <v>6.8333333329999997</v>
      </c>
      <c r="AI26" s="1">
        <v>146.33333329999999</v>
      </c>
      <c r="AJ26" s="1">
        <v>999.94444439999995</v>
      </c>
      <c r="AK26" s="1">
        <v>2265</v>
      </c>
      <c r="AL26" s="1">
        <v>13</v>
      </c>
      <c r="AM26" s="1">
        <v>94</v>
      </c>
      <c r="AN26" s="1">
        <v>0</v>
      </c>
      <c r="AO26" s="1">
        <v>0</v>
      </c>
      <c r="AP26" s="1">
        <v>0</v>
      </c>
      <c r="AQ26" s="1">
        <v>52</v>
      </c>
      <c r="AR26" s="1">
        <v>8</v>
      </c>
      <c r="AS26" s="1">
        <v>146</v>
      </c>
      <c r="AT26" s="1">
        <v>16</v>
      </c>
      <c r="AU26" s="1">
        <v>16</v>
      </c>
      <c r="AV26" s="1">
        <v>37.659999999999997</v>
      </c>
      <c r="AW26" s="1">
        <v>113.2</v>
      </c>
      <c r="AX26" s="1">
        <v>126.8</v>
      </c>
      <c r="AY26" s="1">
        <v>0</v>
      </c>
      <c r="AZ26" s="1">
        <v>0</v>
      </c>
      <c r="BA26" s="1">
        <v>240</v>
      </c>
      <c r="BB26" s="1">
        <v>240</v>
      </c>
      <c r="BC26" s="1">
        <v>4</v>
      </c>
      <c r="BD26" s="1">
        <v>1</v>
      </c>
      <c r="BE26" s="1">
        <v>1</v>
      </c>
      <c r="BF26" s="1">
        <v>9</v>
      </c>
      <c r="BG26" s="1">
        <v>6</v>
      </c>
      <c r="BH26" s="1">
        <v>1</v>
      </c>
      <c r="BI26" s="1">
        <v>120</v>
      </c>
      <c r="BJ26" s="1">
        <v>124</v>
      </c>
      <c r="BK26" s="1">
        <v>7</v>
      </c>
      <c r="BL26" s="1">
        <v>7482</v>
      </c>
      <c r="BM26" s="1">
        <v>13153</v>
      </c>
      <c r="BN26" s="1">
        <v>4527</v>
      </c>
      <c r="BO26" s="1">
        <v>9860</v>
      </c>
      <c r="BP26" s="1">
        <v>5</v>
      </c>
      <c r="BQ26" s="1">
        <v>78.894685989999999</v>
      </c>
      <c r="BR26" s="1">
        <v>5.9574879230000004</v>
      </c>
      <c r="BS26" s="1">
        <v>1.2730769230000001</v>
      </c>
      <c r="BT26" s="1">
        <v>0.84251207699999997</v>
      </c>
      <c r="BU26" s="1">
        <v>9860</v>
      </c>
      <c r="BV26" s="1">
        <v>255</v>
      </c>
      <c r="BW26" s="1">
        <v>50</v>
      </c>
      <c r="BX26" s="1">
        <v>1135</v>
      </c>
      <c r="BY26" s="1">
        <v>780</v>
      </c>
      <c r="BZ26" s="1">
        <v>0.366666667</v>
      </c>
      <c r="CA26" s="1">
        <v>16</v>
      </c>
      <c r="CB26" s="1">
        <v>2</v>
      </c>
      <c r="CC26" s="1">
        <v>16</v>
      </c>
      <c r="CD26" s="1">
        <v>2</v>
      </c>
      <c r="CE26" s="1">
        <v>1.4</v>
      </c>
      <c r="CF26" s="1">
        <v>3.5</v>
      </c>
      <c r="CG26" s="1">
        <v>1035</v>
      </c>
      <c r="CH26" s="1">
        <v>263</v>
      </c>
      <c r="CI26" s="1">
        <v>1135</v>
      </c>
      <c r="CJ26" s="1">
        <v>221</v>
      </c>
      <c r="CK26" s="1">
        <v>6166</v>
      </c>
      <c r="CL26" s="1">
        <v>6702</v>
      </c>
      <c r="CM26" s="1">
        <v>7482</v>
      </c>
      <c r="CN26" s="1">
        <v>11534</v>
      </c>
      <c r="CO26" s="1">
        <v>5.9574879230000004</v>
      </c>
      <c r="CP26" s="1">
        <v>1.0869283169999999</v>
      </c>
      <c r="CQ26" s="1">
        <v>7.228985507</v>
      </c>
      <c r="CR26" s="1">
        <v>11.14396135</v>
      </c>
      <c r="CS26" s="1">
        <v>12.70821256</v>
      </c>
      <c r="CT26" s="1">
        <v>7.228985507</v>
      </c>
      <c r="CU26" s="1">
        <v>7336</v>
      </c>
      <c r="CV26" s="1">
        <v>882</v>
      </c>
      <c r="CW26" s="1">
        <v>5.9574879230000004</v>
      </c>
      <c r="CX26" s="1">
        <v>1.0869283169999999</v>
      </c>
      <c r="CY26" s="1">
        <v>6166</v>
      </c>
      <c r="CZ26" s="1" t="s">
        <v>191</v>
      </c>
      <c r="DA26" s="1">
        <v>1332</v>
      </c>
      <c r="DB26" s="1">
        <v>153</v>
      </c>
      <c r="DC26" s="1">
        <v>42262</v>
      </c>
      <c r="DD26" s="1">
        <v>42250</v>
      </c>
      <c r="DE26" s="1">
        <v>31</v>
      </c>
      <c r="DF26" s="1" t="s">
        <v>192</v>
      </c>
      <c r="DG26" s="1" t="s">
        <v>123</v>
      </c>
      <c r="DH26" s="1">
        <v>4576</v>
      </c>
      <c r="DI26" s="1">
        <v>857</v>
      </c>
      <c r="DJ26" s="1">
        <v>14599</v>
      </c>
      <c r="DK26" s="1">
        <v>30357</v>
      </c>
      <c r="DL26" s="1">
        <v>151322</v>
      </c>
      <c r="DM26" s="1">
        <v>21</v>
      </c>
      <c r="DN26" s="1">
        <v>64</v>
      </c>
      <c r="DO26" s="1">
        <v>52</v>
      </c>
      <c r="DP26" s="1">
        <v>12</v>
      </c>
      <c r="DQ26" s="1">
        <v>57</v>
      </c>
      <c r="DR26" s="1">
        <v>24</v>
      </c>
      <c r="DS26" s="1">
        <v>26</v>
      </c>
      <c r="DT26" s="1">
        <v>11</v>
      </c>
      <c r="DU26" s="1">
        <v>2</v>
      </c>
      <c r="DV26" s="1">
        <v>200</v>
      </c>
      <c r="DW26" s="1">
        <v>333</v>
      </c>
      <c r="DX26" s="1">
        <v>143</v>
      </c>
    </row>
    <row r="27" spans="1:128" x14ac:dyDescent="0.25">
      <c r="A27" s="1" t="s">
        <v>193</v>
      </c>
      <c r="B27" s="1">
        <v>134</v>
      </c>
      <c r="C27" s="1">
        <v>334.32</v>
      </c>
      <c r="D27" s="1">
        <v>12</v>
      </c>
      <c r="E27" s="1">
        <v>10</v>
      </c>
      <c r="F27" s="1">
        <f t="shared" si="0"/>
        <v>9.8501922554779036</v>
      </c>
      <c r="G27" s="1">
        <v>18962</v>
      </c>
      <c r="H27" s="1">
        <f t="shared" si="1"/>
        <v>18.962</v>
      </c>
      <c r="I27" s="1">
        <f t="shared" si="2"/>
        <v>1</v>
      </c>
      <c r="J27" s="1">
        <v>85</v>
      </c>
      <c r="K27" s="1">
        <v>0</v>
      </c>
      <c r="L27" s="1">
        <v>8.410952558</v>
      </c>
      <c r="M27" s="1">
        <v>4520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10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4766</v>
      </c>
      <c r="AL27" s="1">
        <v>4</v>
      </c>
      <c r="AM27" s="1">
        <v>134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134</v>
      </c>
      <c r="AT27" s="1">
        <v>0</v>
      </c>
      <c r="AU27" s="1">
        <v>0</v>
      </c>
      <c r="AV27" s="1">
        <v>121.21</v>
      </c>
      <c r="AW27" s="1">
        <v>213.11</v>
      </c>
      <c r="AX27" s="1">
        <v>0</v>
      </c>
      <c r="AY27" s="1">
        <v>0</v>
      </c>
      <c r="AZ27" s="1">
        <v>0</v>
      </c>
      <c r="BA27" s="1">
        <v>334.32</v>
      </c>
      <c r="BB27" s="1">
        <v>334.32</v>
      </c>
      <c r="BC27" s="1">
        <v>2</v>
      </c>
      <c r="BD27" s="1">
        <v>1</v>
      </c>
      <c r="BE27" s="1">
        <v>1</v>
      </c>
      <c r="BF27" s="1">
        <v>5</v>
      </c>
      <c r="BG27" s="1">
        <v>3</v>
      </c>
      <c r="BH27" s="1">
        <v>2</v>
      </c>
      <c r="BI27" s="1">
        <v>85</v>
      </c>
      <c r="BJ27" s="1">
        <v>87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8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1</v>
      </c>
      <c r="CC27" s="1">
        <v>10</v>
      </c>
      <c r="CD27" s="1">
        <v>1</v>
      </c>
      <c r="CE27" s="1">
        <v>1.125</v>
      </c>
      <c r="CF27" s="1">
        <v>9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 t="s">
        <v>194</v>
      </c>
      <c r="DA27" s="1">
        <v>1928</v>
      </c>
      <c r="DB27" s="1">
        <v>20</v>
      </c>
      <c r="DC27" s="1">
        <v>42233</v>
      </c>
      <c r="DD27" s="1">
        <v>41575</v>
      </c>
      <c r="DE27" s="1">
        <v>22</v>
      </c>
      <c r="DF27" s="1" t="s">
        <v>141</v>
      </c>
      <c r="DG27" s="1" t="s">
        <v>123</v>
      </c>
      <c r="DH27" s="1">
        <v>2861</v>
      </c>
      <c r="DI27" s="1">
        <v>369</v>
      </c>
      <c r="DJ27" s="1">
        <v>4811</v>
      </c>
      <c r="DK27" s="1">
        <v>7691</v>
      </c>
      <c r="DL27" s="1">
        <v>35109</v>
      </c>
      <c r="DM27" s="1">
        <v>26</v>
      </c>
      <c r="DN27" s="1">
        <v>109</v>
      </c>
      <c r="DO27" s="1">
        <v>0</v>
      </c>
      <c r="DP27" s="1">
        <v>0</v>
      </c>
      <c r="DQ27" s="1">
        <v>65</v>
      </c>
      <c r="DR27" s="1">
        <v>30</v>
      </c>
      <c r="DS27" s="1">
        <v>26</v>
      </c>
      <c r="DT27" s="1">
        <v>24</v>
      </c>
      <c r="DU27" s="1">
        <v>5</v>
      </c>
      <c r="DV27" s="1">
        <v>247</v>
      </c>
      <c r="DW27" s="1">
        <v>0</v>
      </c>
      <c r="DX27" s="1">
        <v>0</v>
      </c>
    </row>
    <row r="28" spans="1:128" x14ac:dyDescent="0.25">
      <c r="A28" s="1" t="s">
        <v>195</v>
      </c>
      <c r="B28" s="1">
        <v>118</v>
      </c>
      <c r="C28" s="1">
        <v>144.80000000000001</v>
      </c>
      <c r="D28" s="1">
        <v>53</v>
      </c>
      <c r="E28" s="1">
        <v>16</v>
      </c>
      <c r="F28" s="1">
        <f t="shared" si="0"/>
        <v>10.039110506320842</v>
      </c>
      <c r="G28" s="1">
        <v>22905</v>
      </c>
      <c r="H28" s="1">
        <f t="shared" si="1"/>
        <v>22.905000000000001</v>
      </c>
      <c r="I28" s="1">
        <f t="shared" si="2"/>
        <v>1</v>
      </c>
      <c r="J28" s="1">
        <v>80</v>
      </c>
      <c r="K28" s="1">
        <v>423.06699159999999</v>
      </c>
      <c r="L28" s="1">
        <v>10.0882291</v>
      </c>
      <c r="M28" s="1">
        <v>24212</v>
      </c>
      <c r="N28" s="1">
        <v>8</v>
      </c>
      <c r="O28" s="1">
        <v>10140</v>
      </c>
      <c r="P28" s="1">
        <v>53</v>
      </c>
      <c r="Q28" s="1">
        <v>53</v>
      </c>
      <c r="R28" s="1">
        <v>53</v>
      </c>
      <c r="S28" s="1">
        <v>16</v>
      </c>
      <c r="T28" s="1">
        <v>10140</v>
      </c>
      <c r="U28" s="1">
        <v>2</v>
      </c>
      <c r="V28" s="1">
        <v>2</v>
      </c>
      <c r="W28" s="1">
        <v>6</v>
      </c>
      <c r="X28" s="1">
        <v>0</v>
      </c>
      <c r="Y28" s="1">
        <v>0</v>
      </c>
      <c r="Z28" s="1">
        <v>0</v>
      </c>
      <c r="AA28" s="1">
        <v>8</v>
      </c>
      <c r="AB28" s="1">
        <v>0</v>
      </c>
      <c r="AC28" s="1">
        <v>8</v>
      </c>
      <c r="AD28" s="1">
        <v>0</v>
      </c>
      <c r="AE28" s="1">
        <v>8</v>
      </c>
      <c r="AF28" s="1">
        <v>19</v>
      </c>
      <c r="AG28" s="1">
        <v>8</v>
      </c>
      <c r="AH28" s="1">
        <v>1267.625</v>
      </c>
      <c r="AI28" s="1">
        <v>2934984.5</v>
      </c>
      <c r="AJ28" s="1">
        <v>3720459727</v>
      </c>
      <c r="AK28" s="1">
        <v>7340</v>
      </c>
      <c r="AL28" s="1">
        <v>8</v>
      </c>
      <c r="AM28" s="1">
        <v>62</v>
      </c>
      <c r="AN28" s="1">
        <v>0</v>
      </c>
      <c r="AO28" s="1">
        <v>0</v>
      </c>
      <c r="AP28" s="1">
        <v>0</v>
      </c>
      <c r="AQ28" s="1">
        <v>56</v>
      </c>
      <c r="AR28" s="1">
        <v>16</v>
      </c>
      <c r="AS28" s="1">
        <v>118</v>
      </c>
      <c r="AT28" s="1">
        <v>53</v>
      </c>
      <c r="AU28" s="1">
        <v>53</v>
      </c>
      <c r="AV28" s="1">
        <v>120.8</v>
      </c>
      <c r="AW28" s="1">
        <v>15.02</v>
      </c>
      <c r="AX28" s="1">
        <v>8.98</v>
      </c>
      <c r="AY28" s="1">
        <v>0</v>
      </c>
      <c r="AZ28" s="1">
        <v>0</v>
      </c>
      <c r="BA28" s="1">
        <v>144.80000000000001</v>
      </c>
      <c r="BB28" s="1">
        <v>144.80000000000001</v>
      </c>
      <c r="BC28" s="1">
        <v>4</v>
      </c>
      <c r="BD28" s="1">
        <v>1</v>
      </c>
      <c r="BE28" s="1">
        <v>1</v>
      </c>
      <c r="BF28" s="1">
        <v>16</v>
      </c>
      <c r="BG28" s="1">
        <v>0</v>
      </c>
      <c r="BH28" s="1">
        <v>0</v>
      </c>
      <c r="BI28" s="1">
        <v>80</v>
      </c>
      <c r="BJ28" s="1">
        <v>84</v>
      </c>
      <c r="BK28" s="1">
        <v>8</v>
      </c>
      <c r="BL28" s="1">
        <v>3168</v>
      </c>
      <c r="BM28" s="1">
        <v>9931</v>
      </c>
      <c r="BN28" s="1">
        <v>2088</v>
      </c>
      <c r="BO28" s="1">
        <v>3874</v>
      </c>
      <c r="BP28" s="1">
        <v>15</v>
      </c>
      <c r="BQ28" s="1">
        <v>126.3195266</v>
      </c>
      <c r="BR28" s="1">
        <v>9.5798816569999996</v>
      </c>
      <c r="BS28" s="1">
        <v>1.134228188</v>
      </c>
      <c r="BT28" s="1">
        <v>1.1272189349999999</v>
      </c>
      <c r="BU28" s="1">
        <v>3874</v>
      </c>
      <c r="BV28" s="1">
        <v>40</v>
      </c>
      <c r="BW28" s="1">
        <v>16</v>
      </c>
      <c r="BX28" s="1">
        <v>421</v>
      </c>
      <c r="BY28" s="1">
        <v>298</v>
      </c>
      <c r="BZ28" s="1">
        <v>0.134228188</v>
      </c>
      <c r="CA28" s="1">
        <v>53</v>
      </c>
      <c r="CB28" s="1">
        <v>2</v>
      </c>
      <c r="CC28" s="1">
        <v>16</v>
      </c>
      <c r="CD28" s="1">
        <v>2</v>
      </c>
      <c r="CE28" s="1">
        <v>1.1333333329999999</v>
      </c>
      <c r="CF28" s="1">
        <v>8.5</v>
      </c>
      <c r="CG28" s="1">
        <v>338</v>
      </c>
      <c r="CH28" s="1">
        <v>40</v>
      </c>
      <c r="CI28" s="1">
        <v>421</v>
      </c>
      <c r="CJ28" s="1">
        <v>37</v>
      </c>
      <c r="CK28" s="1">
        <v>3238</v>
      </c>
      <c r="CL28" s="1">
        <v>3112</v>
      </c>
      <c r="CM28" s="1">
        <v>3168</v>
      </c>
      <c r="CN28" s="1">
        <v>9433</v>
      </c>
      <c r="CO28" s="1">
        <v>9.5798816569999996</v>
      </c>
      <c r="CP28" s="1">
        <v>0.961087091</v>
      </c>
      <c r="CQ28" s="1">
        <v>9.3727810649999999</v>
      </c>
      <c r="CR28" s="1">
        <v>27.90828402</v>
      </c>
      <c r="CS28" s="1">
        <v>29.381656799999998</v>
      </c>
      <c r="CT28" s="1">
        <v>9.3727810649999999</v>
      </c>
      <c r="CU28" s="1">
        <v>3025</v>
      </c>
      <c r="CV28" s="1">
        <v>295</v>
      </c>
      <c r="CW28" s="1">
        <v>9.5798816569999996</v>
      </c>
      <c r="CX28" s="1">
        <v>0.961087091</v>
      </c>
      <c r="CY28" s="1">
        <v>3238</v>
      </c>
      <c r="CZ28" s="1" t="s">
        <v>196</v>
      </c>
      <c r="DA28" s="1">
        <v>0</v>
      </c>
      <c r="DB28" s="1">
        <v>0</v>
      </c>
      <c r="DC28" s="1">
        <v>43699</v>
      </c>
      <c r="DD28" s="1">
        <v>41560</v>
      </c>
      <c r="DE28" s="1">
        <v>0</v>
      </c>
      <c r="DF28" s="1" t="s">
        <v>192</v>
      </c>
      <c r="DG28" s="1" t="s">
        <v>123</v>
      </c>
      <c r="DH28" s="1">
        <v>0</v>
      </c>
      <c r="DI28" s="1">
        <v>356</v>
      </c>
      <c r="DJ28" s="1">
        <v>8590</v>
      </c>
      <c r="DK28" s="1">
        <v>11350</v>
      </c>
      <c r="DL28" s="1">
        <v>104621</v>
      </c>
      <c r="DM28" s="1">
        <v>15</v>
      </c>
      <c r="DN28" s="1">
        <v>151</v>
      </c>
      <c r="DO28" s="1">
        <v>148</v>
      </c>
      <c r="DP28" s="1">
        <v>3</v>
      </c>
      <c r="DQ28" s="1">
        <v>31</v>
      </c>
      <c r="DR28" s="1">
        <v>14</v>
      </c>
      <c r="DS28" s="1">
        <v>7</v>
      </c>
      <c r="DT28" s="1">
        <v>9</v>
      </c>
      <c r="DU28" s="1">
        <v>2</v>
      </c>
      <c r="DV28" s="1">
        <v>36</v>
      </c>
      <c r="DW28" s="1">
        <v>384</v>
      </c>
      <c r="DX28" s="1">
        <v>139</v>
      </c>
    </row>
    <row r="29" spans="1:128" x14ac:dyDescent="0.25">
      <c r="A29" s="1" t="s">
        <v>197</v>
      </c>
      <c r="B29" s="1">
        <v>98</v>
      </c>
      <c r="C29" s="1">
        <v>9</v>
      </c>
      <c r="D29" s="1">
        <v>9</v>
      </c>
      <c r="E29" s="1">
        <v>3</v>
      </c>
      <c r="F29" s="1">
        <f t="shared" si="0"/>
        <v>10.366151814395101</v>
      </c>
      <c r="G29" s="1">
        <v>31766</v>
      </c>
      <c r="H29" s="1">
        <f t="shared" si="1"/>
        <v>31.766000000000002</v>
      </c>
      <c r="I29" s="1">
        <f t="shared" si="2"/>
        <v>1</v>
      </c>
      <c r="J29" s="1">
        <v>15</v>
      </c>
      <c r="K29" s="1">
        <v>9.5732799719999999</v>
      </c>
      <c r="L29" s="1">
        <v>8.3356660829999996</v>
      </c>
      <c r="M29" s="1">
        <v>4192</v>
      </c>
      <c r="N29" s="1">
        <v>4</v>
      </c>
      <c r="O29" s="1">
        <v>9</v>
      </c>
      <c r="P29" s="1">
        <v>9</v>
      </c>
      <c r="Q29" s="1">
        <v>9</v>
      </c>
      <c r="R29" s="1">
        <v>9</v>
      </c>
      <c r="S29" s="1">
        <v>3</v>
      </c>
      <c r="T29" s="1">
        <v>9</v>
      </c>
      <c r="U29" s="1">
        <v>1</v>
      </c>
      <c r="V29" s="1">
        <v>1</v>
      </c>
      <c r="W29" s="1">
        <v>2</v>
      </c>
      <c r="X29" s="1">
        <v>1</v>
      </c>
      <c r="Y29" s="1">
        <v>0</v>
      </c>
      <c r="Z29" s="1">
        <v>0</v>
      </c>
      <c r="AA29" s="1">
        <v>5</v>
      </c>
      <c r="AB29" s="1">
        <v>0</v>
      </c>
      <c r="AC29" s="1">
        <v>5</v>
      </c>
      <c r="AD29" s="1">
        <v>0</v>
      </c>
      <c r="AE29" s="1">
        <v>5</v>
      </c>
      <c r="AF29" s="1">
        <v>0</v>
      </c>
      <c r="AG29" s="1">
        <v>5</v>
      </c>
      <c r="AH29" s="1">
        <v>2</v>
      </c>
      <c r="AI29" s="1">
        <v>9</v>
      </c>
      <c r="AJ29" s="1">
        <v>18</v>
      </c>
      <c r="AK29" s="1">
        <v>72</v>
      </c>
      <c r="AL29" s="1">
        <v>4</v>
      </c>
      <c r="AM29" s="1">
        <v>65</v>
      </c>
      <c r="AN29" s="1">
        <v>5</v>
      </c>
      <c r="AO29" s="1">
        <v>0</v>
      </c>
      <c r="AP29" s="1">
        <v>0</v>
      </c>
      <c r="AQ29" s="1">
        <v>28</v>
      </c>
      <c r="AR29" s="1">
        <v>9</v>
      </c>
      <c r="AS29" s="1">
        <v>98</v>
      </c>
      <c r="AT29" s="1">
        <v>9</v>
      </c>
      <c r="AU29" s="1">
        <v>9</v>
      </c>
      <c r="AV29" s="1">
        <v>21.2</v>
      </c>
      <c r="AW29" s="1">
        <v>2.97</v>
      </c>
      <c r="AX29" s="1">
        <v>6.03</v>
      </c>
      <c r="AY29" s="1">
        <v>0</v>
      </c>
      <c r="AZ29" s="1">
        <v>0</v>
      </c>
      <c r="BA29" s="1">
        <v>9</v>
      </c>
      <c r="BB29" s="1">
        <v>9</v>
      </c>
      <c r="BC29" s="1">
        <v>2</v>
      </c>
      <c r="BD29" s="1">
        <v>1</v>
      </c>
      <c r="BE29" s="1">
        <v>1</v>
      </c>
      <c r="BF29" s="1">
        <v>3</v>
      </c>
      <c r="BG29" s="1">
        <v>0</v>
      </c>
      <c r="BH29" s="1">
        <v>0</v>
      </c>
      <c r="BI29" s="1">
        <v>15</v>
      </c>
      <c r="BJ29" s="1">
        <v>15</v>
      </c>
      <c r="BK29" s="1">
        <v>4</v>
      </c>
      <c r="BL29" s="1">
        <v>72</v>
      </c>
      <c r="BM29" s="1">
        <v>178</v>
      </c>
      <c r="BN29" s="1">
        <v>43</v>
      </c>
      <c r="BO29" s="1">
        <v>10</v>
      </c>
      <c r="BP29" s="1">
        <v>3</v>
      </c>
      <c r="BQ29" s="1">
        <v>31.36</v>
      </c>
      <c r="BR29" s="1">
        <v>2.52</v>
      </c>
      <c r="BS29" s="1">
        <v>1.136363636</v>
      </c>
      <c r="BT29" s="1">
        <v>0.48</v>
      </c>
      <c r="BU29" s="1">
        <v>10</v>
      </c>
      <c r="BV29" s="1">
        <v>3</v>
      </c>
      <c r="BW29" s="1">
        <v>2</v>
      </c>
      <c r="BX29" s="1">
        <v>15</v>
      </c>
      <c r="BY29" s="1">
        <v>22</v>
      </c>
      <c r="BZ29" s="1">
        <v>0.13636363600000001</v>
      </c>
      <c r="CA29" s="1">
        <v>9</v>
      </c>
      <c r="CB29" s="1">
        <v>1</v>
      </c>
      <c r="CC29" s="1">
        <v>3</v>
      </c>
      <c r="CD29" s="1">
        <v>1</v>
      </c>
      <c r="CE29" s="1">
        <v>1.3333333329999999</v>
      </c>
      <c r="CF29" s="1">
        <v>1.3333333329999999</v>
      </c>
      <c r="CG29" s="1">
        <v>25</v>
      </c>
      <c r="CH29" s="1">
        <v>3</v>
      </c>
      <c r="CI29" s="1">
        <v>15</v>
      </c>
      <c r="CJ29" s="1">
        <v>2</v>
      </c>
      <c r="CK29" s="1">
        <v>63</v>
      </c>
      <c r="CL29" s="1">
        <v>47</v>
      </c>
      <c r="CM29" s="1">
        <v>72</v>
      </c>
      <c r="CN29" s="1">
        <v>158</v>
      </c>
      <c r="CO29" s="1">
        <v>2.52</v>
      </c>
      <c r="CP29" s="1">
        <v>0.746031746</v>
      </c>
      <c r="CQ29" s="1">
        <v>2.88</v>
      </c>
      <c r="CR29" s="1">
        <v>6.32</v>
      </c>
      <c r="CS29" s="1">
        <v>7.12</v>
      </c>
      <c r="CT29" s="1">
        <v>2.88</v>
      </c>
      <c r="CU29" s="1">
        <v>45</v>
      </c>
      <c r="CV29" s="1">
        <v>14</v>
      </c>
      <c r="CW29" s="1">
        <v>2.52</v>
      </c>
      <c r="CX29" s="1">
        <v>0.746031746</v>
      </c>
      <c r="CY29" s="1">
        <v>63</v>
      </c>
      <c r="CZ29" s="1" t="s">
        <v>198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>
        <v>19232</v>
      </c>
      <c r="DL29" s="1"/>
      <c r="DM29" s="1"/>
      <c r="DN29" s="1"/>
      <c r="DO29" s="1"/>
      <c r="DP29" s="1"/>
      <c r="DQ29" s="1">
        <v>2</v>
      </c>
      <c r="DR29" s="1">
        <v>3</v>
      </c>
      <c r="DS29" s="1">
        <v>4</v>
      </c>
      <c r="DT29" s="1">
        <v>2</v>
      </c>
      <c r="DU29" s="1">
        <v>1</v>
      </c>
      <c r="DV29" s="1">
        <v>0</v>
      </c>
      <c r="DW29" s="1">
        <v>0</v>
      </c>
      <c r="DX29" s="1">
        <v>0</v>
      </c>
    </row>
    <row r="30" spans="1:128" x14ac:dyDescent="0.25">
      <c r="A30" s="1" t="s">
        <v>199</v>
      </c>
      <c r="B30" s="1">
        <v>90</v>
      </c>
      <c r="C30" s="1">
        <v>290</v>
      </c>
      <c r="D30" s="1">
        <v>28</v>
      </c>
      <c r="E30" s="1">
        <v>3</v>
      </c>
      <c r="F30" s="1">
        <f t="shared" si="0"/>
        <v>10.063052122207466</v>
      </c>
      <c r="G30" s="1">
        <v>23460</v>
      </c>
      <c r="H30" s="1">
        <f t="shared" si="1"/>
        <v>23.46</v>
      </c>
      <c r="I30" s="1">
        <f t="shared" si="2"/>
        <v>1</v>
      </c>
      <c r="J30" s="1">
        <v>20</v>
      </c>
      <c r="K30" s="1">
        <v>193.44320400000001</v>
      </c>
      <c r="L30" s="1">
        <v>7.7948279200000004</v>
      </c>
      <c r="M30" s="1">
        <v>2440</v>
      </c>
      <c r="N30" s="1">
        <v>8</v>
      </c>
      <c r="O30" s="1">
        <v>1457</v>
      </c>
      <c r="P30" s="1">
        <v>28</v>
      </c>
      <c r="Q30" s="1">
        <v>28</v>
      </c>
      <c r="R30" s="1">
        <v>28</v>
      </c>
      <c r="S30" s="1">
        <v>3</v>
      </c>
      <c r="T30" s="1">
        <v>1457</v>
      </c>
      <c r="U30" s="1">
        <v>1</v>
      </c>
      <c r="V30" s="1">
        <v>1</v>
      </c>
      <c r="W30" s="1">
        <v>7</v>
      </c>
      <c r="X30" s="1">
        <v>0</v>
      </c>
      <c r="Y30" s="1">
        <v>0</v>
      </c>
      <c r="Z30" s="1">
        <v>0</v>
      </c>
      <c r="AA30" s="1">
        <v>2</v>
      </c>
      <c r="AB30" s="1">
        <v>0</v>
      </c>
      <c r="AC30" s="1">
        <v>2</v>
      </c>
      <c r="AD30" s="1">
        <v>0</v>
      </c>
      <c r="AE30" s="1">
        <v>2</v>
      </c>
      <c r="AF30" s="1">
        <v>7</v>
      </c>
      <c r="AG30" s="1">
        <v>2</v>
      </c>
      <c r="AH30" s="1">
        <v>705.5</v>
      </c>
      <c r="AI30" s="1">
        <v>277494.5</v>
      </c>
      <c r="AJ30" s="1">
        <v>195772369.80000001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28</v>
      </c>
      <c r="AU30" s="1">
        <v>26</v>
      </c>
      <c r="AV30" s="1">
        <v>61.48</v>
      </c>
      <c r="AW30" s="1">
        <v>94.04</v>
      </c>
      <c r="AX30" s="1">
        <v>195.96</v>
      </c>
      <c r="AY30" s="1">
        <v>0</v>
      </c>
      <c r="AZ30" s="1">
        <v>0</v>
      </c>
      <c r="BA30" s="1">
        <v>290</v>
      </c>
      <c r="BB30" s="1">
        <v>290</v>
      </c>
      <c r="BC30" s="1">
        <v>2</v>
      </c>
      <c r="BD30" s="1">
        <v>1</v>
      </c>
      <c r="BE30" s="1">
        <v>1</v>
      </c>
      <c r="BF30" s="1">
        <v>2</v>
      </c>
      <c r="BG30" s="1">
        <v>1</v>
      </c>
      <c r="BH30" s="1">
        <v>0</v>
      </c>
      <c r="BI30" s="1">
        <v>20</v>
      </c>
      <c r="BJ30" s="1">
        <v>22</v>
      </c>
      <c r="BK30" s="1">
        <v>8</v>
      </c>
      <c r="BL30" s="1">
        <v>3658</v>
      </c>
      <c r="BM30" s="1">
        <v>3416</v>
      </c>
      <c r="BN30" s="1">
        <v>1561</v>
      </c>
      <c r="BO30" s="1">
        <v>2991</v>
      </c>
      <c r="BP30" s="1">
        <v>8</v>
      </c>
      <c r="BQ30" s="1">
        <v>68.863523569999998</v>
      </c>
      <c r="BR30" s="1">
        <v>5.3250620350000002</v>
      </c>
      <c r="BS30" s="1">
        <v>1.086253369</v>
      </c>
      <c r="BT30" s="1">
        <v>0.52357320100000004</v>
      </c>
      <c r="BU30" s="1">
        <v>2991</v>
      </c>
      <c r="BV30" s="1">
        <v>32</v>
      </c>
      <c r="BW30" s="1">
        <v>6</v>
      </c>
      <c r="BX30" s="1">
        <v>239</v>
      </c>
      <c r="BY30" s="1">
        <v>371</v>
      </c>
      <c r="BZ30" s="1">
        <v>8.6253368999999996E-2</v>
      </c>
      <c r="CA30" s="1">
        <v>28</v>
      </c>
      <c r="CB30" s="1">
        <v>1</v>
      </c>
      <c r="CC30" s="1">
        <v>3</v>
      </c>
      <c r="CD30" s="1">
        <v>1</v>
      </c>
      <c r="CE30" s="1">
        <v>1.125</v>
      </c>
      <c r="CF30" s="1">
        <v>9</v>
      </c>
      <c r="CG30" s="1">
        <v>403</v>
      </c>
      <c r="CH30" s="1">
        <v>32</v>
      </c>
      <c r="CI30" s="1">
        <v>239</v>
      </c>
      <c r="CJ30" s="1">
        <v>25</v>
      </c>
      <c r="CK30" s="1">
        <v>2146</v>
      </c>
      <c r="CL30" s="1">
        <v>2067</v>
      </c>
      <c r="CM30" s="1">
        <v>3658</v>
      </c>
      <c r="CN30" s="1">
        <v>3120</v>
      </c>
      <c r="CO30" s="1">
        <v>5.3250620350000002</v>
      </c>
      <c r="CP30" s="1">
        <v>0.96318732500000004</v>
      </c>
      <c r="CQ30" s="1">
        <v>9.076923077</v>
      </c>
      <c r="CR30" s="1">
        <v>7.7419354839999999</v>
      </c>
      <c r="CS30" s="1">
        <v>8.4764267990000004</v>
      </c>
      <c r="CT30" s="1">
        <v>9.076923077</v>
      </c>
      <c r="CU30" s="1">
        <v>3613</v>
      </c>
      <c r="CV30" s="1">
        <v>279</v>
      </c>
      <c r="CW30" s="1">
        <v>5.3250620350000002</v>
      </c>
      <c r="CX30" s="1">
        <v>0.96318732500000004</v>
      </c>
      <c r="CY30" s="1">
        <v>2146</v>
      </c>
      <c r="CZ30" s="1" t="s">
        <v>200</v>
      </c>
      <c r="DA30" s="1">
        <v>2838</v>
      </c>
      <c r="DB30" s="1">
        <v>3</v>
      </c>
      <c r="DC30" s="1">
        <v>41771</v>
      </c>
      <c r="DD30" s="1">
        <v>40701</v>
      </c>
      <c r="DE30" s="1">
        <v>9</v>
      </c>
      <c r="DF30" s="1" t="s">
        <v>201</v>
      </c>
      <c r="DG30" s="1" t="s">
        <v>123</v>
      </c>
      <c r="DH30" s="1">
        <v>727</v>
      </c>
      <c r="DI30" s="1">
        <v>359</v>
      </c>
      <c r="DJ30" s="1">
        <v>7728</v>
      </c>
      <c r="DK30" s="1">
        <v>4274</v>
      </c>
      <c r="DL30" s="1">
        <v>36358</v>
      </c>
      <c r="DM30" s="1">
        <v>6</v>
      </c>
      <c r="DN30" s="1">
        <v>17</v>
      </c>
      <c r="DO30" s="1">
        <v>0</v>
      </c>
      <c r="DP30" s="1">
        <v>0</v>
      </c>
      <c r="DQ30" s="1">
        <v>13</v>
      </c>
      <c r="DR30" s="1">
        <v>46</v>
      </c>
      <c r="DS30" s="1">
        <v>38</v>
      </c>
      <c r="DT30" s="1">
        <v>32</v>
      </c>
      <c r="DU30" s="1">
        <v>4</v>
      </c>
      <c r="DV30" s="1">
        <v>243</v>
      </c>
      <c r="DW30" s="1">
        <v>445</v>
      </c>
      <c r="DX30" s="1">
        <v>100</v>
      </c>
    </row>
    <row r="31" spans="1:128" x14ac:dyDescent="0.25">
      <c r="A31" s="1" t="s">
        <v>206</v>
      </c>
      <c r="B31" s="1">
        <v>122</v>
      </c>
      <c r="C31" s="1">
        <v>350</v>
      </c>
      <c r="D31" s="1">
        <v>95</v>
      </c>
      <c r="E31" s="1">
        <v>19</v>
      </c>
      <c r="F31" s="1">
        <f t="shared" si="0"/>
        <v>10.041639503918871</v>
      </c>
      <c r="G31" s="1">
        <v>22963</v>
      </c>
      <c r="H31" s="1">
        <f t="shared" si="1"/>
        <v>22.963000000000001</v>
      </c>
      <c r="I31" s="1">
        <f t="shared" si="2"/>
        <v>1</v>
      </c>
      <c r="J31" s="1">
        <v>85</v>
      </c>
      <c r="K31" s="1">
        <v>567.85634330000005</v>
      </c>
      <c r="L31" s="1">
        <v>9.4422879060000007</v>
      </c>
      <c r="M31" s="1">
        <v>12686</v>
      </c>
      <c r="N31" s="1">
        <v>8</v>
      </c>
      <c r="O31" s="1">
        <v>518</v>
      </c>
      <c r="P31" s="1">
        <v>150</v>
      </c>
      <c r="Q31" s="1">
        <v>150</v>
      </c>
      <c r="R31" s="1">
        <v>150</v>
      </c>
      <c r="S31" s="1">
        <v>19</v>
      </c>
      <c r="T31" s="1">
        <v>518</v>
      </c>
      <c r="U31" s="1">
        <v>2</v>
      </c>
      <c r="V31" s="1">
        <v>5</v>
      </c>
      <c r="W31" s="1">
        <v>3</v>
      </c>
      <c r="X31" s="1">
        <v>0</v>
      </c>
      <c r="Y31" s="1">
        <v>0</v>
      </c>
      <c r="Z31" s="1">
        <v>0</v>
      </c>
      <c r="AA31" s="1">
        <v>74</v>
      </c>
      <c r="AB31" s="1">
        <v>0</v>
      </c>
      <c r="AC31" s="1">
        <v>74</v>
      </c>
      <c r="AD31" s="1">
        <v>0</v>
      </c>
      <c r="AE31" s="1">
        <v>74</v>
      </c>
      <c r="AF31" s="1">
        <v>21</v>
      </c>
      <c r="AG31" s="1">
        <v>74</v>
      </c>
      <c r="AH31" s="1">
        <v>7.5405405410000004</v>
      </c>
      <c r="AI31" s="1">
        <v>660.48648649999996</v>
      </c>
      <c r="AJ31" s="1">
        <v>4980.4251279999999</v>
      </c>
      <c r="AK31" s="1">
        <v>3658</v>
      </c>
      <c r="AL31" s="1">
        <v>8</v>
      </c>
      <c r="AM31" s="1">
        <v>55</v>
      </c>
      <c r="AN31" s="1">
        <v>0</v>
      </c>
      <c r="AO31" s="1">
        <v>0</v>
      </c>
      <c r="AP31" s="1">
        <v>0</v>
      </c>
      <c r="AQ31" s="1">
        <v>67</v>
      </c>
      <c r="AR31" s="1">
        <v>28</v>
      </c>
      <c r="AS31" s="1">
        <v>122</v>
      </c>
      <c r="AT31" s="1">
        <v>150</v>
      </c>
      <c r="AU31" s="1">
        <v>149</v>
      </c>
      <c r="AV31" s="1">
        <v>336.42</v>
      </c>
      <c r="AW31" s="1">
        <v>115.17</v>
      </c>
      <c r="AX31" s="1">
        <v>234.83</v>
      </c>
      <c r="AY31" s="1">
        <v>0</v>
      </c>
      <c r="AZ31" s="1">
        <v>0</v>
      </c>
      <c r="BA31" s="1">
        <v>350</v>
      </c>
      <c r="BB31" s="1">
        <v>350</v>
      </c>
      <c r="BC31" s="1">
        <v>4</v>
      </c>
      <c r="BD31" s="1">
        <v>1</v>
      </c>
      <c r="BE31" s="1">
        <v>1</v>
      </c>
      <c r="BF31" s="1">
        <v>17</v>
      </c>
      <c r="BG31" s="1">
        <v>2</v>
      </c>
      <c r="BH31" s="1">
        <v>0</v>
      </c>
      <c r="BI31" s="1">
        <v>105</v>
      </c>
      <c r="BJ31" s="1">
        <v>109</v>
      </c>
      <c r="BK31" s="1">
        <v>8</v>
      </c>
      <c r="BL31" s="1">
        <v>1275</v>
      </c>
      <c r="BM31" s="1">
        <v>3342</v>
      </c>
      <c r="BN31" s="1">
        <v>716</v>
      </c>
      <c r="BO31" s="1">
        <v>675</v>
      </c>
      <c r="BP31" s="1">
        <v>4</v>
      </c>
      <c r="BQ31" s="1">
        <v>80.846560850000003</v>
      </c>
      <c r="BR31" s="1">
        <v>6.3068783069999999</v>
      </c>
      <c r="BS31" s="1">
        <v>1.1812499999999999</v>
      </c>
      <c r="BT31" s="1">
        <v>0.95238095199999995</v>
      </c>
      <c r="BU31" s="1">
        <v>675</v>
      </c>
      <c r="BV31" s="1">
        <v>29</v>
      </c>
      <c r="BW31" s="1">
        <v>11</v>
      </c>
      <c r="BX31" s="1">
        <v>209</v>
      </c>
      <c r="BY31" s="1">
        <v>160</v>
      </c>
      <c r="BZ31" s="1">
        <v>0.18124999999999999</v>
      </c>
      <c r="CA31" s="1">
        <v>150</v>
      </c>
      <c r="CB31" s="1">
        <v>1</v>
      </c>
      <c r="CC31" s="1">
        <v>19</v>
      </c>
      <c r="CD31" s="1">
        <v>1</v>
      </c>
      <c r="CE31" s="1">
        <v>1.25</v>
      </c>
      <c r="CF31" s="1">
        <v>5</v>
      </c>
      <c r="CG31" s="1">
        <v>189</v>
      </c>
      <c r="CH31" s="1">
        <v>29</v>
      </c>
      <c r="CI31" s="1">
        <v>209</v>
      </c>
      <c r="CJ31" s="1">
        <v>20</v>
      </c>
      <c r="CK31" s="1">
        <v>1192</v>
      </c>
      <c r="CL31" s="1">
        <v>1344</v>
      </c>
      <c r="CM31" s="1">
        <v>1275</v>
      </c>
      <c r="CN31" s="1">
        <v>3084</v>
      </c>
      <c r="CO31" s="1">
        <v>6.3068783069999999</v>
      </c>
      <c r="CP31" s="1">
        <v>1.127516779</v>
      </c>
      <c r="CQ31" s="1">
        <v>6.7460317459999999</v>
      </c>
      <c r="CR31" s="1">
        <v>16.317460319999999</v>
      </c>
      <c r="CS31" s="1">
        <v>17.682539680000001</v>
      </c>
      <c r="CT31" s="1">
        <v>6.7460317459999999</v>
      </c>
      <c r="CU31" s="1">
        <v>1009</v>
      </c>
      <c r="CV31" s="1">
        <v>104</v>
      </c>
      <c r="CW31" s="1">
        <v>6.3068783069999999</v>
      </c>
      <c r="CX31" s="1">
        <v>1.127516779</v>
      </c>
      <c r="CY31" s="1">
        <v>1192</v>
      </c>
      <c r="CZ31" s="1" t="s">
        <v>207</v>
      </c>
      <c r="DA31" s="1">
        <v>946</v>
      </c>
      <c r="DB31" s="1">
        <v>9</v>
      </c>
      <c r="DC31" s="1">
        <v>43699</v>
      </c>
      <c r="DD31" s="1">
        <v>40025</v>
      </c>
      <c r="DE31" s="1">
        <v>5</v>
      </c>
      <c r="DF31" s="1" t="s">
        <v>208</v>
      </c>
      <c r="DG31" s="1" t="s">
        <v>135</v>
      </c>
      <c r="DH31" s="1">
        <v>773</v>
      </c>
      <c r="DI31" s="1">
        <v>57</v>
      </c>
      <c r="DJ31" s="1">
        <v>2101</v>
      </c>
      <c r="DK31" s="1">
        <v>1538</v>
      </c>
      <c r="DL31" s="1">
        <v>11427</v>
      </c>
      <c r="DM31" s="1">
        <v>30</v>
      </c>
      <c r="DN31" s="1">
        <v>75</v>
      </c>
      <c r="DO31" s="1">
        <v>0</v>
      </c>
      <c r="DP31" s="1">
        <v>0</v>
      </c>
      <c r="DQ31" s="1">
        <v>51</v>
      </c>
      <c r="DR31" s="1">
        <v>2</v>
      </c>
      <c r="DS31" s="1">
        <v>14</v>
      </c>
      <c r="DT31" s="1">
        <v>2</v>
      </c>
      <c r="DU31" s="1">
        <v>1</v>
      </c>
      <c r="DV31" s="1">
        <v>34</v>
      </c>
      <c r="DW31" s="1">
        <v>0</v>
      </c>
      <c r="DX31" s="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9.339788439163069</v>
      </c>
      <c r="G32">
        <v>11382</v>
      </c>
      <c r="H32">
        <f t="shared" si="1"/>
        <v>11.382</v>
      </c>
      <c r="I32">
        <f t="shared" si="2"/>
        <v>0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x14ac:dyDescent="0.25">
      <c r="A33" s="1" t="s">
        <v>220</v>
      </c>
      <c r="B33" s="1">
        <v>92</v>
      </c>
      <c r="C33" s="1">
        <v>118</v>
      </c>
      <c r="D33" s="1">
        <v>63</v>
      </c>
      <c r="E33" s="1">
        <v>8</v>
      </c>
      <c r="F33" s="1">
        <f t="shared" si="0"/>
        <v>9.8702409587424924</v>
      </c>
      <c r="G33" s="1">
        <v>19346</v>
      </c>
      <c r="H33" s="1">
        <f t="shared" si="1"/>
        <v>19.346</v>
      </c>
      <c r="I33" s="1">
        <f t="shared" si="2"/>
        <v>1</v>
      </c>
      <c r="J33" s="1">
        <v>40</v>
      </c>
      <c r="K33" s="1">
        <v>10.63697775</v>
      </c>
      <c r="L33" s="1">
        <v>8.0414681120000004</v>
      </c>
      <c r="M33" s="1">
        <v>3123</v>
      </c>
      <c r="N33" s="1">
        <v>8</v>
      </c>
      <c r="O33" s="1">
        <v>139</v>
      </c>
      <c r="P33" s="1">
        <v>63</v>
      </c>
      <c r="Q33" s="1">
        <v>63</v>
      </c>
      <c r="R33" s="1">
        <v>63</v>
      </c>
      <c r="S33" s="1">
        <v>8</v>
      </c>
      <c r="T33" s="1">
        <v>139</v>
      </c>
      <c r="U33" s="1">
        <v>2</v>
      </c>
      <c r="V33" s="1">
        <v>3</v>
      </c>
      <c r="W33" s="1">
        <v>3</v>
      </c>
      <c r="X33" s="1">
        <v>2</v>
      </c>
      <c r="Y33" s="1">
        <v>0</v>
      </c>
      <c r="Z33" s="1">
        <v>0</v>
      </c>
      <c r="AA33" s="1">
        <v>26</v>
      </c>
      <c r="AB33" s="1">
        <v>0</v>
      </c>
      <c r="AC33" s="1">
        <v>26</v>
      </c>
      <c r="AD33" s="1">
        <v>0</v>
      </c>
      <c r="AE33" s="1">
        <v>26</v>
      </c>
      <c r="AF33" s="1">
        <v>7</v>
      </c>
      <c r="AG33" s="1">
        <v>26</v>
      </c>
      <c r="AH33" s="1">
        <v>4.538461538</v>
      </c>
      <c r="AI33" s="1">
        <v>181.42307690000001</v>
      </c>
      <c r="AJ33" s="1">
        <v>823.38165679999997</v>
      </c>
      <c r="AK33" s="1">
        <v>3550</v>
      </c>
      <c r="AL33" s="1">
        <v>8</v>
      </c>
      <c r="AM33" s="1">
        <v>62</v>
      </c>
      <c r="AN33" s="1">
        <v>0</v>
      </c>
      <c r="AO33" s="1">
        <v>0</v>
      </c>
      <c r="AP33" s="1">
        <v>0</v>
      </c>
      <c r="AQ33" s="1">
        <v>30</v>
      </c>
      <c r="AR33" s="1">
        <v>10</v>
      </c>
      <c r="AS33" s="1">
        <v>92</v>
      </c>
      <c r="AT33" s="1">
        <v>63</v>
      </c>
      <c r="AU33" s="1">
        <v>63</v>
      </c>
      <c r="AV33" s="1">
        <v>143.19999999999999</v>
      </c>
      <c r="AW33" s="1">
        <v>38.94</v>
      </c>
      <c r="AX33" s="1">
        <v>79.06</v>
      </c>
      <c r="AY33" s="1">
        <v>0</v>
      </c>
      <c r="AZ33" s="1">
        <v>0</v>
      </c>
      <c r="BA33" s="1">
        <v>118</v>
      </c>
      <c r="BB33" s="1">
        <v>118</v>
      </c>
      <c r="BC33" s="1">
        <v>4</v>
      </c>
      <c r="BD33" s="1">
        <v>1</v>
      </c>
      <c r="BE33" s="1">
        <v>1</v>
      </c>
      <c r="BF33" s="1">
        <v>8</v>
      </c>
      <c r="BG33" s="1">
        <v>0</v>
      </c>
      <c r="BH33" s="1">
        <v>0</v>
      </c>
      <c r="BI33" s="1">
        <v>40</v>
      </c>
      <c r="BJ33" s="1">
        <v>44</v>
      </c>
      <c r="BK33" s="1">
        <v>8</v>
      </c>
      <c r="BL33" s="1">
        <v>3550</v>
      </c>
      <c r="BM33" s="1">
        <v>3351</v>
      </c>
      <c r="BN33" s="1">
        <v>916</v>
      </c>
      <c r="BO33" s="1">
        <v>607</v>
      </c>
      <c r="BP33" s="1">
        <v>8</v>
      </c>
      <c r="BQ33" s="1">
        <v>72.977777779999997</v>
      </c>
      <c r="BR33" s="1">
        <v>5.7377777779999999</v>
      </c>
      <c r="BS33" s="1">
        <v>1.2135416670000001</v>
      </c>
      <c r="BT33" s="1">
        <v>0.58222222199999996</v>
      </c>
      <c r="BU33" s="1">
        <v>607</v>
      </c>
      <c r="BV33" s="1">
        <v>33</v>
      </c>
      <c r="BW33" s="1">
        <v>13</v>
      </c>
      <c r="BX33" s="1">
        <v>170</v>
      </c>
      <c r="BY33" s="1">
        <v>192</v>
      </c>
      <c r="BZ33" s="1">
        <v>0.23958333300000001</v>
      </c>
      <c r="CA33" s="1">
        <v>63</v>
      </c>
      <c r="CB33" s="1">
        <v>2</v>
      </c>
      <c r="CC33" s="1">
        <v>8</v>
      </c>
      <c r="CD33" s="1">
        <v>2</v>
      </c>
      <c r="CE33" s="1">
        <v>1.25</v>
      </c>
      <c r="CF33" s="1">
        <v>5</v>
      </c>
      <c r="CG33" s="1">
        <v>225</v>
      </c>
      <c r="CH33" s="1">
        <v>39</v>
      </c>
      <c r="CI33" s="1">
        <v>170</v>
      </c>
      <c r="CJ33" s="1">
        <v>32</v>
      </c>
      <c r="CK33" s="1">
        <v>1291</v>
      </c>
      <c r="CL33" s="1">
        <v>1342</v>
      </c>
      <c r="CM33" s="1">
        <v>3550</v>
      </c>
      <c r="CN33" s="1">
        <v>3110</v>
      </c>
      <c r="CO33" s="1">
        <v>5.7377777779999999</v>
      </c>
      <c r="CP33" s="1">
        <v>1.03950426</v>
      </c>
      <c r="CQ33" s="1">
        <v>15.777777779999999</v>
      </c>
      <c r="CR33" s="1">
        <v>13.82222222</v>
      </c>
      <c r="CS33" s="1">
        <v>14.893333330000001</v>
      </c>
      <c r="CT33" s="1">
        <v>15.777777779999999</v>
      </c>
      <c r="CU33" s="1">
        <v>3342</v>
      </c>
      <c r="CV33" s="1">
        <v>142</v>
      </c>
      <c r="CW33" s="1">
        <v>5.7377777779999999</v>
      </c>
      <c r="CX33" s="1">
        <v>1.03950426</v>
      </c>
      <c r="CY33" s="1">
        <v>1291</v>
      </c>
      <c r="CZ33" s="1" t="s">
        <v>221</v>
      </c>
      <c r="DA33" s="1">
        <v>1350</v>
      </c>
      <c r="DB33" s="1">
        <v>2</v>
      </c>
      <c r="DC33" s="1">
        <v>43699</v>
      </c>
      <c r="DD33" s="1">
        <v>42047</v>
      </c>
      <c r="DE33" s="1">
        <v>0</v>
      </c>
      <c r="DF33" s="1" t="s">
        <v>131</v>
      </c>
      <c r="DG33" s="1" t="s">
        <v>123</v>
      </c>
      <c r="DH33" s="1">
        <v>43</v>
      </c>
      <c r="DI33" s="1">
        <v>280</v>
      </c>
      <c r="DJ33" s="1">
        <v>3611</v>
      </c>
      <c r="DK33" s="1">
        <v>3524</v>
      </c>
      <c r="DL33" s="1">
        <v>16175</v>
      </c>
      <c r="DM33" s="1">
        <v>16</v>
      </c>
      <c r="DN33" s="1">
        <v>32</v>
      </c>
      <c r="DO33" s="1">
        <v>0</v>
      </c>
      <c r="DP33" s="1">
        <v>0</v>
      </c>
      <c r="DQ33" s="1">
        <v>15</v>
      </c>
      <c r="DR33" s="1">
        <v>17</v>
      </c>
      <c r="DS33" s="1">
        <v>36</v>
      </c>
      <c r="DT33" s="1">
        <v>15</v>
      </c>
      <c r="DU33" s="1">
        <v>2</v>
      </c>
      <c r="DV33" s="1">
        <v>154</v>
      </c>
      <c r="DW33" s="1">
        <v>0</v>
      </c>
      <c r="DX33" s="1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8.8882048714550219</v>
      </c>
      <c r="G34">
        <v>7246</v>
      </c>
      <c r="H34">
        <f t="shared" si="1"/>
        <v>7.2460000000000004</v>
      </c>
      <c r="I34">
        <f t="shared" si="2"/>
        <v>0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9.3102762005887829</v>
      </c>
      <c r="G35">
        <v>11051</v>
      </c>
      <c r="H35">
        <f t="shared" si="1"/>
        <v>11.051</v>
      </c>
      <c r="I35">
        <f t="shared" si="2"/>
        <v>0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x14ac:dyDescent="0.25">
      <c r="A36" s="1" t="s">
        <v>228</v>
      </c>
      <c r="B36" s="1">
        <v>127</v>
      </c>
      <c r="C36" s="1">
        <v>123.32</v>
      </c>
      <c r="D36" s="1">
        <v>14</v>
      </c>
      <c r="E36" s="1">
        <v>17</v>
      </c>
      <c r="F36" s="1">
        <f t="shared" si="0"/>
        <v>10.051735128996331</v>
      </c>
      <c r="G36" s="1">
        <v>23196</v>
      </c>
      <c r="H36" s="1">
        <f t="shared" si="1"/>
        <v>23.196000000000002</v>
      </c>
      <c r="I36" s="1">
        <f t="shared" si="2"/>
        <v>1</v>
      </c>
      <c r="J36" s="1">
        <v>40</v>
      </c>
      <c r="K36" s="1">
        <v>1.0636977750000001</v>
      </c>
      <c r="L36" s="1">
        <v>7.8571474349999999</v>
      </c>
      <c r="M36" s="1">
        <v>2597</v>
      </c>
      <c r="N36" s="1">
        <v>8</v>
      </c>
      <c r="O36" s="1">
        <v>1</v>
      </c>
      <c r="P36" s="1">
        <v>1</v>
      </c>
      <c r="Q36" s="1">
        <v>1</v>
      </c>
      <c r="R36" s="1">
        <v>1</v>
      </c>
      <c r="S36" s="1">
        <v>27</v>
      </c>
      <c r="T36" s="1">
        <v>1</v>
      </c>
      <c r="U36" s="1">
        <v>1</v>
      </c>
      <c r="V36" s="1">
        <v>1</v>
      </c>
      <c r="W36" s="1">
        <v>6</v>
      </c>
      <c r="X36" s="1">
        <v>1</v>
      </c>
      <c r="Y36" s="1">
        <v>0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0</v>
      </c>
      <c r="AG36" s="1">
        <v>1</v>
      </c>
      <c r="AH36" s="1">
        <v>2</v>
      </c>
      <c r="AI36" s="1">
        <v>1</v>
      </c>
      <c r="AJ36" s="1">
        <v>2</v>
      </c>
      <c r="AK36" s="1">
        <v>7149</v>
      </c>
      <c r="AL36" s="1">
        <v>8</v>
      </c>
      <c r="AM36" s="1">
        <v>112</v>
      </c>
      <c r="AN36" s="1">
        <v>12</v>
      </c>
      <c r="AO36" s="1">
        <v>0</v>
      </c>
      <c r="AP36" s="1">
        <v>0</v>
      </c>
      <c r="AQ36" s="1">
        <v>3</v>
      </c>
      <c r="AR36" s="1">
        <v>1</v>
      </c>
      <c r="AS36" s="1">
        <v>127</v>
      </c>
      <c r="AT36" s="1">
        <v>1</v>
      </c>
      <c r="AU36" s="1">
        <v>1</v>
      </c>
      <c r="AV36" s="1">
        <v>114.32</v>
      </c>
      <c r="AW36" s="1">
        <v>8.33</v>
      </c>
      <c r="AX36" s="1">
        <v>0.67</v>
      </c>
      <c r="AY36" s="1">
        <v>0</v>
      </c>
      <c r="AZ36" s="1">
        <v>0</v>
      </c>
      <c r="BA36" s="1">
        <v>123.32</v>
      </c>
      <c r="BB36" s="1">
        <v>123.32</v>
      </c>
      <c r="BC36" s="1">
        <v>2</v>
      </c>
      <c r="BD36" s="1">
        <v>1</v>
      </c>
      <c r="BE36" s="1">
        <v>1</v>
      </c>
      <c r="BF36" s="1">
        <v>26</v>
      </c>
      <c r="BG36" s="1">
        <v>1</v>
      </c>
      <c r="BH36" s="1">
        <v>0</v>
      </c>
      <c r="BI36" s="1">
        <v>140</v>
      </c>
      <c r="BJ36" s="1">
        <v>142</v>
      </c>
      <c r="BK36" s="1">
        <v>8</v>
      </c>
      <c r="BL36" s="1">
        <v>7149</v>
      </c>
      <c r="BM36" s="1">
        <v>7277</v>
      </c>
      <c r="BN36" s="1">
        <v>1739</v>
      </c>
      <c r="BO36" s="1">
        <v>4229</v>
      </c>
      <c r="BP36" s="1">
        <v>27</v>
      </c>
      <c r="BQ36" s="1">
        <v>73.955010220000005</v>
      </c>
      <c r="BR36" s="1">
        <v>5.5930470349999997</v>
      </c>
      <c r="BS36" s="1">
        <v>1.1428571430000001</v>
      </c>
      <c r="BT36" s="1">
        <v>0.75664621700000001</v>
      </c>
      <c r="BU36" s="1">
        <v>4229</v>
      </c>
      <c r="BV36" s="1">
        <v>62</v>
      </c>
      <c r="BW36" s="1">
        <v>23</v>
      </c>
      <c r="BX36" s="1">
        <v>436</v>
      </c>
      <c r="BY36" s="1">
        <v>427</v>
      </c>
      <c r="BZ36" s="1">
        <v>0.15456674500000001</v>
      </c>
      <c r="CA36" s="1">
        <v>1</v>
      </c>
      <c r="CB36" s="1">
        <v>1</v>
      </c>
      <c r="CC36" s="1">
        <v>27</v>
      </c>
      <c r="CD36" s="1">
        <v>1</v>
      </c>
      <c r="CE36" s="1">
        <v>1.0370370369999999</v>
      </c>
      <c r="CF36" s="1">
        <v>28</v>
      </c>
      <c r="CG36" s="1">
        <v>489</v>
      </c>
      <c r="CH36" s="1">
        <v>66</v>
      </c>
      <c r="CI36" s="1">
        <v>436</v>
      </c>
      <c r="CJ36" s="1">
        <v>42</v>
      </c>
      <c r="CK36" s="1">
        <v>2735</v>
      </c>
      <c r="CL36" s="1">
        <v>2858</v>
      </c>
      <c r="CM36" s="1">
        <v>7149</v>
      </c>
      <c r="CN36" s="1">
        <v>6733</v>
      </c>
      <c r="CO36" s="1">
        <v>5.5930470349999997</v>
      </c>
      <c r="CP36" s="1">
        <v>1.0449725780000001</v>
      </c>
      <c r="CQ36" s="1">
        <v>14.6196319</v>
      </c>
      <c r="CR36" s="1">
        <v>13.76891616</v>
      </c>
      <c r="CS36" s="1">
        <v>14.881390590000001</v>
      </c>
      <c r="CT36" s="1">
        <v>14.6196319</v>
      </c>
      <c r="CU36" s="1">
        <v>7148</v>
      </c>
      <c r="CV36" s="1">
        <v>417</v>
      </c>
      <c r="CW36" s="1">
        <v>5.5930470349999997</v>
      </c>
      <c r="CX36" s="1">
        <v>1.0449725780000001</v>
      </c>
      <c r="CY36" s="1">
        <v>2735</v>
      </c>
      <c r="CZ36" s="1" t="s">
        <v>229</v>
      </c>
      <c r="DA36" s="1">
        <v>1331</v>
      </c>
      <c r="DB36" s="1">
        <v>13</v>
      </c>
      <c r="DC36" s="1">
        <v>42373</v>
      </c>
      <c r="DD36" s="1">
        <v>42167</v>
      </c>
      <c r="DE36" s="1">
        <v>4</v>
      </c>
      <c r="DF36" s="1" t="s">
        <v>230</v>
      </c>
      <c r="DG36" s="1" t="s">
        <v>119</v>
      </c>
      <c r="DH36" s="1">
        <v>587</v>
      </c>
      <c r="DI36" s="1">
        <v>301</v>
      </c>
      <c r="DJ36" s="1">
        <v>5715</v>
      </c>
      <c r="DK36" s="1">
        <v>3425</v>
      </c>
      <c r="DL36" s="1">
        <v>26818</v>
      </c>
      <c r="DM36" s="1">
        <v>53</v>
      </c>
      <c r="DN36" s="1">
        <v>168</v>
      </c>
      <c r="DO36" s="1">
        <v>0</v>
      </c>
      <c r="DP36" s="1">
        <v>0</v>
      </c>
      <c r="DQ36" s="1">
        <v>60</v>
      </c>
      <c r="DR36" s="1">
        <v>0</v>
      </c>
      <c r="DS36" s="1">
        <v>0</v>
      </c>
      <c r="DT36" s="1">
        <v>0</v>
      </c>
      <c r="DU36" s="1">
        <v>0</v>
      </c>
      <c r="DV36" s="1">
        <v>235</v>
      </c>
      <c r="DW36" s="1">
        <v>0</v>
      </c>
      <c r="DX36" s="1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8.7153880973664819</v>
      </c>
      <c r="G37">
        <v>6096</v>
      </c>
      <c r="H37">
        <f t="shared" si="1"/>
        <v>6.0960000000000001</v>
      </c>
      <c r="I37">
        <f t="shared" si="2"/>
        <v>0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x14ac:dyDescent="0.25">
      <c r="A38" s="1" t="s">
        <v>234</v>
      </c>
      <c r="B38" s="1">
        <v>84</v>
      </c>
      <c r="C38" s="1">
        <v>111</v>
      </c>
      <c r="D38" s="1">
        <v>35</v>
      </c>
      <c r="E38" s="1">
        <v>12</v>
      </c>
      <c r="F38" s="1">
        <f t="shared" si="0"/>
        <v>9.7618663828685488</v>
      </c>
      <c r="G38" s="1">
        <v>17359</v>
      </c>
      <c r="H38" s="1">
        <f t="shared" si="1"/>
        <v>17.359000000000002</v>
      </c>
      <c r="I38" s="1">
        <f t="shared" si="2"/>
        <v>1</v>
      </c>
      <c r="J38" s="1">
        <v>60</v>
      </c>
      <c r="K38" s="1">
        <v>53.310021259999999</v>
      </c>
      <c r="L38" s="1">
        <v>7.2559377139999999</v>
      </c>
      <c r="M38" s="1">
        <v>1423</v>
      </c>
      <c r="N38" s="1">
        <v>7</v>
      </c>
      <c r="O38" s="1">
        <v>140</v>
      </c>
      <c r="P38" s="1">
        <v>35</v>
      </c>
      <c r="Q38" s="1">
        <v>35</v>
      </c>
      <c r="R38" s="1">
        <v>35</v>
      </c>
      <c r="S38" s="1">
        <v>12</v>
      </c>
      <c r="T38" s="1">
        <v>140</v>
      </c>
      <c r="U38" s="1">
        <v>2</v>
      </c>
      <c r="V38" s="1">
        <v>3</v>
      </c>
      <c r="W38" s="1">
        <v>4</v>
      </c>
      <c r="X38" s="1">
        <v>0</v>
      </c>
      <c r="Y38" s="1">
        <v>0</v>
      </c>
      <c r="Z38" s="1">
        <v>0</v>
      </c>
      <c r="AA38" s="1">
        <v>25</v>
      </c>
      <c r="AB38" s="1">
        <v>0</v>
      </c>
      <c r="AC38" s="1">
        <v>25</v>
      </c>
      <c r="AD38" s="1">
        <v>0</v>
      </c>
      <c r="AE38" s="1">
        <v>25</v>
      </c>
      <c r="AF38" s="1">
        <v>7</v>
      </c>
      <c r="AG38" s="1">
        <v>25</v>
      </c>
      <c r="AH38" s="1">
        <v>6.76</v>
      </c>
      <c r="AI38" s="1">
        <v>230.16</v>
      </c>
      <c r="AJ38" s="1">
        <v>1555.8815999999999</v>
      </c>
      <c r="AK38" s="1">
        <v>2308</v>
      </c>
      <c r="AL38" s="1">
        <v>7</v>
      </c>
      <c r="AM38" s="1">
        <v>8</v>
      </c>
      <c r="AN38" s="1">
        <v>7</v>
      </c>
      <c r="AO38" s="1">
        <v>0</v>
      </c>
      <c r="AP38" s="1">
        <v>0</v>
      </c>
      <c r="AQ38" s="1">
        <v>9</v>
      </c>
      <c r="AR38" s="1">
        <v>11</v>
      </c>
      <c r="AS38" s="1">
        <v>24</v>
      </c>
      <c r="AT38" s="1">
        <v>35</v>
      </c>
      <c r="AU38" s="1">
        <v>35</v>
      </c>
      <c r="AV38" s="1">
        <v>80.22</v>
      </c>
      <c r="AW38" s="1">
        <v>36.630000000000003</v>
      </c>
      <c r="AX38" s="1">
        <v>74.37</v>
      </c>
      <c r="AY38" s="1">
        <v>0</v>
      </c>
      <c r="AZ38" s="1">
        <v>0</v>
      </c>
      <c r="BA38" s="1">
        <v>111</v>
      </c>
      <c r="BB38" s="1">
        <v>111</v>
      </c>
      <c r="BC38" s="1">
        <v>4</v>
      </c>
      <c r="BD38" s="1">
        <v>1</v>
      </c>
      <c r="BE38" s="1">
        <v>1</v>
      </c>
      <c r="BF38" s="1">
        <v>12</v>
      </c>
      <c r="BG38" s="1">
        <v>0</v>
      </c>
      <c r="BH38" s="1">
        <v>0</v>
      </c>
      <c r="BI38" s="1">
        <v>60</v>
      </c>
      <c r="BJ38" s="1">
        <v>64</v>
      </c>
      <c r="BK38" s="1">
        <v>7</v>
      </c>
      <c r="BL38" s="1">
        <v>2308</v>
      </c>
      <c r="BM38" s="1">
        <v>2833</v>
      </c>
      <c r="BN38" s="1">
        <v>789</v>
      </c>
      <c r="BO38" s="1">
        <v>1016</v>
      </c>
      <c r="BP38" s="1">
        <v>12</v>
      </c>
      <c r="BQ38" s="1">
        <v>64.694214880000004</v>
      </c>
      <c r="BR38" s="1">
        <v>5.0413223140000003</v>
      </c>
      <c r="BS38" s="1">
        <v>1.3333333329999999</v>
      </c>
      <c r="BT38" s="1">
        <v>0.87190082599999996</v>
      </c>
      <c r="BU38" s="1">
        <v>1016</v>
      </c>
      <c r="BV38" s="1">
        <v>50</v>
      </c>
      <c r="BW38" s="1">
        <v>30</v>
      </c>
      <c r="BX38" s="1">
        <v>275</v>
      </c>
      <c r="BY38" s="1">
        <v>192</v>
      </c>
      <c r="BZ38" s="1">
        <v>0.33333333300000001</v>
      </c>
      <c r="CA38" s="1">
        <v>35</v>
      </c>
      <c r="CB38" s="1">
        <v>2</v>
      </c>
      <c r="CC38" s="1">
        <v>12</v>
      </c>
      <c r="CD38" s="1">
        <v>2</v>
      </c>
      <c r="CE38" s="1">
        <v>1.1666666670000001</v>
      </c>
      <c r="CF38" s="1">
        <v>7</v>
      </c>
      <c r="CG38" s="1">
        <v>242</v>
      </c>
      <c r="CH38" s="1">
        <v>64</v>
      </c>
      <c r="CI38" s="1">
        <v>275</v>
      </c>
      <c r="CJ38" s="1">
        <v>57</v>
      </c>
      <c r="CK38" s="1">
        <v>1220</v>
      </c>
      <c r="CL38" s="1">
        <v>1347</v>
      </c>
      <c r="CM38" s="1">
        <v>2308</v>
      </c>
      <c r="CN38" s="1">
        <v>2437</v>
      </c>
      <c r="CO38" s="1">
        <v>5.0413223140000003</v>
      </c>
      <c r="CP38" s="1">
        <v>1.1040983609999999</v>
      </c>
      <c r="CQ38" s="1">
        <v>9.5371900830000005</v>
      </c>
      <c r="CR38" s="1">
        <v>10.070247930000001</v>
      </c>
      <c r="CS38" s="1">
        <v>11.70661157</v>
      </c>
      <c r="CT38" s="1">
        <v>9.5371900830000005</v>
      </c>
      <c r="CU38" s="1">
        <v>2178</v>
      </c>
      <c r="CV38" s="1">
        <v>192</v>
      </c>
      <c r="CW38" s="1">
        <v>5.0413223140000003</v>
      </c>
      <c r="CX38" s="1">
        <v>1.1040983609999999</v>
      </c>
      <c r="CY38" s="1">
        <v>1220</v>
      </c>
      <c r="CZ38" s="1" t="s">
        <v>235</v>
      </c>
      <c r="DA38" s="1">
        <v>173</v>
      </c>
      <c r="DB38" s="1">
        <v>2</v>
      </c>
      <c r="DC38" s="1">
        <v>43699</v>
      </c>
      <c r="DD38" s="1">
        <v>41975</v>
      </c>
      <c r="DE38" s="1">
        <v>0</v>
      </c>
      <c r="DF38" s="1" t="s">
        <v>236</v>
      </c>
      <c r="DG38" s="1" t="s">
        <v>119</v>
      </c>
      <c r="DH38" s="1">
        <v>21</v>
      </c>
      <c r="DI38" s="1">
        <v>151</v>
      </c>
      <c r="DJ38" s="1">
        <v>2462</v>
      </c>
      <c r="DK38" s="1">
        <v>3162</v>
      </c>
      <c r="DL38" s="1">
        <v>11454</v>
      </c>
      <c r="DM38" s="1">
        <v>22</v>
      </c>
      <c r="DN38" s="1">
        <v>49</v>
      </c>
      <c r="DO38" s="1">
        <v>0</v>
      </c>
      <c r="DP38" s="1">
        <v>0</v>
      </c>
      <c r="DQ38" s="1">
        <v>19</v>
      </c>
      <c r="DR38" s="1">
        <v>6</v>
      </c>
      <c r="DS38" s="1">
        <v>7</v>
      </c>
      <c r="DT38" s="1">
        <v>9</v>
      </c>
      <c r="DU38" s="1">
        <v>2</v>
      </c>
      <c r="DV38" s="1">
        <v>62</v>
      </c>
      <c r="DW38" s="1">
        <v>0</v>
      </c>
      <c r="DX38" s="1">
        <v>0</v>
      </c>
    </row>
    <row r="39" spans="1:128" x14ac:dyDescent="0.25">
      <c r="F39">
        <f t="shared" si="0"/>
        <v>10.748343871248986</v>
      </c>
      <c r="G39">
        <v>46552.867035000003</v>
      </c>
      <c r="H39">
        <f>MAX(H1:H37)</f>
        <v>44.849000000000004</v>
      </c>
      <c r="I39">
        <f>SUM(I2:I38)</f>
        <v>26</v>
      </c>
    </row>
    <row r="40" spans="1:128" x14ac:dyDescent="0.25">
      <c r="G40">
        <f>MAX(G2:G38)</f>
        <v>44849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1C6-007E-431A-ACA4-072CCA9FC415}">
  <dimension ref="A1:DV11"/>
  <sheetViews>
    <sheetView workbookViewId="0">
      <selection activeCell="G12" sqref="G12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s="1" t="s">
        <v>124</v>
      </c>
      <c r="B2">
        <v>90</v>
      </c>
      <c r="C2">
        <v>112</v>
      </c>
      <c r="D2">
        <v>9</v>
      </c>
      <c r="E2">
        <v>5</v>
      </c>
      <c r="F2">
        <v>10.168393625024704</v>
      </c>
      <c r="G2">
        <v>26066.171070000004</v>
      </c>
      <c r="H2">
        <v>55</v>
      </c>
      <c r="I2">
        <v>42.143363280000003</v>
      </c>
      <c r="J2">
        <v>7.9380568150000004</v>
      </c>
      <c r="K2">
        <v>2816</v>
      </c>
      <c r="L2">
        <v>8</v>
      </c>
      <c r="M2">
        <v>198</v>
      </c>
      <c r="N2">
        <v>9</v>
      </c>
      <c r="O2">
        <v>9</v>
      </c>
      <c r="P2">
        <v>9</v>
      </c>
      <c r="Q2">
        <v>5</v>
      </c>
      <c r="R2">
        <v>198</v>
      </c>
      <c r="S2">
        <v>1</v>
      </c>
      <c r="T2">
        <v>3</v>
      </c>
      <c r="U2">
        <v>5</v>
      </c>
      <c r="V2">
        <v>0</v>
      </c>
      <c r="W2">
        <v>0</v>
      </c>
      <c r="X2">
        <v>0</v>
      </c>
      <c r="Y2">
        <v>4</v>
      </c>
      <c r="Z2">
        <v>0</v>
      </c>
      <c r="AA2">
        <v>4</v>
      </c>
      <c r="AB2">
        <v>0</v>
      </c>
      <c r="AC2">
        <v>4</v>
      </c>
      <c r="AD2">
        <v>5</v>
      </c>
      <c r="AE2">
        <v>4</v>
      </c>
      <c r="AF2">
        <v>51.75</v>
      </c>
      <c r="AG2">
        <v>2294</v>
      </c>
      <c r="AH2">
        <v>118714.5</v>
      </c>
      <c r="AI2">
        <v>795</v>
      </c>
      <c r="AJ2">
        <v>11</v>
      </c>
      <c r="AK2">
        <v>43</v>
      </c>
      <c r="AL2">
        <v>5</v>
      </c>
      <c r="AM2">
        <v>0</v>
      </c>
      <c r="AN2">
        <v>0</v>
      </c>
      <c r="AO2">
        <v>42</v>
      </c>
      <c r="AP2">
        <v>9</v>
      </c>
      <c r="AQ2">
        <v>90</v>
      </c>
      <c r="AR2">
        <v>9</v>
      </c>
      <c r="AS2">
        <v>8</v>
      </c>
      <c r="AT2">
        <v>20.58</v>
      </c>
      <c r="AU2">
        <v>35.97</v>
      </c>
      <c r="AV2">
        <v>76.03</v>
      </c>
      <c r="AW2">
        <v>0</v>
      </c>
      <c r="AX2">
        <v>0</v>
      </c>
      <c r="AY2">
        <v>112</v>
      </c>
      <c r="AZ2">
        <v>112</v>
      </c>
      <c r="BA2">
        <v>2</v>
      </c>
      <c r="BB2">
        <v>1</v>
      </c>
      <c r="BC2">
        <v>1</v>
      </c>
      <c r="BD2">
        <v>1</v>
      </c>
      <c r="BE2">
        <v>2</v>
      </c>
      <c r="BF2">
        <v>2</v>
      </c>
      <c r="BG2">
        <v>55</v>
      </c>
      <c r="BH2">
        <v>55</v>
      </c>
      <c r="BI2">
        <v>8</v>
      </c>
      <c r="BJ2">
        <v>795</v>
      </c>
      <c r="BK2">
        <v>987</v>
      </c>
      <c r="BL2">
        <v>297</v>
      </c>
      <c r="BM2">
        <v>182</v>
      </c>
      <c r="BN2">
        <v>5</v>
      </c>
      <c r="BO2">
        <v>67.230769230000007</v>
      </c>
      <c r="BP2">
        <v>5.3333333329999997</v>
      </c>
      <c r="BQ2">
        <v>1.4035087719999999</v>
      </c>
      <c r="BR2">
        <v>0.70512820499999995</v>
      </c>
      <c r="BS2">
        <v>182</v>
      </c>
      <c r="BT2">
        <v>21</v>
      </c>
      <c r="BU2">
        <v>13</v>
      </c>
      <c r="BV2">
        <v>78</v>
      </c>
      <c r="BW2">
        <v>57</v>
      </c>
      <c r="BX2">
        <v>0.40350877200000002</v>
      </c>
      <c r="BY2">
        <v>9</v>
      </c>
      <c r="BZ2">
        <v>1</v>
      </c>
      <c r="CA2">
        <v>5</v>
      </c>
      <c r="CB2">
        <v>1</v>
      </c>
      <c r="CC2">
        <v>1.2</v>
      </c>
      <c r="CD2">
        <v>1.2</v>
      </c>
      <c r="CE2">
        <v>78</v>
      </c>
      <c r="CF2">
        <v>23</v>
      </c>
      <c r="CG2">
        <v>78</v>
      </c>
      <c r="CH2">
        <v>18</v>
      </c>
      <c r="CI2">
        <v>416</v>
      </c>
      <c r="CJ2">
        <v>360</v>
      </c>
      <c r="CK2">
        <v>795</v>
      </c>
      <c r="CL2">
        <v>868</v>
      </c>
      <c r="CM2">
        <v>5.3333333329999997</v>
      </c>
      <c r="CN2">
        <v>0.86538461499999997</v>
      </c>
      <c r="CO2">
        <v>10.19230769</v>
      </c>
      <c r="CP2">
        <v>11.12820513</v>
      </c>
      <c r="CQ2">
        <v>12.65384615</v>
      </c>
      <c r="CR2">
        <v>10.19230769</v>
      </c>
      <c r="CS2">
        <v>780</v>
      </c>
      <c r="CT2">
        <v>61</v>
      </c>
      <c r="CU2">
        <v>5.3333333329999997</v>
      </c>
      <c r="CV2">
        <v>0.86538461499999997</v>
      </c>
      <c r="CW2">
        <v>416</v>
      </c>
      <c r="CX2" t="s">
        <v>125</v>
      </c>
      <c r="DI2">
        <v>4749</v>
      </c>
      <c r="DO2">
        <v>2</v>
      </c>
      <c r="DP2">
        <v>4</v>
      </c>
      <c r="DQ2">
        <v>5</v>
      </c>
      <c r="DR2">
        <v>2</v>
      </c>
      <c r="DS2">
        <v>32</v>
      </c>
      <c r="DT2">
        <v>0</v>
      </c>
      <c r="DU2">
        <v>0</v>
      </c>
      <c r="DV2">
        <v>0</v>
      </c>
    </row>
    <row r="3" spans="1:126" x14ac:dyDescent="0.25">
      <c r="A3" t="s">
        <v>142</v>
      </c>
      <c r="B3">
        <v>77</v>
      </c>
      <c r="C3">
        <v>4</v>
      </c>
      <c r="D3">
        <v>4</v>
      </c>
      <c r="E3">
        <v>4</v>
      </c>
      <c r="F3">
        <v>10.017291441210768</v>
      </c>
      <c r="G3">
        <v>22410.647085000004</v>
      </c>
      <c r="H3">
        <v>45</v>
      </c>
      <c r="I3">
        <v>4.2547910980000001</v>
      </c>
      <c r="J3">
        <v>7.9380568150000004</v>
      </c>
      <c r="K3">
        <v>2816</v>
      </c>
      <c r="L3">
        <v>7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1</v>
      </c>
      <c r="T3">
        <v>1</v>
      </c>
      <c r="U3">
        <v>5</v>
      </c>
      <c r="V3">
        <v>1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2</v>
      </c>
      <c r="AG3">
        <v>4</v>
      </c>
      <c r="AH3">
        <v>8</v>
      </c>
      <c r="AI3">
        <v>77</v>
      </c>
      <c r="AJ3">
        <v>8</v>
      </c>
      <c r="AK3">
        <v>65</v>
      </c>
      <c r="AL3">
        <v>0</v>
      </c>
      <c r="AM3">
        <v>0</v>
      </c>
      <c r="AN3">
        <v>0</v>
      </c>
      <c r="AO3">
        <v>12</v>
      </c>
      <c r="AP3">
        <v>4</v>
      </c>
      <c r="AQ3">
        <v>77</v>
      </c>
      <c r="AR3">
        <v>4</v>
      </c>
      <c r="AS3">
        <v>4</v>
      </c>
      <c r="AT3">
        <v>10.78</v>
      </c>
      <c r="AU3">
        <v>1.32</v>
      </c>
      <c r="AV3">
        <v>2.68</v>
      </c>
      <c r="AW3">
        <v>0</v>
      </c>
      <c r="AX3">
        <v>0</v>
      </c>
      <c r="AY3">
        <v>4</v>
      </c>
      <c r="AZ3">
        <v>4</v>
      </c>
      <c r="BA3">
        <v>2</v>
      </c>
      <c r="BB3">
        <v>1</v>
      </c>
      <c r="BC3">
        <v>1</v>
      </c>
      <c r="BD3">
        <v>1</v>
      </c>
      <c r="BE3">
        <v>1</v>
      </c>
      <c r="BF3">
        <v>2</v>
      </c>
      <c r="BG3">
        <v>45</v>
      </c>
      <c r="BH3">
        <v>45</v>
      </c>
      <c r="BI3">
        <v>7</v>
      </c>
      <c r="BJ3">
        <v>77</v>
      </c>
      <c r="BK3">
        <v>121</v>
      </c>
      <c r="BL3">
        <v>44</v>
      </c>
      <c r="BM3">
        <v>1</v>
      </c>
      <c r="BN3">
        <v>4</v>
      </c>
      <c r="BO3">
        <v>42.967741940000003</v>
      </c>
      <c r="BP3">
        <v>3.5806451610000001</v>
      </c>
      <c r="BQ3">
        <v>1</v>
      </c>
      <c r="BR3">
        <v>0.16129032300000001</v>
      </c>
      <c r="BS3">
        <v>1</v>
      </c>
      <c r="BT3">
        <v>0</v>
      </c>
      <c r="BU3">
        <v>0</v>
      </c>
      <c r="BV3">
        <v>5</v>
      </c>
      <c r="BW3">
        <v>31</v>
      </c>
      <c r="BX3">
        <v>0</v>
      </c>
      <c r="BY3">
        <v>4</v>
      </c>
      <c r="BZ3">
        <v>1</v>
      </c>
      <c r="CA3">
        <v>4</v>
      </c>
      <c r="CB3">
        <v>1</v>
      </c>
      <c r="CC3">
        <v>1.25</v>
      </c>
      <c r="CD3">
        <v>1.25</v>
      </c>
      <c r="CE3">
        <v>31</v>
      </c>
      <c r="CF3">
        <v>0</v>
      </c>
      <c r="CG3">
        <v>5</v>
      </c>
      <c r="CH3">
        <v>0</v>
      </c>
      <c r="CI3">
        <v>111</v>
      </c>
      <c r="CJ3">
        <v>91</v>
      </c>
      <c r="CK3">
        <v>77</v>
      </c>
      <c r="CL3">
        <v>116</v>
      </c>
      <c r="CM3">
        <v>3.5806451610000001</v>
      </c>
      <c r="CN3">
        <v>0.81981981999999998</v>
      </c>
      <c r="CO3">
        <v>2.4838709680000002</v>
      </c>
      <c r="CP3">
        <v>3.7419354839999999</v>
      </c>
      <c r="CQ3">
        <v>3.903225806</v>
      </c>
      <c r="CR3">
        <v>2.4838709680000002</v>
      </c>
      <c r="CS3">
        <v>73</v>
      </c>
      <c r="CT3">
        <v>24</v>
      </c>
      <c r="CU3">
        <v>3.5806451610000001</v>
      </c>
      <c r="CV3">
        <v>0.81981981999999998</v>
      </c>
      <c r="CW3">
        <v>111</v>
      </c>
      <c r="CX3" t="s">
        <v>143</v>
      </c>
      <c r="DI3">
        <v>82157</v>
      </c>
      <c r="DO3">
        <v>6</v>
      </c>
      <c r="DP3">
        <v>7</v>
      </c>
      <c r="DQ3">
        <v>8</v>
      </c>
      <c r="DR3">
        <v>2</v>
      </c>
      <c r="DS3">
        <v>3</v>
      </c>
      <c r="DT3">
        <v>0</v>
      </c>
      <c r="DU3">
        <v>0</v>
      </c>
      <c r="DV3">
        <v>0</v>
      </c>
    </row>
    <row r="4" spans="1:126" x14ac:dyDescent="0.25">
      <c r="A4" t="s">
        <v>202</v>
      </c>
      <c r="B4">
        <v>99</v>
      </c>
      <c r="C4">
        <v>66</v>
      </c>
      <c r="D4">
        <v>11</v>
      </c>
      <c r="E4">
        <v>10</v>
      </c>
      <c r="F4">
        <v>9.294765181156599</v>
      </c>
      <c r="G4">
        <v>10880.910267000001</v>
      </c>
      <c r="H4">
        <v>80</v>
      </c>
      <c r="I4">
        <v>29.77920039</v>
      </c>
      <c r="J4">
        <v>7.2453473439999998</v>
      </c>
      <c r="K4">
        <v>1408</v>
      </c>
      <c r="L4">
        <v>8</v>
      </c>
      <c r="M4">
        <v>147</v>
      </c>
      <c r="N4">
        <v>11</v>
      </c>
      <c r="O4">
        <v>11</v>
      </c>
      <c r="P4">
        <v>11</v>
      </c>
      <c r="Q4">
        <v>10</v>
      </c>
      <c r="R4">
        <v>147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6</v>
      </c>
      <c r="Z4">
        <v>0</v>
      </c>
      <c r="AA4">
        <v>6</v>
      </c>
      <c r="AB4">
        <v>0</v>
      </c>
      <c r="AC4">
        <v>6</v>
      </c>
      <c r="AD4">
        <v>2</v>
      </c>
      <c r="AE4">
        <v>6</v>
      </c>
      <c r="AF4">
        <v>25.333333329999999</v>
      </c>
      <c r="AG4">
        <v>611.66666669999995</v>
      </c>
      <c r="AH4">
        <v>15495.555560000001</v>
      </c>
      <c r="AI4">
        <v>763</v>
      </c>
      <c r="AJ4">
        <v>8</v>
      </c>
      <c r="AK4">
        <v>59</v>
      </c>
      <c r="AL4">
        <v>0</v>
      </c>
      <c r="AM4">
        <v>0</v>
      </c>
      <c r="AN4">
        <v>0</v>
      </c>
      <c r="AO4">
        <v>40</v>
      </c>
      <c r="AP4">
        <v>11</v>
      </c>
      <c r="AQ4">
        <v>99</v>
      </c>
      <c r="AR4">
        <v>11</v>
      </c>
      <c r="AS4">
        <v>11</v>
      </c>
      <c r="AT4">
        <v>26.72</v>
      </c>
      <c r="AU4">
        <v>21.78</v>
      </c>
      <c r="AV4">
        <v>44.22</v>
      </c>
      <c r="AW4">
        <v>0</v>
      </c>
      <c r="AX4">
        <v>0</v>
      </c>
      <c r="AY4">
        <v>66</v>
      </c>
      <c r="AZ4">
        <v>66</v>
      </c>
      <c r="BA4">
        <v>2</v>
      </c>
      <c r="BB4">
        <v>1</v>
      </c>
      <c r="BC4">
        <v>1</v>
      </c>
      <c r="BD4">
        <v>5</v>
      </c>
      <c r="BE4">
        <v>4</v>
      </c>
      <c r="BF4">
        <v>1</v>
      </c>
      <c r="BG4">
        <v>80</v>
      </c>
      <c r="BH4">
        <v>80</v>
      </c>
      <c r="BI4">
        <v>8</v>
      </c>
      <c r="BJ4">
        <v>763</v>
      </c>
      <c r="BK4">
        <v>908</v>
      </c>
      <c r="BL4">
        <v>83</v>
      </c>
      <c r="BM4">
        <v>204</v>
      </c>
      <c r="BN4">
        <v>10</v>
      </c>
      <c r="BO4">
        <v>58.666666669999998</v>
      </c>
      <c r="BP4">
        <v>4.4444444440000002</v>
      </c>
      <c r="BQ4">
        <v>1.046511628</v>
      </c>
      <c r="BR4">
        <v>0.93333333299999999</v>
      </c>
      <c r="BS4">
        <v>204</v>
      </c>
      <c r="BT4">
        <v>2</v>
      </c>
      <c r="BU4">
        <v>2</v>
      </c>
      <c r="BV4">
        <v>44</v>
      </c>
      <c r="BW4">
        <v>43</v>
      </c>
      <c r="BX4">
        <v>4.6511627999999999E-2</v>
      </c>
      <c r="BY4">
        <v>11</v>
      </c>
      <c r="BZ4">
        <v>1</v>
      </c>
      <c r="CA4">
        <v>10</v>
      </c>
      <c r="CB4">
        <v>1</v>
      </c>
      <c r="CC4">
        <v>1.1000000000000001</v>
      </c>
      <c r="CD4">
        <v>1.1000000000000001</v>
      </c>
      <c r="CE4">
        <v>45</v>
      </c>
      <c r="CF4">
        <v>2</v>
      </c>
      <c r="CG4">
        <v>44</v>
      </c>
      <c r="CH4">
        <v>2</v>
      </c>
      <c r="CI4">
        <v>200</v>
      </c>
      <c r="CJ4">
        <v>125</v>
      </c>
      <c r="CK4">
        <v>763</v>
      </c>
      <c r="CL4">
        <v>860</v>
      </c>
      <c r="CM4">
        <v>4.4444444440000002</v>
      </c>
      <c r="CN4">
        <v>0.625</v>
      </c>
      <c r="CO4">
        <v>16.955555560000001</v>
      </c>
      <c r="CP4">
        <v>19.11111111</v>
      </c>
      <c r="CQ4">
        <v>20.17777778</v>
      </c>
      <c r="CR4">
        <v>16.955555560000001</v>
      </c>
      <c r="CS4">
        <v>750</v>
      </c>
      <c r="CT4">
        <v>35</v>
      </c>
      <c r="CU4">
        <v>4.4444444440000002</v>
      </c>
      <c r="CV4">
        <v>0.625</v>
      </c>
      <c r="CW4">
        <v>200</v>
      </c>
      <c r="CX4" t="s">
        <v>203</v>
      </c>
      <c r="DI4">
        <v>39871</v>
      </c>
      <c r="DO4">
        <v>4</v>
      </c>
      <c r="DP4">
        <v>1</v>
      </c>
      <c r="DQ4">
        <v>2</v>
      </c>
      <c r="DR4">
        <v>1</v>
      </c>
      <c r="DS4">
        <v>31</v>
      </c>
      <c r="DT4">
        <v>0</v>
      </c>
      <c r="DU4">
        <v>0</v>
      </c>
      <c r="DV4">
        <v>0</v>
      </c>
    </row>
    <row r="5" spans="1:126" x14ac:dyDescent="0.25">
      <c r="A5" t="s">
        <v>204</v>
      </c>
      <c r="B5">
        <v>91</v>
      </c>
      <c r="C5">
        <v>8</v>
      </c>
      <c r="D5">
        <v>8</v>
      </c>
      <c r="E5">
        <v>3</v>
      </c>
      <c r="F5">
        <v>10.013420141245746</v>
      </c>
      <c r="G5">
        <v>22324.056464999998</v>
      </c>
      <c r="H5">
        <v>35</v>
      </c>
      <c r="I5">
        <v>8.5095821970000003</v>
      </c>
      <c r="J5">
        <v>7.2453473439999998</v>
      </c>
      <c r="K5">
        <v>1408</v>
      </c>
      <c r="L5">
        <v>2</v>
      </c>
      <c r="M5">
        <v>8</v>
      </c>
      <c r="N5">
        <v>8</v>
      </c>
      <c r="O5">
        <v>8</v>
      </c>
      <c r="P5">
        <v>8</v>
      </c>
      <c r="Q5">
        <v>3</v>
      </c>
      <c r="R5">
        <v>8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3</v>
      </c>
      <c r="Z5">
        <v>0</v>
      </c>
      <c r="AA5">
        <v>3</v>
      </c>
      <c r="AB5">
        <v>0</v>
      </c>
      <c r="AC5">
        <v>3</v>
      </c>
      <c r="AD5">
        <v>0</v>
      </c>
      <c r="AE5">
        <v>3</v>
      </c>
      <c r="AF5">
        <v>2</v>
      </c>
      <c r="AG5">
        <v>3.3333333330000001</v>
      </c>
      <c r="AH5">
        <v>6.6666666670000003</v>
      </c>
      <c r="AI5">
        <v>125</v>
      </c>
      <c r="AJ5">
        <v>2</v>
      </c>
      <c r="AK5">
        <v>67</v>
      </c>
      <c r="AL5">
        <v>0</v>
      </c>
      <c r="AM5">
        <v>0</v>
      </c>
      <c r="AN5">
        <v>0</v>
      </c>
      <c r="AO5">
        <v>24</v>
      </c>
      <c r="AP5">
        <v>8</v>
      </c>
      <c r="AQ5">
        <v>91</v>
      </c>
      <c r="AR5">
        <v>8</v>
      </c>
      <c r="AS5">
        <v>8</v>
      </c>
      <c r="AT5">
        <v>18.440000000000001</v>
      </c>
      <c r="AU5">
        <v>2.64</v>
      </c>
      <c r="AV5">
        <v>5.36</v>
      </c>
      <c r="AW5">
        <v>0</v>
      </c>
      <c r="AX5">
        <v>0</v>
      </c>
      <c r="AY5">
        <v>8</v>
      </c>
      <c r="AZ5">
        <v>8</v>
      </c>
      <c r="BA5">
        <v>2</v>
      </c>
      <c r="BB5">
        <v>1</v>
      </c>
      <c r="BC5">
        <v>1</v>
      </c>
      <c r="BD5">
        <v>0</v>
      </c>
      <c r="BE5">
        <v>2</v>
      </c>
      <c r="BF5">
        <v>1</v>
      </c>
      <c r="BG5">
        <v>35</v>
      </c>
      <c r="BH5">
        <v>35</v>
      </c>
      <c r="BI5">
        <v>2</v>
      </c>
      <c r="BJ5">
        <v>125</v>
      </c>
      <c r="BK5">
        <v>1</v>
      </c>
      <c r="BL5">
        <v>12</v>
      </c>
      <c r="BM5">
        <v>0</v>
      </c>
      <c r="BN5">
        <v>2</v>
      </c>
      <c r="BO5">
        <v>13</v>
      </c>
      <c r="BP5">
        <v>1.0833333329999999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12</v>
      </c>
      <c r="BX5">
        <v>0</v>
      </c>
      <c r="BY5">
        <v>8</v>
      </c>
      <c r="BZ5">
        <v>1</v>
      </c>
      <c r="CA5">
        <v>3</v>
      </c>
      <c r="CB5">
        <v>1</v>
      </c>
      <c r="CC5">
        <v>1.5</v>
      </c>
      <c r="CD5">
        <v>1.5</v>
      </c>
      <c r="CE5">
        <v>12</v>
      </c>
      <c r="CF5">
        <v>0</v>
      </c>
      <c r="CG5">
        <v>0</v>
      </c>
      <c r="CH5">
        <v>0</v>
      </c>
      <c r="CI5">
        <v>13</v>
      </c>
      <c r="CJ5">
        <v>0</v>
      </c>
      <c r="CK5">
        <v>125</v>
      </c>
      <c r="CL5">
        <v>1</v>
      </c>
      <c r="CM5">
        <v>1.0833333329999999</v>
      </c>
      <c r="CN5">
        <v>0</v>
      </c>
      <c r="CO5">
        <v>10.41666667</v>
      </c>
      <c r="CP5">
        <v>8.3333332999999996E-2</v>
      </c>
      <c r="CQ5">
        <v>8.3333332999999996E-2</v>
      </c>
      <c r="CR5">
        <v>10.41666667</v>
      </c>
      <c r="CS5">
        <v>8</v>
      </c>
      <c r="CT5">
        <v>4</v>
      </c>
      <c r="CU5">
        <v>1.0833333329999999</v>
      </c>
      <c r="CV5">
        <v>0</v>
      </c>
      <c r="CW5">
        <v>13</v>
      </c>
      <c r="CX5" t="s">
        <v>205</v>
      </c>
      <c r="DI5">
        <v>30088</v>
      </c>
      <c r="DO5">
        <v>7</v>
      </c>
      <c r="DP5">
        <v>6</v>
      </c>
      <c r="DQ5">
        <v>7</v>
      </c>
      <c r="DR5">
        <v>2</v>
      </c>
      <c r="DS5">
        <v>4</v>
      </c>
      <c r="DT5">
        <v>0</v>
      </c>
      <c r="DU5">
        <v>0</v>
      </c>
      <c r="DV5">
        <v>0</v>
      </c>
    </row>
    <row r="6" spans="1:126" x14ac:dyDescent="0.25">
      <c r="A6" t="s">
        <v>209</v>
      </c>
      <c r="B6">
        <v>84</v>
      </c>
      <c r="C6">
        <v>6</v>
      </c>
      <c r="D6">
        <v>6</v>
      </c>
      <c r="E6">
        <v>5</v>
      </c>
      <c r="F6">
        <v>9.9184741912596337</v>
      </c>
      <c r="G6">
        <v>20301.990030000001</v>
      </c>
      <c r="H6">
        <v>65</v>
      </c>
      <c r="I6">
        <v>6.3821866480000002</v>
      </c>
      <c r="J6">
        <v>8.1287444939999993</v>
      </c>
      <c r="K6">
        <v>3408</v>
      </c>
      <c r="L6">
        <v>2</v>
      </c>
      <c r="M6">
        <v>6</v>
      </c>
      <c r="N6">
        <v>6</v>
      </c>
      <c r="O6">
        <v>6</v>
      </c>
      <c r="P6">
        <v>6</v>
      </c>
      <c r="Q6">
        <v>5</v>
      </c>
      <c r="R6">
        <v>6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2</v>
      </c>
      <c r="AB6">
        <v>0</v>
      </c>
      <c r="AC6">
        <v>2</v>
      </c>
      <c r="AD6">
        <v>0</v>
      </c>
      <c r="AE6">
        <v>2</v>
      </c>
      <c r="AF6">
        <v>2</v>
      </c>
      <c r="AG6">
        <v>3</v>
      </c>
      <c r="AH6">
        <v>6</v>
      </c>
      <c r="AI6">
        <v>132</v>
      </c>
      <c r="AJ6">
        <v>2</v>
      </c>
      <c r="AK6">
        <v>66</v>
      </c>
      <c r="AL6">
        <v>0</v>
      </c>
      <c r="AM6">
        <v>0</v>
      </c>
      <c r="AN6">
        <v>0</v>
      </c>
      <c r="AO6">
        <v>18</v>
      </c>
      <c r="AP6">
        <v>6</v>
      </c>
      <c r="AQ6">
        <v>84</v>
      </c>
      <c r="AR6">
        <v>6</v>
      </c>
      <c r="AS6">
        <v>6</v>
      </c>
      <c r="AT6">
        <v>13.96</v>
      </c>
      <c r="AU6">
        <v>1.98</v>
      </c>
      <c r="AV6">
        <v>4.0199999999999996</v>
      </c>
      <c r="AW6">
        <v>0</v>
      </c>
      <c r="AX6">
        <v>0</v>
      </c>
      <c r="AY6">
        <v>6</v>
      </c>
      <c r="AZ6">
        <v>6</v>
      </c>
      <c r="BA6">
        <v>2</v>
      </c>
      <c r="BB6">
        <v>1</v>
      </c>
      <c r="BC6">
        <v>1</v>
      </c>
      <c r="BD6">
        <v>0</v>
      </c>
      <c r="BE6">
        <v>2</v>
      </c>
      <c r="BF6">
        <v>3</v>
      </c>
      <c r="BG6">
        <v>65</v>
      </c>
      <c r="BH6">
        <v>65</v>
      </c>
      <c r="BI6">
        <v>2</v>
      </c>
      <c r="BJ6">
        <v>132</v>
      </c>
      <c r="BK6">
        <v>1</v>
      </c>
      <c r="BL6">
        <v>12</v>
      </c>
      <c r="BM6">
        <v>0</v>
      </c>
      <c r="BN6">
        <v>5</v>
      </c>
      <c r="BO6">
        <v>13</v>
      </c>
      <c r="BP6">
        <v>1.0833333329999999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12</v>
      </c>
      <c r="BX6">
        <v>0</v>
      </c>
      <c r="BY6">
        <v>6</v>
      </c>
      <c r="BZ6">
        <v>1</v>
      </c>
      <c r="CA6">
        <v>5</v>
      </c>
      <c r="CB6">
        <v>1</v>
      </c>
      <c r="CC6">
        <v>1.2</v>
      </c>
      <c r="CD6">
        <v>1.2</v>
      </c>
      <c r="CE6">
        <v>12</v>
      </c>
      <c r="CF6">
        <v>0</v>
      </c>
      <c r="CG6">
        <v>0</v>
      </c>
      <c r="CH6">
        <v>0</v>
      </c>
      <c r="CI6">
        <v>13</v>
      </c>
      <c r="CJ6">
        <v>0</v>
      </c>
      <c r="CK6">
        <v>132</v>
      </c>
      <c r="CL6">
        <v>1</v>
      </c>
      <c r="CM6">
        <v>1.0833333329999999</v>
      </c>
      <c r="CN6">
        <v>0</v>
      </c>
      <c r="CO6">
        <v>11</v>
      </c>
      <c r="CP6">
        <v>8.3333332999999996E-2</v>
      </c>
      <c r="CQ6">
        <v>8.3333332999999996E-2</v>
      </c>
      <c r="CR6">
        <v>11</v>
      </c>
      <c r="CS6">
        <v>69</v>
      </c>
      <c r="CT6">
        <v>5</v>
      </c>
      <c r="CU6">
        <v>1.0833333329999999</v>
      </c>
      <c r="CV6">
        <v>0</v>
      </c>
      <c r="CW6">
        <v>13</v>
      </c>
      <c r="CX6" t="s">
        <v>210</v>
      </c>
      <c r="DI6">
        <v>45125</v>
      </c>
      <c r="DO6">
        <v>7</v>
      </c>
      <c r="DP6">
        <v>6</v>
      </c>
      <c r="DQ6">
        <v>8</v>
      </c>
      <c r="DR6">
        <v>2</v>
      </c>
      <c r="DS6">
        <v>10</v>
      </c>
      <c r="DT6">
        <v>0</v>
      </c>
      <c r="DU6">
        <v>0</v>
      </c>
      <c r="DV6">
        <v>0</v>
      </c>
    </row>
    <row r="7" spans="1:126" x14ac:dyDescent="0.25">
      <c r="A7" t="s">
        <v>211</v>
      </c>
      <c r="B7">
        <v>123</v>
      </c>
      <c r="C7">
        <v>162</v>
      </c>
      <c r="D7">
        <v>61</v>
      </c>
      <c r="E7">
        <v>5</v>
      </c>
      <c r="F7">
        <v>9.9918569308369385</v>
      </c>
      <c r="G7">
        <v>21847.831065000002</v>
      </c>
      <c r="H7">
        <v>50</v>
      </c>
      <c r="I7">
        <v>211.52123499999999</v>
      </c>
      <c r="J7">
        <v>7.9380568150000004</v>
      </c>
      <c r="K7">
        <v>2816</v>
      </c>
      <c r="L7">
        <v>7</v>
      </c>
      <c r="M7">
        <v>217</v>
      </c>
      <c r="N7">
        <v>61</v>
      </c>
      <c r="O7">
        <v>64</v>
      </c>
      <c r="P7">
        <v>61</v>
      </c>
      <c r="Q7">
        <v>5</v>
      </c>
      <c r="R7">
        <v>217</v>
      </c>
      <c r="S7">
        <v>1</v>
      </c>
      <c r="T7">
        <v>3</v>
      </c>
      <c r="U7">
        <v>4</v>
      </c>
      <c r="V7">
        <v>0</v>
      </c>
      <c r="W7">
        <v>0</v>
      </c>
      <c r="X7">
        <v>0</v>
      </c>
      <c r="Y7">
        <v>25</v>
      </c>
      <c r="Z7">
        <v>0</v>
      </c>
      <c r="AA7">
        <v>25</v>
      </c>
      <c r="AB7">
        <v>0</v>
      </c>
      <c r="AC7">
        <v>25</v>
      </c>
      <c r="AD7">
        <v>9</v>
      </c>
      <c r="AE7">
        <v>25</v>
      </c>
      <c r="AF7">
        <v>8.9600000000000009</v>
      </c>
      <c r="AG7">
        <v>568.67999999999995</v>
      </c>
      <c r="AH7">
        <v>5095.3728000000001</v>
      </c>
      <c r="AI7">
        <v>1900</v>
      </c>
      <c r="AJ7">
        <v>10</v>
      </c>
      <c r="AK7">
        <v>69</v>
      </c>
      <c r="AL7">
        <v>5</v>
      </c>
      <c r="AM7">
        <v>0</v>
      </c>
      <c r="AN7">
        <v>0</v>
      </c>
      <c r="AO7">
        <v>89</v>
      </c>
      <c r="AP7">
        <v>61</v>
      </c>
      <c r="AQ7">
        <v>163</v>
      </c>
      <c r="AR7">
        <v>61</v>
      </c>
      <c r="AS7">
        <v>61</v>
      </c>
      <c r="AT7">
        <v>138.46</v>
      </c>
      <c r="AU7">
        <v>53.46</v>
      </c>
      <c r="AV7">
        <v>108.54</v>
      </c>
      <c r="AW7">
        <v>0</v>
      </c>
      <c r="AX7">
        <v>0</v>
      </c>
      <c r="AY7">
        <v>162</v>
      </c>
      <c r="AZ7">
        <v>162</v>
      </c>
      <c r="BA7">
        <v>2</v>
      </c>
      <c r="BB7">
        <v>1</v>
      </c>
      <c r="BC7">
        <v>1</v>
      </c>
      <c r="BD7">
        <v>1</v>
      </c>
      <c r="BE7">
        <v>3</v>
      </c>
      <c r="BF7">
        <v>1</v>
      </c>
      <c r="BG7">
        <v>50</v>
      </c>
      <c r="BH7">
        <v>50</v>
      </c>
      <c r="BI7">
        <v>7</v>
      </c>
      <c r="BJ7">
        <v>1900</v>
      </c>
      <c r="BK7">
        <v>4206</v>
      </c>
      <c r="BL7">
        <v>1139</v>
      </c>
      <c r="BM7">
        <v>467</v>
      </c>
      <c r="BN7">
        <v>5</v>
      </c>
      <c r="BO7">
        <v>73.722627739999993</v>
      </c>
      <c r="BP7">
        <v>5.9124087589999998</v>
      </c>
      <c r="BQ7">
        <v>1.3959390860000001</v>
      </c>
      <c r="BR7">
        <v>1.1496350360000001</v>
      </c>
      <c r="BS7">
        <v>467</v>
      </c>
      <c r="BT7">
        <v>77</v>
      </c>
      <c r="BU7">
        <v>35</v>
      </c>
      <c r="BV7">
        <v>392</v>
      </c>
      <c r="BW7">
        <v>197</v>
      </c>
      <c r="BX7">
        <v>0.395939086</v>
      </c>
      <c r="BY7">
        <v>61</v>
      </c>
      <c r="BZ7">
        <v>1</v>
      </c>
      <c r="CA7">
        <v>5</v>
      </c>
      <c r="CB7">
        <v>1</v>
      </c>
      <c r="CC7">
        <v>1.2</v>
      </c>
      <c r="CD7">
        <v>1.2</v>
      </c>
      <c r="CE7">
        <v>274</v>
      </c>
      <c r="CF7">
        <v>78</v>
      </c>
      <c r="CG7">
        <v>392</v>
      </c>
      <c r="CH7">
        <v>68</v>
      </c>
      <c r="CI7">
        <v>1620</v>
      </c>
      <c r="CJ7">
        <v>1670</v>
      </c>
      <c r="CK7">
        <v>1900</v>
      </c>
      <c r="CL7">
        <v>3668</v>
      </c>
      <c r="CM7">
        <v>5.9124087589999998</v>
      </c>
      <c r="CN7">
        <v>1.030864198</v>
      </c>
      <c r="CO7">
        <v>6.9343065690000003</v>
      </c>
      <c r="CP7">
        <v>13.38686131</v>
      </c>
      <c r="CQ7">
        <v>15.35036496</v>
      </c>
      <c r="CR7">
        <v>6.9343065690000003</v>
      </c>
      <c r="CS7">
        <v>1781</v>
      </c>
      <c r="CT7">
        <v>186</v>
      </c>
      <c r="CU7">
        <v>5.9124087589999998</v>
      </c>
      <c r="CV7">
        <v>1.030864198</v>
      </c>
      <c r="CW7">
        <v>1620</v>
      </c>
      <c r="CX7" t="s">
        <v>212</v>
      </c>
      <c r="DI7">
        <v>53674</v>
      </c>
      <c r="DO7">
        <v>8</v>
      </c>
      <c r="DP7">
        <v>13</v>
      </c>
      <c r="DQ7">
        <v>9</v>
      </c>
      <c r="DR7">
        <v>3</v>
      </c>
      <c r="DS7">
        <v>58</v>
      </c>
      <c r="DT7">
        <v>0</v>
      </c>
      <c r="DU7">
        <v>0</v>
      </c>
      <c r="DV7">
        <v>0</v>
      </c>
    </row>
    <row r="8" spans="1:126" x14ac:dyDescent="0.25">
      <c r="A8" s="2" t="s">
        <v>213</v>
      </c>
      <c r="B8">
        <v>118</v>
      </c>
      <c r="C8">
        <v>54</v>
      </c>
      <c r="D8">
        <v>49</v>
      </c>
      <c r="E8">
        <v>4</v>
      </c>
      <c r="F8">
        <v>10.410034505933053</v>
      </c>
      <c r="G8">
        <v>33191.015670000008</v>
      </c>
      <c r="H8">
        <v>25</v>
      </c>
      <c r="I8">
        <v>60.346912269999997</v>
      </c>
      <c r="J8">
        <v>8.0379418680000008</v>
      </c>
      <c r="K8">
        <v>3112</v>
      </c>
      <c r="L8">
        <v>6</v>
      </c>
      <c r="M8">
        <v>59</v>
      </c>
      <c r="N8">
        <v>49</v>
      </c>
      <c r="O8">
        <v>49</v>
      </c>
      <c r="P8">
        <v>49</v>
      </c>
      <c r="Q8">
        <v>2</v>
      </c>
      <c r="R8">
        <v>59</v>
      </c>
      <c r="S8">
        <v>2</v>
      </c>
      <c r="T8">
        <v>3</v>
      </c>
      <c r="U8">
        <v>2</v>
      </c>
      <c r="V8">
        <v>1</v>
      </c>
      <c r="W8">
        <v>0</v>
      </c>
      <c r="X8">
        <v>0</v>
      </c>
      <c r="Y8">
        <v>32</v>
      </c>
      <c r="Z8">
        <v>0</v>
      </c>
      <c r="AA8">
        <v>32</v>
      </c>
      <c r="AB8">
        <v>0</v>
      </c>
      <c r="AC8">
        <v>32</v>
      </c>
      <c r="AD8">
        <v>3</v>
      </c>
      <c r="AE8">
        <v>32</v>
      </c>
      <c r="AF8">
        <v>2.5</v>
      </c>
      <c r="AG8">
        <v>25.0625</v>
      </c>
      <c r="AH8">
        <v>62.65625</v>
      </c>
      <c r="AI8">
        <v>1046</v>
      </c>
      <c r="AJ8">
        <v>6</v>
      </c>
      <c r="AK8">
        <v>24</v>
      </c>
      <c r="AL8">
        <v>17</v>
      </c>
      <c r="AM8">
        <v>0</v>
      </c>
      <c r="AN8">
        <v>0</v>
      </c>
      <c r="AO8">
        <v>77</v>
      </c>
      <c r="AP8">
        <v>49</v>
      </c>
      <c r="AQ8">
        <v>118</v>
      </c>
      <c r="AR8">
        <v>49</v>
      </c>
      <c r="AS8">
        <v>49</v>
      </c>
      <c r="AT8">
        <v>111.32</v>
      </c>
      <c r="AU8">
        <v>17.82</v>
      </c>
      <c r="AV8">
        <v>36.18</v>
      </c>
      <c r="AW8">
        <v>0</v>
      </c>
      <c r="AX8">
        <v>0</v>
      </c>
      <c r="AY8">
        <v>54</v>
      </c>
      <c r="AZ8">
        <v>54</v>
      </c>
      <c r="BA8">
        <v>4</v>
      </c>
      <c r="BB8">
        <v>1</v>
      </c>
      <c r="BC8">
        <v>1</v>
      </c>
      <c r="BD8">
        <v>0</v>
      </c>
      <c r="BE8">
        <v>1</v>
      </c>
      <c r="BF8">
        <v>1</v>
      </c>
      <c r="BG8">
        <v>25</v>
      </c>
      <c r="BH8">
        <v>25</v>
      </c>
      <c r="BI8">
        <v>6</v>
      </c>
      <c r="BJ8">
        <v>1046</v>
      </c>
      <c r="BK8">
        <v>508</v>
      </c>
      <c r="BL8">
        <v>84</v>
      </c>
      <c r="BM8">
        <v>73</v>
      </c>
      <c r="BN8">
        <v>2</v>
      </c>
      <c r="BO8">
        <v>53.955555560000001</v>
      </c>
      <c r="BP8">
        <v>4.266666667</v>
      </c>
      <c r="BQ8">
        <v>1</v>
      </c>
      <c r="BR8">
        <v>0.6</v>
      </c>
      <c r="BS8">
        <v>73</v>
      </c>
      <c r="BT8">
        <v>0</v>
      </c>
      <c r="BU8">
        <v>0</v>
      </c>
      <c r="BV8">
        <v>27</v>
      </c>
      <c r="BW8">
        <v>45</v>
      </c>
      <c r="BX8">
        <v>0</v>
      </c>
      <c r="BY8">
        <v>49</v>
      </c>
      <c r="BZ8">
        <v>2</v>
      </c>
      <c r="CA8">
        <v>2</v>
      </c>
      <c r="CB8">
        <v>2</v>
      </c>
      <c r="CC8">
        <v>1.5</v>
      </c>
      <c r="CD8">
        <v>2</v>
      </c>
      <c r="CE8">
        <v>45</v>
      </c>
      <c r="CF8">
        <v>0</v>
      </c>
      <c r="CG8">
        <v>27</v>
      </c>
      <c r="CH8">
        <v>0</v>
      </c>
      <c r="CI8">
        <v>192</v>
      </c>
      <c r="CJ8">
        <v>155</v>
      </c>
      <c r="CK8">
        <v>1046</v>
      </c>
      <c r="CL8">
        <v>481</v>
      </c>
      <c r="CM8">
        <v>4.266666667</v>
      </c>
      <c r="CN8">
        <v>0.80729166699999999</v>
      </c>
      <c r="CO8">
        <v>23.244444439999999</v>
      </c>
      <c r="CP8">
        <v>10.688888889999999</v>
      </c>
      <c r="CQ8">
        <v>11.288888890000001</v>
      </c>
      <c r="CR8">
        <v>23.244444439999999</v>
      </c>
      <c r="CS8">
        <v>948</v>
      </c>
      <c r="CT8">
        <v>25</v>
      </c>
      <c r="CU8">
        <v>4.266666667</v>
      </c>
      <c r="CV8">
        <v>0.80729166699999999</v>
      </c>
      <c r="CW8">
        <v>192</v>
      </c>
      <c r="CX8" t="s">
        <v>214</v>
      </c>
      <c r="DI8">
        <v>6048</v>
      </c>
      <c r="DO8">
        <v>8</v>
      </c>
      <c r="DP8">
        <v>17</v>
      </c>
      <c r="DQ8">
        <v>12</v>
      </c>
      <c r="DR8">
        <v>2</v>
      </c>
      <c r="DS8">
        <v>40</v>
      </c>
      <c r="DT8">
        <v>0</v>
      </c>
      <c r="DU8">
        <v>0</v>
      </c>
      <c r="DV8">
        <v>0</v>
      </c>
    </row>
    <row r="9" spans="1:126" x14ac:dyDescent="0.25">
      <c r="A9" t="s">
        <v>215</v>
      </c>
      <c r="B9">
        <v>198</v>
      </c>
      <c r="C9">
        <v>475</v>
      </c>
      <c r="D9">
        <v>90</v>
      </c>
      <c r="E9">
        <v>14</v>
      </c>
      <c r="F9">
        <v>10.748343871248986</v>
      </c>
      <c r="G9">
        <v>46552.867035000003</v>
      </c>
      <c r="H9">
        <v>85</v>
      </c>
      <c r="I9">
        <v>986.94439839999995</v>
      </c>
      <c r="J9">
        <v>10.641363950000001</v>
      </c>
      <c r="K9">
        <v>42112</v>
      </c>
      <c r="L9">
        <v>7</v>
      </c>
      <c r="M9">
        <v>5528</v>
      </c>
      <c r="N9">
        <v>190</v>
      </c>
      <c r="O9">
        <v>188</v>
      </c>
      <c r="P9">
        <v>190</v>
      </c>
      <c r="Q9">
        <v>4</v>
      </c>
      <c r="R9">
        <v>5528</v>
      </c>
      <c r="S9">
        <v>1</v>
      </c>
      <c r="T9">
        <v>5</v>
      </c>
      <c r="U9">
        <v>2</v>
      </c>
      <c r="V9">
        <v>0</v>
      </c>
      <c r="W9">
        <v>0</v>
      </c>
      <c r="X9">
        <v>0</v>
      </c>
      <c r="Y9">
        <v>69</v>
      </c>
      <c r="Z9">
        <v>0</v>
      </c>
      <c r="AA9">
        <v>69</v>
      </c>
      <c r="AB9">
        <v>0</v>
      </c>
      <c r="AC9">
        <v>69</v>
      </c>
      <c r="AD9">
        <v>25</v>
      </c>
      <c r="AE9">
        <v>69</v>
      </c>
      <c r="AF9">
        <v>79.913043479999999</v>
      </c>
      <c r="AG9">
        <v>122873</v>
      </c>
      <c r="AH9">
        <v>9819155.3910000008</v>
      </c>
      <c r="AI9">
        <v>1518</v>
      </c>
      <c r="AJ9">
        <v>10</v>
      </c>
      <c r="AK9">
        <v>92</v>
      </c>
      <c r="AL9">
        <v>45</v>
      </c>
      <c r="AM9">
        <v>0</v>
      </c>
      <c r="AN9">
        <v>0</v>
      </c>
      <c r="AO9">
        <v>46</v>
      </c>
      <c r="AP9">
        <v>190</v>
      </c>
      <c r="AQ9">
        <v>183</v>
      </c>
      <c r="AR9">
        <v>190</v>
      </c>
      <c r="AS9">
        <v>190</v>
      </c>
      <c r="AT9">
        <v>427.42</v>
      </c>
      <c r="AU9">
        <v>142.75</v>
      </c>
      <c r="AV9">
        <v>332.25</v>
      </c>
      <c r="AW9">
        <v>0</v>
      </c>
      <c r="AX9">
        <v>0</v>
      </c>
      <c r="AY9">
        <v>475</v>
      </c>
      <c r="AZ9">
        <v>475</v>
      </c>
      <c r="BA9">
        <v>2</v>
      </c>
      <c r="BB9">
        <v>1</v>
      </c>
      <c r="BC9">
        <v>1</v>
      </c>
      <c r="BD9">
        <v>0</v>
      </c>
      <c r="BE9">
        <v>1</v>
      </c>
      <c r="BF9">
        <v>3</v>
      </c>
      <c r="BG9">
        <v>55</v>
      </c>
      <c r="BH9">
        <v>55</v>
      </c>
      <c r="BI9">
        <v>7</v>
      </c>
      <c r="BJ9">
        <v>1518</v>
      </c>
      <c r="BK9">
        <v>8099</v>
      </c>
      <c r="BL9">
        <v>1871</v>
      </c>
      <c r="BM9">
        <v>6315</v>
      </c>
      <c r="BN9">
        <v>4</v>
      </c>
      <c r="BO9">
        <v>101.16894979999999</v>
      </c>
      <c r="BP9">
        <v>7.4452054790000002</v>
      </c>
      <c r="BQ9">
        <v>1.2449567720000001</v>
      </c>
      <c r="BR9">
        <v>0.86073059399999996</v>
      </c>
      <c r="BS9">
        <v>6315</v>
      </c>
      <c r="BT9">
        <v>91</v>
      </c>
      <c r="BU9">
        <v>31</v>
      </c>
      <c r="BV9">
        <v>470</v>
      </c>
      <c r="BW9">
        <v>347</v>
      </c>
      <c r="BX9">
        <v>0.27089337200000002</v>
      </c>
      <c r="BY9">
        <v>190</v>
      </c>
      <c r="BZ9">
        <v>1</v>
      </c>
      <c r="CA9">
        <v>4</v>
      </c>
      <c r="CB9">
        <v>1</v>
      </c>
      <c r="CC9">
        <v>1.25</v>
      </c>
      <c r="CD9">
        <v>1.25</v>
      </c>
      <c r="CE9">
        <v>438</v>
      </c>
      <c r="CF9">
        <v>93</v>
      </c>
      <c r="CG9">
        <v>470</v>
      </c>
      <c r="CH9">
        <v>69</v>
      </c>
      <c r="CI9">
        <v>3261</v>
      </c>
      <c r="CJ9">
        <v>3661</v>
      </c>
      <c r="CK9">
        <v>1518</v>
      </c>
      <c r="CL9">
        <v>7467</v>
      </c>
      <c r="CM9">
        <v>7.4452054790000002</v>
      </c>
      <c r="CN9">
        <v>1.12266176</v>
      </c>
      <c r="CO9">
        <v>3.4657534249999999</v>
      </c>
      <c r="CP9">
        <v>17.047945210000002</v>
      </c>
      <c r="CQ9">
        <v>18.49086758</v>
      </c>
      <c r="CR9">
        <v>3.4657534249999999</v>
      </c>
      <c r="CS9">
        <v>1155</v>
      </c>
      <c r="CT9">
        <v>303</v>
      </c>
      <c r="CU9">
        <v>7.4452054790000002</v>
      </c>
      <c r="CV9">
        <v>1.12266176</v>
      </c>
      <c r="CW9">
        <v>3261</v>
      </c>
      <c r="CX9" t="s">
        <v>216</v>
      </c>
      <c r="DI9">
        <v>93669</v>
      </c>
      <c r="DO9">
        <v>10</v>
      </c>
      <c r="DP9">
        <v>19</v>
      </c>
      <c r="DQ9">
        <v>19</v>
      </c>
      <c r="DR9">
        <v>3</v>
      </c>
      <c r="DS9">
        <v>40</v>
      </c>
      <c r="DT9">
        <v>0</v>
      </c>
      <c r="DU9">
        <v>0</v>
      </c>
      <c r="DV9">
        <v>0</v>
      </c>
    </row>
    <row r="10" spans="1:126" x14ac:dyDescent="0.25">
      <c r="A10" t="s">
        <v>237</v>
      </c>
      <c r="B10">
        <v>117</v>
      </c>
      <c r="C10">
        <v>8</v>
      </c>
      <c r="D10">
        <v>8</v>
      </c>
      <c r="E10">
        <v>3</v>
      </c>
      <c r="F10">
        <v>10.069687292158171</v>
      </c>
      <c r="G10">
        <v>23616.178650000002</v>
      </c>
      <c r="H10">
        <v>25</v>
      </c>
      <c r="I10">
        <v>8.5095821970000003</v>
      </c>
      <c r="J10">
        <v>8.1287444939999993</v>
      </c>
      <c r="K10">
        <v>3408</v>
      </c>
      <c r="L10">
        <v>9</v>
      </c>
      <c r="M10">
        <v>8</v>
      </c>
      <c r="N10">
        <v>8</v>
      </c>
      <c r="O10">
        <v>8</v>
      </c>
      <c r="P10">
        <v>8</v>
      </c>
      <c r="Q10">
        <v>3</v>
      </c>
      <c r="R10">
        <v>8</v>
      </c>
      <c r="S10">
        <v>2</v>
      </c>
      <c r="T10">
        <v>1</v>
      </c>
      <c r="U10">
        <v>7</v>
      </c>
      <c r="V10">
        <v>1</v>
      </c>
      <c r="W10">
        <v>0</v>
      </c>
      <c r="X10">
        <v>0</v>
      </c>
      <c r="Y10">
        <v>8</v>
      </c>
      <c r="Z10">
        <v>0</v>
      </c>
      <c r="AA10">
        <v>8</v>
      </c>
      <c r="AB10">
        <v>0</v>
      </c>
      <c r="AC10">
        <v>8</v>
      </c>
      <c r="AD10">
        <v>0</v>
      </c>
      <c r="AE10">
        <v>8</v>
      </c>
      <c r="AF10">
        <v>2</v>
      </c>
      <c r="AG10">
        <v>8</v>
      </c>
      <c r="AH10">
        <v>16</v>
      </c>
      <c r="AI10">
        <v>907</v>
      </c>
      <c r="AJ10">
        <v>12</v>
      </c>
      <c r="AK10">
        <v>93</v>
      </c>
      <c r="AL10">
        <v>0</v>
      </c>
      <c r="AM10">
        <v>0</v>
      </c>
      <c r="AN10">
        <v>0</v>
      </c>
      <c r="AO10">
        <v>24</v>
      </c>
      <c r="AP10">
        <v>8</v>
      </c>
      <c r="AQ10">
        <v>117</v>
      </c>
      <c r="AR10">
        <v>8</v>
      </c>
      <c r="AS10">
        <v>8</v>
      </c>
      <c r="AT10">
        <v>20.260000000000002</v>
      </c>
      <c r="AU10">
        <v>2.64</v>
      </c>
      <c r="AV10">
        <v>5.36</v>
      </c>
      <c r="AW10">
        <v>0</v>
      </c>
      <c r="AX10">
        <v>0</v>
      </c>
      <c r="AY10">
        <v>8</v>
      </c>
      <c r="AZ10">
        <v>8</v>
      </c>
      <c r="BA10">
        <v>4</v>
      </c>
      <c r="BB10">
        <v>1</v>
      </c>
      <c r="BC10">
        <v>1</v>
      </c>
      <c r="BD10">
        <v>1</v>
      </c>
      <c r="BE10">
        <v>2</v>
      </c>
      <c r="BF10">
        <v>0</v>
      </c>
      <c r="BG10">
        <v>25</v>
      </c>
      <c r="BH10">
        <v>25</v>
      </c>
      <c r="BI10">
        <v>9</v>
      </c>
      <c r="BJ10">
        <v>907</v>
      </c>
      <c r="BK10">
        <v>995</v>
      </c>
      <c r="BL10">
        <v>340</v>
      </c>
      <c r="BM10">
        <v>4</v>
      </c>
      <c r="BN10">
        <v>3</v>
      </c>
      <c r="BO10">
        <v>58.634146340000001</v>
      </c>
      <c r="BP10">
        <v>4.804878049</v>
      </c>
      <c r="BQ10">
        <v>1.28125</v>
      </c>
      <c r="BR10">
        <v>1.2195121950000001</v>
      </c>
      <c r="BS10">
        <v>4</v>
      </c>
      <c r="BT10">
        <v>18</v>
      </c>
      <c r="BU10">
        <v>7</v>
      </c>
      <c r="BV10">
        <v>118</v>
      </c>
      <c r="BW10">
        <v>64</v>
      </c>
      <c r="BX10">
        <v>0.28125</v>
      </c>
      <c r="BY10">
        <v>8</v>
      </c>
      <c r="BZ10">
        <v>2</v>
      </c>
      <c r="CA10">
        <v>3</v>
      </c>
      <c r="CB10">
        <v>2</v>
      </c>
      <c r="CC10">
        <v>1.3333333329999999</v>
      </c>
      <c r="CD10">
        <v>1.6666666670000001</v>
      </c>
      <c r="CE10">
        <v>82</v>
      </c>
      <c r="CF10">
        <v>18</v>
      </c>
      <c r="CG10">
        <v>118</v>
      </c>
      <c r="CH10">
        <v>15</v>
      </c>
      <c r="CI10">
        <v>394</v>
      </c>
      <c r="CJ10">
        <v>396</v>
      </c>
      <c r="CK10">
        <v>907</v>
      </c>
      <c r="CL10">
        <v>844</v>
      </c>
      <c r="CM10">
        <v>4.804878049</v>
      </c>
      <c r="CN10">
        <v>1.0050761420000001</v>
      </c>
      <c r="CO10">
        <v>11.06097561</v>
      </c>
      <c r="CP10">
        <v>10.29268293</v>
      </c>
      <c r="CQ10">
        <v>12.134146339999999</v>
      </c>
      <c r="CR10">
        <v>11.06097561</v>
      </c>
      <c r="CS10">
        <v>881</v>
      </c>
      <c r="CT10">
        <v>54</v>
      </c>
      <c r="CU10">
        <v>4.804878049</v>
      </c>
      <c r="CV10">
        <v>1.0050761420000001</v>
      </c>
      <c r="CW10">
        <v>394</v>
      </c>
      <c r="CX10" t="s">
        <v>238</v>
      </c>
      <c r="DI10">
        <v>6420</v>
      </c>
      <c r="DO10">
        <v>2</v>
      </c>
      <c r="DP10">
        <v>3</v>
      </c>
      <c r="DQ10">
        <v>5</v>
      </c>
      <c r="DR10">
        <v>2</v>
      </c>
      <c r="DS10">
        <v>27</v>
      </c>
      <c r="DT10">
        <v>0</v>
      </c>
      <c r="DU10">
        <v>0</v>
      </c>
      <c r="DV10">
        <v>0</v>
      </c>
    </row>
    <row r="11" spans="1:126" x14ac:dyDescent="0.25">
      <c r="G11">
        <f>MAX(G2:G10)*0.001</f>
        <v>46.552867035000006</v>
      </c>
    </row>
  </sheetData>
  <hyperlinks>
    <hyperlink ref="A8" r:id="rId1" xr:uid="{DDB0AB09-D392-4013-95E2-54A5EB0562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combined_data_set_8_26_1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2019-08-27T12:50:47Z</dcterms:created>
  <dcterms:modified xsi:type="dcterms:W3CDTF">2019-10-02T00:48:59Z</dcterms:modified>
</cp:coreProperties>
</file>