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C:\Users\Kan Qi\Google Drive\ResearchSpace\Research Projects\UMLx\data\577 Projects\"/>
    </mc:Choice>
  </mc:AlternateContent>
  <bookViews>
    <workbookView xWindow="240" yWindow="240" windowWidth="25350" windowHeight="14580" tabRatio="585" firstSheet="1" activeTab="1"/>
  </bookViews>
  <sheets>
    <sheet name="Legend" sheetId="14" r:id="rId1"/>
    <sheet name="Dataset" sheetId="60" r:id="rId2"/>
  </sheets>
  <definedNames>
    <definedName name="__nSelect_" hidden="1">0</definedName>
    <definedName name="_xlnm._FilterDatabase" localSheetId="1" hidden="1">Dataset!$B$1:$B$178</definedName>
    <definedName name="nRegMod" hidden="1">8</definedName>
    <definedName name="OKtoForecast" hidden="1">1</definedName>
    <definedName name="Project__Total_Effort___hours">#REF!</definedName>
    <definedName name="Project__Total_SLOC__Unclear___New__Mod__Del">#REF!</definedName>
    <definedName name="Project_ESLOC__Sum_Semester_ESLOC">#REF!</definedName>
    <definedName name="Project_ESLOC__Sum_Semester_ESLOC_POW0.4501">#REF!</definedName>
    <definedName name="Project_ESLOC__Sum_Semester_ESLOC_POW0.91">#REF!</definedName>
    <definedName name="Project_ESLOC__Sum_Semester_ESLOC_POW1">#REF!</definedName>
    <definedName name="Project_ESLOC__Sum_Semester_ESLOC_POW1.1">#REF!</definedName>
    <definedName name="Project_ESLOC__Sum_Semester_ESLOC_POW1.1098">#REF!</definedName>
  </definedNames>
  <calcPr calcId="152511"/>
  <customWorkbookViews>
    <customWorkbookView name="ProjectTotalDocs-Effort Chart" guid="{AFD8CEFC-935C-1743-B465-524D5BABA406}" yWindow="54" windowWidth="1280" windowHeight="675" tabRatio="950" activeSheetId="23"/>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S3" i="60" l="1"/>
  <c r="W75" i="60"/>
  <c r="H170" i="60"/>
  <c r="H171" i="60"/>
  <c r="H172" i="60"/>
  <c r="H173" i="60"/>
  <c r="H174" i="60"/>
  <c r="H175" i="60"/>
  <c r="H176" i="60"/>
  <c r="H177" i="60"/>
  <c r="H178" i="60"/>
  <c r="AB170" i="60"/>
  <c r="AA170" i="60"/>
  <c r="Z170" i="60"/>
  <c r="Y170" i="60"/>
  <c r="X170" i="60"/>
  <c r="W170" i="60"/>
  <c r="V170" i="60"/>
  <c r="U170" i="60"/>
  <c r="T170" i="60"/>
  <c r="S170" i="60"/>
  <c r="T161" i="60"/>
  <c r="U161" i="60"/>
  <c r="V161" i="60"/>
  <c r="W161" i="60"/>
  <c r="X161" i="60"/>
  <c r="Y161" i="60"/>
  <c r="Z161" i="60"/>
  <c r="AA161" i="60"/>
  <c r="AB161" i="60"/>
  <c r="H161" i="60"/>
  <c r="H162" i="60"/>
  <c r="H163" i="60"/>
  <c r="H164" i="60"/>
  <c r="H165" i="60"/>
  <c r="H166" i="60"/>
  <c r="H167" i="60"/>
  <c r="H168" i="60"/>
  <c r="H169" i="60"/>
  <c r="S161" i="60"/>
  <c r="T151" i="60"/>
  <c r="U151" i="60"/>
  <c r="V151" i="60"/>
  <c r="W151" i="60"/>
  <c r="X151" i="60"/>
  <c r="Y151" i="60"/>
  <c r="Z151" i="60"/>
  <c r="AA151" i="60"/>
  <c r="AB151" i="60"/>
  <c r="H151" i="60"/>
  <c r="H152" i="60"/>
  <c r="H153" i="60"/>
  <c r="H154" i="60"/>
  <c r="H155" i="60"/>
  <c r="H156" i="60"/>
  <c r="H157" i="60"/>
  <c r="H158" i="60"/>
  <c r="H159" i="60"/>
  <c r="H160" i="60"/>
  <c r="S151" i="60"/>
  <c r="T144" i="60"/>
  <c r="U144" i="60"/>
  <c r="V144" i="60"/>
  <c r="W144" i="60"/>
  <c r="X144" i="60"/>
  <c r="Y144" i="60"/>
  <c r="Z144" i="60"/>
  <c r="AA144" i="60"/>
  <c r="AB144" i="60"/>
  <c r="H144" i="60"/>
  <c r="H145" i="60"/>
  <c r="H146" i="60"/>
  <c r="H147" i="60"/>
  <c r="H148" i="60"/>
  <c r="H149" i="60"/>
  <c r="H150" i="60"/>
  <c r="S144" i="60"/>
  <c r="T134" i="60"/>
  <c r="U134" i="60"/>
  <c r="V134" i="60"/>
  <c r="W134" i="60"/>
  <c r="X134" i="60"/>
  <c r="Y134" i="60"/>
  <c r="Z134" i="60"/>
  <c r="AA134" i="60"/>
  <c r="AB134" i="60"/>
  <c r="H134" i="60"/>
  <c r="H135" i="60"/>
  <c r="H136" i="60"/>
  <c r="H137" i="60"/>
  <c r="H138" i="60"/>
  <c r="H139" i="60"/>
  <c r="H140" i="60"/>
  <c r="H141" i="60"/>
  <c r="H142" i="60"/>
  <c r="H143" i="60"/>
  <c r="S134" i="60"/>
  <c r="T126" i="60"/>
  <c r="U126" i="60"/>
  <c r="V126" i="60"/>
  <c r="W126" i="60"/>
  <c r="X126" i="60"/>
  <c r="Y126" i="60"/>
  <c r="Z126" i="60"/>
  <c r="AA126" i="60"/>
  <c r="AB126" i="60"/>
  <c r="H126" i="60"/>
  <c r="H127" i="60"/>
  <c r="H128" i="60"/>
  <c r="H129" i="60"/>
  <c r="H130" i="60"/>
  <c r="H131" i="60"/>
  <c r="H132" i="60"/>
  <c r="H133" i="60"/>
  <c r="S126" i="60"/>
  <c r="T118" i="60"/>
  <c r="U118" i="60"/>
  <c r="V118" i="60"/>
  <c r="W118" i="60"/>
  <c r="X118" i="60"/>
  <c r="Y118" i="60"/>
  <c r="Z118" i="60"/>
  <c r="AA118" i="60"/>
  <c r="AB118" i="60"/>
  <c r="H118" i="60"/>
  <c r="H119" i="60"/>
  <c r="H120" i="60"/>
  <c r="H121" i="60"/>
  <c r="H122" i="60"/>
  <c r="H123" i="60"/>
  <c r="H124" i="60"/>
  <c r="H125" i="60"/>
  <c r="S118" i="60"/>
  <c r="T110" i="60"/>
  <c r="U110" i="60"/>
  <c r="V110" i="60"/>
  <c r="W110" i="60"/>
  <c r="X110" i="60"/>
  <c r="Y110" i="60"/>
  <c r="Z110" i="60"/>
  <c r="AA110" i="60"/>
  <c r="AB110" i="60"/>
  <c r="H110" i="60"/>
  <c r="H111" i="60"/>
  <c r="H112" i="60"/>
  <c r="H113" i="60"/>
  <c r="H114" i="60"/>
  <c r="H115" i="60"/>
  <c r="H116" i="60"/>
  <c r="H117" i="60"/>
  <c r="S110" i="60"/>
  <c r="T103" i="60"/>
  <c r="U103" i="60"/>
  <c r="V103" i="60"/>
  <c r="W103" i="60"/>
  <c r="X103" i="60"/>
  <c r="Y103" i="60"/>
  <c r="Z103" i="60"/>
  <c r="AA103" i="60"/>
  <c r="AB103" i="60"/>
  <c r="H103" i="60"/>
  <c r="H104" i="60"/>
  <c r="H105" i="60"/>
  <c r="H106" i="60"/>
  <c r="H107" i="60"/>
  <c r="H108" i="60"/>
  <c r="H109" i="60"/>
  <c r="S103" i="60"/>
  <c r="T96" i="60"/>
  <c r="U96" i="60"/>
  <c r="V96" i="60"/>
  <c r="W96" i="60"/>
  <c r="X96" i="60"/>
  <c r="Y96" i="60"/>
  <c r="Z96" i="60"/>
  <c r="AA96" i="60"/>
  <c r="AB96" i="60"/>
  <c r="H96" i="60"/>
  <c r="H97" i="60"/>
  <c r="H98" i="60"/>
  <c r="H99" i="60"/>
  <c r="H100" i="60"/>
  <c r="H101" i="60"/>
  <c r="H102" i="60"/>
  <c r="S96" i="60"/>
  <c r="T89" i="60"/>
  <c r="U89" i="60"/>
  <c r="V89" i="60"/>
  <c r="W89" i="60"/>
  <c r="X89" i="60"/>
  <c r="Y89" i="60"/>
  <c r="Z89" i="60"/>
  <c r="AA89" i="60"/>
  <c r="AB89" i="60"/>
  <c r="H89" i="60"/>
  <c r="H90" i="60"/>
  <c r="H91" i="60"/>
  <c r="H92" i="60"/>
  <c r="H93" i="60"/>
  <c r="H94" i="60"/>
  <c r="H95" i="60"/>
  <c r="S89" i="60"/>
  <c r="T82" i="60"/>
  <c r="U82" i="60"/>
  <c r="V82" i="60"/>
  <c r="W82" i="60"/>
  <c r="X82" i="60"/>
  <c r="Y82" i="60"/>
  <c r="Z82" i="60"/>
  <c r="AA82" i="60"/>
  <c r="AB82" i="60"/>
  <c r="H82" i="60"/>
  <c r="H83" i="60"/>
  <c r="H84" i="60"/>
  <c r="H85" i="60"/>
  <c r="H86" i="60"/>
  <c r="H87" i="60"/>
  <c r="H88" i="60"/>
  <c r="S82" i="60"/>
  <c r="T75" i="60"/>
  <c r="U75" i="60"/>
  <c r="V75" i="60"/>
  <c r="X75" i="60"/>
  <c r="Y75" i="60"/>
  <c r="Z75" i="60"/>
  <c r="AA75" i="60"/>
  <c r="AB75" i="60"/>
  <c r="H75" i="60"/>
  <c r="H76" i="60"/>
  <c r="H77" i="60"/>
  <c r="H78" i="60"/>
  <c r="H79" i="60"/>
  <c r="H80" i="60"/>
  <c r="H81" i="60"/>
  <c r="S75" i="60"/>
  <c r="Q74" i="60"/>
  <c r="P74" i="60"/>
  <c r="O74" i="60"/>
  <c r="N74" i="60"/>
  <c r="M74" i="60"/>
  <c r="L74" i="60"/>
  <c r="K74" i="60"/>
  <c r="J74" i="60"/>
  <c r="I74" i="60"/>
  <c r="T67" i="60"/>
  <c r="U67" i="60"/>
  <c r="V67" i="60"/>
  <c r="W67" i="60"/>
  <c r="X67" i="60"/>
  <c r="Y67" i="60"/>
  <c r="Z67" i="60"/>
  <c r="AA67" i="60"/>
  <c r="AB67" i="60"/>
  <c r="H74" i="60"/>
  <c r="H67" i="60"/>
  <c r="H68" i="60"/>
  <c r="H69" i="60"/>
  <c r="H70" i="60"/>
  <c r="H71" i="60"/>
  <c r="H72" i="60"/>
  <c r="H73" i="60"/>
  <c r="S67" i="60"/>
  <c r="T59" i="60"/>
  <c r="U59" i="60"/>
  <c r="V59" i="60"/>
  <c r="W59" i="60"/>
  <c r="X59" i="60"/>
  <c r="Y59" i="60"/>
  <c r="Z59" i="60"/>
  <c r="AA59" i="60"/>
  <c r="AB59" i="60"/>
  <c r="H59" i="60"/>
  <c r="H60" i="60"/>
  <c r="H61" i="60"/>
  <c r="H62" i="60"/>
  <c r="H63" i="60"/>
  <c r="H64" i="60"/>
  <c r="H65" i="60"/>
  <c r="H66" i="60"/>
  <c r="S59" i="60"/>
  <c r="T52" i="60"/>
  <c r="U52" i="60"/>
  <c r="V52" i="60"/>
  <c r="W52" i="60"/>
  <c r="X52" i="60"/>
  <c r="Y52" i="60"/>
  <c r="Z52" i="60"/>
  <c r="AA52" i="60"/>
  <c r="AB52" i="60"/>
  <c r="H52" i="60"/>
  <c r="H53" i="60"/>
  <c r="H54" i="60"/>
  <c r="H55" i="60"/>
  <c r="H56" i="60"/>
  <c r="H57" i="60"/>
  <c r="H58" i="60"/>
  <c r="S52" i="60"/>
  <c r="T45" i="60"/>
  <c r="U45" i="60"/>
  <c r="V45" i="60"/>
  <c r="W45" i="60"/>
  <c r="X45" i="60"/>
  <c r="Y45" i="60"/>
  <c r="Z45" i="60"/>
  <c r="AA45" i="60"/>
  <c r="AB45" i="60"/>
  <c r="H45" i="60"/>
  <c r="H46" i="60"/>
  <c r="H47" i="60"/>
  <c r="H48" i="60"/>
  <c r="H49" i="60"/>
  <c r="H50" i="60"/>
  <c r="H51" i="60"/>
  <c r="S45" i="60"/>
  <c r="T38" i="60"/>
  <c r="U38" i="60"/>
  <c r="V38" i="60"/>
  <c r="W38" i="60"/>
  <c r="X38" i="60"/>
  <c r="Y38" i="60"/>
  <c r="Z38" i="60"/>
  <c r="AA38" i="60"/>
  <c r="AB38" i="60"/>
  <c r="H38" i="60"/>
  <c r="H39" i="60"/>
  <c r="H40" i="60"/>
  <c r="H41" i="60"/>
  <c r="H42" i="60"/>
  <c r="H43" i="60"/>
  <c r="H44" i="60"/>
  <c r="S38" i="60"/>
  <c r="T30" i="60"/>
  <c r="U30" i="60"/>
  <c r="V30" i="60"/>
  <c r="W30" i="60"/>
  <c r="X30" i="60"/>
  <c r="Y30" i="60"/>
  <c r="Z30" i="60"/>
  <c r="AA30" i="60"/>
  <c r="AB30" i="60"/>
  <c r="H30" i="60"/>
  <c r="H31" i="60"/>
  <c r="H32" i="60"/>
  <c r="H33" i="60"/>
  <c r="H34" i="60"/>
  <c r="H35" i="60"/>
  <c r="H36" i="60"/>
  <c r="H37" i="60"/>
  <c r="S30" i="60"/>
  <c r="T23" i="60"/>
  <c r="U23" i="60"/>
  <c r="V23" i="60"/>
  <c r="W23" i="60"/>
  <c r="X23" i="60"/>
  <c r="Y23" i="60"/>
  <c r="Z23" i="60"/>
  <c r="AA23" i="60"/>
  <c r="AB23" i="60"/>
  <c r="H23" i="60"/>
  <c r="H24" i="60"/>
  <c r="H25" i="60"/>
  <c r="H26" i="60"/>
  <c r="H27" i="60"/>
  <c r="H28" i="60"/>
  <c r="H29" i="60"/>
  <c r="S23" i="60"/>
  <c r="Z14" i="60"/>
  <c r="AA14" i="60"/>
  <c r="AB14" i="60"/>
  <c r="U14" i="60"/>
  <c r="V14" i="60"/>
  <c r="W14" i="60"/>
  <c r="X14" i="60"/>
  <c r="Y14" i="60"/>
  <c r="T14" i="60"/>
  <c r="H14" i="60"/>
  <c r="H15" i="60"/>
  <c r="H16" i="60"/>
  <c r="H17" i="60"/>
  <c r="H18" i="60"/>
  <c r="H19" i="60"/>
  <c r="H20" i="60"/>
  <c r="H21" i="60"/>
  <c r="H22" i="60"/>
  <c r="S14" i="60"/>
  <c r="T3" i="60"/>
  <c r="AB3" i="60"/>
  <c r="AA3" i="60"/>
  <c r="H3" i="60"/>
  <c r="H4" i="60"/>
  <c r="H5" i="60"/>
  <c r="H6" i="60"/>
  <c r="H7" i="60"/>
  <c r="H8" i="60"/>
  <c r="H9" i="60"/>
  <c r="H10" i="60"/>
  <c r="H11" i="60"/>
  <c r="H12" i="60"/>
  <c r="H13" i="60"/>
  <c r="U3" i="60"/>
  <c r="V3" i="60"/>
  <c r="W3" i="60"/>
  <c r="X3" i="60"/>
  <c r="Y3" i="60"/>
  <c r="Z3" i="60"/>
</calcChain>
</file>

<file path=xl/sharedStrings.xml><?xml version="1.0" encoding="utf-8"?>
<sst xmlns="http://schemas.openxmlformats.org/spreadsheetml/2006/main" count="414" uniqueCount="319">
  <si>
    <t>Semester</t>
  </si>
  <si>
    <t>Lifecycle Activities</t>
  </si>
  <si>
    <t>Potential Outlier</t>
  </si>
  <si>
    <t>Assumption</t>
  </si>
  <si>
    <t>Team Member</t>
  </si>
  <si>
    <t>Research</t>
  </si>
  <si>
    <t>Documentation, Implementation, Testing, Debugging</t>
  </si>
  <si>
    <t>Documentation</t>
  </si>
  <si>
    <t>Missing Info</t>
  </si>
  <si>
    <t>To Do</t>
  </si>
  <si>
    <t>Cyclomatic Comp</t>
  </si>
  <si>
    <t>Coding/Debugging</t>
  </si>
  <si>
    <t>Testing/Doc</t>
  </si>
  <si>
    <t>New Language</t>
  </si>
  <si>
    <t>New Functionality</t>
  </si>
  <si>
    <t>Categorization by Activities</t>
  </si>
  <si>
    <t>Categorization by Project Type</t>
  </si>
  <si>
    <t>Maintenance/Testing</t>
  </si>
  <si>
    <t>Individual 
Total Effort (hrs)</t>
  </si>
  <si>
    <t>Individual Effort in hours - Detailed and Total (from individual timesheets - columns as specified in the time sheets)</t>
  </si>
  <si>
    <t>Team Meeting</t>
  </si>
  <si>
    <t>Communications</t>
  </si>
  <si>
    <t>Other</t>
  </si>
  <si>
    <t>Spring 2015</t>
  </si>
  <si>
    <t>Fall 2014</t>
  </si>
  <si>
    <t>Pic Share App (RA)</t>
  </si>
  <si>
    <t>LINGGGO</t>
  </si>
  <si>
    <t>Fall 2015</t>
  </si>
  <si>
    <t>Combat Conflict</t>
  </si>
  <si>
    <t>Tour Conductor</t>
  </si>
  <si>
    <t>Construction Meeting Minute App</t>
  </si>
  <si>
    <t>NICE</t>
  </si>
  <si>
    <t xml:space="preserve">We Are Trojans (WAT) Network </t>
  </si>
  <si>
    <t>Spring 2016</t>
  </si>
  <si>
    <t>Mission Science iRobots</t>
  </si>
  <si>
    <t>FlowerSeeker</t>
  </si>
  <si>
    <t>REFERsy.com</t>
  </si>
  <si>
    <t>Cash Doctor 3.0 Mobile APP</t>
  </si>
  <si>
    <t>Snap Valet</t>
  </si>
  <si>
    <t>Analysis, Implementation, Documentation</t>
  </si>
  <si>
    <t>Pic Share App (AA)</t>
  </si>
  <si>
    <t>Sultan Alsarra</t>
  </si>
  <si>
    <t>Logan Chang</t>
  </si>
  <si>
    <t>Haihao Lu</t>
  </si>
  <si>
    <t>Jason Ard</t>
  </si>
  <si>
    <t>Jiashun Zhou</t>
  </si>
  <si>
    <t>Weili Zhang</t>
  </si>
  <si>
    <t>Yao Wang</t>
  </si>
  <si>
    <t>Joseph Mouawad</t>
  </si>
  <si>
    <t>Nicholas Funk</t>
  </si>
  <si>
    <t>Adil cem Albayrak</t>
  </si>
  <si>
    <t>Julapat Julnual</t>
  </si>
  <si>
    <t>Charles Reitz</t>
  </si>
  <si>
    <t>Mohammad Almunea</t>
  </si>
  <si>
    <t>Aref Shafaeibejestan</t>
  </si>
  <si>
    <t>Dennis Evans</t>
  </si>
  <si>
    <t>Chicheng Ren</t>
  </si>
  <si>
    <t>Dahai Li</t>
  </si>
  <si>
    <t>Dashun Wen</t>
  </si>
  <si>
    <t>Kraingkrai Bumroungruksa</t>
  </si>
  <si>
    <t>Siming Ye</t>
  </si>
  <si>
    <t>Shiqi Wei</t>
  </si>
  <si>
    <t>Yiting Xiao</t>
  </si>
  <si>
    <t>Tyler Bard</t>
  </si>
  <si>
    <t>Jai Khanna</t>
  </si>
  <si>
    <t>Mansi Negi</t>
  </si>
  <si>
    <t>Lisa Scaria</t>
  </si>
  <si>
    <t>Rijuta Kapoor</t>
  </si>
  <si>
    <t>Christopher Hanford</t>
  </si>
  <si>
    <t>Tony Chun</t>
  </si>
  <si>
    <t>Ankush H Prasad</t>
  </si>
  <si>
    <t>Ajay Kumar G C</t>
  </si>
  <si>
    <t>Aadithya B K</t>
  </si>
  <si>
    <t>Andrew Han</t>
  </si>
  <si>
    <t>Manas Yadav</t>
  </si>
  <si>
    <t>Rohith Ravindra</t>
  </si>
  <si>
    <t>Pradeep Muruganandam</t>
  </si>
  <si>
    <t>Sideok You</t>
  </si>
  <si>
    <t>Pavan Lingambudhi Seshadri Vasan</t>
  </si>
  <si>
    <t>Qichen Gu</t>
  </si>
  <si>
    <t xml:space="preserve">Shengyi Chen </t>
  </si>
  <si>
    <t>Nguyen Tran</t>
  </si>
  <si>
    <t>Dhananjay Nakrani</t>
  </si>
  <si>
    <t>Antonis Papantoniou</t>
  </si>
  <si>
    <t>Weijian Dang</t>
  </si>
  <si>
    <t>Runxuan Wei</t>
  </si>
  <si>
    <t>Deborah Baker</t>
  </si>
  <si>
    <t>King Lun Au</t>
  </si>
  <si>
    <t>Punyawee Pakdiying</t>
  </si>
  <si>
    <t>Pittawat Pamornchaisirikij</t>
  </si>
  <si>
    <t>Eirik Skogstad</t>
  </si>
  <si>
    <t>Min Li</t>
  </si>
  <si>
    <t>Saloni Priya</t>
  </si>
  <si>
    <t>Kamonphop Srisopha</t>
  </si>
  <si>
    <t>Suleyman Erten</t>
  </si>
  <si>
    <t>Ameer Elkordy</t>
  </si>
  <si>
    <t>Jiashuo Li</t>
  </si>
  <si>
    <t>Yun Shao</t>
  </si>
  <si>
    <t>Sergey Mukhin</t>
  </si>
  <si>
    <t>Chen Li</t>
  </si>
  <si>
    <t>Farica Mascarenhas</t>
  </si>
  <si>
    <t>Hanadi Mardah</t>
  </si>
  <si>
    <t>Celia Chen</t>
  </si>
  <si>
    <t>Jason Tan</t>
  </si>
  <si>
    <t>Xiaoran Huang</t>
  </si>
  <si>
    <t>Chenghao Yang</t>
  </si>
  <si>
    <t>Ruiwen Tang</t>
  </si>
  <si>
    <t>Xian Li</t>
  </si>
  <si>
    <t>Clifford Rhyne</t>
  </si>
  <si>
    <t>Donglin Pu</t>
  </si>
  <si>
    <t>Guanhui Chen</t>
  </si>
  <si>
    <t>Chunming Lu</t>
  </si>
  <si>
    <t>Sharanya Radhamohan</t>
  </si>
  <si>
    <t>Sadeem Al Sudais</t>
  </si>
  <si>
    <t>Yu-hsiang Hu</t>
  </si>
  <si>
    <t>Suchit Mathur</t>
  </si>
  <si>
    <t>Alisha Parvez</t>
  </si>
  <si>
    <t>Ekasit Jarussinvichai</t>
  </si>
  <si>
    <t>Kenneth Anguka</t>
  </si>
  <si>
    <t>Danny Lee</t>
  </si>
  <si>
    <t>Le Zhuang</t>
  </si>
  <si>
    <t>Shreya Sharma</t>
  </si>
  <si>
    <t>Steven Helferich</t>
  </si>
  <si>
    <t>Xichao Wang</t>
  </si>
  <si>
    <t>Brian Vanover</t>
  </si>
  <si>
    <t>Abhinandan Patni</t>
  </si>
  <si>
    <t>Xiaoting Bi</t>
  </si>
  <si>
    <t>Ditong Ding</t>
  </si>
  <si>
    <t>Ridhima Manjrekar</t>
  </si>
  <si>
    <t>Saikarthik Desiraju</t>
  </si>
  <si>
    <t>Patrick Horng</t>
  </si>
  <si>
    <t>Brian Bousman</t>
  </si>
  <si>
    <t>Molly Karcher</t>
  </si>
  <si>
    <t>Soccer Data Web Crawler</t>
  </si>
  <si>
    <t>Trupti Sardesai</t>
  </si>
  <si>
    <t>Wenchen Tu</t>
  </si>
  <si>
    <t>Pranshu Kumar</t>
  </si>
  <si>
    <t>Zhitao Zhou</t>
  </si>
  <si>
    <t>Subessware Selvameena Karunamoorthy</t>
  </si>
  <si>
    <t>Yan Zhang</t>
  </si>
  <si>
    <t>Qing Hu</t>
  </si>
  <si>
    <t>Amir ali Tahmasebi</t>
  </si>
  <si>
    <t>Team. NO.</t>
  </si>
  <si>
    <t>SnApp- Voice Communication System</t>
  </si>
  <si>
    <t>Divij Durve</t>
  </si>
  <si>
    <t>Harsh Mhatre</t>
  </si>
  <si>
    <t>Khyati Thakur</t>
  </si>
  <si>
    <t>Monica Varhale</t>
  </si>
  <si>
    <t>Nikita Gupta</t>
  </si>
  <si>
    <t>Shlok Naik</t>
  </si>
  <si>
    <t>Shruti Gotmare</t>
  </si>
  <si>
    <t>Sushmaja Bondili</t>
  </si>
  <si>
    <t>BlackProfessionals.net</t>
  </si>
  <si>
    <t>Sadeem Alsudais</t>
  </si>
  <si>
    <t>Jhih-Sheng Cai</t>
  </si>
  <si>
    <t>Aril Alok Jain</t>
  </si>
  <si>
    <t>Pablo Ochoa</t>
  </si>
  <si>
    <t>Tian Xiang Tan</t>
  </si>
  <si>
    <t>Jeng-Tsung Tsai</t>
  </si>
  <si>
    <t>Po-Hsuan Yang</t>
  </si>
  <si>
    <t>e-Lockbox</t>
  </si>
  <si>
    <t>Jian Lei</t>
  </si>
  <si>
    <t>Da Lu</t>
  </si>
  <si>
    <t>Cheng Cheng</t>
  </si>
  <si>
    <t>Hanadi Omar A Mardah</t>
  </si>
  <si>
    <t>Mu Bai</t>
  </si>
  <si>
    <t>Xiaochen Wang</t>
  </si>
  <si>
    <t>Garret Catron</t>
  </si>
  <si>
    <t>TipSure</t>
  </si>
  <si>
    <t>Jonathan Tuse</t>
  </si>
  <si>
    <t>Raymond Feng</t>
  </si>
  <si>
    <t>David Brenn-Cogen</t>
  </si>
  <si>
    <t>Aayushi Birla</t>
  </si>
  <si>
    <t>Tej Trivedi</t>
  </si>
  <si>
    <t>Nirupama Vaidyanathan</t>
  </si>
  <si>
    <t>Linkun Li</t>
  </si>
  <si>
    <t>sharethetraining.com</t>
  </si>
  <si>
    <t>Xiaoting Cai</t>
  </si>
  <si>
    <t>Junfeng Wu</t>
  </si>
  <si>
    <t>Yi Ding</t>
  </si>
  <si>
    <t>Shubham Gaur</t>
  </si>
  <si>
    <t>Dongxue Wang</t>
  </si>
  <si>
    <t>Chao Lin</t>
  </si>
  <si>
    <t xml:space="preserve">Mobile Application for Mobile-Controlled Lighting
</t>
  </si>
  <si>
    <t>Saumil Kasbekar</t>
  </si>
  <si>
    <t>Sayali Sakhalkar</t>
  </si>
  <si>
    <t>Anuradha Saini</t>
  </si>
  <si>
    <t>Priyank Mishra</t>
  </si>
  <si>
    <t>Sagar Sarda</t>
  </si>
  <si>
    <t>Ashutosh Kale</t>
  </si>
  <si>
    <t>Corey Stall</t>
  </si>
  <si>
    <t xml:space="preserve">Women At Work
</t>
  </si>
  <si>
    <t xml:space="preserve">Venkata Dinesh Reddy Yeduguru </t>
  </si>
  <si>
    <t xml:space="preserve">Srikanth Madahava </t>
  </si>
  <si>
    <t xml:space="preserve">Phaneendra Maryala </t>
  </si>
  <si>
    <t>Rohit Kudva</t>
  </si>
  <si>
    <t>Nishant Jani</t>
  </si>
  <si>
    <t>Sanath Bhandary</t>
  </si>
  <si>
    <t>Praneeth Surana</t>
  </si>
  <si>
    <t xml:space="preserve">Brian Bousman </t>
  </si>
  <si>
    <t>GOTRLA - Girls On The Run Los Angeles</t>
  </si>
  <si>
    <t>Deepak Earayil</t>
  </si>
  <si>
    <t>Ankith Nagarle</t>
  </si>
  <si>
    <t>Presha Thakkar</t>
  </si>
  <si>
    <t>Suhani Vyas</t>
  </si>
  <si>
    <t>Aayush Jain</t>
  </si>
  <si>
    <t>Nidhi Baheti</t>
  </si>
  <si>
    <t>Anushila Dey</t>
  </si>
  <si>
    <t>Elaine Lo</t>
  </si>
  <si>
    <t>Project (Total 22)</t>
  </si>
  <si>
    <t>Project Website</t>
  </si>
  <si>
    <t>http://greenbay.usc.edu/csci577/fall2015/projects/team01/</t>
  </si>
  <si>
    <t>http://greenbay.usc.edu/csci577/fall2015/projects/team02/</t>
  </si>
  <si>
    <t>http://greenbay.usc.edu/csci577/fall2015/projects/team03/</t>
  </si>
  <si>
    <t>http://greenbay.usc.edu/csci577/fall2015/projects/team04/</t>
  </si>
  <si>
    <t>http://greenbay.usc.edu/csci577/fall2015/projects/team05/</t>
  </si>
  <si>
    <t>http://greenbay.usc.edu/csci577/fall2015/projects/team06/</t>
  </si>
  <si>
    <t>http://greenbay.usc.edu/csci577/fall2015/projects/team07/</t>
  </si>
  <si>
    <t>Lawrence Stratton</t>
  </si>
  <si>
    <t>ARB Presentations</t>
  </si>
  <si>
    <t>Documentations</t>
  </si>
  <si>
    <t>Gather Requirements</t>
  </si>
  <si>
    <t>Architecture</t>
  </si>
  <si>
    <t>Testing</t>
  </si>
  <si>
    <t>Development Items</t>
  </si>
  <si>
    <t>Notes</t>
  </si>
  <si>
    <t>Was PM</t>
  </si>
  <si>
    <t>Yew Hua Chua (Andy)</t>
  </si>
  <si>
    <t>Fall 2015 only student</t>
  </si>
  <si>
    <t>Yunwei Yuan (Vincent)</t>
  </si>
  <si>
    <t>Lawrence Stratton (Larry)</t>
  </si>
  <si>
    <t>Switched from T7 Mid Fall 2015. Fall 2015 only</t>
  </si>
  <si>
    <t>Spring 2015 only student</t>
  </si>
  <si>
    <t>Was PM/ Other: 24h task assigning planning, 2h Finalize DCR ARB Date with Client, 3h Assign Tasks For DCR ARB, 2h Get Feedback from Client Regarding Prototype Design, 24h Get Specs for New Admin Feature from Client, 1h Email Communication with Client about ARB, 3h Push Back ARB Presentation Date to 10/19, 24h Assign FCR ARB Tasks to Team Members, 2h Arrange FCR ARB Presentation Date, 1h Email Communication to Team and Client, 4h Arrange Second Win Win Meeting With Client.</t>
  </si>
  <si>
    <t xml:space="preserve">Travis Weaver </t>
  </si>
  <si>
    <t xml:space="preserve">Andrea Brown </t>
  </si>
  <si>
    <t>1.5 for design review</t>
  </si>
  <si>
    <t>was PM</t>
  </si>
  <si>
    <t>Changed Team Midway</t>
  </si>
  <si>
    <t>Was PM/ Changed Team for Spring 2016</t>
  </si>
  <si>
    <t xml:space="preserve"> Changed Team for Spring 2016</t>
  </si>
  <si>
    <t>http://greenbay.usc.edu/csci577/fall2014/projects/team02/</t>
  </si>
  <si>
    <t>http://greenbay.usc.edu/csci577/fall2014/projects/team05/</t>
  </si>
  <si>
    <t>http://greenbay.usc.edu/csci577/fall2014/projects/team06/</t>
  </si>
  <si>
    <t>http://greenbay.usc.edu/csci577/fall2014/projects/team08/</t>
  </si>
  <si>
    <t>http://greenbay.usc.edu/csci577/fall2014/projects/team09/</t>
  </si>
  <si>
    <t>http://greenbay.usc.edu/csci577/fall2014/projects/team11/</t>
  </si>
  <si>
    <t xml:space="preserve">http://greenbay.usc.edu/csci577/fall2014/projects/team13/
</t>
  </si>
  <si>
    <t xml:space="preserve">http://greenbay.usc.edu/csci577/fall2014/projects/team14/
</t>
  </si>
  <si>
    <t>http://greenbay.usc.edu/csci577/fall2014/projects/team15/</t>
  </si>
  <si>
    <t>http://greenbay.usc.edu/csci577/fall2014/projects/team07/</t>
  </si>
  <si>
    <t>http://greenbay.usc.edu/csci577/fall2014/projects/team04/</t>
  </si>
  <si>
    <t>http://greenbay.usc.edu/csci577/fall2014/projects/team10/</t>
  </si>
  <si>
    <t>http://greenbay.usc.edu/csci577/fall2014/projects/team12/</t>
  </si>
  <si>
    <t>http://greenbay.usc.edu/csci577/fall2014/projects/team03/</t>
  </si>
  <si>
    <t xml:space="preserve">Was PM. </t>
  </si>
  <si>
    <t>http://greenbay.usc.edu/csci577/fall2014/projects/team01/</t>
  </si>
  <si>
    <t>I think he listed effort in his tasks for all team, but we can't determine how much each member worked</t>
  </si>
  <si>
    <t>Siddhesh Rumde</t>
  </si>
  <si>
    <t>Fall 2014 only student</t>
  </si>
  <si>
    <t xml:space="preserve">Ritika FNU </t>
  </si>
  <si>
    <t>Ashwini Ramesha</t>
  </si>
  <si>
    <t>Sowmya Sampath</t>
  </si>
  <si>
    <t xml:space="preserve">Sreenarayan Ashokkumar 
Sreenarayan Ashokkumar 
Sreenarayan Ashokkumar 
Sreenarayan Ashokkumar 
</t>
  </si>
  <si>
    <t xml:space="preserve">Dongyoung Jung </t>
  </si>
  <si>
    <t xml:space="preserve">Fangjie Zhu </t>
  </si>
  <si>
    <t>Project Effort in hours - Detailed and Total - sum of the individual effort (hours)</t>
  </si>
  <si>
    <t>Kshama Krishnan</t>
  </si>
  <si>
    <t>fall 2014 only student</t>
  </si>
  <si>
    <t>Project 
Total Effort 
(hours)</t>
  </si>
  <si>
    <t xml:space="preserve">Project 
ESLOC </t>
  </si>
  <si>
    <t>CSS ESLOC</t>
  </si>
  <si>
    <t>Other ESLOC</t>
  </si>
  <si>
    <t>ESLOC Calculation using UCC</t>
  </si>
  <si>
    <t xml:space="preserve"> iOS App + Admin WebPage using Architected Agile</t>
  </si>
  <si>
    <t>Communicating Website</t>
  </si>
  <si>
    <t>Project Type/Semester Notes</t>
  </si>
  <si>
    <t>Learning Management System (LMS)</t>
  </si>
  <si>
    <t>Andriod Application</t>
  </si>
  <si>
    <t>Assistant PM</t>
  </si>
  <si>
    <t xml:space="preserve"> iOS App + Admin Webpage using Resilient Agile</t>
  </si>
  <si>
    <t>Self-Reported ESLOC</t>
  </si>
  <si>
    <t>Objective C from COTS</t>
  </si>
  <si>
    <t>N/A</t>
  </si>
  <si>
    <t>DOS_Batch = 4</t>
  </si>
  <si>
    <t>Bash = 97</t>
  </si>
  <si>
    <t>XML = 32</t>
  </si>
  <si>
    <t>DOS_Batch = 16</t>
  </si>
  <si>
    <t>IDL = 19</t>
  </si>
  <si>
    <t>XML = 217</t>
  </si>
  <si>
    <t>IDL = 18</t>
  </si>
  <si>
    <t>XML = 251</t>
  </si>
  <si>
    <t>E-Commerce Website (COTS Used)</t>
  </si>
  <si>
    <t>Android Application</t>
  </si>
  <si>
    <t>6400 (Reused) - 1100 (New)</t>
  </si>
  <si>
    <t>Web Crawler</t>
  </si>
  <si>
    <t xml:space="preserve"> NDI/NCS integration, web based, web services </t>
  </si>
  <si>
    <t>Code Counted not final</t>
  </si>
  <si>
    <t>Final code not found</t>
  </si>
  <si>
    <t>Web based</t>
  </si>
  <si>
    <t>XML = 755</t>
  </si>
  <si>
    <t>Web-based</t>
  </si>
  <si>
    <t>A web based database project delivered on a mobile platform. COTS Heavy (Wordpress)</t>
  </si>
  <si>
    <t>web development, online payment</t>
  </si>
  <si>
    <t xml:space="preserve"> Android app</t>
  </si>
  <si>
    <t>Web Based Database</t>
  </si>
  <si>
    <t>Code Not Found</t>
  </si>
  <si>
    <t>Other ESLOC Type/Notes</t>
  </si>
  <si>
    <t xml:space="preserve"> Web Based Database, Mobile Application, GUI (Web + App)</t>
  </si>
  <si>
    <t>XML = 175</t>
  </si>
  <si>
    <t>Interactive web-based community</t>
  </si>
  <si>
    <t>XML = 5</t>
  </si>
  <si>
    <t>GUI</t>
  </si>
  <si>
    <t>XML = 925</t>
  </si>
  <si>
    <t>Web and mobile based application.</t>
  </si>
  <si>
    <t>?</t>
  </si>
  <si>
    <t xml:space="preserve"> Mobile Application</t>
  </si>
  <si>
    <t>XML = 79</t>
  </si>
  <si>
    <t>Final code file Locked password is Refersy2015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</si>
</sst>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7"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b/>
      <sz val="11"/>
      <color rgb="FFFF0000"/>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E4CC"/>
        <bgColor indexed="64"/>
      </patternFill>
    </fill>
    <fill>
      <patternFill patternType="solid">
        <fgColor rgb="FFFFE2F2"/>
        <bgColor indexed="64"/>
      </patternFill>
    </fill>
    <fill>
      <patternFill patternType="solid">
        <fgColor rgb="FFE7E2FF"/>
        <bgColor indexed="64"/>
      </patternFill>
    </fill>
    <fill>
      <patternFill patternType="solid">
        <fgColor theme="6" tint="0.79998168889431442"/>
        <bgColor indexed="64"/>
      </patternFill>
    </fill>
    <fill>
      <patternFill patternType="solid">
        <fgColor rgb="FFD6FFF3"/>
        <bgColor indexed="64"/>
      </patternFill>
    </fill>
    <fill>
      <patternFill patternType="solid">
        <fgColor rgb="FFF7FFD4"/>
        <bgColor indexed="64"/>
      </patternFill>
    </fill>
    <fill>
      <patternFill patternType="solid">
        <fgColor rgb="FFEAFFE1"/>
        <bgColor indexed="64"/>
      </patternFill>
    </fill>
    <fill>
      <patternFill patternType="solid">
        <fgColor rgb="FFD5F0FF"/>
        <bgColor indexed="64"/>
      </patternFill>
    </fill>
    <fill>
      <patternFill patternType="solid">
        <fgColor rgb="FFFFFF99"/>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right/>
      <top/>
      <bottom style="medium">
        <color auto="1"/>
      </bottom>
      <diagonal/>
    </border>
    <border>
      <left/>
      <right/>
      <top style="medium">
        <color auto="1"/>
      </top>
      <bottom/>
      <diagonal/>
    </border>
    <border>
      <left/>
      <right style="thin">
        <color auto="1"/>
      </right>
      <top style="thin">
        <color auto="1"/>
      </top>
      <bottom style="medium">
        <color auto="1"/>
      </bottom>
      <diagonal/>
    </border>
    <border>
      <left/>
      <right style="thin">
        <color auto="1"/>
      </right>
      <top style="thin">
        <color auto="1"/>
      </top>
      <bottom/>
      <diagonal/>
    </border>
    <border>
      <left/>
      <right style="thin">
        <color auto="1"/>
      </right>
      <top style="medium">
        <color auto="1"/>
      </top>
      <bottom/>
      <diagonal/>
    </border>
    <border>
      <left/>
      <right style="thin">
        <color auto="1"/>
      </right>
      <top/>
      <bottom style="medium">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top/>
      <bottom style="medium">
        <color auto="1"/>
      </bottom>
      <diagonal/>
    </border>
    <border>
      <left style="thin">
        <color auto="1"/>
      </left>
      <right/>
      <top style="thin">
        <color auto="1"/>
      </top>
      <bottom style="medium">
        <color auto="1"/>
      </bottom>
      <diagonal/>
    </border>
    <border>
      <left style="thin">
        <color auto="1"/>
      </left>
      <right/>
      <top style="thin">
        <color auto="1"/>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medium">
        <color auto="1"/>
      </bottom>
      <diagonal/>
    </border>
    <border>
      <left style="medium">
        <color indexed="64"/>
      </left>
      <right style="thin">
        <color auto="1"/>
      </right>
      <top style="thin">
        <color auto="1"/>
      </top>
      <bottom style="medium">
        <color indexed="64"/>
      </bottom>
      <diagonal/>
    </border>
  </borders>
  <cellStyleXfs count="110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46">
    <xf numFmtId="0" fontId="0" fillId="0" borderId="0" xfId="0"/>
    <xf numFmtId="0" fontId="0" fillId="0" borderId="0" xfId="0" applyBorder="1"/>
    <xf numFmtId="0" fontId="0" fillId="0" borderId="0" xfId="0" applyAlignment="1">
      <alignment horizontal="center" vertical="center"/>
    </xf>
    <xf numFmtId="0" fontId="0" fillId="0" borderId="9" xfId="0" applyBorder="1"/>
    <xf numFmtId="0" fontId="0" fillId="0" borderId="10" xfId="0" applyBorder="1"/>
    <xf numFmtId="0" fontId="0" fillId="0" borderId="0" xfId="0" applyAlignment="1">
      <alignment vertical="center" wrapText="1"/>
    </xf>
    <xf numFmtId="0" fontId="0" fillId="4" borderId="0" xfId="0" applyFill="1"/>
    <xf numFmtId="0" fontId="0" fillId="2" borderId="0" xfId="0" applyFill="1"/>
    <xf numFmtId="0" fontId="0" fillId="3" borderId="0" xfId="0" applyFill="1"/>
    <xf numFmtId="0" fontId="0" fillId="0" borderId="0" xfId="0" applyAlignment="1">
      <alignment vertical="center"/>
    </xf>
    <xf numFmtId="0" fontId="1" fillId="0" borderId="1" xfId="0" applyFont="1" applyBorder="1" applyAlignment="1">
      <alignment vertical="center"/>
    </xf>
    <xf numFmtId="0" fontId="1" fillId="0" borderId="1" xfId="0" applyFont="1" applyFill="1" applyBorder="1" applyAlignment="1">
      <alignment vertical="center"/>
    </xf>
    <xf numFmtId="0" fontId="1" fillId="0" borderId="1" xfId="0" applyFont="1" applyBorder="1" applyAlignment="1">
      <alignment vertical="center" wrapText="1"/>
    </xf>
    <xf numFmtId="0" fontId="1" fillId="0" borderId="0" xfId="0" applyFont="1" applyAlignment="1">
      <alignment vertical="center"/>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1" fillId="0" borderId="1" xfId="0" applyFont="1" applyBorder="1" applyAlignment="1">
      <alignment horizontal="left" vertical="center"/>
    </xf>
    <xf numFmtId="0" fontId="1" fillId="0" borderId="4" xfId="0" applyFont="1" applyBorder="1" applyAlignment="1">
      <alignment vertical="center"/>
    </xf>
    <xf numFmtId="0" fontId="1" fillId="0" borderId="4" xfId="0" applyFont="1" applyBorder="1" applyAlignment="1">
      <alignment vertical="center" wrapText="1"/>
    </xf>
    <xf numFmtId="0" fontId="1" fillId="0" borderId="1" xfId="0" applyFont="1" applyFill="1" applyBorder="1" applyAlignment="1">
      <alignment vertical="center" wrapText="1"/>
    </xf>
    <xf numFmtId="0" fontId="0" fillId="0" borderId="0" xfId="0" applyFill="1" applyAlignment="1">
      <alignment vertical="center"/>
    </xf>
    <xf numFmtId="0" fontId="1" fillId="0" borderId="15" xfId="0" applyFont="1" applyBorder="1" applyAlignment="1">
      <alignment vertical="center" wrapText="1"/>
    </xf>
    <xf numFmtId="0" fontId="0" fillId="0" borderId="0" xfId="0" applyBorder="1" applyAlignment="1">
      <alignment horizontal="center" vertical="center"/>
    </xf>
    <xf numFmtId="0" fontId="0" fillId="13" borderId="0" xfId="0" applyFill="1"/>
    <xf numFmtId="0" fontId="4" fillId="0" borderId="4" xfId="0" applyFont="1" applyFill="1" applyBorder="1" applyAlignment="1">
      <alignment vertical="center"/>
    </xf>
    <xf numFmtId="0" fontId="5" fillId="0" borderId="0" xfId="0" applyFont="1" applyFill="1" applyAlignment="1">
      <alignment horizontal="left" vertical="center"/>
    </xf>
    <xf numFmtId="0" fontId="4" fillId="0" borderId="4" xfId="0" applyFont="1" applyBorder="1" applyAlignment="1">
      <alignment horizontal="left" vertical="center"/>
    </xf>
    <xf numFmtId="0" fontId="5" fillId="0" borderId="0" xfId="0" applyFont="1" applyAlignment="1">
      <alignment horizontal="left"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vertical="center"/>
    </xf>
    <xf numFmtId="0" fontId="0" fillId="0" borderId="8" xfId="0" applyFont="1" applyBorder="1" applyAlignment="1">
      <alignment vertical="center"/>
    </xf>
    <xf numFmtId="0" fontId="0" fillId="0" borderId="5" xfId="0" applyFont="1" applyBorder="1" applyAlignment="1">
      <alignment vertical="center"/>
    </xf>
    <xf numFmtId="0" fontId="0" fillId="0" borderId="1" xfId="0" applyFont="1" applyFill="1" applyBorder="1" applyAlignment="1">
      <alignment vertical="center"/>
    </xf>
    <xf numFmtId="0" fontId="0" fillId="0" borderId="3" xfId="0" applyFont="1" applyBorder="1" applyAlignment="1">
      <alignment vertical="center"/>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8" xfId="0" applyFont="1" applyBorder="1" applyAlignment="1">
      <alignment horizontal="center" vertical="center"/>
    </xf>
    <xf numFmtId="0" fontId="0" fillId="0" borderId="5" xfId="0" applyFont="1" applyBorder="1" applyAlignment="1">
      <alignment horizontal="center" vertical="center"/>
    </xf>
    <xf numFmtId="0" fontId="0" fillId="0" borderId="4"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5" xfId="0" applyFont="1" applyFill="1" applyBorder="1" applyAlignment="1">
      <alignment vertical="center"/>
    </xf>
    <xf numFmtId="0" fontId="0" fillId="0" borderId="4" xfId="0" applyFont="1" applyFill="1" applyBorder="1" applyAlignment="1">
      <alignment horizontal="center" vertical="center"/>
    </xf>
    <xf numFmtId="0" fontId="0" fillId="0" borderId="4" xfId="0" applyFont="1" applyBorder="1" applyAlignment="1">
      <alignment horizontal="center" vertical="center" wrapText="1"/>
    </xf>
    <xf numFmtId="0" fontId="0" fillId="0" borderId="1" xfId="0" applyFont="1" applyBorder="1" applyAlignment="1">
      <alignment horizontal="center" vertical="center"/>
    </xf>
    <xf numFmtId="0" fontId="0" fillId="0" borderId="5" xfId="0" applyFont="1" applyFill="1" applyBorder="1" applyAlignment="1">
      <alignment horizontal="center" vertical="center"/>
    </xf>
    <xf numFmtId="0" fontId="0" fillId="0" borderId="7" xfId="0" applyFont="1" applyBorder="1" applyAlignment="1">
      <alignment horizontal="center" vertical="center"/>
    </xf>
    <xf numFmtId="0" fontId="0" fillId="0" borderId="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3" xfId="0" applyFont="1" applyBorder="1" applyAlignment="1">
      <alignment horizontal="center" vertical="center"/>
    </xf>
    <xf numFmtId="0" fontId="0" fillId="0" borderId="2" xfId="0" applyFont="1" applyFill="1" applyBorder="1" applyAlignment="1">
      <alignment horizontal="center" vertical="center"/>
    </xf>
    <xf numFmtId="0" fontId="0" fillId="0" borderId="5" xfId="0" applyFont="1" applyBorder="1" applyAlignment="1">
      <alignment horizontal="center" vertical="center"/>
    </xf>
    <xf numFmtId="0" fontId="0" fillId="0" borderId="2" xfId="0" applyFont="1" applyBorder="1" applyAlignment="1">
      <alignment horizontal="center" vertical="center"/>
    </xf>
    <xf numFmtId="0" fontId="0" fillId="0" borderId="8" xfId="0"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6" fillId="0" borderId="5" xfId="0" applyFont="1" applyBorder="1" applyAlignment="1">
      <alignment horizontal="center" vertical="center"/>
    </xf>
    <xf numFmtId="0" fontId="0" fillId="0" borderId="1" xfId="0" applyFont="1" applyFill="1" applyBorder="1" applyAlignment="1">
      <alignment horizontal="center" vertical="center"/>
    </xf>
    <xf numFmtId="0" fontId="0" fillId="0" borderId="3" xfId="0" applyFont="1" applyBorder="1" applyAlignment="1">
      <alignment horizontal="center" vertical="center"/>
    </xf>
    <xf numFmtId="0" fontId="0" fillId="0" borderId="8" xfId="0" applyFont="1" applyBorder="1" applyAlignment="1">
      <alignment horizontal="center" vertical="center"/>
    </xf>
    <xf numFmtId="0" fontId="0"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vertical="center"/>
    </xf>
    <xf numFmtId="0" fontId="1" fillId="0" borderId="1" xfId="0" applyFont="1" applyBorder="1" applyAlignment="1">
      <alignment horizontal="center" vertical="center" wrapText="1"/>
    </xf>
    <xf numFmtId="0" fontId="1" fillId="17" borderId="1"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2" xfId="0" applyFont="1" applyFill="1" applyBorder="1" applyAlignment="1">
      <alignment horizontal="center" vertical="center"/>
    </xf>
    <xf numFmtId="0" fontId="0" fillId="0" borderId="8" xfId="0" applyFont="1" applyFill="1" applyBorder="1" applyAlignment="1">
      <alignment horizontal="center" vertical="center"/>
    </xf>
    <xf numFmtId="0" fontId="6" fillId="0" borderId="5" xfId="0" applyFont="1" applyFill="1" applyBorder="1" applyAlignment="1">
      <alignment horizontal="center" vertical="center"/>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0" fillId="0" borderId="18" xfId="0" applyFont="1" applyFill="1" applyBorder="1" applyAlignment="1">
      <alignment horizontal="center" vertical="center"/>
    </xf>
    <xf numFmtId="0" fontId="0" fillId="0" borderId="7" xfId="0" applyFont="1" applyBorder="1" applyAlignment="1">
      <alignment horizontal="center" vertical="center"/>
    </xf>
    <xf numFmtId="0" fontId="0" fillId="0" borderId="5"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8"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9" xfId="0" applyFont="1" applyBorder="1" applyAlignment="1">
      <alignment horizontal="center" vertical="center"/>
    </xf>
    <xf numFmtId="0" fontId="0" fillId="0" borderId="11" xfId="0" applyFont="1" applyBorder="1" applyAlignment="1">
      <alignment horizontal="center" vertical="center"/>
    </xf>
    <xf numFmtId="0" fontId="0" fillId="0" borderId="1" xfId="0" applyFont="1" applyBorder="1" applyAlignment="1">
      <alignment horizontal="center" vertical="center"/>
    </xf>
    <xf numFmtId="0" fontId="0" fillId="0" borderId="15" xfId="0" applyFont="1" applyBorder="1" applyAlignment="1">
      <alignment horizontal="center" vertical="center"/>
    </xf>
    <xf numFmtId="0" fontId="1" fillId="0" borderId="5" xfId="0" applyFont="1" applyBorder="1" applyAlignment="1">
      <alignment horizontal="center" vertical="center"/>
    </xf>
    <xf numFmtId="0" fontId="0" fillId="17" borderId="1" xfId="0" applyFont="1" applyFill="1" applyBorder="1" applyAlignment="1">
      <alignment vertical="center"/>
    </xf>
    <xf numFmtId="0" fontId="1" fillId="0" borderId="21" xfId="0" applyFont="1" applyBorder="1" applyAlignment="1">
      <alignment vertical="center"/>
    </xf>
    <xf numFmtId="0" fontId="0" fillId="0" borderId="21" xfId="0" applyBorder="1"/>
    <xf numFmtId="0" fontId="0" fillId="16" borderId="21" xfId="0" applyFill="1" applyBorder="1"/>
    <xf numFmtId="0" fontId="0" fillId="15" borderId="21" xfId="0" applyFill="1" applyBorder="1"/>
    <xf numFmtId="0" fontId="0" fillId="15" borderId="23" xfId="0" applyFill="1" applyBorder="1"/>
    <xf numFmtId="0" fontId="1" fillId="0" borderId="16" xfId="0" applyFont="1" applyBorder="1" applyAlignment="1">
      <alignment vertical="center"/>
    </xf>
    <xf numFmtId="0" fontId="0" fillId="0" borderId="24" xfId="0" applyFill="1" applyBorder="1"/>
    <xf numFmtId="0" fontId="0" fillId="0" borderId="16" xfId="0" applyFont="1" applyBorder="1" applyAlignment="1">
      <alignment vertical="center"/>
    </xf>
    <xf numFmtId="0" fontId="0" fillId="0" borderId="21" xfId="0" applyFont="1" applyBorder="1" applyAlignment="1">
      <alignment vertical="center"/>
    </xf>
    <xf numFmtId="0" fontId="0" fillId="0" borderId="20" xfId="0" applyFont="1" applyBorder="1" applyAlignment="1">
      <alignment vertical="center"/>
    </xf>
    <xf numFmtId="0" fontId="1" fillId="0" borderId="21" xfId="0" applyFont="1" applyBorder="1"/>
    <xf numFmtId="0" fontId="0" fillId="15" borderId="21" xfId="0" applyFont="1" applyFill="1" applyBorder="1" applyAlignment="1">
      <alignment vertical="center"/>
    </xf>
    <xf numFmtId="0" fontId="0" fillId="0" borderId="24" xfId="0" applyFont="1" applyBorder="1" applyAlignment="1">
      <alignment vertical="center"/>
    </xf>
    <xf numFmtId="0" fontId="0" fillId="0" borderId="23" xfId="0" applyFont="1" applyBorder="1" applyAlignment="1">
      <alignment vertical="center"/>
    </xf>
    <xf numFmtId="0" fontId="0" fillId="0" borderId="20" xfId="0" applyFont="1" applyFill="1" applyBorder="1" applyAlignment="1">
      <alignment vertical="center"/>
    </xf>
    <xf numFmtId="0" fontId="1" fillId="15" borderId="21" xfId="0" applyFont="1" applyFill="1" applyBorder="1" applyAlignment="1">
      <alignment vertical="center"/>
    </xf>
    <xf numFmtId="0" fontId="0" fillId="0" borderId="25" xfId="0" applyFont="1" applyFill="1" applyBorder="1" applyAlignment="1">
      <alignment vertical="center"/>
    </xf>
    <xf numFmtId="0" fontId="0" fillId="0" borderId="21" xfId="0" applyFont="1" applyFill="1" applyBorder="1" applyAlignment="1">
      <alignment vertical="center"/>
    </xf>
    <xf numFmtId="0" fontId="0" fillId="16" borderId="21" xfId="0" applyFont="1" applyFill="1" applyBorder="1" applyAlignment="1">
      <alignment vertical="center"/>
    </xf>
    <xf numFmtId="0" fontId="1" fillId="0" borderId="20" xfId="0" applyFont="1" applyBorder="1" applyAlignment="1">
      <alignment vertical="center"/>
    </xf>
    <xf numFmtId="0" fontId="0" fillId="0" borderId="25" xfId="0" applyBorder="1"/>
    <xf numFmtId="0" fontId="0" fillId="0" borderId="16" xfId="0" applyBorder="1"/>
    <xf numFmtId="0" fontId="1" fillId="0" borderId="16" xfId="0" applyFont="1" applyBorder="1"/>
    <xf numFmtId="0" fontId="0" fillId="0" borderId="18" xfId="0" applyFont="1" applyBorder="1" applyAlignment="1">
      <alignment horizontal="center" vertical="center"/>
    </xf>
    <xf numFmtId="0" fontId="0" fillId="17" borderId="15" xfId="0" applyFont="1" applyFill="1" applyBorder="1" applyAlignment="1">
      <alignment horizontal="center" vertical="center"/>
    </xf>
    <xf numFmtId="0" fontId="0" fillId="17" borderId="18"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26" xfId="0" applyFont="1" applyBorder="1" applyAlignment="1">
      <alignment horizontal="center" vertical="center"/>
    </xf>
    <xf numFmtId="0" fontId="0" fillId="0" borderId="22" xfId="0" applyFont="1" applyBorder="1" applyAlignment="1">
      <alignment horizontal="center" vertical="center"/>
    </xf>
    <xf numFmtId="0" fontId="0" fillId="0" borderId="27" xfId="0" applyFont="1" applyBorder="1" applyAlignment="1">
      <alignment horizontal="center" vertical="center"/>
    </xf>
    <xf numFmtId="0" fontId="0" fillId="0" borderId="28" xfId="0" applyFont="1" applyBorder="1" applyAlignment="1">
      <alignment horizontal="center" vertical="center"/>
    </xf>
    <xf numFmtId="0" fontId="0" fillId="14" borderId="26"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8" xfId="0" applyFont="1" applyBorder="1" applyAlignment="1">
      <alignment horizontal="center" vertical="center"/>
    </xf>
    <xf numFmtId="0" fontId="0" fillId="0" borderId="4" xfId="0" applyFont="1" applyFill="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8" xfId="0" applyFont="1" applyBorder="1" applyAlignment="1">
      <alignment horizontal="center" vertical="center"/>
    </xf>
    <xf numFmtId="0" fontId="0" fillId="0" borderId="1" xfId="0" applyFont="1" applyBorder="1" applyAlignment="1">
      <alignment horizontal="center" vertical="center"/>
    </xf>
    <xf numFmtId="0" fontId="0" fillId="14" borderId="1" xfId="0" applyFont="1" applyFill="1" applyBorder="1" applyAlignment="1">
      <alignment horizontal="center" vertical="center"/>
    </xf>
    <xf numFmtId="0" fontId="1" fillId="0" borderId="5" xfId="0" applyFont="1" applyBorder="1" applyAlignment="1">
      <alignment vertical="center"/>
    </xf>
    <xf numFmtId="0" fontId="0" fillId="0" borderId="3" xfId="0" applyFont="1" applyBorder="1" applyAlignment="1">
      <alignment horizontal="left" vertical="center" wrapText="1"/>
    </xf>
    <xf numFmtId="0" fontId="1" fillId="0" borderId="3" xfId="0" applyFont="1" applyBorder="1" applyAlignment="1">
      <alignment horizontal="left" vertical="center" wrapText="1"/>
    </xf>
    <xf numFmtId="0" fontId="0" fillId="0" borderId="3" xfId="0" applyFont="1" applyBorder="1" applyAlignment="1">
      <alignment horizontal="left" vertical="center"/>
    </xf>
    <xf numFmtId="0" fontId="0" fillId="14" borderId="22" xfId="0" applyFont="1" applyFill="1" applyBorder="1" applyAlignment="1">
      <alignment horizontal="center" vertical="center"/>
    </xf>
    <xf numFmtId="0" fontId="0" fillId="0" borderId="29" xfId="0" applyFont="1" applyBorder="1" applyAlignment="1">
      <alignment horizontal="center" vertical="center"/>
    </xf>
    <xf numFmtId="0" fontId="0" fillId="0" borderId="4" xfId="0" applyFont="1" applyFill="1" applyBorder="1" applyAlignment="1">
      <alignment horizontal="center" vertical="center"/>
    </xf>
    <xf numFmtId="0" fontId="0"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1" fillId="0" borderId="0" xfId="0" applyFont="1"/>
    <xf numFmtId="0" fontId="0" fillId="0" borderId="4"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4" xfId="0" applyFont="1" applyBorder="1" applyAlignment="1">
      <alignment vertical="center"/>
    </xf>
    <xf numFmtId="0" fontId="0" fillId="0" borderId="7" xfId="0" applyFont="1" applyBorder="1" applyAlignment="1">
      <alignment vertical="center"/>
    </xf>
    <xf numFmtId="0" fontId="0" fillId="0" borderId="6" xfId="0" applyFont="1" applyBorder="1" applyAlignment="1">
      <alignment horizontal="center" vertical="center"/>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1" fillId="18" borderId="6" xfId="0" applyFont="1" applyFill="1" applyBorder="1" applyAlignment="1">
      <alignment horizontal="center" vertical="center" wrapText="1"/>
    </xf>
    <xf numFmtId="0" fontId="0" fillId="14" borderId="4"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6"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6"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0" fillId="0" borderId="7" xfId="0" applyFont="1" applyBorder="1" applyAlignment="1">
      <alignment horizontal="center" vertical="center"/>
    </xf>
    <xf numFmtId="0" fontId="2" fillId="0" borderId="6" xfId="1101" applyFill="1" applyBorder="1" applyAlignment="1">
      <alignment horizontal="left" vertical="center"/>
    </xf>
    <xf numFmtId="0" fontId="5" fillId="0" borderId="4" xfId="0" applyFont="1" applyFill="1" applyBorder="1" applyAlignment="1">
      <alignment horizontal="left" vertical="center"/>
    </xf>
    <xf numFmtId="0" fontId="5" fillId="0" borderId="7" xfId="0" applyFont="1" applyFill="1" applyBorder="1" applyAlignment="1">
      <alignment horizontal="left" vertical="center"/>
    </xf>
    <xf numFmtId="0" fontId="5" fillId="0" borderId="6" xfId="0" applyFont="1" applyFill="1" applyBorder="1" applyAlignment="1">
      <alignment horizontal="left" vertical="center" wrapText="1"/>
    </xf>
    <xf numFmtId="0" fontId="5" fillId="0" borderId="4" xfId="0" applyFont="1" applyFill="1" applyBorder="1" applyAlignment="1">
      <alignment horizontal="left" vertical="center" wrapText="1"/>
    </xf>
    <xf numFmtId="44" fontId="5" fillId="7" borderId="6" xfId="0" applyNumberFormat="1" applyFont="1" applyFill="1" applyBorder="1" applyAlignment="1">
      <alignment horizontal="center" vertical="center"/>
    </xf>
    <xf numFmtId="44" fontId="5" fillId="7" borderId="4" xfId="0" applyNumberFormat="1" applyFont="1" applyFill="1" applyBorder="1" applyAlignment="1">
      <alignment horizontal="center" vertical="center"/>
    </xf>
    <xf numFmtId="44" fontId="5" fillId="7" borderId="7" xfId="0" applyNumberFormat="1" applyFont="1" applyFill="1" applyBorder="1" applyAlignment="1">
      <alignment horizontal="center" vertical="center"/>
    </xf>
    <xf numFmtId="0" fontId="0" fillId="7" borderId="6"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0" fillId="0" borderId="3" xfId="0" applyFont="1" applyBorder="1" applyAlignment="1">
      <alignment horizontal="center" vertical="center" wrapText="1"/>
    </xf>
    <xf numFmtId="0" fontId="2" fillId="0" borderId="6" xfId="1101" applyFill="1" applyBorder="1" applyAlignment="1">
      <alignment horizontal="left" vertical="center" wrapText="1"/>
    </xf>
    <xf numFmtId="0" fontId="5" fillId="0" borderId="5" xfId="0" applyFont="1" applyFill="1" applyBorder="1" applyAlignment="1">
      <alignment horizontal="left" vertical="center"/>
    </xf>
    <xf numFmtId="0" fontId="5" fillId="0" borderId="3" xfId="0" applyFont="1" applyFill="1" applyBorder="1" applyAlignment="1">
      <alignment horizontal="left" vertical="center"/>
    </xf>
    <xf numFmtId="0" fontId="5" fillId="0" borderId="1" xfId="0" applyFont="1" applyFill="1" applyBorder="1" applyAlignment="1">
      <alignment horizontal="left" vertical="center"/>
    </xf>
    <xf numFmtId="0" fontId="5" fillId="0" borderId="8" xfId="0" applyFont="1" applyFill="1" applyBorder="1" applyAlignment="1">
      <alignment horizontal="left" vertical="center"/>
    </xf>
    <xf numFmtId="44" fontId="5" fillId="7" borderId="3" xfId="0" applyNumberFormat="1" applyFont="1" applyFill="1" applyBorder="1" applyAlignment="1">
      <alignment horizontal="center" vertical="center"/>
    </xf>
    <xf numFmtId="0" fontId="2" fillId="0" borderId="5" xfId="110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8" xfId="0" applyFont="1" applyFill="1" applyBorder="1" applyAlignment="1">
      <alignment horizontal="left" vertical="center" wrapText="1"/>
    </xf>
    <xf numFmtId="0" fontId="0" fillId="0" borderId="5" xfId="0" applyFont="1" applyBorder="1" applyAlignment="1">
      <alignment horizontal="center" vertical="center"/>
    </xf>
    <xf numFmtId="0" fontId="0" fillId="0" borderId="2" xfId="0" applyFont="1" applyBorder="1" applyAlignment="1">
      <alignment horizontal="center" vertical="center"/>
    </xf>
    <xf numFmtId="0" fontId="0" fillId="0" borderId="8" xfId="0" applyFont="1" applyBorder="1" applyAlignment="1">
      <alignment horizontal="center" vertical="center"/>
    </xf>
    <xf numFmtId="0" fontId="5" fillId="0" borderId="2" xfId="0" applyFont="1" applyFill="1" applyBorder="1" applyAlignment="1">
      <alignment horizontal="left" vertical="center"/>
    </xf>
    <xf numFmtId="0" fontId="5" fillId="7" borderId="6"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7" xfId="0" applyFont="1" applyFill="1" applyBorder="1" applyAlignment="1">
      <alignment horizontal="center" vertical="center"/>
    </xf>
    <xf numFmtId="0" fontId="0" fillId="7" borderId="5"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0" borderId="6" xfId="0" applyFont="1" applyFill="1" applyBorder="1" applyAlignment="1">
      <alignment horizontal="left" vertical="center"/>
    </xf>
    <xf numFmtId="0" fontId="0" fillId="0" borderId="5" xfId="0" applyFont="1" applyBorder="1" applyAlignment="1">
      <alignment horizontal="center" vertical="center" wrapText="1"/>
    </xf>
    <xf numFmtId="0" fontId="0" fillId="0" borderId="1"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7" xfId="0" applyBorder="1" applyAlignment="1">
      <alignment horizontal="center" vertical="center" wrapText="1"/>
    </xf>
    <xf numFmtId="0" fontId="1" fillId="0" borderId="17" xfId="0" applyFont="1" applyFill="1" applyBorder="1" applyAlignment="1">
      <alignment horizontal="center" vertical="center" wrapText="1"/>
    </xf>
    <xf numFmtId="0" fontId="0" fillId="0" borderId="17" xfId="0" applyFill="1" applyBorder="1" applyAlignment="1">
      <alignment horizontal="center" vertical="center" wrapText="1"/>
    </xf>
    <xf numFmtId="0" fontId="0" fillId="11" borderId="2" xfId="0" applyFill="1" applyBorder="1" applyAlignment="1">
      <alignment horizontal="center" vertical="center"/>
    </xf>
    <xf numFmtId="0" fontId="0" fillId="11" borderId="4" xfId="0" applyFill="1" applyBorder="1" applyAlignment="1">
      <alignment horizontal="center" vertical="center"/>
    </xf>
    <xf numFmtId="0" fontId="0" fillId="11" borderId="7" xfId="0" applyFill="1" applyBorder="1" applyAlignment="1">
      <alignment horizontal="center" vertical="center"/>
    </xf>
    <xf numFmtId="0" fontId="0" fillId="11" borderId="2" xfId="0" applyFill="1" applyBorder="1" applyAlignment="1">
      <alignment horizontal="center" vertical="center" wrapText="1"/>
    </xf>
    <xf numFmtId="0" fontId="0" fillId="11" borderId="4" xfId="0" applyFill="1" applyBorder="1" applyAlignment="1">
      <alignment horizontal="center" vertical="center" wrapText="1"/>
    </xf>
    <xf numFmtId="0" fontId="0" fillId="11" borderId="7" xfId="0" applyFill="1" applyBorder="1" applyAlignment="1">
      <alignment horizontal="center" vertical="center" wrapText="1"/>
    </xf>
    <xf numFmtId="0" fontId="5" fillId="0" borderId="7" xfId="0" applyFont="1" applyFill="1" applyBorder="1" applyAlignment="1">
      <alignment horizontal="left" vertical="center" wrapText="1"/>
    </xf>
    <xf numFmtId="44" fontId="5" fillId="7" borderId="6" xfId="0" applyNumberFormat="1" applyFont="1" applyFill="1" applyBorder="1" applyAlignment="1">
      <alignment horizontal="center" vertical="center" wrapText="1"/>
    </xf>
    <xf numFmtId="44" fontId="5" fillId="7" borderId="4" xfId="0" applyNumberFormat="1" applyFont="1" applyFill="1" applyBorder="1" applyAlignment="1">
      <alignment horizontal="center" vertical="center" wrapText="1"/>
    </xf>
    <xf numFmtId="0" fontId="1" fillId="0" borderId="16" xfId="0" applyFont="1" applyBorder="1" applyAlignment="1">
      <alignment horizontal="center" vertical="center"/>
    </xf>
    <xf numFmtId="0" fontId="1" fillId="0" borderId="17" xfId="0" applyFont="1" applyBorder="1" applyAlignment="1">
      <alignment horizontal="center" vertical="center"/>
    </xf>
  </cellXfs>
  <cellStyles count="110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greenbay.usc.edu/csci577/fall2014/projects/team02/" TargetMode="External"/><Relationship Id="rId13" Type="http://schemas.openxmlformats.org/officeDocument/2006/relationships/hyperlink" Target="http://greenbay.usc.edu/csci577/fall2014/projects/team11/" TargetMode="External"/><Relationship Id="rId18" Type="http://schemas.openxmlformats.org/officeDocument/2006/relationships/hyperlink" Target="http://greenbay.usc.edu/csci577/fall2014/projects/team07/" TargetMode="External"/><Relationship Id="rId3" Type="http://schemas.openxmlformats.org/officeDocument/2006/relationships/hyperlink" Target="http://greenbay.usc.edu/csci577/fall2015/projects/team03/" TargetMode="External"/><Relationship Id="rId21" Type="http://schemas.openxmlformats.org/officeDocument/2006/relationships/hyperlink" Target="http://greenbay.usc.edu/csci577/fall2014/projects/team12/" TargetMode="External"/><Relationship Id="rId7" Type="http://schemas.openxmlformats.org/officeDocument/2006/relationships/hyperlink" Target="http://greenbay.usc.edu/csci577/fall2015/projects/team07/" TargetMode="External"/><Relationship Id="rId12" Type="http://schemas.openxmlformats.org/officeDocument/2006/relationships/hyperlink" Target="http://greenbay.usc.edu/csci577/fall2014/projects/team09/" TargetMode="External"/><Relationship Id="rId17" Type="http://schemas.openxmlformats.org/officeDocument/2006/relationships/hyperlink" Target="http://greenbay.usc.edu/csci577/fall2014/projects/team01/" TargetMode="External"/><Relationship Id="rId2" Type="http://schemas.openxmlformats.org/officeDocument/2006/relationships/hyperlink" Target="http://greenbay.usc.edu/csci577/fall2015/projects/team02/" TargetMode="External"/><Relationship Id="rId16" Type="http://schemas.openxmlformats.org/officeDocument/2006/relationships/hyperlink" Target="http://greenbay.usc.edu/csci577/fall2014/projects/team15/" TargetMode="External"/><Relationship Id="rId20" Type="http://schemas.openxmlformats.org/officeDocument/2006/relationships/hyperlink" Target="http://greenbay.usc.edu/csci577/fall2014/projects/team10/" TargetMode="External"/><Relationship Id="rId1" Type="http://schemas.openxmlformats.org/officeDocument/2006/relationships/hyperlink" Target="http://greenbay.usc.edu/csci577/fall2015/projects/team01/" TargetMode="External"/><Relationship Id="rId6" Type="http://schemas.openxmlformats.org/officeDocument/2006/relationships/hyperlink" Target="http://greenbay.usc.edu/csci577/fall2015/projects/team06/" TargetMode="External"/><Relationship Id="rId11" Type="http://schemas.openxmlformats.org/officeDocument/2006/relationships/hyperlink" Target="http://greenbay.usc.edu/csci577/fall2014/projects/team08/" TargetMode="External"/><Relationship Id="rId5" Type="http://schemas.openxmlformats.org/officeDocument/2006/relationships/hyperlink" Target="http://greenbay.usc.edu/csci577/fall2015/projects/team05/" TargetMode="External"/><Relationship Id="rId15" Type="http://schemas.openxmlformats.org/officeDocument/2006/relationships/hyperlink" Target="http://greenbay.usc.edu/csci577/fall2014/projects/team14/" TargetMode="External"/><Relationship Id="rId23" Type="http://schemas.openxmlformats.org/officeDocument/2006/relationships/printerSettings" Target="../printerSettings/printerSettings1.bin"/><Relationship Id="rId10" Type="http://schemas.openxmlformats.org/officeDocument/2006/relationships/hyperlink" Target="http://greenbay.usc.edu/csci577/fall2014/projects/team06/" TargetMode="External"/><Relationship Id="rId19" Type="http://schemas.openxmlformats.org/officeDocument/2006/relationships/hyperlink" Target="http://greenbay.usc.edu/csci577/fall2014/projects/team04/" TargetMode="External"/><Relationship Id="rId4" Type="http://schemas.openxmlformats.org/officeDocument/2006/relationships/hyperlink" Target="http://greenbay.usc.edu/csci577/fall2015/projects/team04/" TargetMode="External"/><Relationship Id="rId9" Type="http://schemas.openxmlformats.org/officeDocument/2006/relationships/hyperlink" Target="http://greenbay.usc.edu/csci577/fall2014/projects/team05/" TargetMode="External"/><Relationship Id="rId14" Type="http://schemas.openxmlformats.org/officeDocument/2006/relationships/hyperlink" Target="http://greenbay.usc.edu/csci577/fall2014/projects/team13/" TargetMode="External"/><Relationship Id="rId22" Type="http://schemas.openxmlformats.org/officeDocument/2006/relationships/hyperlink" Target="http://greenbay.usc.edu/csci577/fall2014/projects/team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9"/>
  <sheetViews>
    <sheetView workbookViewId="0">
      <selection activeCell="A10" sqref="A10"/>
    </sheetView>
  </sheetViews>
  <sheetFormatPr defaultColWidth="11.42578125" defaultRowHeight="15" x14ac:dyDescent="0.25"/>
  <cols>
    <col min="1" max="1" width="24.140625" bestFit="1" customWidth="1"/>
  </cols>
  <sheetData>
    <row r="1" spans="1:1" x14ac:dyDescent="0.25">
      <c r="A1" s="6" t="s">
        <v>3</v>
      </c>
    </row>
    <row r="2" spans="1:1" x14ac:dyDescent="0.25">
      <c r="A2" s="17" t="s">
        <v>2</v>
      </c>
    </row>
    <row r="3" spans="1:1" x14ac:dyDescent="0.25">
      <c r="A3" s="7" t="s">
        <v>8</v>
      </c>
    </row>
    <row r="5" spans="1:1" x14ac:dyDescent="0.25">
      <c r="A5" s="29" t="s">
        <v>9</v>
      </c>
    </row>
    <row r="7" spans="1:1" x14ac:dyDescent="0.25">
      <c r="A7" t="s">
        <v>15</v>
      </c>
    </row>
    <row r="8" spans="1:1" x14ac:dyDescent="0.25">
      <c r="A8" s="14" t="s">
        <v>5</v>
      </c>
    </row>
    <row r="9" spans="1:1" x14ac:dyDescent="0.25">
      <c r="A9" s="15" t="s">
        <v>10</v>
      </c>
    </row>
    <row r="10" spans="1:1" x14ac:dyDescent="0.25">
      <c r="A10" s="16" t="s">
        <v>11</v>
      </c>
    </row>
    <row r="11" spans="1:1" x14ac:dyDescent="0.25">
      <c r="A11" s="8" t="s">
        <v>12</v>
      </c>
    </row>
    <row r="14" spans="1:1" x14ac:dyDescent="0.25">
      <c r="A14" t="s">
        <v>16</v>
      </c>
    </row>
    <row r="15" spans="1:1" x14ac:dyDescent="0.25">
      <c r="A15" s="18" t="s">
        <v>13</v>
      </c>
    </row>
    <row r="16" spans="1:1" x14ac:dyDescent="0.25">
      <c r="A16" s="19" t="s">
        <v>14</v>
      </c>
    </row>
    <row r="17" spans="1:1" x14ac:dyDescent="0.25">
      <c r="A17" s="15" t="s">
        <v>10</v>
      </c>
    </row>
    <row r="18" spans="1:1" x14ac:dyDescent="0.25">
      <c r="A18" s="20" t="s">
        <v>7</v>
      </c>
    </row>
    <row r="19" spans="1:1" x14ac:dyDescent="0.25">
      <c r="A19" s="21" t="s">
        <v>17</v>
      </c>
    </row>
  </sheetData>
  <customSheetViews>
    <customSheetView guid="{AFD8CEFC-935C-1743-B465-524D5BABA406}">
      <selection activeCell="D2" sqref="D2"/>
      <pageMargins left="0.7" right="0.7" top="0.75" bottom="0.75" header="0.3" footer="0.3"/>
    </customSheetView>
  </customSheetView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8"/>
  <sheetViews>
    <sheetView tabSelected="1" view="pageBreakPreview" zoomScaleSheetLayoutView="83" workbookViewId="0">
      <pane xSplit="3" ySplit="2" topLeftCell="V56" activePane="bottomRight" state="frozen"/>
      <selection pane="topRight" activeCell="D1" sqref="D1"/>
      <selection pane="bottomLeft" activeCell="A2" sqref="A2"/>
      <selection pane="bottomRight" activeCell="A59" sqref="A59:A66"/>
    </sheetView>
  </sheetViews>
  <sheetFormatPr defaultColWidth="8.7109375" defaultRowHeight="15" x14ac:dyDescent="0.25"/>
  <cols>
    <col min="1" max="1" width="6.140625" style="9" bestFit="1" customWidth="1"/>
    <col min="2" max="2" width="29.7109375" style="31" customWidth="1"/>
    <col min="3" max="3" width="18.7109375" style="33" customWidth="1"/>
    <col min="4" max="4" width="20.7109375" style="5" customWidth="1"/>
    <col min="5" max="5" width="29.7109375" style="31" customWidth="1"/>
    <col min="6" max="6" width="26.28515625" style="5" customWidth="1"/>
    <col min="7" max="7" width="29.140625" style="9" bestFit="1" customWidth="1"/>
    <col min="8" max="8" width="9.7109375" style="2" customWidth="1"/>
    <col min="9" max="9" width="12.7109375" style="2" customWidth="1"/>
    <col min="10" max="10" width="9.7109375" style="2" customWidth="1"/>
    <col min="11" max="11" width="11" style="2" customWidth="1"/>
    <col min="12" max="12" width="12.42578125" style="2" customWidth="1"/>
    <col min="13" max="13" width="11.7109375" style="2" customWidth="1"/>
    <col min="14" max="14" width="12.140625" style="2" customWidth="1"/>
    <col min="15" max="17" width="9.7109375" style="2" customWidth="1"/>
    <col min="18" max="18" width="20.7109375" style="28" customWidth="1"/>
    <col min="19" max="28" width="9.7109375" style="2" customWidth="1"/>
    <col min="29" max="29" width="12" style="26" customWidth="1"/>
    <col min="30" max="30" width="12.7109375" style="26" customWidth="1"/>
    <col min="31" max="31" width="11.42578125" style="26" customWidth="1"/>
    <col min="32" max="32" width="19.42578125" style="2" customWidth="1"/>
    <col min="33" max="33" width="9.7109375" style="26" customWidth="1"/>
    <col min="34" max="36" width="8.7109375" customWidth="1"/>
  </cols>
  <sheetData>
    <row r="1" spans="1:33" s="13" customFormat="1" ht="31.9" customHeight="1" x14ac:dyDescent="0.25">
      <c r="A1" s="23"/>
      <c r="B1" s="30"/>
      <c r="C1" s="32"/>
      <c r="D1" s="24"/>
      <c r="E1" s="30"/>
      <c r="F1" s="24"/>
      <c r="G1" s="10"/>
      <c r="H1" s="231" t="s">
        <v>19</v>
      </c>
      <c r="I1" s="232"/>
      <c r="J1" s="232"/>
      <c r="K1" s="232"/>
      <c r="L1" s="232"/>
      <c r="M1" s="232"/>
      <c r="N1" s="232"/>
      <c r="O1" s="232"/>
      <c r="P1" s="232"/>
      <c r="Q1" s="232"/>
      <c r="R1" s="12"/>
      <c r="S1" s="233" t="s">
        <v>266</v>
      </c>
      <c r="T1" s="234"/>
      <c r="U1" s="234"/>
      <c r="V1" s="234"/>
      <c r="W1" s="234"/>
      <c r="X1" s="234"/>
      <c r="Y1" s="234"/>
      <c r="Z1" s="234"/>
      <c r="AA1" s="234"/>
      <c r="AB1" s="234"/>
      <c r="AC1" s="244" t="s">
        <v>273</v>
      </c>
      <c r="AD1" s="245"/>
      <c r="AE1" s="245"/>
      <c r="AF1" s="245"/>
      <c r="AG1" s="245"/>
    </row>
    <row r="2" spans="1:33" s="13" customFormat="1" ht="103.15" customHeight="1" thickBot="1" x14ac:dyDescent="0.3">
      <c r="A2" s="12" t="s">
        <v>142</v>
      </c>
      <c r="B2" s="11" t="s">
        <v>209</v>
      </c>
      <c r="C2" s="22" t="s">
        <v>0</v>
      </c>
      <c r="D2" s="12" t="s">
        <v>1</v>
      </c>
      <c r="E2" s="11" t="s">
        <v>210</v>
      </c>
      <c r="F2" s="12" t="s">
        <v>276</v>
      </c>
      <c r="G2" s="89" t="s">
        <v>4</v>
      </c>
      <c r="H2" s="12" t="s">
        <v>18</v>
      </c>
      <c r="I2" s="90" t="s">
        <v>219</v>
      </c>
      <c r="J2" s="90" t="s">
        <v>20</v>
      </c>
      <c r="K2" s="90" t="s">
        <v>220</v>
      </c>
      <c r="L2" s="90" t="s">
        <v>221</v>
      </c>
      <c r="M2" s="12" t="s">
        <v>222</v>
      </c>
      <c r="N2" s="90" t="s">
        <v>224</v>
      </c>
      <c r="O2" s="90" t="s">
        <v>223</v>
      </c>
      <c r="P2" s="91" t="s">
        <v>21</v>
      </c>
      <c r="Q2" s="90" t="s">
        <v>22</v>
      </c>
      <c r="R2" s="90" t="s">
        <v>225</v>
      </c>
      <c r="S2" s="27" t="s">
        <v>269</v>
      </c>
      <c r="T2" s="12" t="s">
        <v>219</v>
      </c>
      <c r="U2" s="12" t="s">
        <v>20</v>
      </c>
      <c r="V2" s="12" t="s">
        <v>220</v>
      </c>
      <c r="W2" s="12" t="s">
        <v>221</v>
      </c>
      <c r="X2" s="12" t="s">
        <v>222</v>
      </c>
      <c r="Y2" s="12" t="s">
        <v>224</v>
      </c>
      <c r="Z2" s="12" t="s">
        <v>223</v>
      </c>
      <c r="AA2" s="12" t="s">
        <v>21</v>
      </c>
      <c r="AB2" s="12" t="s">
        <v>22</v>
      </c>
      <c r="AC2" s="25" t="s">
        <v>270</v>
      </c>
      <c r="AD2" s="25" t="s">
        <v>271</v>
      </c>
      <c r="AE2" s="12" t="s">
        <v>272</v>
      </c>
      <c r="AF2" s="12" t="s">
        <v>307</v>
      </c>
      <c r="AG2" s="12" t="s">
        <v>281</v>
      </c>
    </row>
    <row r="3" spans="1:33" s="4" customFormat="1" ht="14.45" customHeight="1" thickBot="1" x14ac:dyDescent="0.3">
      <c r="A3" s="192">
        <v>1</v>
      </c>
      <c r="B3" s="228" t="s">
        <v>25</v>
      </c>
      <c r="C3" s="235" t="s">
        <v>27</v>
      </c>
      <c r="D3" s="238" t="s">
        <v>39</v>
      </c>
      <c r="E3" s="207" t="s">
        <v>211</v>
      </c>
      <c r="F3" s="189" t="s">
        <v>280</v>
      </c>
      <c r="G3" s="118" t="s">
        <v>42</v>
      </c>
      <c r="H3" s="145">
        <f>SUM(I3,J3,K3,L3,M3,N3,O3,P3,Q3)</f>
        <v>430</v>
      </c>
      <c r="I3" s="112">
        <v>9</v>
      </c>
      <c r="J3" s="83">
        <v>82</v>
      </c>
      <c r="K3" s="54">
        <v>80</v>
      </c>
      <c r="L3" s="54">
        <v>13</v>
      </c>
      <c r="M3" s="54">
        <v>7</v>
      </c>
      <c r="N3" s="54">
        <v>239</v>
      </c>
      <c r="O3" s="54">
        <v>0</v>
      </c>
      <c r="P3" s="78">
        <v>0</v>
      </c>
      <c r="Q3" s="54">
        <v>0</v>
      </c>
      <c r="R3" s="54" t="s">
        <v>226</v>
      </c>
      <c r="S3" s="183">
        <f>SUM(H3:H13)</f>
        <v>3113</v>
      </c>
      <c r="T3" s="183">
        <f t="shared" ref="T3:AA3" si="0">SUM(I3:I13)</f>
        <v>51.5</v>
      </c>
      <c r="U3" s="183">
        <f t="shared" si="0"/>
        <v>295.5</v>
      </c>
      <c r="V3" s="183">
        <f t="shared" si="0"/>
        <v>227</v>
      </c>
      <c r="W3" s="183">
        <f t="shared" si="0"/>
        <v>122.5</v>
      </c>
      <c r="X3" s="183">
        <f t="shared" si="0"/>
        <v>80.5</v>
      </c>
      <c r="Y3" s="183">
        <f t="shared" si="0"/>
        <v>2158.5</v>
      </c>
      <c r="Z3" s="183">
        <f t="shared" si="0"/>
        <v>177.5</v>
      </c>
      <c r="AA3" s="183">
        <f t="shared" si="0"/>
        <v>0</v>
      </c>
      <c r="AB3" s="183">
        <f>SUM(Q3:Q13)</f>
        <v>0</v>
      </c>
      <c r="AC3" s="183">
        <v>8271</v>
      </c>
      <c r="AD3" s="183">
        <v>2098</v>
      </c>
      <c r="AE3" s="183">
        <v>29539</v>
      </c>
      <c r="AF3" s="49" t="s">
        <v>282</v>
      </c>
      <c r="AG3" s="183">
        <v>8059</v>
      </c>
    </row>
    <row r="4" spans="1:33" s="1" customFormat="1" ht="15.75" thickBot="1" x14ac:dyDescent="0.3">
      <c r="A4" s="193"/>
      <c r="B4" s="196"/>
      <c r="C4" s="236"/>
      <c r="D4" s="239"/>
      <c r="E4" s="199"/>
      <c r="F4" s="190"/>
      <c r="G4" s="119" t="s">
        <v>227</v>
      </c>
      <c r="H4" s="145">
        <f t="shared" ref="H4:H67" si="1">SUM(I4,J4,K4,L4,M4,N4,O4,P4,Q4)</f>
        <v>537.5</v>
      </c>
      <c r="I4" s="115">
        <v>11</v>
      </c>
      <c r="J4" s="52">
        <v>32.5</v>
      </c>
      <c r="K4" s="52">
        <v>26</v>
      </c>
      <c r="L4" s="52">
        <v>6</v>
      </c>
      <c r="M4" s="52">
        <v>29</v>
      </c>
      <c r="N4" s="52">
        <v>380</v>
      </c>
      <c r="O4" s="52">
        <v>53</v>
      </c>
      <c r="P4" s="81">
        <v>0</v>
      </c>
      <c r="Q4" s="52">
        <v>0</v>
      </c>
      <c r="R4" s="52"/>
      <c r="S4" s="184"/>
      <c r="T4" s="184"/>
      <c r="U4" s="184"/>
      <c r="V4" s="184"/>
      <c r="W4" s="184"/>
      <c r="X4" s="184"/>
      <c r="Y4" s="184"/>
      <c r="Z4" s="184"/>
      <c r="AA4" s="184"/>
      <c r="AB4" s="184"/>
      <c r="AC4" s="184"/>
      <c r="AD4" s="184"/>
      <c r="AE4" s="184"/>
      <c r="AF4" s="50"/>
      <c r="AG4" s="184"/>
    </row>
    <row r="5" spans="1:33" s="1" customFormat="1" ht="15.75" thickBot="1" x14ac:dyDescent="0.3">
      <c r="A5" s="193"/>
      <c r="B5" s="196"/>
      <c r="C5" s="236"/>
      <c r="D5" s="239"/>
      <c r="E5" s="199"/>
      <c r="F5" s="190"/>
      <c r="G5" s="119" t="s">
        <v>43</v>
      </c>
      <c r="H5" s="145">
        <f t="shared" si="1"/>
        <v>426</v>
      </c>
      <c r="I5" s="115">
        <v>7</v>
      </c>
      <c r="J5" s="52">
        <v>36</v>
      </c>
      <c r="K5" s="52">
        <v>12</v>
      </c>
      <c r="L5" s="52">
        <v>18</v>
      </c>
      <c r="M5" s="52">
        <v>10</v>
      </c>
      <c r="N5" s="52">
        <v>287</v>
      </c>
      <c r="O5" s="52">
        <v>56</v>
      </c>
      <c r="P5" s="81">
        <v>0</v>
      </c>
      <c r="Q5" s="52">
        <v>0</v>
      </c>
      <c r="R5" s="52"/>
      <c r="S5" s="184"/>
      <c r="T5" s="184"/>
      <c r="U5" s="184"/>
      <c r="V5" s="184"/>
      <c r="W5" s="184"/>
      <c r="X5" s="184"/>
      <c r="Y5" s="184"/>
      <c r="Z5" s="184"/>
      <c r="AA5" s="184"/>
      <c r="AB5" s="184"/>
      <c r="AC5" s="184"/>
      <c r="AD5" s="184"/>
      <c r="AE5" s="184"/>
      <c r="AF5" s="50"/>
      <c r="AG5" s="184"/>
    </row>
    <row r="6" spans="1:33" s="1" customFormat="1" ht="15.75" thickBot="1" x14ac:dyDescent="0.3">
      <c r="A6" s="193"/>
      <c r="B6" s="196"/>
      <c r="C6" s="237"/>
      <c r="D6" s="240"/>
      <c r="E6" s="199"/>
      <c r="F6" s="190"/>
      <c r="G6" s="119" t="s">
        <v>44</v>
      </c>
      <c r="H6" s="145">
        <f t="shared" si="1"/>
        <v>61</v>
      </c>
      <c r="I6" s="115">
        <v>2</v>
      </c>
      <c r="J6" s="52">
        <v>16</v>
      </c>
      <c r="K6" s="52">
        <v>19</v>
      </c>
      <c r="L6" s="52">
        <v>12</v>
      </c>
      <c r="M6" s="52">
        <v>6</v>
      </c>
      <c r="N6" s="52">
        <v>4</v>
      </c>
      <c r="O6" s="52">
        <v>2</v>
      </c>
      <c r="P6" s="81">
        <v>0</v>
      </c>
      <c r="Q6" s="52">
        <v>0</v>
      </c>
      <c r="R6" s="52" t="s">
        <v>228</v>
      </c>
      <c r="S6" s="184"/>
      <c r="T6" s="184"/>
      <c r="U6" s="184"/>
      <c r="V6" s="184"/>
      <c r="W6" s="184"/>
      <c r="X6" s="184"/>
      <c r="Y6" s="184"/>
      <c r="Z6" s="184"/>
      <c r="AA6" s="184"/>
      <c r="AB6" s="184"/>
      <c r="AC6" s="184"/>
      <c r="AD6" s="184"/>
      <c r="AE6" s="184"/>
      <c r="AF6" s="50"/>
      <c r="AG6" s="184"/>
    </row>
    <row r="7" spans="1:33" s="1" customFormat="1" ht="14.45" customHeight="1" thickBot="1" x14ac:dyDescent="0.3">
      <c r="A7" s="193"/>
      <c r="B7" s="196"/>
      <c r="C7" s="224" t="s">
        <v>33</v>
      </c>
      <c r="D7" s="224" t="s">
        <v>6</v>
      </c>
      <c r="E7" s="199"/>
      <c r="F7" s="190"/>
      <c r="G7" s="119" t="s">
        <v>229</v>
      </c>
      <c r="H7" s="145">
        <f t="shared" si="1"/>
        <v>252</v>
      </c>
      <c r="I7" s="141">
        <v>10.5</v>
      </c>
      <c r="J7" s="51">
        <v>31.5</v>
      </c>
      <c r="K7" s="51">
        <v>18</v>
      </c>
      <c r="L7" s="51">
        <v>21</v>
      </c>
      <c r="M7" s="51">
        <v>0</v>
      </c>
      <c r="N7" s="51">
        <v>167</v>
      </c>
      <c r="O7" s="51">
        <v>4</v>
      </c>
      <c r="P7" s="76">
        <v>0</v>
      </c>
      <c r="Q7" s="51">
        <v>0</v>
      </c>
      <c r="R7" s="52"/>
      <c r="S7" s="184"/>
      <c r="T7" s="184"/>
      <c r="U7" s="184"/>
      <c r="V7" s="184"/>
      <c r="W7" s="184"/>
      <c r="X7" s="184"/>
      <c r="Y7" s="184"/>
      <c r="Z7" s="184"/>
      <c r="AA7" s="184"/>
      <c r="AB7" s="184"/>
      <c r="AC7" s="184"/>
      <c r="AD7" s="184"/>
      <c r="AE7" s="184"/>
      <c r="AF7" s="55"/>
      <c r="AG7" s="184"/>
    </row>
    <row r="8" spans="1:33" s="1" customFormat="1" ht="14.45" customHeight="1" thickBot="1" x14ac:dyDescent="0.3">
      <c r="A8" s="193"/>
      <c r="B8" s="196"/>
      <c r="C8" s="225"/>
      <c r="D8" s="225"/>
      <c r="E8" s="199"/>
      <c r="F8" s="190"/>
      <c r="G8" s="119" t="s">
        <v>45</v>
      </c>
      <c r="H8" s="145">
        <f t="shared" si="1"/>
        <v>211</v>
      </c>
      <c r="I8" s="115">
        <v>6</v>
      </c>
      <c r="J8" s="81">
        <v>8.5</v>
      </c>
      <c r="K8" s="81">
        <v>5.5</v>
      </c>
      <c r="L8" s="81">
        <v>6</v>
      </c>
      <c r="M8" s="81">
        <v>5.5</v>
      </c>
      <c r="N8" s="81">
        <v>176</v>
      </c>
      <c r="O8" s="81">
        <v>3.5</v>
      </c>
      <c r="P8" s="81">
        <v>0</v>
      </c>
      <c r="Q8" s="81">
        <v>0</v>
      </c>
      <c r="R8" s="60"/>
      <c r="S8" s="184"/>
      <c r="T8" s="184"/>
      <c r="U8" s="184"/>
      <c r="V8" s="184"/>
      <c r="W8" s="184"/>
      <c r="X8" s="184"/>
      <c r="Y8" s="184"/>
      <c r="Z8" s="184"/>
      <c r="AA8" s="184"/>
      <c r="AB8" s="184"/>
      <c r="AC8" s="184"/>
      <c r="AD8" s="184"/>
      <c r="AE8" s="184"/>
      <c r="AF8" s="55"/>
      <c r="AG8" s="184"/>
    </row>
    <row r="9" spans="1:33" s="1" customFormat="1" ht="14.45" customHeight="1" thickBot="1" x14ac:dyDescent="0.3">
      <c r="A9" s="193"/>
      <c r="B9" s="196"/>
      <c r="C9" s="225"/>
      <c r="D9" s="225"/>
      <c r="E9" s="199"/>
      <c r="F9" s="190"/>
      <c r="G9" s="120" t="s">
        <v>230</v>
      </c>
      <c r="H9" s="145">
        <f t="shared" si="1"/>
        <v>45.5</v>
      </c>
      <c r="I9" s="115">
        <v>0.5</v>
      </c>
      <c r="J9" s="81">
        <v>15.5</v>
      </c>
      <c r="K9" s="81">
        <v>2</v>
      </c>
      <c r="L9" s="81">
        <v>4</v>
      </c>
      <c r="M9" s="81">
        <v>3</v>
      </c>
      <c r="N9" s="81">
        <v>9.5</v>
      </c>
      <c r="O9" s="81">
        <v>11</v>
      </c>
      <c r="P9" s="81">
        <v>0</v>
      </c>
      <c r="Q9" s="81">
        <v>0</v>
      </c>
      <c r="R9" s="82" t="s">
        <v>231</v>
      </c>
      <c r="S9" s="184"/>
      <c r="T9" s="184"/>
      <c r="U9" s="184"/>
      <c r="V9" s="184"/>
      <c r="W9" s="184"/>
      <c r="X9" s="184"/>
      <c r="Y9" s="184"/>
      <c r="Z9" s="184"/>
      <c r="AA9" s="184"/>
      <c r="AB9" s="184"/>
      <c r="AC9" s="184"/>
      <c r="AD9" s="184"/>
      <c r="AE9" s="184"/>
      <c r="AF9" s="69"/>
      <c r="AG9" s="184"/>
    </row>
    <row r="10" spans="1:33" s="1" customFormat="1" ht="14.45" customHeight="1" thickBot="1" x14ac:dyDescent="0.3">
      <c r="A10" s="193"/>
      <c r="B10" s="196"/>
      <c r="C10" s="225"/>
      <c r="D10" s="225"/>
      <c r="E10" s="199"/>
      <c r="F10" s="190"/>
      <c r="G10" s="119" t="s">
        <v>46</v>
      </c>
      <c r="H10" s="145">
        <f t="shared" si="1"/>
        <v>496</v>
      </c>
      <c r="I10" s="115">
        <v>0</v>
      </c>
      <c r="J10" s="81">
        <v>32</v>
      </c>
      <c r="K10" s="81">
        <v>41</v>
      </c>
      <c r="L10" s="81">
        <v>28</v>
      </c>
      <c r="M10" s="81">
        <v>12</v>
      </c>
      <c r="N10" s="81">
        <v>383</v>
      </c>
      <c r="O10" s="81">
        <v>0</v>
      </c>
      <c r="P10" s="81">
        <v>0</v>
      </c>
      <c r="Q10" s="81">
        <v>0</v>
      </c>
      <c r="R10" s="60"/>
      <c r="S10" s="184"/>
      <c r="T10" s="184"/>
      <c r="U10" s="184"/>
      <c r="V10" s="184"/>
      <c r="W10" s="184"/>
      <c r="X10" s="184"/>
      <c r="Y10" s="184"/>
      <c r="Z10" s="184"/>
      <c r="AA10" s="184"/>
      <c r="AB10" s="184"/>
      <c r="AC10" s="184"/>
      <c r="AD10" s="184"/>
      <c r="AE10" s="184"/>
      <c r="AF10" s="55"/>
      <c r="AG10" s="184"/>
    </row>
    <row r="11" spans="1:33" s="1" customFormat="1" ht="14.45" customHeight="1" thickBot="1" x14ac:dyDescent="0.3">
      <c r="A11" s="193"/>
      <c r="B11" s="196"/>
      <c r="C11" s="225"/>
      <c r="D11" s="225"/>
      <c r="E11" s="199"/>
      <c r="F11" s="190"/>
      <c r="G11" s="119" t="s">
        <v>47</v>
      </c>
      <c r="H11" s="145">
        <f t="shared" si="1"/>
        <v>183</v>
      </c>
      <c r="I11" s="115">
        <v>2.5</v>
      </c>
      <c r="J11" s="81">
        <v>15.5</v>
      </c>
      <c r="K11" s="81">
        <v>5.5</v>
      </c>
      <c r="L11" s="81">
        <v>14.5</v>
      </c>
      <c r="M11" s="81">
        <v>8</v>
      </c>
      <c r="N11" s="81">
        <v>137</v>
      </c>
      <c r="O11" s="81">
        <v>0</v>
      </c>
      <c r="P11" s="81">
        <v>0</v>
      </c>
      <c r="Q11" s="81">
        <v>0</v>
      </c>
      <c r="R11" s="60"/>
      <c r="S11" s="184"/>
      <c r="T11" s="184"/>
      <c r="U11" s="184"/>
      <c r="V11" s="184"/>
      <c r="W11" s="184"/>
      <c r="X11" s="184"/>
      <c r="Y11" s="184"/>
      <c r="Z11" s="184"/>
      <c r="AA11" s="184"/>
      <c r="AB11" s="184"/>
      <c r="AC11" s="184"/>
      <c r="AD11" s="184"/>
      <c r="AE11" s="184"/>
      <c r="AF11" s="55"/>
      <c r="AG11" s="184"/>
    </row>
    <row r="12" spans="1:33" s="1" customFormat="1" ht="14.45" customHeight="1" thickBot="1" x14ac:dyDescent="0.3">
      <c r="A12" s="193"/>
      <c r="B12" s="196"/>
      <c r="C12" s="225"/>
      <c r="D12" s="225"/>
      <c r="E12" s="199"/>
      <c r="F12" s="190"/>
      <c r="G12" s="121" t="s">
        <v>48</v>
      </c>
      <c r="H12" s="145">
        <f t="shared" si="1"/>
        <v>139</v>
      </c>
      <c r="I12" s="115">
        <v>0</v>
      </c>
      <c r="J12" s="81">
        <v>0</v>
      </c>
      <c r="K12" s="81">
        <v>4</v>
      </c>
      <c r="L12" s="81">
        <v>0</v>
      </c>
      <c r="M12" s="81">
        <v>0</v>
      </c>
      <c r="N12" s="81">
        <v>135</v>
      </c>
      <c r="O12" s="81">
        <v>0</v>
      </c>
      <c r="P12" s="81">
        <v>0</v>
      </c>
      <c r="Q12" s="81">
        <v>0</v>
      </c>
      <c r="R12" s="60" t="s">
        <v>232</v>
      </c>
      <c r="S12" s="184"/>
      <c r="T12" s="184"/>
      <c r="U12" s="184"/>
      <c r="V12" s="184"/>
      <c r="W12" s="184"/>
      <c r="X12" s="184"/>
      <c r="Y12" s="184"/>
      <c r="Z12" s="184"/>
      <c r="AA12" s="184"/>
      <c r="AB12" s="184"/>
      <c r="AC12" s="184"/>
      <c r="AD12" s="184"/>
      <c r="AE12" s="184"/>
      <c r="AF12" s="55"/>
      <c r="AG12" s="184"/>
    </row>
    <row r="13" spans="1:33" s="3" customFormat="1" ht="14.45" customHeight="1" thickBot="1" x14ac:dyDescent="0.3">
      <c r="A13" s="194"/>
      <c r="B13" s="197"/>
      <c r="C13" s="226"/>
      <c r="D13" s="226"/>
      <c r="E13" s="241"/>
      <c r="F13" s="191"/>
      <c r="G13" s="122" t="s">
        <v>49</v>
      </c>
      <c r="H13" s="145">
        <f t="shared" si="1"/>
        <v>332</v>
      </c>
      <c r="I13" s="113">
        <v>3</v>
      </c>
      <c r="J13" s="53">
        <v>26</v>
      </c>
      <c r="K13" s="53">
        <v>14</v>
      </c>
      <c r="L13" s="53">
        <v>0</v>
      </c>
      <c r="M13" s="53">
        <v>0</v>
      </c>
      <c r="N13" s="53">
        <v>241</v>
      </c>
      <c r="O13" s="53">
        <v>48</v>
      </c>
      <c r="P13" s="80">
        <v>0</v>
      </c>
      <c r="Q13" s="53">
        <v>0</v>
      </c>
      <c r="R13" s="79" t="s">
        <v>232</v>
      </c>
      <c r="S13" s="185"/>
      <c r="T13" s="185"/>
      <c r="U13" s="185"/>
      <c r="V13" s="185"/>
      <c r="W13" s="185"/>
      <c r="X13" s="185"/>
      <c r="Y13" s="185"/>
      <c r="Z13" s="185"/>
      <c r="AA13" s="185"/>
      <c r="AB13" s="185"/>
      <c r="AC13" s="185"/>
      <c r="AD13" s="185"/>
      <c r="AE13" s="185"/>
      <c r="AF13" s="56"/>
      <c r="AG13" s="185"/>
    </row>
    <row r="14" spans="1:33" s="4" customFormat="1" ht="14.45" customHeight="1" thickBot="1" x14ac:dyDescent="0.3">
      <c r="A14" s="192">
        <v>2</v>
      </c>
      <c r="B14" s="228" t="s">
        <v>40</v>
      </c>
      <c r="C14" s="238" t="s">
        <v>27</v>
      </c>
      <c r="D14" s="238" t="s">
        <v>39</v>
      </c>
      <c r="E14" s="207" t="s">
        <v>212</v>
      </c>
      <c r="F14" s="189" t="s">
        <v>274</v>
      </c>
      <c r="G14" s="123" t="s">
        <v>41</v>
      </c>
      <c r="H14" s="145">
        <f t="shared" si="1"/>
        <v>359.5</v>
      </c>
      <c r="I14" s="104">
        <v>8.5</v>
      </c>
      <c r="J14" s="95">
        <v>60</v>
      </c>
      <c r="K14" s="72">
        <v>196</v>
      </c>
      <c r="L14" s="72">
        <v>4</v>
      </c>
      <c r="M14" s="72">
        <v>0</v>
      </c>
      <c r="N14" s="72">
        <v>0</v>
      </c>
      <c r="O14" s="72">
        <v>0</v>
      </c>
      <c r="P14" s="74">
        <v>91</v>
      </c>
      <c r="Q14" s="72">
        <v>0</v>
      </c>
      <c r="R14" s="72" t="s">
        <v>233</v>
      </c>
      <c r="S14" s="192">
        <f>SUM(H14:H22)</f>
        <v>1592</v>
      </c>
      <c r="T14" s="192">
        <f>SUM(I14:I22)</f>
        <v>67.5</v>
      </c>
      <c r="U14" s="192">
        <f t="shared" ref="U14:Y14" si="2">SUM(J14:J22)</f>
        <v>63</v>
      </c>
      <c r="V14" s="192">
        <f t="shared" si="2"/>
        <v>409.5</v>
      </c>
      <c r="W14" s="192">
        <f t="shared" si="2"/>
        <v>37</v>
      </c>
      <c r="X14" s="192">
        <f t="shared" si="2"/>
        <v>91</v>
      </c>
      <c r="Y14" s="192">
        <f t="shared" si="2"/>
        <v>755</v>
      </c>
      <c r="Z14" s="192">
        <f>SUM(O14:O22)</f>
        <v>78</v>
      </c>
      <c r="AA14" s="192">
        <f>SUM(P14:P22)</f>
        <v>91</v>
      </c>
      <c r="AB14" s="192">
        <f>SUM(Q14:Q22)</f>
        <v>0</v>
      </c>
      <c r="AC14" s="183">
        <v>8561</v>
      </c>
      <c r="AD14" s="183">
        <v>5718</v>
      </c>
      <c r="AE14" s="183">
        <v>0</v>
      </c>
      <c r="AF14" s="49"/>
      <c r="AG14" s="183">
        <v>8209</v>
      </c>
    </row>
    <row r="15" spans="1:33" s="1" customFormat="1" ht="15.75" thickBot="1" x14ac:dyDescent="0.3">
      <c r="A15" s="193"/>
      <c r="B15" s="196"/>
      <c r="C15" s="239"/>
      <c r="D15" s="239"/>
      <c r="E15" s="199"/>
      <c r="F15" s="190"/>
      <c r="G15" s="119" t="s">
        <v>50</v>
      </c>
      <c r="H15" s="145">
        <f t="shared" si="1"/>
        <v>58.5</v>
      </c>
      <c r="I15" s="115">
        <v>8.5</v>
      </c>
      <c r="J15" s="159">
        <v>0</v>
      </c>
      <c r="K15" s="52">
        <v>6</v>
      </c>
      <c r="L15" s="52">
        <v>13</v>
      </c>
      <c r="M15" s="52">
        <v>6</v>
      </c>
      <c r="N15" s="52">
        <v>0</v>
      </c>
      <c r="O15" s="52">
        <v>25</v>
      </c>
      <c r="P15" s="81">
        <v>0</v>
      </c>
      <c r="Q15" s="52">
        <v>0</v>
      </c>
      <c r="R15" s="52"/>
      <c r="S15" s="193"/>
      <c r="T15" s="193"/>
      <c r="U15" s="193"/>
      <c r="V15" s="193"/>
      <c r="W15" s="193"/>
      <c r="X15" s="193"/>
      <c r="Y15" s="193"/>
      <c r="Z15" s="193"/>
      <c r="AA15" s="193"/>
      <c r="AB15" s="193"/>
      <c r="AC15" s="184"/>
      <c r="AD15" s="184"/>
      <c r="AE15" s="184"/>
      <c r="AF15" s="50"/>
      <c r="AG15" s="184"/>
    </row>
    <row r="16" spans="1:33" s="1" customFormat="1" ht="15.75" thickBot="1" x14ac:dyDescent="0.3">
      <c r="A16" s="193"/>
      <c r="B16" s="196"/>
      <c r="C16" s="239"/>
      <c r="D16" s="239"/>
      <c r="E16" s="199"/>
      <c r="F16" s="190"/>
      <c r="G16" s="119" t="s">
        <v>51</v>
      </c>
      <c r="H16" s="145">
        <f t="shared" si="1"/>
        <v>304.5</v>
      </c>
      <c r="I16" s="142">
        <v>8.5</v>
      </c>
      <c r="J16" s="159">
        <v>0</v>
      </c>
      <c r="K16" s="52">
        <v>31</v>
      </c>
      <c r="L16" s="52">
        <v>3</v>
      </c>
      <c r="M16" s="52">
        <v>0</v>
      </c>
      <c r="N16" s="52">
        <v>262</v>
      </c>
      <c r="O16" s="52">
        <v>0</v>
      </c>
      <c r="P16" s="81">
        <v>0</v>
      </c>
      <c r="Q16" s="52">
        <v>0</v>
      </c>
      <c r="R16" s="52"/>
      <c r="S16" s="193"/>
      <c r="T16" s="193"/>
      <c r="U16" s="193"/>
      <c r="V16" s="193"/>
      <c r="W16" s="193"/>
      <c r="X16" s="193"/>
      <c r="Y16" s="193"/>
      <c r="Z16" s="193"/>
      <c r="AA16" s="193"/>
      <c r="AB16" s="193"/>
      <c r="AC16" s="184"/>
      <c r="AD16" s="184"/>
      <c r="AE16" s="184"/>
      <c r="AF16" s="50"/>
      <c r="AG16" s="184"/>
    </row>
    <row r="17" spans="1:33" s="1" customFormat="1" ht="15.75" thickBot="1" x14ac:dyDescent="0.3">
      <c r="A17" s="193"/>
      <c r="B17" s="196"/>
      <c r="C17" s="240"/>
      <c r="D17" s="240"/>
      <c r="E17" s="199"/>
      <c r="F17" s="190"/>
      <c r="G17" s="119" t="s">
        <v>52</v>
      </c>
      <c r="H17" s="145">
        <f t="shared" si="1"/>
        <v>231.5</v>
      </c>
      <c r="I17" s="142">
        <v>8.5</v>
      </c>
      <c r="J17" s="159">
        <v>1.5</v>
      </c>
      <c r="K17" s="52">
        <v>8.5</v>
      </c>
      <c r="L17" s="52">
        <v>3</v>
      </c>
      <c r="M17" s="52">
        <v>0</v>
      </c>
      <c r="N17" s="52">
        <v>210</v>
      </c>
      <c r="O17" s="52">
        <v>0</v>
      </c>
      <c r="P17" s="81">
        <v>0</v>
      </c>
      <c r="Q17" s="52">
        <v>0</v>
      </c>
      <c r="R17" s="52" t="s">
        <v>236</v>
      </c>
      <c r="S17" s="193"/>
      <c r="T17" s="193"/>
      <c r="U17" s="193"/>
      <c r="V17" s="193"/>
      <c r="W17" s="193"/>
      <c r="X17" s="193"/>
      <c r="Y17" s="193"/>
      <c r="Z17" s="193"/>
      <c r="AA17" s="193"/>
      <c r="AB17" s="193"/>
      <c r="AC17" s="184"/>
      <c r="AD17" s="184"/>
      <c r="AE17" s="184"/>
      <c r="AF17" s="50"/>
      <c r="AG17" s="184"/>
    </row>
    <row r="18" spans="1:33" s="1" customFormat="1" ht="14.45" customHeight="1" thickBot="1" x14ac:dyDescent="0.3">
      <c r="A18" s="193"/>
      <c r="B18" s="196"/>
      <c r="C18" s="224" t="s">
        <v>33</v>
      </c>
      <c r="D18" s="224" t="s">
        <v>6</v>
      </c>
      <c r="E18" s="199"/>
      <c r="F18" s="190"/>
      <c r="G18" s="119" t="s">
        <v>53</v>
      </c>
      <c r="H18" s="145">
        <f t="shared" si="1"/>
        <v>187</v>
      </c>
      <c r="I18" s="143">
        <v>8.5</v>
      </c>
      <c r="J18" s="156">
        <v>0</v>
      </c>
      <c r="K18" s="51">
        <v>12.5</v>
      </c>
      <c r="L18" s="51">
        <v>4</v>
      </c>
      <c r="M18" s="51">
        <v>40</v>
      </c>
      <c r="N18" s="51">
        <v>117</v>
      </c>
      <c r="O18" s="51">
        <v>5</v>
      </c>
      <c r="P18" s="76">
        <v>0</v>
      </c>
      <c r="Q18" s="51">
        <v>0</v>
      </c>
      <c r="R18" s="52"/>
      <c r="S18" s="193"/>
      <c r="T18" s="193"/>
      <c r="U18" s="193"/>
      <c r="V18" s="193"/>
      <c r="W18" s="193"/>
      <c r="X18" s="193"/>
      <c r="Y18" s="193"/>
      <c r="Z18" s="193"/>
      <c r="AA18" s="193"/>
      <c r="AB18" s="193"/>
      <c r="AC18" s="184"/>
      <c r="AD18" s="184"/>
      <c r="AE18" s="184"/>
      <c r="AF18" s="55"/>
      <c r="AG18" s="184"/>
    </row>
    <row r="19" spans="1:33" s="1" customFormat="1" ht="14.45" customHeight="1" thickBot="1" x14ac:dyDescent="0.3">
      <c r="A19" s="193"/>
      <c r="B19" s="196"/>
      <c r="C19" s="225"/>
      <c r="D19" s="225"/>
      <c r="E19" s="199"/>
      <c r="F19" s="190"/>
      <c r="G19" s="119" t="s">
        <v>54</v>
      </c>
      <c r="H19" s="145">
        <f t="shared" si="1"/>
        <v>232</v>
      </c>
      <c r="I19" s="115">
        <v>8.5</v>
      </c>
      <c r="J19" s="159">
        <v>1.5</v>
      </c>
      <c r="K19" s="81">
        <v>9</v>
      </c>
      <c r="L19" s="81">
        <v>1</v>
      </c>
      <c r="M19" s="81">
        <v>45</v>
      </c>
      <c r="N19" s="81">
        <v>166</v>
      </c>
      <c r="O19" s="81">
        <v>1</v>
      </c>
      <c r="P19" s="81">
        <v>0</v>
      </c>
      <c r="Q19" s="81">
        <v>0</v>
      </c>
      <c r="R19" s="81" t="s">
        <v>236</v>
      </c>
      <c r="S19" s="193"/>
      <c r="T19" s="193"/>
      <c r="U19" s="193"/>
      <c r="V19" s="193"/>
      <c r="W19" s="193"/>
      <c r="X19" s="193"/>
      <c r="Y19" s="193"/>
      <c r="Z19" s="193"/>
      <c r="AA19" s="193"/>
      <c r="AB19" s="193"/>
      <c r="AC19" s="184"/>
      <c r="AD19" s="184"/>
      <c r="AE19" s="184"/>
      <c r="AF19" s="55"/>
      <c r="AG19" s="184"/>
    </row>
    <row r="20" spans="1:33" s="1" customFormat="1" ht="14.45" customHeight="1" thickBot="1" x14ac:dyDescent="0.3">
      <c r="A20" s="193"/>
      <c r="B20" s="196"/>
      <c r="C20" s="225"/>
      <c r="D20" s="225"/>
      <c r="E20" s="199"/>
      <c r="F20" s="190"/>
      <c r="G20" s="121" t="s">
        <v>55</v>
      </c>
      <c r="H20" s="145">
        <f t="shared" si="1"/>
        <v>32.5</v>
      </c>
      <c r="I20" s="115">
        <v>4.5</v>
      </c>
      <c r="J20" s="159">
        <v>0</v>
      </c>
      <c r="K20" s="81">
        <v>11</v>
      </c>
      <c r="L20" s="81">
        <v>3</v>
      </c>
      <c r="M20" s="81">
        <v>0</v>
      </c>
      <c r="N20" s="81">
        <v>0</v>
      </c>
      <c r="O20" s="81">
        <v>14</v>
      </c>
      <c r="P20" s="81">
        <v>0</v>
      </c>
      <c r="Q20" s="81">
        <v>0</v>
      </c>
      <c r="R20" s="60" t="s">
        <v>232</v>
      </c>
      <c r="S20" s="193"/>
      <c r="T20" s="193"/>
      <c r="U20" s="193"/>
      <c r="V20" s="193"/>
      <c r="W20" s="193"/>
      <c r="X20" s="193"/>
      <c r="Y20" s="193"/>
      <c r="Z20" s="193"/>
      <c r="AA20" s="193"/>
      <c r="AB20" s="193"/>
      <c r="AC20" s="184"/>
      <c r="AD20" s="184"/>
      <c r="AE20" s="184"/>
      <c r="AF20" s="55"/>
      <c r="AG20" s="184"/>
    </row>
    <row r="21" spans="1:33" s="1" customFormat="1" ht="14.45" customHeight="1" thickBot="1" x14ac:dyDescent="0.3">
      <c r="A21" s="193"/>
      <c r="B21" s="196"/>
      <c r="C21" s="225"/>
      <c r="D21" s="225"/>
      <c r="E21" s="199"/>
      <c r="F21" s="190"/>
      <c r="G21" s="119" t="s">
        <v>234</v>
      </c>
      <c r="H21" s="145">
        <f t="shared" si="1"/>
        <v>56</v>
      </c>
      <c r="I21" s="115">
        <v>6</v>
      </c>
      <c r="J21" s="159">
        <v>0</v>
      </c>
      <c r="K21" s="81">
        <v>40</v>
      </c>
      <c r="L21" s="81">
        <v>4</v>
      </c>
      <c r="M21" s="81">
        <v>0</v>
      </c>
      <c r="N21" s="81">
        <v>0</v>
      </c>
      <c r="O21" s="81">
        <v>6</v>
      </c>
      <c r="P21" s="81">
        <v>0</v>
      </c>
      <c r="Q21" s="81">
        <v>0</v>
      </c>
      <c r="R21" s="60"/>
      <c r="S21" s="193"/>
      <c r="T21" s="193"/>
      <c r="U21" s="193"/>
      <c r="V21" s="193"/>
      <c r="W21" s="193"/>
      <c r="X21" s="193"/>
      <c r="Y21" s="193"/>
      <c r="Z21" s="193"/>
      <c r="AA21" s="193"/>
      <c r="AB21" s="193"/>
      <c r="AC21" s="184"/>
      <c r="AD21" s="184"/>
      <c r="AE21" s="184"/>
      <c r="AF21" s="55"/>
      <c r="AG21" s="184"/>
    </row>
    <row r="22" spans="1:33" s="3" customFormat="1" ht="13.15" customHeight="1" thickBot="1" x14ac:dyDescent="0.3">
      <c r="A22" s="194"/>
      <c r="B22" s="197"/>
      <c r="C22" s="226"/>
      <c r="D22" s="226"/>
      <c r="E22" s="241"/>
      <c r="F22" s="191"/>
      <c r="G22" s="124" t="s">
        <v>235</v>
      </c>
      <c r="H22" s="145">
        <f t="shared" si="1"/>
        <v>130.5</v>
      </c>
      <c r="I22" s="113">
        <v>6</v>
      </c>
      <c r="J22" s="94">
        <v>0</v>
      </c>
      <c r="K22" s="53">
        <v>95.5</v>
      </c>
      <c r="L22" s="53">
        <v>2</v>
      </c>
      <c r="M22" s="53">
        <v>0</v>
      </c>
      <c r="N22" s="53">
        <v>0</v>
      </c>
      <c r="O22" s="53">
        <v>27</v>
      </c>
      <c r="P22" s="80">
        <v>0</v>
      </c>
      <c r="Q22" s="53">
        <v>0</v>
      </c>
      <c r="R22" s="53"/>
      <c r="S22" s="194"/>
      <c r="T22" s="194"/>
      <c r="U22" s="194"/>
      <c r="V22" s="194"/>
      <c r="W22" s="194"/>
      <c r="X22" s="194"/>
      <c r="Y22" s="194"/>
      <c r="Z22" s="194"/>
      <c r="AA22" s="194"/>
      <c r="AB22" s="194"/>
      <c r="AC22" s="185"/>
      <c r="AD22" s="185"/>
      <c r="AE22" s="185"/>
      <c r="AF22" s="173"/>
      <c r="AG22" s="185"/>
    </row>
    <row r="23" spans="1:33" s="4" customFormat="1" ht="13.9" customHeight="1" thickBot="1" x14ac:dyDescent="0.3">
      <c r="A23" s="192">
        <v>3</v>
      </c>
      <c r="B23" s="228" t="s">
        <v>26</v>
      </c>
      <c r="C23" s="221" t="s">
        <v>27</v>
      </c>
      <c r="D23" s="224" t="s">
        <v>6</v>
      </c>
      <c r="E23" s="207" t="s">
        <v>213</v>
      </c>
      <c r="F23" s="229" t="s">
        <v>275</v>
      </c>
      <c r="G23" s="125" t="s">
        <v>56</v>
      </c>
      <c r="H23" s="145">
        <f t="shared" si="1"/>
        <v>275</v>
      </c>
      <c r="I23" s="112">
        <v>0</v>
      </c>
      <c r="J23" s="36">
        <v>9</v>
      </c>
      <c r="K23" s="36">
        <v>57</v>
      </c>
      <c r="L23" s="36">
        <v>5</v>
      </c>
      <c r="M23" s="36">
        <v>0</v>
      </c>
      <c r="N23" s="36">
        <v>197</v>
      </c>
      <c r="O23" s="36">
        <v>7</v>
      </c>
      <c r="P23" s="78">
        <v>0</v>
      </c>
      <c r="Q23" s="36">
        <v>0</v>
      </c>
      <c r="R23" s="36"/>
      <c r="S23" s="192">
        <f>SUM(H23:H29)</f>
        <v>1142</v>
      </c>
      <c r="T23" s="192">
        <f t="shared" ref="T23:AA23" si="3">SUM(I23:I29)</f>
        <v>18</v>
      </c>
      <c r="U23" s="192">
        <f t="shared" si="3"/>
        <v>43</v>
      </c>
      <c r="V23" s="192">
        <f t="shared" si="3"/>
        <v>172.5</v>
      </c>
      <c r="W23" s="192">
        <f t="shared" si="3"/>
        <v>20</v>
      </c>
      <c r="X23" s="192">
        <f t="shared" si="3"/>
        <v>0</v>
      </c>
      <c r="Y23" s="192">
        <f t="shared" si="3"/>
        <v>852</v>
      </c>
      <c r="Z23" s="192">
        <f t="shared" si="3"/>
        <v>36.5</v>
      </c>
      <c r="AA23" s="192">
        <f t="shared" si="3"/>
        <v>0</v>
      </c>
      <c r="AB23" s="192">
        <f>SUM(Q23:Q29)</f>
        <v>0</v>
      </c>
      <c r="AC23" s="183">
        <v>10663</v>
      </c>
      <c r="AD23" s="183">
        <v>259</v>
      </c>
      <c r="AE23" s="183">
        <v>133</v>
      </c>
      <c r="AF23" s="172" t="s">
        <v>284</v>
      </c>
      <c r="AG23" s="183">
        <v>8100</v>
      </c>
    </row>
    <row r="24" spans="1:33" s="1" customFormat="1" ht="15.75" thickBot="1" x14ac:dyDescent="0.3">
      <c r="A24" s="193"/>
      <c r="B24" s="196"/>
      <c r="C24" s="222"/>
      <c r="D24" s="226"/>
      <c r="E24" s="199"/>
      <c r="F24" s="230"/>
      <c r="G24" s="126" t="s">
        <v>57</v>
      </c>
      <c r="H24" s="145">
        <f t="shared" si="1"/>
        <v>45.5</v>
      </c>
      <c r="I24" s="115">
        <v>4</v>
      </c>
      <c r="J24" s="37">
        <v>2</v>
      </c>
      <c r="K24" s="37">
        <v>8</v>
      </c>
      <c r="L24" s="37">
        <v>6</v>
      </c>
      <c r="M24" s="37">
        <v>0</v>
      </c>
      <c r="N24" s="37">
        <v>0</v>
      </c>
      <c r="O24" s="37">
        <v>25.5</v>
      </c>
      <c r="P24" s="81">
        <v>0</v>
      </c>
      <c r="Q24" s="37">
        <v>0</v>
      </c>
      <c r="R24" s="37"/>
      <c r="S24" s="193"/>
      <c r="T24" s="193"/>
      <c r="U24" s="193"/>
      <c r="V24" s="193"/>
      <c r="W24" s="193"/>
      <c r="X24" s="193"/>
      <c r="Y24" s="193"/>
      <c r="Z24" s="193"/>
      <c r="AA24" s="193"/>
      <c r="AB24" s="193"/>
      <c r="AC24" s="184"/>
      <c r="AD24" s="184"/>
      <c r="AE24" s="184"/>
      <c r="AF24" s="172" t="s">
        <v>285</v>
      </c>
      <c r="AG24" s="184"/>
    </row>
    <row r="25" spans="1:33" s="1" customFormat="1" ht="15.75" thickBot="1" x14ac:dyDescent="0.3">
      <c r="A25" s="193"/>
      <c r="B25" s="196"/>
      <c r="C25" s="222"/>
      <c r="D25" s="226"/>
      <c r="E25" s="199"/>
      <c r="F25" s="230"/>
      <c r="G25" s="126" t="s">
        <v>58</v>
      </c>
      <c r="H25" s="145">
        <f t="shared" si="1"/>
        <v>29</v>
      </c>
      <c r="I25" s="115">
        <v>5</v>
      </c>
      <c r="J25" s="62">
        <v>2</v>
      </c>
      <c r="K25" s="62">
        <v>10</v>
      </c>
      <c r="L25" s="62">
        <v>9</v>
      </c>
      <c r="M25" s="62">
        <v>0</v>
      </c>
      <c r="N25" s="62">
        <v>2</v>
      </c>
      <c r="O25" s="62">
        <v>1</v>
      </c>
      <c r="P25" s="81">
        <v>0</v>
      </c>
      <c r="Q25" s="62">
        <v>0</v>
      </c>
      <c r="R25" s="62"/>
      <c r="S25" s="193"/>
      <c r="T25" s="193"/>
      <c r="U25" s="193"/>
      <c r="V25" s="193"/>
      <c r="W25" s="193"/>
      <c r="X25" s="193"/>
      <c r="Y25" s="193"/>
      <c r="Z25" s="193"/>
      <c r="AA25" s="193"/>
      <c r="AB25" s="193"/>
      <c r="AC25" s="184"/>
      <c r="AD25" s="184"/>
      <c r="AE25" s="184"/>
      <c r="AF25" s="172" t="s">
        <v>286</v>
      </c>
      <c r="AG25" s="184"/>
    </row>
    <row r="26" spans="1:33" s="1" customFormat="1" ht="15.75" thickBot="1" x14ac:dyDescent="0.3">
      <c r="A26" s="193"/>
      <c r="B26" s="196"/>
      <c r="C26" s="222"/>
      <c r="D26" s="226"/>
      <c r="E26" s="199"/>
      <c r="F26" s="230"/>
      <c r="G26" s="126" t="s">
        <v>59</v>
      </c>
      <c r="H26" s="145">
        <f t="shared" si="1"/>
        <v>79</v>
      </c>
      <c r="I26" s="115">
        <v>2</v>
      </c>
      <c r="J26" s="62">
        <v>5</v>
      </c>
      <c r="K26" s="62">
        <v>30</v>
      </c>
      <c r="L26" s="62">
        <v>0</v>
      </c>
      <c r="M26" s="62">
        <v>0</v>
      </c>
      <c r="N26" s="62">
        <v>40</v>
      </c>
      <c r="O26" s="62">
        <v>2</v>
      </c>
      <c r="P26" s="81">
        <v>0</v>
      </c>
      <c r="Q26" s="62">
        <v>0</v>
      </c>
      <c r="R26" s="62"/>
      <c r="S26" s="193"/>
      <c r="T26" s="193"/>
      <c r="U26" s="193"/>
      <c r="V26" s="193"/>
      <c r="W26" s="193"/>
      <c r="X26" s="193"/>
      <c r="Y26" s="193"/>
      <c r="Z26" s="193"/>
      <c r="AA26" s="193"/>
      <c r="AB26" s="193"/>
      <c r="AC26" s="184"/>
      <c r="AD26" s="184"/>
      <c r="AE26" s="184"/>
      <c r="AF26" s="172"/>
      <c r="AG26" s="184"/>
    </row>
    <row r="27" spans="1:33" s="1" customFormat="1" ht="15.75" thickBot="1" x14ac:dyDescent="0.3">
      <c r="A27" s="193"/>
      <c r="B27" s="196"/>
      <c r="C27" s="222"/>
      <c r="D27" s="226"/>
      <c r="E27" s="199"/>
      <c r="F27" s="230"/>
      <c r="G27" s="126" t="s">
        <v>60</v>
      </c>
      <c r="H27" s="145">
        <f t="shared" si="1"/>
        <v>97</v>
      </c>
      <c r="I27" s="115">
        <v>2.5</v>
      </c>
      <c r="J27" s="62">
        <v>3</v>
      </c>
      <c r="K27" s="62">
        <v>10</v>
      </c>
      <c r="L27" s="62">
        <v>0</v>
      </c>
      <c r="M27" s="62">
        <v>0</v>
      </c>
      <c r="N27" s="62">
        <v>80.5</v>
      </c>
      <c r="O27" s="62">
        <v>1</v>
      </c>
      <c r="P27" s="81">
        <v>0</v>
      </c>
      <c r="Q27" s="62">
        <v>0</v>
      </c>
      <c r="R27" s="62"/>
      <c r="S27" s="193"/>
      <c r="T27" s="193"/>
      <c r="U27" s="193"/>
      <c r="V27" s="193"/>
      <c r="W27" s="193"/>
      <c r="X27" s="193"/>
      <c r="Y27" s="193"/>
      <c r="Z27" s="193"/>
      <c r="AA27" s="193"/>
      <c r="AB27" s="193"/>
      <c r="AC27" s="184"/>
      <c r="AD27" s="184"/>
      <c r="AE27" s="184"/>
      <c r="AF27" s="172"/>
      <c r="AG27" s="184"/>
    </row>
    <row r="28" spans="1:33" s="1" customFormat="1" ht="15.75" thickBot="1" x14ac:dyDescent="0.3">
      <c r="A28" s="193"/>
      <c r="B28" s="196"/>
      <c r="C28" s="222"/>
      <c r="D28" s="226"/>
      <c r="E28" s="199"/>
      <c r="F28" s="230"/>
      <c r="G28" s="126" t="s">
        <v>61</v>
      </c>
      <c r="H28" s="145">
        <f t="shared" si="1"/>
        <v>98.5</v>
      </c>
      <c r="I28" s="115">
        <v>4.5</v>
      </c>
      <c r="J28" s="62">
        <v>14</v>
      </c>
      <c r="K28" s="62">
        <v>31.5</v>
      </c>
      <c r="L28" s="62">
        <v>0</v>
      </c>
      <c r="M28" s="62">
        <v>0</v>
      </c>
      <c r="N28" s="62">
        <v>48.5</v>
      </c>
      <c r="O28" s="62">
        <v>0</v>
      </c>
      <c r="P28" s="81">
        <v>0</v>
      </c>
      <c r="Q28" s="62">
        <v>0</v>
      </c>
      <c r="R28" s="62"/>
      <c r="S28" s="193"/>
      <c r="T28" s="193"/>
      <c r="U28" s="193"/>
      <c r="V28" s="193"/>
      <c r="W28" s="193"/>
      <c r="X28" s="193"/>
      <c r="Y28" s="193"/>
      <c r="Z28" s="193"/>
      <c r="AA28" s="193"/>
      <c r="AB28" s="193"/>
      <c r="AC28" s="184"/>
      <c r="AD28" s="184"/>
      <c r="AE28" s="184"/>
      <c r="AF28" s="172"/>
      <c r="AG28" s="184"/>
    </row>
    <row r="29" spans="1:33" s="1" customFormat="1" ht="15.75" thickBot="1" x14ac:dyDescent="0.3">
      <c r="A29" s="193"/>
      <c r="B29" s="196"/>
      <c r="C29" s="223"/>
      <c r="D29" s="226"/>
      <c r="E29" s="199"/>
      <c r="F29" s="230"/>
      <c r="G29" s="118" t="s">
        <v>62</v>
      </c>
      <c r="H29" s="145">
        <f t="shared" si="1"/>
        <v>518</v>
      </c>
      <c r="I29" s="115">
        <v>0</v>
      </c>
      <c r="J29" s="88">
        <v>8</v>
      </c>
      <c r="K29" s="37">
        <v>26</v>
      </c>
      <c r="L29" s="37">
        <v>0</v>
      </c>
      <c r="M29" s="37">
        <v>0</v>
      </c>
      <c r="N29" s="37">
        <v>484</v>
      </c>
      <c r="O29" s="37">
        <v>0</v>
      </c>
      <c r="P29" s="81">
        <v>0</v>
      </c>
      <c r="Q29" s="37">
        <v>0</v>
      </c>
      <c r="R29" s="37" t="s">
        <v>226</v>
      </c>
      <c r="S29" s="193"/>
      <c r="T29" s="193"/>
      <c r="U29" s="193"/>
      <c r="V29" s="193"/>
      <c r="W29" s="193"/>
      <c r="X29" s="193"/>
      <c r="Y29" s="193"/>
      <c r="Z29" s="193"/>
      <c r="AA29" s="193"/>
      <c r="AB29" s="193"/>
      <c r="AC29" s="185"/>
      <c r="AD29" s="185"/>
      <c r="AE29" s="185"/>
      <c r="AF29" s="173"/>
      <c r="AG29" s="185"/>
    </row>
    <row r="30" spans="1:33" s="4" customFormat="1" ht="14.45" customHeight="1" thickBot="1" x14ac:dyDescent="0.3">
      <c r="A30" s="217">
        <v>4</v>
      </c>
      <c r="B30" s="208" t="s">
        <v>28</v>
      </c>
      <c r="C30" s="221" t="s">
        <v>27</v>
      </c>
      <c r="D30" s="224" t="s">
        <v>6</v>
      </c>
      <c r="E30" s="213" t="s">
        <v>214</v>
      </c>
      <c r="F30" s="189" t="s">
        <v>277</v>
      </c>
      <c r="G30" s="127" t="s">
        <v>63</v>
      </c>
      <c r="H30" s="145">
        <f t="shared" si="1"/>
        <v>30.5</v>
      </c>
      <c r="I30" s="112">
        <v>4.5</v>
      </c>
      <c r="J30" s="36">
        <v>10</v>
      </c>
      <c r="K30" s="36">
        <v>9</v>
      </c>
      <c r="L30" s="36">
        <v>2.5</v>
      </c>
      <c r="M30" s="36">
        <v>0</v>
      </c>
      <c r="N30" s="36">
        <v>4.5</v>
      </c>
      <c r="O30" s="36">
        <v>0</v>
      </c>
      <c r="P30" s="78">
        <v>0</v>
      </c>
      <c r="Q30" s="36">
        <v>0</v>
      </c>
      <c r="R30" s="36"/>
      <c r="S30" s="192">
        <f>SUM(H30:H37)</f>
        <v>1281</v>
      </c>
      <c r="T30" s="192">
        <f t="shared" ref="T30:AA30" si="4">SUM(I30:I37)</f>
        <v>30</v>
      </c>
      <c r="U30" s="192">
        <f t="shared" si="4"/>
        <v>57.5</v>
      </c>
      <c r="V30" s="192">
        <f t="shared" si="4"/>
        <v>320</v>
      </c>
      <c r="W30" s="192">
        <f t="shared" si="4"/>
        <v>23.5</v>
      </c>
      <c r="X30" s="192">
        <f t="shared" si="4"/>
        <v>24.5</v>
      </c>
      <c r="Y30" s="192">
        <f t="shared" si="4"/>
        <v>823.5</v>
      </c>
      <c r="Z30" s="192">
        <f t="shared" si="4"/>
        <v>0</v>
      </c>
      <c r="AA30" s="192">
        <f t="shared" si="4"/>
        <v>2</v>
      </c>
      <c r="AB30" s="192">
        <f>SUM(Q30:Q37)</f>
        <v>0</v>
      </c>
      <c r="AC30" s="183">
        <v>7593</v>
      </c>
      <c r="AD30" s="183">
        <v>6798</v>
      </c>
      <c r="AE30" s="183">
        <v>0</v>
      </c>
      <c r="AF30" s="38"/>
      <c r="AG30" s="183" t="s">
        <v>283</v>
      </c>
    </row>
    <row r="31" spans="1:33" s="1" customFormat="1" ht="15.75" thickBot="1" x14ac:dyDescent="0.3">
      <c r="A31" s="193"/>
      <c r="B31" s="196"/>
      <c r="C31" s="222"/>
      <c r="D31" s="225"/>
      <c r="E31" s="199"/>
      <c r="F31" s="190"/>
      <c r="G31" s="126" t="s">
        <v>64</v>
      </c>
      <c r="H31" s="145">
        <f t="shared" si="1"/>
        <v>261</v>
      </c>
      <c r="I31" s="115">
        <v>5</v>
      </c>
      <c r="J31" s="87">
        <v>12</v>
      </c>
      <c r="K31" s="87">
        <v>8</v>
      </c>
      <c r="L31" s="87">
        <v>4</v>
      </c>
      <c r="M31" s="87">
        <v>0</v>
      </c>
      <c r="N31" s="87">
        <v>232</v>
      </c>
      <c r="O31" s="87">
        <v>0</v>
      </c>
      <c r="P31" s="87">
        <v>0</v>
      </c>
      <c r="Q31" s="87">
        <v>0</v>
      </c>
      <c r="R31" s="63"/>
      <c r="S31" s="193"/>
      <c r="T31" s="193"/>
      <c r="U31" s="193"/>
      <c r="V31" s="193"/>
      <c r="W31" s="193"/>
      <c r="X31" s="193"/>
      <c r="Y31" s="193"/>
      <c r="Z31" s="193"/>
      <c r="AA31" s="193"/>
      <c r="AB31" s="193"/>
      <c r="AC31" s="184"/>
      <c r="AD31" s="184"/>
      <c r="AE31" s="184"/>
      <c r="AF31" s="61"/>
      <c r="AG31" s="184"/>
    </row>
    <row r="32" spans="1:33" s="1" customFormat="1" ht="15.75" thickBot="1" x14ac:dyDescent="0.3">
      <c r="A32" s="193"/>
      <c r="B32" s="196"/>
      <c r="C32" s="222"/>
      <c r="D32" s="225"/>
      <c r="E32" s="199"/>
      <c r="F32" s="190"/>
      <c r="G32" s="126" t="s">
        <v>65</v>
      </c>
      <c r="H32" s="145">
        <f t="shared" si="1"/>
        <v>158.5</v>
      </c>
      <c r="I32" s="115">
        <v>2.5</v>
      </c>
      <c r="J32" s="87">
        <v>1.5</v>
      </c>
      <c r="K32" s="87">
        <v>11</v>
      </c>
      <c r="L32" s="87">
        <v>4</v>
      </c>
      <c r="M32" s="87">
        <v>0</v>
      </c>
      <c r="N32" s="87">
        <v>139.5</v>
      </c>
      <c r="O32" s="87">
        <v>0</v>
      </c>
      <c r="P32" s="87">
        <v>0</v>
      </c>
      <c r="Q32" s="87">
        <v>0</v>
      </c>
      <c r="R32" s="63"/>
      <c r="S32" s="193"/>
      <c r="T32" s="193"/>
      <c r="U32" s="193"/>
      <c r="V32" s="193"/>
      <c r="W32" s="193"/>
      <c r="X32" s="193"/>
      <c r="Y32" s="193"/>
      <c r="Z32" s="193"/>
      <c r="AA32" s="193"/>
      <c r="AB32" s="193"/>
      <c r="AC32" s="184"/>
      <c r="AD32" s="184"/>
      <c r="AE32" s="184"/>
      <c r="AF32" s="61"/>
      <c r="AG32" s="184"/>
    </row>
    <row r="33" spans="1:33" s="1" customFormat="1" ht="15.75" thickBot="1" x14ac:dyDescent="0.3">
      <c r="A33" s="193"/>
      <c r="B33" s="196"/>
      <c r="C33" s="222"/>
      <c r="D33" s="225"/>
      <c r="E33" s="199"/>
      <c r="F33" s="190"/>
      <c r="G33" s="126" t="s">
        <v>66</v>
      </c>
      <c r="H33" s="145">
        <f t="shared" si="1"/>
        <v>69</v>
      </c>
      <c r="I33" s="115">
        <v>2</v>
      </c>
      <c r="J33" s="87">
        <v>13</v>
      </c>
      <c r="K33" s="87">
        <v>46</v>
      </c>
      <c r="L33" s="87">
        <v>2</v>
      </c>
      <c r="M33" s="87">
        <v>0</v>
      </c>
      <c r="N33" s="87">
        <v>6</v>
      </c>
      <c r="O33" s="87">
        <v>0</v>
      </c>
      <c r="P33" s="87">
        <v>0</v>
      </c>
      <c r="Q33" s="87">
        <v>0</v>
      </c>
      <c r="R33" s="63"/>
      <c r="S33" s="193"/>
      <c r="T33" s="193"/>
      <c r="U33" s="193"/>
      <c r="V33" s="193"/>
      <c r="W33" s="193"/>
      <c r="X33" s="193"/>
      <c r="Y33" s="193"/>
      <c r="Z33" s="193"/>
      <c r="AA33" s="193"/>
      <c r="AB33" s="193"/>
      <c r="AC33" s="184"/>
      <c r="AD33" s="184"/>
      <c r="AE33" s="184"/>
      <c r="AF33" s="61"/>
      <c r="AG33" s="184"/>
    </row>
    <row r="34" spans="1:33" s="1" customFormat="1" ht="15.75" thickBot="1" x14ac:dyDescent="0.3">
      <c r="A34" s="193"/>
      <c r="B34" s="196"/>
      <c r="C34" s="222"/>
      <c r="D34" s="225"/>
      <c r="E34" s="199"/>
      <c r="F34" s="190"/>
      <c r="G34" s="128" t="s">
        <v>69</v>
      </c>
      <c r="H34" s="145">
        <f t="shared" si="1"/>
        <v>13</v>
      </c>
      <c r="I34" s="115">
        <v>0</v>
      </c>
      <c r="J34" s="87">
        <v>0</v>
      </c>
      <c r="K34" s="87">
        <v>3</v>
      </c>
      <c r="L34" s="87">
        <v>0</v>
      </c>
      <c r="M34" s="87">
        <v>0</v>
      </c>
      <c r="N34" s="87">
        <v>10</v>
      </c>
      <c r="O34" s="87">
        <v>0</v>
      </c>
      <c r="P34" s="87">
        <v>0</v>
      </c>
      <c r="Q34" s="87">
        <v>0</v>
      </c>
      <c r="R34" s="63"/>
      <c r="S34" s="193"/>
      <c r="T34" s="193"/>
      <c r="U34" s="193"/>
      <c r="V34" s="193"/>
      <c r="W34" s="193"/>
      <c r="X34" s="193"/>
      <c r="Y34" s="193"/>
      <c r="Z34" s="193"/>
      <c r="AA34" s="193"/>
      <c r="AB34" s="193"/>
      <c r="AC34" s="184"/>
      <c r="AD34" s="184"/>
      <c r="AE34" s="184"/>
      <c r="AF34" s="61"/>
      <c r="AG34" s="184"/>
    </row>
    <row r="35" spans="1:33" s="1" customFormat="1" ht="15.75" thickBot="1" x14ac:dyDescent="0.3">
      <c r="A35" s="193"/>
      <c r="B35" s="196"/>
      <c r="C35" s="222"/>
      <c r="D35" s="225"/>
      <c r="E35" s="199"/>
      <c r="F35" s="190"/>
      <c r="G35" s="126" t="s">
        <v>67</v>
      </c>
      <c r="H35" s="145">
        <f t="shared" si="1"/>
        <v>422</v>
      </c>
      <c r="I35" s="115">
        <v>6</v>
      </c>
      <c r="J35" s="87">
        <v>14</v>
      </c>
      <c r="K35" s="87">
        <v>130</v>
      </c>
      <c r="L35" s="87">
        <v>5</v>
      </c>
      <c r="M35" s="87">
        <v>0</v>
      </c>
      <c r="N35" s="87">
        <v>265</v>
      </c>
      <c r="O35" s="87">
        <v>0</v>
      </c>
      <c r="P35" s="87">
        <v>2</v>
      </c>
      <c r="Q35" s="87">
        <v>0</v>
      </c>
      <c r="R35" s="63"/>
      <c r="S35" s="193"/>
      <c r="T35" s="193"/>
      <c r="U35" s="193"/>
      <c r="V35" s="193"/>
      <c r="W35" s="193"/>
      <c r="X35" s="193"/>
      <c r="Y35" s="193"/>
      <c r="Z35" s="193"/>
      <c r="AA35" s="193"/>
      <c r="AB35" s="193"/>
      <c r="AC35" s="184"/>
      <c r="AD35" s="184"/>
      <c r="AE35" s="184"/>
      <c r="AF35" s="61"/>
      <c r="AG35" s="184"/>
    </row>
    <row r="36" spans="1:33" s="1" customFormat="1" ht="15.75" thickBot="1" x14ac:dyDescent="0.3">
      <c r="A36" s="218"/>
      <c r="B36" s="220"/>
      <c r="C36" s="222"/>
      <c r="D36" s="226"/>
      <c r="E36" s="227"/>
      <c r="F36" s="190"/>
      <c r="G36" s="129" t="s">
        <v>49</v>
      </c>
      <c r="H36" s="145">
        <f t="shared" si="1"/>
        <v>297</v>
      </c>
      <c r="I36" s="105">
        <v>7</v>
      </c>
      <c r="J36" s="84">
        <v>7</v>
      </c>
      <c r="K36" s="84">
        <v>113</v>
      </c>
      <c r="L36" s="84">
        <v>6</v>
      </c>
      <c r="M36" s="84">
        <v>0</v>
      </c>
      <c r="N36" s="84">
        <v>164</v>
      </c>
      <c r="O36" s="84">
        <v>0</v>
      </c>
      <c r="P36" s="84">
        <v>0</v>
      </c>
      <c r="Q36" s="84">
        <v>0</v>
      </c>
      <c r="R36" s="58" t="s">
        <v>240</v>
      </c>
      <c r="S36" s="193"/>
      <c r="T36" s="193"/>
      <c r="U36" s="193"/>
      <c r="V36" s="193"/>
      <c r="W36" s="193"/>
      <c r="X36" s="193"/>
      <c r="Y36" s="193"/>
      <c r="Z36" s="193"/>
      <c r="AA36" s="193"/>
      <c r="AB36" s="193"/>
      <c r="AC36" s="184"/>
      <c r="AD36" s="184"/>
      <c r="AE36" s="184"/>
      <c r="AF36" s="39"/>
      <c r="AG36" s="184"/>
    </row>
    <row r="37" spans="1:33" s="3" customFormat="1" ht="15.75" thickBot="1" x14ac:dyDescent="0.3">
      <c r="A37" s="219"/>
      <c r="B37" s="211"/>
      <c r="C37" s="223"/>
      <c r="D37" s="226"/>
      <c r="E37" s="216"/>
      <c r="F37" s="191"/>
      <c r="G37" s="130" t="s">
        <v>68</v>
      </c>
      <c r="H37" s="146">
        <f t="shared" si="1"/>
        <v>30</v>
      </c>
      <c r="I37" s="113">
        <v>3</v>
      </c>
      <c r="J37" s="86">
        <v>0</v>
      </c>
      <c r="K37" s="86">
        <v>0</v>
      </c>
      <c r="L37" s="86">
        <v>0</v>
      </c>
      <c r="M37" s="86">
        <v>24.5</v>
      </c>
      <c r="N37" s="86">
        <v>2.5</v>
      </c>
      <c r="O37" s="86">
        <v>0</v>
      </c>
      <c r="P37" s="86">
        <v>0</v>
      </c>
      <c r="Q37" s="86">
        <v>0</v>
      </c>
      <c r="R37" s="41"/>
      <c r="S37" s="194"/>
      <c r="T37" s="194"/>
      <c r="U37" s="194"/>
      <c r="V37" s="194"/>
      <c r="W37" s="194"/>
      <c r="X37" s="194"/>
      <c r="Y37" s="194"/>
      <c r="Z37" s="194"/>
      <c r="AA37" s="194"/>
      <c r="AB37" s="194"/>
      <c r="AC37" s="185"/>
      <c r="AD37" s="185"/>
      <c r="AE37" s="185"/>
      <c r="AF37" s="40"/>
      <c r="AG37" s="185"/>
    </row>
    <row r="38" spans="1:33" s="4" customFormat="1" x14ac:dyDescent="0.25">
      <c r="A38" s="192">
        <v>5</v>
      </c>
      <c r="B38" s="208" t="s">
        <v>29</v>
      </c>
      <c r="C38" s="221" t="s">
        <v>27</v>
      </c>
      <c r="D38" s="224" t="s">
        <v>6</v>
      </c>
      <c r="E38" s="213" t="s">
        <v>215</v>
      </c>
      <c r="F38" s="189" t="s">
        <v>278</v>
      </c>
      <c r="G38" s="123" t="s">
        <v>70</v>
      </c>
      <c r="H38" s="147">
        <f t="shared" si="1"/>
        <v>233</v>
      </c>
      <c r="I38" s="141">
        <v>0</v>
      </c>
      <c r="J38" s="92">
        <v>8</v>
      </c>
      <c r="K38" s="85">
        <v>75</v>
      </c>
      <c r="L38" s="85">
        <v>0</v>
      </c>
      <c r="M38" s="85">
        <v>74</v>
      </c>
      <c r="N38" s="85">
        <v>69</v>
      </c>
      <c r="O38" s="85">
        <v>7</v>
      </c>
      <c r="P38" s="85">
        <v>0</v>
      </c>
      <c r="Q38" s="85">
        <v>0</v>
      </c>
      <c r="R38" s="36" t="s">
        <v>237</v>
      </c>
      <c r="S38" s="192">
        <f>SUM(H38:H44)</f>
        <v>1347</v>
      </c>
      <c r="T38" s="192">
        <f t="shared" ref="T38:AA38" si="5">SUM(I38:I44)</f>
        <v>8</v>
      </c>
      <c r="U38" s="192">
        <f t="shared" si="5"/>
        <v>19</v>
      </c>
      <c r="V38" s="192">
        <f t="shared" si="5"/>
        <v>296</v>
      </c>
      <c r="W38" s="192">
        <f t="shared" si="5"/>
        <v>24</v>
      </c>
      <c r="X38" s="192">
        <f t="shared" si="5"/>
        <v>74</v>
      </c>
      <c r="Y38" s="192">
        <f t="shared" si="5"/>
        <v>912</v>
      </c>
      <c r="Z38" s="192">
        <f t="shared" si="5"/>
        <v>11</v>
      </c>
      <c r="AA38" s="192">
        <f t="shared" si="5"/>
        <v>3</v>
      </c>
      <c r="AB38" s="192">
        <f>SUM(Q38:Q44)</f>
        <v>0</v>
      </c>
      <c r="AC38" s="183">
        <v>3679</v>
      </c>
      <c r="AD38" s="183">
        <v>9273</v>
      </c>
      <c r="AE38" s="183">
        <v>252</v>
      </c>
      <c r="AF38" s="38" t="s">
        <v>287</v>
      </c>
      <c r="AG38" s="183">
        <v>3257</v>
      </c>
    </row>
    <row r="39" spans="1:33" s="1" customFormat="1" x14ac:dyDescent="0.25">
      <c r="A39" s="193"/>
      <c r="B39" s="209"/>
      <c r="C39" s="222"/>
      <c r="D39" s="225"/>
      <c r="E39" s="214"/>
      <c r="F39" s="190"/>
      <c r="G39" s="126" t="s">
        <v>71</v>
      </c>
      <c r="H39" s="147">
        <f>SUM(I39,J39,K39,L39,M39,N39,O39,P39,Q39)</f>
        <v>198</v>
      </c>
      <c r="I39" s="141">
        <v>5</v>
      </c>
      <c r="J39" s="63">
        <v>0</v>
      </c>
      <c r="K39" s="63">
        <v>73</v>
      </c>
      <c r="L39" s="63">
        <v>0</v>
      </c>
      <c r="M39" s="63">
        <v>0</v>
      </c>
      <c r="N39" s="63">
        <v>120</v>
      </c>
      <c r="O39" s="63">
        <v>0</v>
      </c>
      <c r="P39" s="76">
        <v>0</v>
      </c>
      <c r="Q39" s="63">
        <v>0</v>
      </c>
      <c r="R39" s="63"/>
      <c r="S39" s="193"/>
      <c r="T39" s="193"/>
      <c r="U39" s="193"/>
      <c r="V39" s="193"/>
      <c r="W39" s="193"/>
      <c r="X39" s="193"/>
      <c r="Y39" s="193"/>
      <c r="Z39" s="193"/>
      <c r="AA39" s="193"/>
      <c r="AB39" s="193"/>
      <c r="AC39" s="184"/>
      <c r="AD39" s="184"/>
      <c r="AE39" s="184"/>
      <c r="AF39" s="61" t="s">
        <v>288</v>
      </c>
      <c r="AG39" s="184"/>
    </row>
    <row r="40" spans="1:33" s="1" customFormat="1" x14ac:dyDescent="0.25">
      <c r="A40" s="193"/>
      <c r="B40" s="209"/>
      <c r="C40" s="222"/>
      <c r="D40" s="225"/>
      <c r="E40" s="214"/>
      <c r="F40" s="190"/>
      <c r="G40" s="126" t="s">
        <v>72</v>
      </c>
      <c r="H40" s="147">
        <f t="shared" si="1"/>
        <v>52.5</v>
      </c>
      <c r="I40" s="141">
        <v>1.5</v>
      </c>
      <c r="J40" s="63">
        <v>7</v>
      </c>
      <c r="K40" s="63">
        <v>13</v>
      </c>
      <c r="L40" s="63">
        <v>0</v>
      </c>
      <c r="M40" s="63">
        <v>0</v>
      </c>
      <c r="N40" s="63">
        <v>31</v>
      </c>
      <c r="O40" s="63">
        <v>0</v>
      </c>
      <c r="P40" s="76">
        <v>0</v>
      </c>
      <c r="Q40" s="63">
        <v>0</v>
      </c>
      <c r="R40" s="63"/>
      <c r="S40" s="193"/>
      <c r="T40" s="193"/>
      <c r="U40" s="193"/>
      <c r="V40" s="193"/>
      <c r="W40" s="193"/>
      <c r="X40" s="193"/>
      <c r="Y40" s="193"/>
      <c r="Z40" s="193"/>
      <c r="AA40" s="193"/>
      <c r="AB40" s="193"/>
      <c r="AC40" s="184"/>
      <c r="AD40" s="184"/>
      <c r="AE40" s="184"/>
      <c r="AF40" s="61" t="s">
        <v>289</v>
      </c>
      <c r="AG40" s="184"/>
    </row>
    <row r="41" spans="1:33" s="1" customFormat="1" x14ac:dyDescent="0.25">
      <c r="A41" s="193"/>
      <c r="B41" s="209"/>
      <c r="C41" s="222"/>
      <c r="D41" s="225"/>
      <c r="E41" s="214"/>
      <c r="F41" s="190"/>
      <c r="G41" s="126" t="s">
        <v>73</v>
      </c>
      <c r="H41" s="147">
        <f t="shared" si="1"/>
        <v>282</v>
      </c>
      <c r="I41" s="141">
        <v>0</v>
      </c>
      <c r="J41" s="63">
        <v>0</v>
      </c>
      <c r="K41" s="63">
        <v>86</v>
      </c>
      <c r="L41" s="63">
        <v>24</v>
      </c>
      <c r="M41" s="63">
        <v>0</v>
      </c>
      <c r="N41" s="63">
        <v>168</v>
      </c>
      <c r="O41" s="63">
        <v>4</v>
      </c>
      <c r="P41" s="76">
        <v>0</v>
      </c>
      <c r="Q41" s="63">
        <v>0</v>
      </c>
      <c r="R41" s="63"/>
      <c r="S41" s="193"/>
      <c r="T41" s="193"/>
      <c r="U41" s="193"/>
      <c r="V41" s="193"/>
      <c r="W41" s="193"/>
      <c r="X41" s="193"/>
      <c r="Y41" s="193"/>
      <c r="Z41" s="193"/>
      <c r="AA41" s="193"/>
      <c r="AB41" s="193"/>
      <c r="AC41" s="184"/>
      <c r="AD41" s="184"/>
      <c r="AE41" s="184"/>
      <c r="AF41" s="61"/>
      <c r="AG41" s="184"/>
    </row>
    <row r="42" spans="1:33" s="1" customFormat="1" x14ac:dyDescent="0.25">
      <c r="A42" s="193"/>
      <c r="B42" s="210"/>
      <c r="C42" s="222"/>
      <c r="D42" s="226"/>
      <c r="E42" s="215"/>
      <c r="F42" s="190"/>
      <c r="G42" s="129" t="s">
        <v>48</v>
      </c>
      <c r="H42" s="147">
        <f t="shared" si="1"/>
        <v>295</v>
      </c>
      <c r="I42" s="115">
        <v>0</v>
      </c>
      <c r="J42" s="37">
        <v>0</v>
      </c>
      <c r="K42" s="37">
        <v>12</v>
      </c>
      <c r="L42" s="37">
        <v>0</v>
      </c>
      <c r="M42" s="37">
        <v>0</v>
      </c>
      <c r="N42" s="37">
        <v>280</v>
      </c>
      <c r="O42" s="37">
        <v>0</v>
      </c>
      <c r="P42" s="81">
        <v>3</v>
      </c>
      <c r="Q42" s="37">
        <v>0</v>
      </c>
      <c r="R42" s="37" t="s">
        <v>240</v>
      </c>
      <c r="S42" s="193"/>
      <c r="T42" s="193"/>
      <c r="U42" s="193"/>
      <c r="V42" s="193"/>
      <c r="W42" s="193"/>
      <c r="X42" s="193"/>
      <c r="Y42" s="193"/>
      <c r="Z42" s="193"/>
      <c r="AA42" s="193"/>
      <c r="AB42" s="193"/>
      <c r="AC42" s="184"/>
      <c r="AD42" s="184"/>
      <c r="AE42" s="184"/>
      <c r="AF42" s="39"/>
      <c r="AG42" s="184"/>
    </row>
    <row r="43" spans="1:33" s="1" customFormat="1" x14ac:dyDescent="0.25">
      <c r="A43" s="193"/>
      <c r="B43" s="220"/>
      <c r="C43" s="222"/>
      <c r="D43" s="226"/>
      <c r="E43" s="227"/>
      <c r="F43" s="190"/>
      <c r="G43" s="126" t="s">
        <v>74</v>
      </c>
      <c r="H43" s="147">
        <f t="shared" si="1"/>
        <v>259</v>
      </c>
      <c r="I43" s="115">
        <v>0</v>
      </c>
      <c r="J43" s="87">
        <v>4</v>
      </c>
      <c r="K43" s="87">
        <v>31</v>
      </c>
      <c r="L43" s="87">
        <v>0</v>
      </c>
      <c r="M43" s="87">
        <v>0</v>
      </c>
      <c r="N43" s="87">
        <v>224</v>
      </c>
      <c r="O43" s="87">
        <v>0</v>
      </c>
      <c r="P43" s="87">
        <v>0</v>
      </c>
      <c r="Q43" s="87">
        <v>0</v>
      </c>
      <c r="R43" s="60"/>
      <c r="S43" s="193"/>
      <c r="T43" s="193"/>
      <c r="U43" s="193"/>
      <c r="V43" s="193"/>
      <c r="W43" s="193"/>
      <c r="X43" s="193"/>
      <c r="Y43" s="193"/>
      <c r="Z43" s="193"/>
      <c r="AA43" s="193"/>
      <c r="AB43" s="193"/>
      <c r="AC43" s="184"/>
      <c r="AD43" s="184"/>
      <c r="AE43" s="184"/>
      <c r="AF43" s="61"/>
      <c r="AG43" s="184"/>
    </row>
    <row r="44" spans="1:33" s="3" customFormat="1" ht="15.75" thickBot="1" x14ac:dyDescent="0.3">
      <c r="A44" s="194"/>
      <c r="B44" s="211"/>
      <c r="C44" s="223"/>
      <c r="D44" s="226"/>
      <c r="E44" s="216"/>
      <c r="F44" s="191"/>
      <c r="G44" s="131" t="s">
        <v>75</v>
      </c>
      <c r="H44" s="147">
        <f t="shared" si="1"/>
        <v>27.5</v>
      </c>
      <c r="I44" s="111">
        <v>1.5</v>
      </c>
      <c r="J44" s="40">
        <v>0</v>
      </c>
      <c r="K44" s="40">
        <v>6</v>
      </c>
      <c r="L44" s="40">
        <v>0</v>
      </c>
      <c r="M44" s="40">
        <v>0</v>
      </c>
      <c r="N44" s="40">
        <v>20</v>
      </c>
      <c r="O44" s="40">
        <v>0</v>
      </c>
      <c r="P44" s="73">
        <v>0</v>
      </c>
      <c r="Q44" s="40">
        <v>0</v>
      </c>
      <c r="R44" s="41"/>
      <c r="S44" s="194"/>
      <c r="T44" s="194"/>
      <c r="U44" s="194"/>
      <c r="V44" s="194"/>
      <c r="W44" s="194"/>
      <c r="X44" s="194"/>
      <c r="Y44" s="194"/>
      <c r="Z44" s="194"/>
      <c r="AA44" s="194"/>
      <c r="AB44" s="194"/>
      <c r="AC44" s="185"/>
      <c r="AD44" s="185"/>
      <c r="AE44" s="185"/>
      <c r="AF44" s="40"/>
      <c r="AG44" s="185"/>
    </row>
    <row r="45" spans="1:33" s="4" customFormat="1" ht="14.45" customHeight="1" x14ac:dyDescent="0.25">
      <c r="A45" s="192">
        <v>6</v>
      </c>
      <c r="B45" s="198" t="s">
        <v>30</v>
      </c>
      <c r="C45" s="200" t="s">
        <v>27</v>
      </c>
      <c r="D45" s="203" t="s">
        <v>6</v>
      </c>
      <c r="E45" s="207" t="s">
        <v>216</v>
      </c>
      <c r="F45" s="189" t="s">
        <v>293</v>
      </c>
      <c r="G45" s="132" t="s">
        <v>76</v>
      </c>
      <c r="H45" s="147">
        <f t="shared" si="1"/>
        <v>149.5</v>
      </c>
      <c r="I45" s="104">
        <v>0.5</v>
      </c>
      <c r="J45" s="57">
        <v>8.5</v>
      </c>
      <c r="K45" s="57">
        <v>12</v>
      </c>
      <c r="L45" s="57">
        <v>1.5</v>
      </c>
      <c r="M45" s="57">
        <v>0</v>
      </c>
      <c r="N45" s="57">
        <v>127</v>
      </c>
      <c r="O45" s="57">
        <v>0</v>
      </c>
      <c r="P45" s="74">
        <v>0</v>
      </c>
      <c r="Q45" s="57">
        <v>0</v>
      </c>
      <c r="R45" s="57"/>
      <c r="S45" s="192">
        <f>SUM(H45:H51)</f>
        <v>1482.5</v>
      </c>
      <c r="T45" s="192">
        <f t="shared" ref="T45:AA45" si="6">SUM(I45:I51)</f>
        <v>9</v>
      </c>
      <c r="U45" s="192">
        <f t="shared" si="6"/>
        <v>73.5</v>
      </c>
      <c r="V45" s="192">
        <f t="shared" si="6"/>
        <v>550.5</v>
      </c>
      <c r="W45" s="192">
        <f t="shared" si="6"/>
        <v>23.5</v>
      </c>
      <c r="X45" s="192">
        <f t="shared" si="6"/>
        <v>107.5</v>
      </c>
      <c r="Y45" s="192">
        <f t="shared" si="6"/>
        <v>715</v>
      </c>
      <c r="Z45" s="192">
        <f t="shared" si="6"/>
        <v>2</v>
      </c>
      <c r="AA45" s="192">
        <f t="shared" si="6"/>
        <v>1.5</v>
      </c>
      <c r="AB45" s="192">
        <f>SUM(Q45:Q51)</f>
        <v>0</v>
      </c>
      <c r="AC45" s="183">
        <v>1386</v>
      </c>
      <c r="AD45" s="183">
        <v>0</v>
      </c>
      <c r="AE45" s="183">
        <v>285</v>
      </c>
      <c r="AF45" s="38" t="s">
        <v>287</v>
      </c>
      <c r="AG45" s="183">
        <v>1045</v>
      </c>
    </row>
    <row r="46" spans="1:33" s="1" customFormat="1" x14ac:dyDescent="0.25">
      <c r="A46" s="193"/>
      <c r="B46" s="196"/>
      <c r="C46" s="201"/>
      <c r="D46" s="204"/>
      <c r="E46" s="196"/>
      <c r="F46" s="190"/>
      <c r="G46" s="133" t="s">
        <v>55</v>
      </c>
      <c r="H46" s="147">
        <f t="shared" si="1"/>
        <v>208</v>
      </c>
      <c r="I46" s="105">
        <v>3</v>
      </c>
      <c r="J46" s="58">
        <v>10.5</v>
      </c>
      <c r="K46" s="58">
        <v>20</v>
      </c>
      <c r="L46" s="58">
        <v>5</v>
      </c>
      <c r="M46" s="58">
        <v>107.5</v>
      </c>
      <c r="N46" s="58">
        <v>60.5</v>
      </c>
      <c r="O46" s="58">
        <v>0</v>
      </c>
      <c r="P46" s="75">
        <v>1.5</v>
      </c>
      <c r="Q46" s="58">
        <v>0</v>
      </c>
      <c r="R46" s="58" t="s">
        <v>239</v>
      </c>
      <c r="S46" s="193"/>
      <c r="T46" s="193"/>
      <c r="U46" s="193"/>
      <c r="V46" s="193"/>
      <c r="W46" s="193"/>
      <c r="X46" s="193"/>
      <c r="Y46" s="193"/>
      <c r="Z46" s="193"/>
      <c r="AA46" s="193"/>
      <c r="AB46" s="193"/>
      <c r="AC46" s="184"/>
      <c r="AD46" s="184"/>
      <c r="AE46" s="184"/>
      <c r="AF46" s="39" t="s">
        <v>290</v>
      </c>
      <c r="AG46" s="184"/>
    </row>
    <row r="47" spans="1:33" s="1" customFormat="1" x14ac:dyDescent="0.25">
      <c r="A47" s="193"/>
      <c r="B47" s="196"/>
      <c r="C47" s="201"/>
      <c r="D47" s="204"/>
      <c r="E47" s="196"/>
      <c r="F47" s="190"/>
      <c r="G47" s="134" t="s">
        <v>77</v>
      </c>
      <c r="H47" s="147">
        <f t="shared" si="1"/>
        <v>16</v>
      </c>
      <c r="I47" s="144">
        <v>0</v>
      </c>
      <c r="J47" s="35">
        <v>0</v>
      </c>
      <c r="K47" s="35">
        <v>10</v>
      </c>
      <c r="L47" s="35">
        <v>2</v>
      </c>
      <c r="M47" s="35">
        <v>0</v>
      </c>
      <c r="N47" s="35">
        <v>4</v>
      </c>
      <c r="O47" s="35">
        <v>0</v>
      </c>
      <c r="P47" s="77">
        <v>0</v>
      </c>
      <c r="Q47" s="35">
        <v>0</v>
      </c>
      <c r="R47" s="34"/>
      <c r="S47" s="193"/>
      <c r="T47" s="193"/>
      <c r="U47" s="193"/>
      <c r="V47" s="193"/>
      <c r="W47" s="193"/>
      <c r="X47" s="193"/>
      <c r="Y47" s="193"/>
      <c r="Z47" s="193"/>
      <c r="AA47" s="193"/>
      <c r="AB47" s="193"/>
      <c r="AC47" s="184"/>
      <c r="AD47" s="184"/>
      <c r="AE47" s="184"/>
      <c r="AF47" s="39" t="s">
        <v>291</v>
      </c>
      <c r="AG47" s="184"/>
    </row>
    <row r="48" spans="1:33" s="1" customFormat="1" x14ac:dyDescent="0.25">
      <c r="A48" s="193"/>
      <c r="B48" s="196"/>
      <c r="C48" s="201"/>
      <c r="D48" s="204"/>
      <c r="E48" s="196"/>
      <c r="F48" s="190"/>
      <c r="G48" s="134" t="s">
        <v>78</v>
      </c>
      <c r="H48" s="147">
        <f t="shared" si="1"/>
        <v>759.5</v>
      </c>
      <c r="I48" s="144">
        <v>4</v>
      </c>
      <c r="J48" s="59">
        <v>16.5</v>
      </c>
      <c r="K48" s="59">
        <v>250</v>
      </c>
      <c r="L48" s="59">
        <v>5</v>
      </c>
      <c r="M48" s="59">
        <v>0</v>
      </c>
      <c r="N48" s="59">
        <v>484</v>
      </c>
      <c r="O48" s="59">
        <v>0</v>
      </c>
      <c r="P48" s="77">
        <v>0</v>
      </c>
      <c r="Q48" s="59">
        <v>0</v>
      </c>
      <c r="R48" s="58"/>
      <c r="S48" s="193"/>
      <c r="T48" s="193"/>
      <c r="U48" s="193"/>
      <c r="V48" s="193"/>
      <c r="W48" s="193"/>
      <c r="X48" s="193"/>
      <c r="Y48" s="193"/>
      <c r="Z48" s="193"/>
      <c r="AA48" s="193"/>
      <c r="AB48" s="193"/>
      <c r="AC48" s="184"/>
      <c r="AD48" s="184"/>
      <c r="AE48" s="184"/>
      <c r="AF48" s="61"/>
      <c r="AG48" s="184"/>
    </row>
    <row r="49" spans="1:33" s="1" customFormat="1" x14ac:dyDescent="0.25">
      <c r="A49" s="193"/>
      <c r="B49" s="196"/>
      <c r="C49" s="201"/>
      <c r="D49" s="204"/>
      <c r="E49" s="196"/>
      <c r="F49" s="190"/>
      <c r="G49" s="134" t="s">
        <v>79</v>
      </c>
      <c r="H49" s="147">
        <f t="shared" si="1"/>
        <v>229.5</v>
      </c>
      <c r="I49" s="144">
        <v>1.5</v>
      </c>
      <c r="J49" s="59">
        <v>8</v>
      </c>
      <c r="K49" s="59">
        <v>198</v>
      </c>
      <c r="L49" s="59">
        <v>3</v>
      </c>
      <c r="M49" s="59">
        <v>0</v>
      </c>
      <c r="N49" s="59">
        <v>19</v>
      </c>
      <c r="O49" s="59">
        <v>0</v>
      </c>
      <c r="P49" s="77">
        <v>0</v>
      </c>
      <c r="Q49" s="59">
        <v>0</v>
      </c>
      <c r="R49" s="58"/>
      <c r="S49" s="193"/>
      <c r="T49" s="193"/>
      <c r="U49" s="193"/>
      <c r="V49" s="193"/>
      <c r="W49" s="193"/>
      <c r="X49" s="193"/>
      <c r="Y49" s="193"/>
      <c r="Z49" s="193"/>
      <c r="AA49" s="193"/>
      <c r="AB49" s="193"/>
      <c r="AC49" s="184"/>
      <c r="AD49" s="184"/>
      <c r="AE49" s="184"/>
      <c r="AF49" s="61"/>
      <c r="AG49" s="184"/>
    </row>
    <row r="50" spans="1:33" s="1" customFormat="1" x14ac:dyDescent="0.25">
      <c r="A50" s="193"/>
      <c r="B50" s="196"/>
      <c r="C50" s="201"/>
      <c r="D50" s="204"/>
      <c r="E50" s="196"/>
      <c r="F50" s="190"/>
      <c r="G50" s="134" t="s">
        <v>80</v>
      </c>
      <c r="H50" s="147">
        <f t="shared" si="1"/>
        <v>87</v>
      </c>
      <c r="I50" s="144">
        <v>0</v>
      </c>
      <c r="J50" s="93">
        <v>30</v>
      </c>
      <c r="K50" s="59">
        <v>44</v>
      </c>
      <c r="L50" s="59">
        <v>6</v>
      </c>
      <c r="M50" s="59">
        <v>0</v>
      </c>
      <c r="N50" s="59">
        <v>7</v>
      </c>
      <c r="O50" s="59">
        <v>0</v>
      </c>
      <c r="P50" s="77">
        <v>0</v>
      </c>
      <c r="Q50" s="59">
        <v>0</v>
      </c>
      <c r="R50" s="58"/>
      <c r="S50" s="193"/>
      <c r="T50" s="193"/>
      <c r="U50" s="193"/>
      <c r="V50" s="193"/>
      <c r="W50" s="193"/>
      <c r="X50" s="193"/>
      <c r="Y50" s="193"/>
      <c r="Z50" s="193"/>
      <c r="AA50" s="193"/>
      <c r="AB50" s="193"/>
      <c r="AC50" s="184"/>
      <c r="AD50" s="184"/>
      <c r="AE50" s="184"/>
      <c r="AF50" s="61"/>
      <c r="AG50" s="184"/>
    </row>
    <row r="51" spans="1:33" s="1" customFormat="1" ht="15.75" thickBot="1" x14ac:dyDescent="0.3">
      <c r="A51" s="193"/>
      <c r="B51" s="196"/>
      <c r="C51" s="202"/>
      <c r="D51" s="205"/>
      <c r="E51" s="196"/>
      <c r="F51" s="191"/>
      <c r="G51" s="135" t="s">
        <v>81</v>
      </c>
      <c r="H51" s="148">
        <f t="shared" si="1"/>
        <v>33</v>
      </c>
      <c r="I51" s="106">
        <v>0</v>
      </c>
      <c r="J51" s="34">
        <v>0</v>
      </c>
      <c r="K51" s="34">
        <v>16.5</v>
      </c>
      <c r="L51" s="34">
        <v>1</v>
      </c>
      <c r="M51" s="34">
        <v>0</v>
      </c>
      <c r="N51" s="34">
        <v>13.5</v>
      </c>
      <c r="O51" s="34">
        <v>2</v>
      </c>
      <c r="P51" s="75">
        <v>0</v>
      </c>
      <c r="Q51" s="34">
        <v>0</v>
      </c>
      <c r="R51" s="34"/>
      <c r="S51" s="194"/>
      <c r="T51" s="194"/>
      <c r="U51" s="194"/>
      <c r="V51" s="194"/>
      <c r="W51" s="194"/>
      <c r="X51" s="194"/>
      <c r="Y51" s="194"/>
      <c r="Z51" s="194"/>
      <c r="AA51" s="194"/>
      <c r="AB51" s="194"/>
      <c r="AC51" s="185"/>
      <c r="AD51" s="185"/>
      <c r="AE51" s="185"/>
      <c r="AF51" s="39"/>
      <c r="AG51" s="185"/>
    </row>
    <row r="52" spans="1:33" s="1" customFormat="1" ht="13.9" customHeight="1" x14ac:dyDescent="0.25">
      <c r="A52" s="192">
        <v>7</v>
      </c>
      <c r="B52" s="198" t="s">
        <v>31</v>
      </c>
      <c r="C52" s="200" t="s">
        <v>27</v>
      </c>
      <c r="D52" s="203" t="s">
        <v>6</v>
      </c>
      <c r="E52" s="207" t="s">
        <v>217</v>
      </c>
      <c r="F52" s="189" t="s">
        <v>292</v>
      </c>
      <c r="G52" s="127" t="s">
        <v>82</v>
      </c>
      <c r="H52" s="147">
        <f t="shared" si="1"/>
        <v>34</v>
      </c>
      <c r="I52" s="141">
        <v>3</v>
      </c>
      <c r="J52" s="66">
        <v>3.5</v>
      </c>
      <c r="K52" s="66">
        <v>0</v>
      </c>
      <c r="L52" s="66">
        <v>2</v>
      </c>
      <c r="M52" s="66">
        <v>0</v>
      </c>
      <c r="N52" s="66">
        <v>25.5</v>
      </c>
      <c r="O52" s="66">
        <v>0</v>
      </c>
      <c r="P52" s="78">
        <v>0</v>
      </c>
      <c r="Q52" s="66">
        <v>0</v>
      </c>
      <c r="R52" s="46"/>
      <c r="S52" s="192">
        <f>SUM(H52:H58)</f>
        <v>617</v>
      </c>
      <c r="T52" s="192">
        <f t="shared" ref="T52:AA52" si="7">SUM(I52:I58)</f>
        <v>7.5</v>
      </c>
      <c r="U52" s="192">
        <f t="shared" si="7"/>
        <v>45</v>
      </c>
      <c r="V52" s="192">
        <f t="shared" si="7"/>
        <v>182.5</v>
      </c>
      <c r="W52" s="192">
        <f t="shared" si="7"/>
        <v>44.5</v>
      </c>
      <c r="X52" s="192">
        <f t="shared" si="7"/>
        <v>30.5</v>
      </c>
      <c r="Y52" s="192">
        <f t="shared" si="7"/>
        <v>217</v>
      </c>
      <c r="Z52" s="192">
        <f t="shared" si="7"/>
        <v>83</v>
      </c>
      <c r="AA52" s="192">
        <f t="shared" si="7"/>
        <v>7</v>
      </c>
      <c r="AB52" s="192">
        <f>SUM(Q52:Q58)</f>
        <v>0</v>
      </c>
      <c r="AC52" s="183">
        <v>5129</v>
      </c>
      <c r="AD52" s="183">
        <v>137</v>
      </c>
      <c r="AE52" s="183">
        <v>0</v>
      </c>
      <c r="AF52" s="43"/>
      <c r="AG52" s="183" t="s">
        <v>283</v>
      </c>
    </row>
    <row r="53" spans="1:33" s="1" customFormat="1" x14ac:dyDescent="0.25">
      <c r="A53" s="193"/>
      <c r="B53" s="199"/>
      <c r="C53" s="201"/>
      <c r="D53" s="204"/>
      <c r="E53" s="199"/>
      <c r="F53" s="190"/>
      <c r="G53" s="118" t="s">
        <v>83</v>
      </c>
      <c r="H53" s="147">
        <f t="shared" si="1"/>
        <v>93</v>
      </c>
      <c r="I53" s="115">
        <v>2.5</v>
      </c>
      <c r="J53" s="67">
        <v>8.5</v>
      </c>
      <c r="K53" s="67">
        <v>12</v>
      </c>
      <c r="L53" s="67">
        <v>4</v>
      </c>
      <c r="M53" s="67">
        <v>0</v>
      </c>
      <c r="N53" s="67">
        <v>60</v>
      </c>
      <c r="O53" s="67">
        <v>4</v>
      </c>
      <c r="P53" s="81">
        <v>2</v>
      </c>
      <c r="Q53" s="67">
        <v>0</v>
      </c>
      <c r="R53" s="44" t="s">
        <v>226</v>
      </c>
      <c r="S53" s="193"/>
      <c r="T53" s="193"/>
      <c r="U53" s="193"/>
      <c r="V53" s="193"/>
      <c r="W53" s="193"/>
      <c r="X53" s="193"/>
      <c r="Y53" s="193"/>
      <c r="Z53" s="193"/>
      <c r="AA53" s="193"/>
      <c r="AB53" s="193"/>
      <c r="AC53" s="184"/>
      <c r="AD53" s="184"/>
      <c r="AE53" s="184"/>
      <c r="AF53" s="42"/>
      <c r="AG53" s="184"/>
    </row>
    <row r="54" spans="1:33" s="1" customFormat="1" x14ac:dyDescent="0.25">
      <c r="A54" s="193"/>
      <c r="B54" s="199"/>
      <c r="C54" s="201"/>
      <c r="D54" s="204"/>
      <c r="E54" s="199"/>
      <c r="F54" s="190"/>
      <c r="G54" s="126" t="s">
        <v>84</v>
      </c>
      <c r="H54" s="147">
        <f t="shared" si="1"/>
        <v>50.5</v>
      </c>
      <c r="I54" s="115">
        <v>0</v>
      </c>
      <c r="J54" s="67">
        <v>1</v>
      </c>
      <c r="K54" s="67">
        <v>3</v>
      </c>
      <c r="L54" s="67">
        <v>0</v>
      </c>
      <c r="M54" s="67">
        <v>0</v>
      </c>
      <c r="N54" s="67">
        <v>46.5</v>
      </c>
      <c r="O54" s="67">
        <v>0</v>
      </c>
      <c r="P54" s="81">
        <v>0</v>
      </c>
      <c r="Q54" s="67">
        <v>0</v>
      </c>
      <c r="R54" s="44"/>
      <c r="S54" s="193"/>
      <c r="T54" s="193"/>
      <c r="U54" s="193"/>
      <c r="V54" s="193"/>
      <c r="W54" s="193"/>
      <c r="X54" s="193"/>
      <c r="Y54" s="193"/>
      <c r="Z54" s="193"/>
      <c r="AA54" s="193"/>
      <c r="AB54" s="193"/>
      <c r="AC54" s="184"/>
      <c r="AD54" s="184"/>
      <c r="AE54" s="184"/>
      <c r="AF54" s="42"/>
      <c r="AG54" s="184"/>
    </row>
    <row r="55" spans="1:33" s="1" customFormat="1" x14ac:dyDescent="0.25">
      <c r="A55" s="193"/>
      <c r="B55" s="199"/>
      <c r="C55" s="201"/>
      <c r="D55" s="204"/>
      <c r="E55" s="199"/>
      <c r="F55" s="190"/>
      <c r="G55" s="126" t="s">
        <v>85</v>
      </c>
      <c r="H55" s="147">
        <f t="shared" si="1"/>
        <v>43</v>
      </c>
      <c r="I55" s="115">
        <v>0</v>
      </c>
      <c r="J55" s="67">
        <v>0</v>
      </c>
      <c r="K55" s="67">
        <v>2.5</v>
      </c>
      <c r="L55" s="67">
        <v>0</v>
      </c>
      <c r="M55" s="67">
        <v>30.5</v>
      </c>
      <c r="N55" s="67">
        <v>10</v>
      </c>
      <c r="O55" s="67">
        <v>0</v>
      </c>
      <c r="P55" s="81">
        <v>0</v>
      </c>
      <c r="Q55" s="67">
        <v>0</v>
      </c>
      <c r="R55" s="44"/>
      <c r="S55" s="193"/>
      <c r="T55" s="193"/>
      <c r="U55" s="193"/>
      <c r="V55" s="193"/>
      <c r="W55" s="193"/>
      <c r="X55" s="193"/>
      <c r="Y55" s="193"/>
      <c r="Z55" s="193"/>
      <c r="AA55" s="193"/>
      <c r="AB55" s="193"/>
      <c r="AC55" s="184"/>
      <c r="AD55" s="184"/>
      <c r="AE55" s="184"/>
      <c r="AF55" s="64"/>
      <c r="AG55" s="184"/>
    </row>
    <row r="56" spans="1:33" s="1" customFormat="1" x14ac:dyDescent="0.25">
      <c r="A56" s="193"/>
      <c r="B56" s="199"/>
      <c r="C56" s="201"/>
      <c r="D56" s="204"/>
      <c r="E56" s="199"/>
      <c r="F56" s="190"/>
      <c r="G56" s="136" t="s">
        <v>218</v>
      </c>
      <c r="H56" s="147">
        <f t="shared" si="1"/>
        <v>37</v>
      </c>
      <c r="I56" s="115">
        <v>0</v>
      </c>
      <c r="J56" s="71">
        <v>9.5</v>
      </c>
      <c r="K56" s="71">
        <v>13.5</v>
      </c>
      <c r="L56" s="71">
        <v>3.5</v>
      </c>
      <c r="M56" s="71">
        <v>0</v>
      </c>
      <c r="N56" s="71">
        <v>10</v>
      </c>
      <c r="O56" s="71">
        <v>0</v>
      </c>
      <c r="P56" s="81">
        <v>0.5</v>
      </c>
      <c r="Q56" s="71">
        <v>0</v>
      </c>
      <c r="R56" s="44" t="s">
        <v>238</v>
      </c>
      <c r="S56" s="193"/>
      <c r="T56" s="193"/>
      <c r="U56" s="193"/>
      <c r="V56" s="193"/>
      <c r="W56" s="193"/>
      <c r="X56" s="193"/>
      <c r="Y56" s="193"/>
      <c r="Z56" s="193"/>
      <c r="AA56" s="193"/>
      <c r="AB56" s="193"/>
      <c r="AC56" s="184"/>
      <c r="AD56" s="184"/>
      <c r="AE56" s="184"/>
      <c r="AF56" s="70"/>
      <c r="AG56" s="184"/>
    </row>
    <row r="57" spans="1:33" s="1" customFormat="1" x14ac:dyDescent="0.25">
      <c r="A57" s="193"/>
      <c r="B57" s="199"/>
      <c r="C57" s="201"/>
      <c r="D57" s="204"/>
      <c r="E57" s="199"/>
      <c r="F57" s="190"/>
      <c r="G57" s="118" t="s">
        <v>86</v>
      </c>
      <c r="H57" s="147">
        <f t="shared" si="1"/>
        <v>283.5</v>
      </c>
      <c r="I57" s="115">
        <v>0</v>
      </c>
      <c r="J57" s="71">
        <v>19.5</v>
      </c>
      <c r="K57" s="71">
        <v>134.5</v>
      </c>
      <c r="L57" s="71">
        <v>7</v>
      </c>
      <c r="M57" s="71">
        <v>0</v>
      </c>
      <c r="N57" s="71">
        <v>39</v>
      </c>
      <c r="O57" s="71">
        <v>79</v>
      </c>
      <c r="P57" s="81">
        <v>4.5</v>
      </c>
      <c r="Q57" s="71">
        <v>0</v>
      </c>
      <c r="R57" s="44" t="s">
        <v>279</v>
      </c>
      <c r="S57" s="193"/>
      <c r="T57" s="193"/>
      <c r="U57" s="193"/>
      <c r="V57" s="193"/>
      <c r="W57" s="193"/>
      <c r="X57" s="193"/>
      <c r="Y57" s="193"/>
      <c r="Z57" s="193"/>
      <c r="AA57" s="193"/>
      <c r="AB57" s="193"/>
      <c r="AC57" s="184"/>
      <c r="AD57" s="184"/>
      <c r="AE57" s="184"/>
      <c r="AF57" s="64"/>
      <c r="AG57" s="184"/>
    </row>
    <row r="58" spans="1:33" s="1" customFormat="1" ht="15.75" thickBot="1" x14ac:dyDescent="0.3">
      <c r="A58" s="193"/>
      <c r="B58" s="199"/>
      <c r="C58" s="202"/>
      <c r="D58" s="205"/>
      <c r="E58" s="199"/>
      <c r="F58" s="206"/>
      <c r="G58" s="126" t="s">
        <v>87</v>
      </c>
      <c r="H58" s="147">
        <f t="shared" si="1"/>
        <v>76</v>
      </c>
      <c r="I58" s="141">
        <v>2</v>
      </c>
      <c r="J58" s="71">
        <v>3</v>
      </c>
      <c r="K58" s="71">
        <v>17</v>
      </c>
      <c r="L58" s="71">
        <v>28</v>
      </c>
      <c r="M58" s="71">
        <v>0</v>
      </c>
      <c r="N58" s="71">
        <v>26</v>
      </c>
      <c r="O58" s="71">
        <v>0</v>
      </c>
      <c r="P58" s="81">
        <v>0</v>
      </c>
      <c r="Q58" s="71">
        <v>0</v>
      </c>
      <c r="R58" s="44"/>
      <c r="S58" s="194"/>
      <c r="T58" s="194"/>
      <c r="U58" s="194"/>
      <c r="V58" s="194"/>
      <c r="W58" s="194"/>
      <c r="X58" s="194"/>
      <c r="Y58" s="194"/>
      <c r="Z58" s="194"/>
      <c r="AA58" s="194"/>
      <c r="AB58" s="194"/>
      <c r="AC58" s="185"/>
      <c r="AD58" s="185"/>
      <c r="AE58" s="185"/>
      <c r="AF58" s="42"/>
      <c r="AG58" s="185"/>
    </row>
    <row r="59" spans="1:33" s="4" customFormat="1" ht="14.45" customHeight="1" thickBot="1" x14ac:dyDescent="0.3">
      <c r="A59" s="192">
        <v>2</v>
      </c>
      <c r="B59" s="208" t="s">
        <v>133</v>
      </c>
      <c r="C59" s="200" t="s">
        <v>24</v>
      </c>
      <c r="D59" s="203" t="s">
        <v>6</v>
      </c>
      <c r="E59" s="213" t="s">
        <v>241</v>
      </c>
      <c r="F59" s="189" t="s">
        <v>295</v>
      </c>
      <c r="G59" s="137" t="s">
        <v>134</v>
      </c>
      <c r="H59" s="145">
        <f t="shared" si="1"/>
        <v>262.5</v>
      </c>
      <c r="I59" s="112">
        <v>5</v>
      </c>
      <c r="J59" s="116">
        <v>96.5</v>
      </c>
      <c r="K59" s="36">
        <v>115</v>
      </c>
      <c r="L59" s="36">
        <v>32</v>
      </c>
      <c r="M59" s="36">
        <v>0</v>
      </c>
      <c r="N59" s="36">
        <v>0</v>
      </c>
      <c r="O59" s="36">
        <v>0</v>
      </c>
      <c r="P59" s="78">
        <v>6</v>
      </c>
      <c r="Q59" s="36">
        <v>8</v>
      </c>
      <c r="R59" s="36" t="s">
        <v>255</v>
      </c>
      <c r="S59" s="183">
        <f>SUM(H59:H66)</f>
        <v>268.5</v>
      </c>
      <c r="T59" s="183">
        <f t="shared" ref="T59:AA59" si="8">SUM(I59:I66)</f>
        <v>5</v>
      </c>
      <c r="U59" s="183">
        <f t="shared" si="8"/>
        <v>96.5</v>
      </c>
      <c r="V59" s="183">
        <f t="shared" si="8"/>
        <v>121</v>
      </c>
      <c r="W59" s="183">
        <f t="shared" si="8"/>
        <v>32</v>
      </c>
      <c r="X59" s="183">
        <f t="shared" si="8"/>
        <v>0</v>
      </c>
      <c r="Y59" s="183">
        <f t="shared" si="8"/>
        <v>0</v>
      </c>
      <c r="Z59" s="183">
        <f t="shared" si="8"/>
        <v>0</v>
      </c>
      <c r="AA59" s="183">
        <f t="shared" si="8"/>
        <v>6</v>
      </c>
      <c r="AB59" s="183">
        <f>SUM(Q59:Q66)</f>
        <v>8</v>
      </c>
      <c r="AC59" s="183">
        <v>2258</v>
      </c>
      <c r="AD59" s="183">
        <v>0</v>
      </c>
      <c r="AE59" s="183">
        <v>0</v>
      </c>
      <c r="AF59" s="38"/>
      <c r="AG59" s="183">
        <v>2000</v>
      </c>
    </row>
    <row r="60" spans="1:33" s="1" customFormat="1" ht="14.45" customHeight="1" thickBot="1" x14ac:dyDescent="0.3">
      <c r="A60" s="193"/>
      <c r="B60" s="209"/>
      <c r="C60" s="201"/>
      <c r="D60" s="204"/>
      <c r="E60" s="214"/>
      <c r="F60" s="190"/>
      <c r="G60" s="125" t="s">
        <v>135</v>
      </c>
      <c r="H60" s="145">
        <f t="shared" si="1"/>
        <v>0</v>
      </c>
      <c r="I60" s="105">
        <v>0</v>
      </c>
      <c r="J60" s="102">
        <v>0</v>
      </c>
      <c r="K60" s="102">
        <v>0</v>
      </c>
      <c r="L60" s="102">
        <v>0</v>
      </c>
      <c r="M60" s="102">
        <v>0</v>
      </c>
      <c r="N60" s="102">
        <v>0</v>
      </c>
      <c r="O60" s="102">
        <v>0</v>
      </c>
      <c r="P60" s="102">
        <v>0</v>
      </c>
      <c r="Q60" s="102">
        <v>0</v>
      </c>
      <c r="R60" s="101"/>
      <c r="S60" s="184"/>
      <c r="T60" s="184"/>
      <c r="U60" s="184"/>
      <c r="V60" s="184"/>
      <c r="W60" s="184"/>
      <c r="X60" s="184"/>
      <c r="Y60" s="184"/>
      <c r="Z60" s="184"/>
      <c r="AA60" s="184"/>
      <c r="AB60" s="184"/>
      <c r="AC60" s="184"/>
      <c r="AD60" s="184"/>
      <c r="AE60" s="184"/>
      <c r="AF60" s="61"/>
      <c r="AG60" s="184"/>
    </row>
    <row r="61" spans="1:33" s="1" customFormat="1" ht="14.45" customHeight="1" thickBot="1" x14ac:dyDescent="0.3">
      <c r="A61" s="193"/>
      <c r="B61" s="209"/>
      <c r="C61" s="201"/>
      <c r="D61" s="204"/>
      <c r="E61" s="214"/>
      <c r="F61" s="190"/>
      <c r="G61" s="125" t="s">
        <v>136</v>
      </c>
      <c r="H61" s="149">
        <f t="shared" si="1"/>
        <v>0</v>
      </c>
      <c r="I61" s="105">
        <v>0</v>
      </c>
      <c r="J61" s="102">
        <v>0</v>
      </c>
      <c r="K61" s="102">
        <v>0</v>
      </c>
      <c r="L61" s="102">
        <v>0</v>
      </c>
      <c r="M61" s="102">
        <v>0</v>
      </c>
      <c r="N61" s="102">
        <v>0</v>
      </c>
      <c r="O61" s="102">
        <v>0</v>
      </c>
      <c r="P61" s="102">
        <v>0</v>
      </c>
      <c r="Q61" s="102">
        <v>0</v>
      </c>
      <c r="R61" s="101"/>
      <c r="S61" s="184"/>
      <c r="T61" s="184"/>
      <c r="U61" s="184"/>
      <c r="V61" s="184"/>
      <c r="W61" s="184"/>
      <c r="X61" s="184"/>
      <c r="Y61" s="184"/>
      <c r="Z61" s="184"/>
      <c r="AA61" s="184"/>
      <c r="AB61" s="184"/>
      <c r="AC61" s="184"/>
      <c r="AD61" s="184"/>
      <c r="AE61" s="184"/>
      <c r="AF61" s="61"/>
      <c r="AG61" s="184"/>
    </row>
    <row r="62" spans="1:33" s="1" customFormat="1" ht="14.45" customHeight="1" thickBot="1" x14ac:dyDescent="0.3">
      <c r="A62" s="193"/>
      <c r="B62" s="209"/>
      <c r="C62" s="201"/>
      <c r="D62" s="204"/>
      <c r="E62" s="214"/>
      <c r="F62" s="190"/>
      <c r="G62" s="125" t="s">
        <v>137</v>
      </c>
      <c r="H62" s="149">
        <f t="shared" si="1"/>
        <v>0</v>
      </c>
      <c r="I62" s="105">
        <v>0</v>
      </c>
      <c r="J62" s="102">
        <v>0</v>
      </c>
      <c r="K62" s="102">
        <v>0</v>
      </c>
      <c r="L62" s="102">
        <v>0</v>
      </c>
      <c r="M62" s="102">
        <v>0</v>
      </c>
      <c r="N62" s="102">
        <v>0</v>
      </c>
      <c r="O62" s="102">
        <v>0</v>
      </c>
      <c r="P62" s="102">
        <v>0</v>
      </c>
      <c r="Q62" s="102">
        <v>0</v>
      </c>
      <c r="R62" s="101"/>
      <c r="S62" s="184"/>
      <c r="T62" s="184"/>
      <c r="U62" s="184"/>
      <c r="V62" s="184"/>
      <c r="W62" s="184"/>
      <c r="X62" s="184"/>
      <c r="Y62" s="184"/>
      <c r="Z62" s="184"/>
      <c r="AA62" s="184"/>
      <c r="AB62" s="184"/>
      <c r="AC62" s="184"/>
      <c r="AD62" s="184"/>
      <c r="AE62" s="184"/>
      <c r="AF62" s="61"/>
      <c r="AG62" s="184"/>
    </row>
    <row r="63" spans="1:33" s="1" customFormat="1" ht="14.45" customHeight="1" thickBot="1" x14ac:dyDescent="0.3">
      <c r="A63" s="193"/>
      <c r="B63" s="209"/>
      <c r="C63" s="201"/>
      <c r="D63" s="204"/>
      <c r="E63" s="214"/>
      <c r="F63" s="190"/>
      <c r="G63" s="125" t="s">
        <v>138</v>
      </c>
      <c r="H63" s="145">
        <f t="shared" si="1"/>
        <v>6</v>
      </c>
      <c r="I63" s="105">
        <v>0</v>
      </c>
      <c r="J63" s="102">
        <v>0</v>
      </c>
      <c r="K63" s="102">
        <v>6</v>
      </c>
      <c r="L63" s="102">
        <v>0</v>
      </c>
      <c r="M63" s="102">
        <v>0</v>
      </c>
      <c r="N63" s="102">
        <v>0</v>
      </c>
      <c r="O63" s="102">
        <v>0</v>
      </c>
      <c r="P63" s="102">
        <v>0</v>
      </c>
      <c r="Q63" s="102">
        <v>0</v>
      </c>
      <c r="R63" s="101"/>
      <c r="S63" s="184"/>
      <c r="T63" s="184"/>
      <c r="U63" s="184"/>
      <c r="V63" s="184"/>
      <c r="W63" s="184"/>
      <c r="X63" s="184"/>
      <c r="Y63" s="184"/>
      <c r="Z63" s="184"/>
      <c r="AA63" s="184"/>
      <c r="AB63" s="184"/>
      <c r="AC63" s="184"/>
      <c r="AD63" s="184"/>
      <c r="AE63" s="184"/>
      <c r="AF63" s="61"/>
      <c r="AG63" s="184"/>
    </row>
    <row r="64" spans="1:33" s="1" customFormat="1" ht="14.45" customHeight="1" thickBot="1" x14ac:dyDescent="0.3">
      <c r="A64" s="193"/>
      <c r="B64" s="209"/>
      <c r="C64" s="201"/>
      <c r="D64" s="204"/>
      <c r="E64" s="214"/>
      <c r="F64" s="190"/>
      <c r="G64" s="125" t="s">
        <v>139</v>
      </c>
      <c r="H64" s="149">
        <f t="shared" si="1"/>
        <v>0</v>
      </c>
      <c r="I64" s="105">
        <v>0</v>
      </c>
      <c r="J64" s="102">
        <v>0</v>
      </c>
      <c r="K64" s="102">
        <v>0</v>
      </c>
      <c r="L64" s="102">
        <v>0</v>
      </c>
      <c r="M64" s="102">
        <v>0</v>
      </c>
      <c r="N64" s="102">
        <v>0</v>
      </c>
      <c r="O64" s="102">
        <v>0</v>
      </c>
      <c r="P64" s="102">
        <v>0</v>
      </c>
      <c r="Q64" s="102">
        <v>0</v>
      </c>
      <c r="R64" s="101"/>
      <c r="S64" s="184"/>
      <c r="T64" s="184"/>
      <c r="U64" s="184"/>
      <c r="V64" s="184"/>
      <c r="W64" s="184"/>
      <c r="X64" s="184"/>
      <c r="Y64" s="184"/>
      <c r="Z64" s="184"/>
      <c r="AA64" s="184"/>
      <c r="AB64" s="184"/>
      <c r="AC64" s="184"/>
      <c r="AD64" s="184"/>
      <c r="AE64" s="184"/>
      <c r="AF64" s="61"/>
      <c r="AG64" s="184"/>
    </row>
    <row r="65" spans="1:33" s="1" customFormat="1" ht="15.75" thickBot="1" x14ac:dyDescent="0.3">
      <c r="A65" s="193"/>
      <c r="B65" s="210"/>
      <c r="C65" s="201"/>
      <c r="D65" s="204"/>
      <c r="E65" s="215"/>
      <c r="F65" s="190"/>
      <c r="G65" s="126" t="s">
        <v>140</v>
      </c>
      <c r="H65" s="149">
        <f t="shared" si="1"/>
        <v>0</v>
      </c>
      <c r="I65" s="105">
        <v>0</v>
      </c>
      <c r="J65" s="102">
        <v>0</v>
      </c>
      <c r="K65" s="102">
        <v>0</v>
      </c>
      <c r="L65" s="102">
        <v>0</v>
      </c>
      <c r="M65" s="102">
        <v>0</v>
      </c>
      <c r="N65" s="102">
        <v>0</v>
      </c>
      <c r="O65" s="102">
        <v>0</v>
      </c>
      <c r="P65" s="102">
        <v>0</v>
      </c>
      <c r="Q65" s="102">
        <v>0</v>
      </c>
      <c r="R65" s="102"/>
      <c r="S65" s="184"/>
      <c r="T65" s="184"/>
      <c r="U65" s="184"/>
      <c r="V65" s="184"/>
      <c r="W65" s="184"/>
      <c r="X65" s="184"/>
      <c r="Y65" s="184"/>
      <c r="Z65" s="184"/>
      <c r="AA65" s="184"/>
      <c r="AB65" s="184"/>
      <c r="AC65" s="184"/>
      <c r="AD65" s="184"/>
      <c r="AE65" s="184"/>
      <c r="AF65" s="39"/>
      <c r="AG65" s="184"/>
    </row>
    <row r="66" spans="1:33" s="3" customFormat="1" ht="15.75" thickBot="1" x14ac:dyDescent="0.3">
      <c r="A66" s="194"/>
      <c r="B66" s="211"/>
      <c r="C66" s="212"/>
      <c r="D66" s="204"/>
      <c r="E66" s="216"/>
      <c r="F66" s="191"/>
      <c r="G66" s="130" t="s">
        <v>141</v>
      </c>
      <c r="H66" s="149">
        <f t="shared" si="1"/>
        <v>0</v>
      </c>
      <c r="I66" s="106">
        <v>0</v>
      </c>
      <c r="J66" s="103">
        <v>0</v>
      </c>
      <c r="K66" s="103">
        <v>0</v>
      </c>
      <c r="L66" s="103">
        <v>0</v>
      </c>
      <c r="M66" s="103">
        <v>0</v>
      </c>
      <c r="N66" s="103">
        <v>0</v>
      </c>
      <c r="O66" s="103">
        <v>0</v>
      </c>
      <c r="P66" s="103">
        <v>0</v>
      </c>
      <c r="Q66" s="103">
        <v>0</v>
      </c>
      <c r="R66" s="103"/>
      <c r="S66" s="185"/>
      <c r="T66" s="185"/>
      <c r="U66" s="185"/>
      <c r="V66" s="185"/>
      <c r="W66" s="185"/>
      <c r="X66" s="185"/>
      <c r="Y66" s="185"/>
      <c r="Z66" s="185"/>
      <c r="AA66" s="185"/>
      <c r="AB66" s="185"/>
      <c r="AC66" s="185"/>
      <c r="AD66" s="185"/>
      <c r="AE66" s="185"/>
      <c r="AF66" s="40"/>
      <c r="AG66" s="185"/>
    </row>
    <row r="67" spans="1:33" s="1" customFormat="1" ht="13.9" customHeight="1" thickBot="1" x14ac:dyDescent="0.3">
      <c r="A67" s="192">
        <v>5</v>
      </c>
      <c r="B67" s="198" t="s">
        <v>143</v>
      </c>
      <c r="C67" s="200" t="s">
        <v>24</v>
      </c>
      <c r="D67" s="203" t="s">
        <v>6</v>
      </c>
      <c r="E67" s="207" t="s">
        <v>242</v>
      </c>
      <c r="F67" s="189" t="s">
        <v>296</v>
      </c>
      <c r="G67" s="127" t="s">
        <v>144</v>
      </c>
      <c r="H67" s="149">
        <f t="shared" si="1"/>
        <v>0</v>
      </c>
      <c r="I67" s="104">
        <v>0</v>
      </c>
      <c r="J67" s="100">
        <v>0</v>
      </c>
      <c r="K67" s="100">
        <v>0</v>
      </c>
      <c r="L67" s="100">
        <v>0</v>
      </c>
      <c r="M67" s="100">
        <v>0</v>
      </c>
      <c r="N67" s="100">
        <v>0</v>
      </c>
      <c r="O67" s="100">
        <v>0</v>
      </c>
      <c r="P67" s="100">
        <v>0</v>
      </c>
      <c r="Q67" s="100">
        <v>0</v>
      </c>
      <c r="R67" s="68"/>
      <c r="S67" s="183">
        <f>SUM(H67:H74)</f>
        <v>103</v>
      </c>
      <c r="T67" s="183">
        <f t="shared" ref="T67:AA67" si="9">SUM(I67:I74)</f>
        <v>4</v>
      </c>
      <c r="U67" s="183">
        <f t="shared" si="9"/>
        <v>8.5</v>
      </c>
      <c r="V67" s="183">
        <f t="shared" si="9"/>
        <v>14</v>
      </c>
      <c r="W67" s="183">
        <f t="shared" si="9"/>
        <v>6</v>
      </c>
      <c r="X67" s="183">
        <f t="shared" si="9"/>
        <v>0</v>
      </c>
      <c r="Y67" s="183">
        <f t="shared" si="9"/>
        <v>68.5</v>
      </c>
      <c r="Z67" s="183">
        <f t="shared" si="9"/>
        <v>2</v>
      </c>
      <c r="AA67" s="183">
        <f t="shared" si="9"/>
        <v>0</v>
      </c>
      <c r="AB67" s="183">
        <f>SUM(Q67:Q74)</f>
        <v>0</v>
      </c>
      <c r="AC67" s="183">
        <v>2218</v>
      </c>
      <c r="AD67" s="183">
        <v>124304</v>
      </c>
      <c r="AE67" s="183">
        <v>0</v>
      </c>
      <c r="AF67" s="176" t="s">
        <v>297</v>
      </c>
      <c r="AG67" s="183">
        <v>2000</v>
      </c>
    </row>
    <row r="68" spans="1:33" s="1" customFormat="1" ht="15.75" thickBot="1" x14ac:dyDescent="0.3">
      <c r="A68" s="193"/>
      <c r="B68" s="199"/>
      <c r="C68" s="201"/>
      <c r="D68" s="204"/>
      <c r="E68" s="199"/>
      <c r="F68" s="190"/>
      <c r="G68" s="119" t="s">
        <v>145</v>
      </c>
      <c r="H68" s="145">
        <f t="shared" ref="H68:H131" si="10">SUM(I68,J68,K68,L68,M68,N68,O68,P68,Q68)</f>
        <v>19</v>
      </c>
      <c r="I68" s="105">
        <v>0</v>
      </c>
      <c r="J68" s="102">
        <v>0</v>
      </c>
      <c r="K68" s="102">
        <v>0</v>
      </c>
      <c r="L68" s="102">
        <v>0</v>
      </c>
      <c r="M68" s="102">
        <v>0</v>
      </c>
      <c r="N68" s="102">
        <v>19</v>
      </c>
      <c r="O68" s="102">
        <v>0</v>
      </c>
      <c r="P68" s="102">
        <v>0</v>
      </c>
      <c r="Q68" s="102">
        <v>0</v>
      </c>
      <c r="R68" s="47"/>
      <c r="S68" s="184"/>
      <c r="T68" s="184"/>
      <c r="U68" s="184"/>
      <c r="V68" s="184"/>
      <c r="W68" s="184"/>
      <c r="X68" s="184"/>
      <c r="Y68" s="184"/>
      <c r="Z68" s="184"/>
      <c r="AA68" s="184"/>
      <c r="AB68" s="184"/>
      <c r="AC68" s="184"/>
      <c r="AD68" s="184"/>
      <c r="AE68" s="184"/>
      <c r="AF68" s="180" t="s">
        <v>298</v>
      </c>
      <c r="AG68" s="184"/>
    </row>
    <row r="69" spans="1:33" s="1" customFormat="1" ht="15.75" thickBot="1" x14ac:dyDescent="0.3">
      <c r="A69" s="193"/>
      <c r="B69" s="199"/>
      <c r="C69" s="201"/>
      <c r="D69" s="204"/>
      <c r="E69" s="199"/>
      <c r="F69" s="190"/>
      <c r="G69" s="138" t="s">
        <v>146</v>
      </c>
      <c r="H69" s="145">
        <f t="shared" si="10"/>
        <v>14</v>
      </c>
      <c r="I69" s="105">
        <v>0</v>
      </c>
      <c r="J69" s="102">
        <v>0</v>
      </c>
      <c r="K69" s="102">
        <v>0</v>
      </c>
      <c r="L69" s="102">
        <v>0</v>
      </c>
      <c r="M69" s="102">
        <v>0</v>
      </c>
      <c r="N69" s="102">
        <v>14</v>
      </c>
      <c r="O69" s="102">
        <v>0</v>
      </c>
      <c r="P69" s="102">
        <v>0</v>
      </c>
      <c r="Q69" s="102">
        <v>0</v>
      </c>
      <c r="R69" s="47"/>
      <c r="S69" s="184"/>
      <c r="T69" s="184"/>
      <c r="U69" s="184"/>
      <c r="V69" s="184"/>
      <c r="W69" s="184"/>
      <c r="X69" s="184"/>
      <c r="Y69" s="184"/>
      <c r="Z69" s="184"/>
      <c r="AA69" s="184"/>
      <c r="AB69" s="184"/>
      <c r="AC69" s="184"/>
      <c r="AD69" s="184"/>
      <c r="AE69" s="184"/>
      <c r="AF69" s="64"/>
      <c r="AG69" s="184"/>
    </row>
    <row r="70" spans="1:33" s="1" customFormat="1" ht="15.75" thickBot="1" x14ac:dyDescent="0.3">
      <c r="A70" s="193"/>
      <c r="B70" s="199"/>
      <c r="C70" s="201"/>
      <c r="D70" s="204"/>
      <c r="E70" s="199"/>
      <c r="F70" s="190"/>
      <c r="G70" s="119" t="s">
        <v>147</v>
      </c>
      <c r="H70" s="145">
        <f t="shared" si="10"/>
        <v>12.5</v>
      </c>
      <c r="I70" s="105">
        <v>0</v>
      </c>
      <c r="J70" s="102">
        <v>0</v>
      </c>
      <c r="K70" s="102">
        <v>0</v>
      </c>
      <c r="L70" s="102">
        <v>0</v>
      </c>
      <c r="M70" s="102">
        <v>0</v>
      </c>
      <c r="N70" s="102">
        <v>12.5</v>
      </c>
      <c r="O70" s="102">
        <v>0</v>
      </c>
      <c r="P70" s="102">
        <v>0</v>
      </c>
      <c r="Q70" s="102">
        <v>0</v>
      </c>
      <c r="R70" s="47"/>
      <c r="S70" s="184"/>
      <c r="T70" s="184"/>
      <c r="U70" s="184"/>
      <c r="V70" s="184"/>
      <c r="W70" s="184"/>
      <c r="X70" s="184"/>
      <c r="Y70" s="184"/>
      <c r="Z70" s="184"/>
      <c r="AA70" s="184"/>
      <c r="AB70" s="184"/>
      <c r="AC70" s="184"/>
      <c r="AD70" s="184"/>
      <c r="AE70" s="184"/>
      <c r="AF70" s="64"/>
      <c r="AG70" s="184"/>
    </row>
    <row r="71" spans="1:33" s="1" customFormat="1" ht="15.75" thickBot="1" x14ac:dyDescent="0.3">
      <c r="A71" s="193"/>
      <c r="B71" s="199"/>
      <c r="C71" s="201"/>
      <c r="D71" s="204"/>
      <c r="E71" s="199"/>
      <c r="F71" s="190"/>
      <c r="G71" s="119" t="s">
        <v>151</v>
      </c>
      <c r="H71" s="149">
        <f t="shared" si="10"/>
        <v>2</v>
      </c>
      <c r="I71" s="105">
        <v>0</v>
      </c>
      <c r="J71" s="102">
        <v>0</v>
      </c>
      <c r="K71" s="102">
        <v>0</v>
      </c>
      <c r="L71" s="102">
        <v>0</v>
      </c>
      <c r="M71" s="102">
        <v>0</v>
      </c>
      <c r="N71" s="102">
        <v>2</v>
      </c>
      <c r="O71" s="102">
        <v>0</v>
      </c>
      <c r="P71" s="102">
        <v>0</v>
      </c>
      <c r="Q71" s="102">
        <v>0</v>
      </c>
      <c r="R71" s="47"/>
      <c r="S71" s="184"/>
      <c r="T71" s="184"/>
      <c r="U71" s="184"/>
      <c r="V71" s="184"/>
      <c r="W71" s="184"/>
      <c r="X71" s="184"/>
      <c r="Y71" s="184"/>
      <c r="Z71" s="184"/>
      <c r="AA71" s="184"/>
      <c r="AB71" s="184"/>
      <c r="AC71" s="184"/>
      <c r="AD71" s="184"/>
      <c r="AE71" s="184"/>
      <c r="AF71" s="64"/>
      <c r="AG71" s="184"/>
    </row>
    <row r="72" spans="1:33" s="1" customFormat="1" ht="15.75" thickBot="1" x14ac:dyDescent="0.3">
      <c r="A72" s="193"/>
      <c r="B72" s="199"/>
      <c r="C72" s="201"/>
      <c r="D72" s="204"/>
      <c r="E72" s="199"/>
      <c r="F72" s="190"/>
      <c r="G72" s="139" t="s">
        <v>149</v>
      </c>
      <c r="H72" s="149">
        <f t="shared" si="10"/>
        <v>2</v>
      </c>
      <c r="I72" s="105">
        <v>0</v>
      </c>
      <c r="J72" s="102">
        <v>0</v>
      </c>
      <c r="K72" s="102">
        <v>0</v>
      </c>
      <c r="L72" s="102">
        <v>0</v>
      </c>
      <c r="M72" s="102">
        <v>0</v>
      </c>
      <c r="N72" s="102">
        <v>2</v>
      </c>
      <c r="O72" s="102">
        <v>0</v>
      </c>
      <c r="P72" s="102">
        <v>0</v>
      </c>
      <c r="Q72" s="102">
        <v>0</v>
      </c>
      <c r="R72" s="47"/>
      <c r="S72" s="184"/>
      <c r="T72" s="184"/>
      <c r="U72" s="184"/>
      <c r="V72" s="184"/>
      <c r="W72" s="184"/>
      <c r="X72" s="184"/>
      <c r="Y72" s="184"/>
      <c r="Z72" s="184"/>
      <c r="AA72" s="184"/>
      <c r="AB72" s="184"/>
      <c r="AC72" s="184"/>
      <c r="AD72" s="184"/>
      <c r="AE72" s="184"/>
      <c r="AF72" s="64"/>
      <c r="AG72" s="184"/>
    </row>
    <row r="73" spans="1:33" s="1" customFormat="1" ht="15.75" thickBot="1" x14ac:dyDescent="0.3">
      <c r="A73" s="193"/>
      <c r="B73" s="199"/>
      <c r="C73" s="201"/>
      <c r="D73" s="204"/>
      <c r="E73" s="199"/>
      <c r="F73" s="190"/>
      <c r="G73" s="140" t="s">
        <v>148</v>
      </c>
      <c r="H73" s="145">
        <f t="shared" si="10"/>
        <v>53.5</v>
      </c>
      <c r="I73" s="115">
        <v>4</v>
      </c>
      <c r="J73" s="114">
        <v>8.5</v>
      </c>
      <c r="K73" s="114">
        <v>14</v>
      </c>
      <c r="L73" s="114">
        <v>6</v>
      </c>
      <c r="M73" s="114">
        <v>0</v>
      </c>
      <c r="N73" s="114">
        <v>19</v>
      </c>
      <c r="O73" s="114">
        <v>2</v>
      </c>
      <c r="P73" s="114">
        <v>0</v>
      </c>
      <c r="Q73" s="114">
        <v>0</v>
      </c>
      <c r="R73" s="44" t="s">
        <v>237</v>
      </c>
      <c r="S73" s="184"/>
      <c r="T73" s="184"/>
      <c r="U73" s="184"/>
      <c r="V73" s="184"/>
      <c r="W73" s="184"/>
      <c r="X73" s="184"/>
      <c r="Y73" s="184"/>
      <c r="Z73" s="184"/>
      <c r="AA73" s="184"/>
      <c r="AB73" s="184"/>
      <c r="AC73" s="184"/>
      <c r="AD73" s="184"/>
      <c r="AE73" s="184"/>
      <c r="AF73" s="64"/>
      <c r="AG73" s="184"/>
    </row>
    <row r="74" spans="1:33" s="1" customFormat="1" ht="15.75" thickBot="1" x14ac:dyDescent="0.3">
      <c r="A74" s="193"/>
      <c r="B74" s="199"/>
      <c r="C74" s="202"/>
      <c r="D74" s="205"/>
      <c r="E74" s="199"/>
      <c r="F74" s="206"/>
      <c r="G74" t="s">
        <v>150</v>
      </c>
      <c r="H74" s="149">
        <f t="shared" si="10"/>
        <v>0</v>
      </c>
      <c r="I74" s="98">
        <f t="shared" ref="I74" si="11">SUM(J74,K74,L74,M74,N74,O74,P74,Q74,R74)</f>
        <v>0</v>
      </c>
      <c r="J74" s="101">
        <f t="shared" ref="J74" si="12">SUM(K74,L74,M74,N74,O74,P74,Q74,R74,S74)</f>
        <v>0</v>
      </c>
      <c r="K74" s="101">
        <f t="shared" ref="K74" si="13">SUM(L74,M74,N74,O74,P74,Q74,R74,S74,T74)</f>
        <v>0</v>
      </c>
      <c r="L74" s="101">
        <f t="shared" ref="L74" si="14">SUM(M74,N74,O74,P74,Q74,R74,S74,T74,U74)</f>
        <v>0</v>
      </c>
      <c r="M74" s="101">
        <f t="shared" ref="M74" si="15">SUM(N74,O74,P74,Q74,R74,S74,T74,U74,V74)</f>
        <v>0</v>
      </c>
      <c r="N74" s="101">
        <f t="shared" ref="N74" si="16">SUM(O74,P74,Q74,R74,S74,T74,U74,V74,W74)</f>
        <v>0</v>
      </c>
      <c r="O74" s="101">
        <f t="shared" ref="O74" si="17">SUM(P74,Q74,R74,S74,T74,U74,V74,W74,X74)</f>
        <v>0</v>
      </c>
      <c r="P74" s="101">
        <f t="shared" ref="P74" si="18">SUM(Q74,R74,S74,T74,U74,V74,W74,X74,Y74)</f>
        <v>0</v>
      </c>
      <c r="Q74" s="101">
        <f t="shared" ref="Q74" si="19">SUM(R74,S74,T74,U74,V74,W74,X74,Y74,Z74)</f>
        <v>0</v>
      </c>
      <c r="R74" s="117"/>
      <c r="S74" s="185"/>
      <c r="T74" s="185"/>
      <c r="U74" s="185"/>
      <c r="V74" s="185"/>
      <c r="W74" s="185"/>
      <c r="X74" s="185"/>
      <c r="Y74" s="185"/>
      <c r="Z74" s="185"/>
      <c r="AA74" s="185"/>
      <c r="AB74" s="185"/>
      <c r="AC74" s="185"/>
      <c r="AD74" s="185"/>
      <c r="AE74" s="185"/>
      <c r="AF74" s="64"/>
      <c r="AG74" s="185"/>
    </row>
    <row r="75" spans="1:33" s="1" customFormat="1" ht="13.9" customHeight="1" thickBot="1" x14ac:dyDescent="0.3">
      <c r="A75" s="192">
        <v>6</v>
      </c>
      <c r="B75" s="198" t="s">
        <v>152</v>
      </c>
      <c r="C75" s="200" t="s">
        <v>24</v>
      </c>
      <c r="D75" s="203" t="s">
        <v>6</v>
      </c>
      <c r="E75" s="207" t="s">
        <v>243</v>
      </c>
      <c r="F75" s="189" t="s">
        <v>299</v>
      </c>
      <c r="G75" s="129" t="s">
        <v>153</v>
      </c>
      <c r="H75" s="149">
        <f t="shared" si="10"/>
        <v>0</v>
      </c>
      <c r="I75" s="112">
        <v>0</v>
      </c>
      <c r="J75" s="108">
        <v>0</v>
      </c>
      <c r="K75" s="108">
        <v>0</v>
      </c>
      <c r="L75" s="108">
        <v>0</v>
      </c>
      <c r="M75" s="108">
        <v>0</v>
      </c>
      <c r="N75" s="108">
        <v>0</v>
      </c>
      <c r="O75" s="108">
        <v>0</v>
      </c>
      <c r="P75" s="108">
        <v>0</v>
      </c>
      <c r="Q75" s="108">
        <v>0</v>
      </c>
      <c r="R75" s="46"/>
      <c r="S75" s="183">
        <f>SUM(H75:H81)</f>
        <v>146.5</v>
      </c>
      <c r="T75" s="183">
        <f t="shared" ref="T75:AA75" si="20">SUM(I75:I81)</f>
        <v>3.5</v>
      </c>
      <c r="U75" s="183">
        <f t="shared" si="20"/>
        <v>11.5</v>
      </c>
      <c r="V75" s="183">
        <f t="shared" si="20"/>
        <v>58</v>
      </c>
      <c r="W75" s="183">
        <f t="shared" si="20"/>
        <v>18.5</v>
      </c>
      <c r="X75" s="183">
        <f t="shared" si="20"/>
        <v>18.5</v>
      </c>
      <c r="Y75" s="183">
        <f t="shared" si="20"/>
        <v>34.5</v>
      </c>
      <c r="Z75" s="183">
        <f t="shared" si="20"/>
        <v>0</v>
      </c>
      <c r="AA75" s="183">
        <f t="shared" si="20"/>
        <v>2</v>
      </c>
      <c r="AB75" s="183">
        <f>SUM(Q75:Q81)</f>
        <v>0</v>
      </c>
      <c r="AC75" s="186">
        <v>9202</v>
      </c>
      <c r="AD75" s="186">
        <v>12307</v>
      </c>
      <c r="AE75" s="186">
        <v>0</v>
      </c>
      <c r="AF75" s="65"/>
      <c r="AG75" s="186" t="s">
        <v>283</v>
      </c>
    </row>
    <row r="76" spans="1:33" s="1" customFormat="1" ht="15.75" thickBot="1" x14ac:dyDescent="0.3">
      <c r="A76" s="193"/>
      <c r="B76" s="199"/>
      <c r="C76" s="201"/>
      <c r="D76" s="204"/>
      <c r="E76" s="199"/>
      <c r="F76" s="190"/>
      <c r="G76" s="126" t="s">
        <v>154</v>
      </c>
      <c r="H76" s="145">
        <f t="shared" si="10"/>
        <v>15</v>
      </c>
      <c r="I76" s="115">
        <v>0</v>
      </c>
      <c r="J76" s="114">
        <v>0</v>
      </c>
      <c r="K76" s="114">
        <v>0</v>
      </c>
      <c r="L76" s="114">
        <v>0</v>
      </c>
      <c r="M76" s="114">
        <v>12</v>
      </c>
      <c r="N76" s="114">
        <v>3</v>
      </c>
      <c r="O76" s="114">
        <v>0</v>
      </c>
      <c r="P76" s="114">
        <v>0</v>
      </c>
      <c r="Q76" s="114">
        <v>0</v>
      </c>
      <c r="R76" s="44"/>
      <c r="S76" s="184"/>
      <c r="T76" s="184"/>
      <c r="U76" s="184"/>
      <c r="V76" s="184"/>
      <c r="W76" s="184"/>
      <c r="X76" s="184"/>
      <c r="Y76" s="184"/>
      <c r="Z76" s="184"/>
      <c r="AA76" s="184"/>
      <c r="AB76" s="184"/>
      <c r="AC76" s="187"/>
      <c r="AD76" s="187"/>
      <c r="AE76" s="187"/>
      <c r="AF76" s="64"/>
      <c r="AG76" s="187"/>
    </row>
    <row r="77" spans="1:33" s="1" customFormat="1" ht="15.75" thickBot="1" x14ac:dyDescent="0.3">
      <c r="A77" s="193"/>
      <c r="B77" s="199"/>
      <c r="C77" s="201"/>
      <c r="D77" s="204"/>
      <c r="E77" s="199"/>
      <c r="F77" s="190"/>
      <c r="G77" s="126" t="s">
        <v>155</v>
      </c>
      <c r="H77" s="145">
        <f t="shared" si="10"/>
        <v>7</v>
      </c>
      <c r="I77" s="115">
        <v>0</v>
      </c>
      <c r="J77" s="114">
        <v>0</v>
      </c>
      <c r="K77" s="114">
        <v>1.5</v>
      </c>
      <c r="L77" s="114">
        <v>5</v>
      </c>
      <c r="M77" s="114">
        <v>0</v>
      </c>
      <c r="N77" s="114">
        <v>0.5</v>
      </c>
      <c r="O77" s="114">
        <v>0</v>
      </c>
      <c r="P77" s="114">
        <v>0</v>
      </c>
      <c r="Q77" s="114">
        <v>0</v>
      </c>
      <c r="R77" s="44"/>
      <c r="S77" s="184"/>
      <c r="T77" s="184"/>
      <c r="U77" s="184"/>
      <c r="V77" s="184"/>
      <c r="W77" s="184"/>
      <c r="X77" s="184"/>
      <c r="Y77" s="184"/>
      <c r="Z77" s="184"/>
      <c r="AA77" s="184"/>
      <c r="AB77" s="184"/>
      <c r="AC77" s="187"/>
      <c r="AD77" s="187"/>
      <c r="AE77" s="187"/>
      <c r="AF77" s="64"/>
      <c r="AG77" s="187"/>
    </row>
    <row r="78" spans="1:33" s="1" customFormat="1" ht="15.75" thickBot="1" x14ac:dyDescent="0.3">
      <c r="A78" s="193"/>
      <c r="B78" s="199"/>
      <c r="C78" s="201"/>
      <c r="D78" s="204"/>
      <c r="E78" s="199"/>
      <c r="F78" s="190"/>
      <c r="G78" s="126" t="s">
        <v>159</v>
      </c>
      <c r="H78" s="145">
        <f t="shared" si="10"/>
        <v>14</v>
      </c>
      <c r="I78" s="115">
        <v>0</v>
      </c>
      <c r="J78" s="114">
        <v>0</v>
      </c>
      <c r="K78" s="114">
        <v>10</v>
      </c>
      <c r="L78" s="114">
        <v>4</v>
      </c>
      <c r="M78" s="114">
        <v>0</v>
      </c>
      <c r="N78" s="114">
        <v>0</v>
      </c>
      <c r="O78" s="114">
        <v>0</v>
      </c>
      <c r="P78" s="114">
        <v>0</v>
      </c>
      <c r="Q78" s="114">
        <v>0</v>
      </c>
      <c r="R78" s="44"/>
      <c r="S78" s="184"/>
      <c r="T78" s="184"/>
      <c r="U78" s="184"/>
      <c r="V78" s="184"/>
      <c r="W78" s="184"/>
      <c r="X78" s="184"/>
      <c r="Y78" s="184"/>
      <c r="Z78" s="184"/>
      <c r="AA78" s="184"/>
      <c r="AB78" s="184"/>
      <c r="AC78" s="187"/>
      <c r="AD78" s="187"/>
      <c r="AE78" s="187"/>
      <c r="AF78" s="64"/>
      <c r="AG78" s="187"/>
    </row>
    <row r="79" spans="1:33" s="1" customFormat="1" ht="15.75" thickBot="1" x14ac:dyDescent="0.3">
      <c r="A79" s="193"/>
      <c r="B79" s="199"/>
      <c r="C79" s="201"/>
      <c r="D79" s="204"/>
      <c r="E79" s="199"/>
      <c r="F79" s="190"/>
      <c r="G79" s="126" t="s">
        <v>156</v>
      </c>
      <c r="H79" s="145">
        <f t="shared" si="10"/>
        <v>29</v>
      </c>
      <c r="I79" s="115">
        <v>0</v>
      </c>
      <c r="J79" s="114">
        <v>0</v>
      </c>
      <c r="K79" s="114">
        <v>4</v>
      </c>
      <c r="L79" s="114">
        <v>0</v>
      </c>
      <c r="M79" s="114">
        <v>0</v>
      </c>
      <c r="N79" s="114">
        <v>25</v>
      </c>
      <c r="O79" s="114">
        <v>0</v>
      </c>
      <c r="P79" s="114">
        <v>0</v>
      </c>
      <c r="Q79" s="114">
        <v>0</v>
      </c>
      <c r="R79" s="44"/>
      <c r="S79" s="184"/>
      <c r="T79" s="184"/>
      <c r="U79" s="184"/>
      <c r="V79" s="184"/>
      <c r="W79" s="184"/>
      <c r="X79" s="184"/>
      <c r="Y79" s="184"/>
      <c r="Z79" s="184"/>
      <c r="AA79" s="184"/>
      <c r="AB79" s="184"/>
      <c r="AC79" s="187"/>
      <c r="AD79" s="187"/>
      <c r="AE79" s="187"/>
      <c r="AF79" s="64"/>
      <c r="AG79" s="187"/>
    </row>
    <row r="80" spans="1:33" s="1" customFormat="1" ht="15.75" thickBot="1" x14ac:dyDescent="0.3">
      <c r="A80" s="193"/>
      <c r="B80" s="199"/>
      <c r="C80" s="201"/>
      <c r="D80" s="204"/>
      <c r="E80" s="199"/>
      <c r="F80" s="190"/>
      <c r="G80" s="118" t="s">
        <v>157</v>
      </c>
      <c r="H80" s="145">
        <f t="shared" si="10"/>
        <v>57.5</v>
      </c>
      <c r="I80" s="115">
        <v>3.5</v>
      </c>
      <c r="J80" s="114">
        <v>11.5</v>
      </c>
      <c r="K80" s="114">
        <v>18.5</v>
      </c>
      <c r="L80" s="114">
        <v>9.5</v>
      </c>
      <c r="M80" s="114">
        <v>6.5</v>
      </c>
      <c r="N80" s="114">
        <v>6</v>
      </c>
      <c r="O80" s="114">
        <v>0</v>
      </c>
      <c r="P80" s="114">
        <v>2</v>
      </c>
      <c r="Q80" s="114">
        <v>0</v>
      </c>
      <c r="R80" s="44" t="s">
        <v>226</v>
      </c>
      <c r="S80" s="184"/>
      <c r="T80" s="184"/>
      <c r="U80" s="184"/>
      <c r="V80" s="184"/>
      <c r="W80" s="184"/>
      <c r="X80" s="184"/>
      <c r="Y80" s="184"/>
      <c r="Z80" s="184"/>
      <c r="AA80" s="184"/>
      <c r="AB80" s="184"/>
      <c r="AC80" s="187"/>
      <c r="AD80" s="187"/>
      <c r="AE80" s="187"/>
      <c r="AF80" s="64"/>
      <c r="AG80" s="187"/>
    </row>
    <row r="81" spans="1:33" s="1" customFormat="1" ht="15.75" thickBot="1" x14ac:dyDescent="0.3">
      <c r="A81" s="193"/>
      <c r="B81" s="199"/>
      <c r="C81" s="202"/>
      <c r="D81" s="205"/>
      <c r="E81" s="199"/>
      <c r="F81" s="206"/>
      <c r="G81" s="126" t="s">
        <v>158</v>
      </c>
      <c r="H81" s="145">
        <f t="shared" si="10"/>
        <v>24</v>
      </c>
      <c r="I81" s="115">
        <v>0</v>
      </c>
      <c r="J81" s="114">
        <v>0</v>
      </c>
      <c r="K81" s="114">
        <v>24</v>
      </c>
      <c r="L81" s="114">
        <v>0</v>
      </c>
      <c r="M81" s="114">
        <v>0</v>
      </c>
      <c r="N81" s="114">
        <v>0</v>
      </c>
      <c r="O81" s="114">
        <v>0</v>
      </c>
      <c r="P81" s="114">
        <v>0</v>
      </c>
      <c r="Q81" s="114">
        <v>0</v>
      </c>
      <c r="R81" s="44"/>
      <c r="S81" s="185"/>
      <c r="T81" s="185"/>
      <c r="U81" s="185"/>
      <c r="V81" s="185"/>
      <c r="W81" s="185"/>
      <c r="X81" s="185"/>
      <c r="Y81" s="185"/>
      <c r="Z81" s="185"/>
      <c r="AA81" s="185"/>
      <c r="AB81" s="185"/>
      <c r="AC81" s="188"/>
      <c r="AD81" s="188"/>
      <c r="AE81" s="188"/>
      <c r="AF81" s="64"/>
      <c r="AG81" s="188"/>
    </row>
    <row r="82" spans="1:33" s="1" customFormat="1" ht="13.9" customHeight="1" thickBot="1" x14ac:dyDescent="0.3">
      <c r="A82" s="192">
        <v>8</v>
      </c>
      <c r="B82" s="198" t="s">
        <v>160</v>
      </c>
      <c r="C82" s="200" t="s">
        <v>24</v>
      </c>
      <c r="D82" s="203" t="s">
        <v>6</v>
      </c>
      <c r="E82" s="207" t="s">
        <v>244</v>
      </c>
      <c r="F82" s="189" t="s">
        <v>301</v>
      </c>
      <c r="G82" s="137" t="s">
        <v>161</v>
      </c>
      <c r="H82" s="145">
        <f t="shared" si="10"/>
        <v>52.5</v>
      </c>
      <c r="I82" s="110">
        <v>0</v>
      </c>
      <c r="J82" s="96">
        <v>28</v>
      </c>
      <c r="K82" s="96">
        <v>22</v>
      </c>
      <c r="L82" s="96">
        <v>2.5</v>
      </c>
      <c r="M82" s="96">
        <v>0</v>
      </c>
      <c r="N82" s="96">
        <v>0</v>
      </c>
      <c r="O82" s="96">
        <v>0</v>
      </c>
      <c r="P82" s="96">
        <v>0</v>
      </c>
      <c r="Q82" s="96">
        <v>0</v>
      </c>
      <c r="R82" s="46"/>
      <c r="S82" s="183">
        <f>SUM(H82:H88)</f>
        <v>125</v>
      </c>
      <c r="T82" s="183">
        <f t="shared" ref="T82:AA82" si="21">SUM(I82:I88)</f>
        <v>0</v>
      </c>
      <c r="U82" s="183">
        <f t="shared" si="21"/>
        <v>28</v>
      </c>
      <c r="V82" s="183">
        <f t="shared" si="21"/>
        <v>61</v>
      </c>
      <c r="W82" s="183">
        <f t="shared" si="21"/>
        <v>2.5</v>
      </c>
      <c r="X82" s="183">
        <f t="shared" si="21"/>
        <v>3.5</v>
      </c>
      <c r="Y82" s="183">
        <f t="shared" si="21"/>
        <v>25</v>
      </c>
      <c r="Z82" s="183">
        <f t="shared" si="21"/>
        <v>5</v>
      </c>
      <c r="AA82" s="183">
        <f t="shared" si="21"/>
        <v>0</v>
      </c>
      <c r="AB82" s="183">
        <f>SUM(Q82:Q88)</f>
        <v>0</v>
      </c>
      <c r="AC82" s="186">
        <v>7272</v>
      </c>
      <c r="AD82" s="186">
        <v>7230</v>
      </c>
      <c r="AE82" s="186">
        <v>755</v>
      </c>
      <c r="AF82" s="65" t="s">
        <v>300</v>
      </c>
      <c r="AG82" s="186" t="s">
        <v>294</v>
      </c>
    </row>
    <row r="83" spans="1:33" s="1" customFormat="1" ht="15.75" thickBot="1" x14ac:dyDescent="0.3">
      <c r="A83" s="193"/>
      <c r="B83" s="199"/>
      <c r="C83" s="201"/>
      <c r="D83" s="204"/>
      <c r="E83" s="199"/>
      <c r="F83" s="190"/>
      <c r="G83" s="126" t="s">
        <v>162</v>
      </c>
      <c r="H83" s="145">
        <f t="shared" si="10"/>
        <v>14</v>
      </c>
      <c r="I83" s="115">
        <v>0</v>
      </c>
      <c r="J83" s="114">
        <v>0</v>
      </c>
      <c r="K83" s="114">
        <v>4</v>
      </c>
      <c r="L83" s="114">
        <v>0</v>
      </c>
      <c r="M83" s="114">
        <v>0</v>
      </c>
      <c r="N83" s="114">
        <v>10</v>
      </c>
      <c r="O83" s="114">
        <v>0</v>
      </c>
      <c r="P83" s="114">
        <v>0</v>
      </c>
      <c r="Q83" s="114">
        <v>0</v>
      </c>
      <c r="R83" s="44"/>
      <c r="S83" s="184"/>
      <c r="T83" s="184"/>
      <c r="U83" s="184"/>
      <c r="V83" s="184"/>
      <c r="W83" s="184"/>
      <c r="X83" s="184"/>
      <c r="Y83" s="184"/>
      <c r="Z83" s="184"/>
      <c r="AA83" s="184"/>
      <c r="AB83" s="184"/>
      <c r="AC83" s="187"/>
      <c r="AD83" s="187"/>
      <c r="AE83" s="187"/>
      <c r="AF83" s="64"/>
      <c r="AG83" s="187"/>
    </row>
    <row r="84" spans="1:33" s="1" customFormat="1" ht="15.75" thickBot="1" x14ac:dyDescent="0.3">
      <c r="A84" s="193"/>
      <c r="B84" s="199"/>
      <c r="C84" s="201"/>
      <c r="D84" s="204"/>
      <c r="E84" s="199"/>
      <c r="F84" s="190"/>
      <c r="G84" s="126" t="s">
        <v>167</v>
      </c>
      <c r="H84" s="145">
        <f t="shared" si="10"/>
        <v>15</v>
      </c>
      <c r="I84" s="115">
        <v>0</v>
      </c>
      <c r="J84" s="114">
        <v>0</v>
      </c>
      <c r="K84" s="114">
        <v>0</v>
      </c>
      <c r="L84" s="114">
        <v>0</v>
      </c>
      <c r="M84" s="114">
        <v>0</v>
      </c>
      <c r="N84" s="114">
        <v>15</v>
      </c>
      <c r="O84" s="114">
        <v>0</v>
      </c>
      <c r="P84" s="114">
        <v>0</v>
      </c>
      <c r="Q84" s="114">
        <v>0</v>
      </c>
      <c r="R84" s="44"/>
      <c r="S84" s="184"/>
      <c r="T84" s="184"/>
      <c r="U84" s="184"/>
      <c r="V84" s="184"/>
      <c r="W84" s="184"/>
      <c r="X84" s="184"/>
      <c r="Y84" s="184"/>
      <c r="Z84" s="184"/>
      <c r="AA84" s="184"/>
      <c r="AB84" s="184"/>
      <c r="AC84" s="187"/>
      <c r="AD84" s="187"/>
      <c r="AE84" s="187"/>
      <c r="AF84" s="64"/>
      <c r="AG84" s="187"/>
    </row>
    <row r="85" spans="1:33" s="1" customFormat="1" ht="15.75" thickBot="1" x14ac:dyDescent="0.3">
      <c r="A85" s="193"/>
      <c r="B85" s="199"/>
      <c r="C85" s="201"/>
      <c r="D85" s="204"/>
      <c r="E85" s="199"/>
      <c r="F85" s="190"/>
      <c r="G85" s="126" t="s">
        <v>163</v>
      </c>
      <c r="H85" s="145">
        <f t="shared" si="10"/>
        <v>18</v>
      </c>
      <c r="I85" s="115">
        <v>0</v>
      </c>
      <c r="J85" s="114">
        <v>0</v>
      </c>
      <c r="K85" s="114">
        <v>13</v>
      </c>
      <c r="L85" s="114">
        <v>0</v>
      </c>
      <c r="M85" s="114">
        <v>0</v>
      </c>
      <c r="N85" s="114">
        <v>0</v>
      </c>
      <c r="O85" s="114">
        <v>5</v>
      </c>
      <c r="P85" s="114">
        <v>0</v>
      </c>
      <c r="Q85" s="114">
        <v>0</v>
      </c>
      <c r="R85" s="44"/>
      <c r="S85" s="184"/>
      <c r="T85" s="184"/>
      <c r="U85" s="184"/>
      <c r="V85" s="184"/>
      <c r="W85" s="184"/>
      <c r="X85" s="184"/>
      <c r="Y85" s="184"/>
      <c r="Z85" s="184"/>
      <c r="AA85" s="184"/>
      <c r="AB85" s="184"/>
      <c r="AC85" s="187"/>
      <c r="AD85" s="187"/>
      <c r="AE85" s="187"/>
      <c r="AF85" s="64"/>
      <c r="AG85" s="187"/>
    </row>
    <row r="86" spans="1:33" s="1" customFormat="1" ht="15.75" thickBot="1" x14ac:dyDescent="0.3">
      <c r="A86" s="193"/>
      <c r="B86" s="199"/>
      <c r="C86" s="201"/>
      <c r="D86" s="204"/>
      <c r="E86" s="199"/>
      <c r="F86" s="190"/>
      <c r="G86" s="126" t="s">
        <v>164</v>
      </c>
      <c r="H86" s="145">
        <f t="shared" si="10"/>
        <v>15</v>
      </c>
      <c r="I86" s="115">
        <v>0</v>
      </c>
      <c r="J86" s="114">
        <v>0</v>
      </c>
      <c r="K86" s="114">
        <v>15</v>
      </c>
      <c r="L86" s="114">
        <v>0</v>
      </c>
      <c r="M86" s="114">
        <v>0</v>
      </c>
      <c r="N86" s="114">
        <v>0</v>
      </c>
      <c r="O86" s="114">
        <v>0</v>
      </c>
      <c r="P86" s="114">
        <v>0</v>
      </c>
      <c r="Q86" s="114">
        <v>0</v>
      </c>
      <c r="R86" s="44"/>
      <c r="S86" s="184"/>
      <c r="T86" s="184"/>
      <c r="U86" s="184"/>
      <c r="V86" s="184"/>
      <c r="W86" s="184"/>
      <c r="X86" s="184"/>
      <c r="Y86" s="184"/>
      <c r="Z86" s="184"/>
      <c r="AA86" s="184"/>
      <c r="AB86" s="184"/>
      <c r="AC86" s="187"/>
      <c r="AD86" s="187"/>
      <c r="AE86" s="187"/>
      <c r="AF86" s="64"/>
      <c r="AG86" s="187"/>
    </row>
    <row r="87" spans="1:33" s="1" customFormat="1" ht="15.75" thickBot="1" x14ac:dyDescent="0.3">
      <c r="A87" s="193"/>
      <c r="B87" s="199"/>
      <c r="C87" s="201"/>
      <c r="D87" s="204"/>
      <c r="E87" s="199"/>
      <c r="F87" s="190"/>
      <c r="G87" s="126" t="s">
        <v>165</v>
      </c>
      <c r="H87" s="145">
        <f t="shared" si="10"/>
        <v>7.5</v>
      </c>
      <c r="I87" s="115">
        <v>0</v>
      </c>
      <c r="J87" s="114">
        <v>0</v>
      </c>
      <c r="K87" s="114">
        <v>4</v>
      </c>
      <c r="L87" s="114">
        <v>0</v>
      </c>
      <c r="M87" s="114">
        <v>3.5</v>
      </c>
      <c r="N87" s="114">
        <v>0</v>
      </c>
      <c r="O87" s="114">
        <v>0</v>
      </c>
      <c r="P87" s="114">
        <v>0</v>
      </c>
      <c r="Q87" s="114">
        <v>0</v>
      </c>
      <c r="R87" s="44"/>
      <c r="S87" s="184"/>
      <c r="T87" s="184"/>
      <c r="U87" s="184"/>
      <c r="V87" s="184"/>
      <c r="W87" s="184"/>
      <c r="X87" s="184"/>
      <c r="Y87" s="184"/>
      <c r="Z87" s="184"/>
      <c r="AA87" s="184"/>
      <c r="AB87" s="184"/>
      <c r="AC87" s="187"/>
      <c r="AD87" s="187"/>
      <c r="AE87" s="187"/>
      <c r="AF87" s="64"/>
      <c r="AG87" s="187"/>
    </row>
    <row r="88" spans="1:33" s="1" customFormat="1" ht="15.75" thickBot="1" x14ac:dyDescent="0.3">
      <c r="A88" s="193"/>
      <c r="B88" s="199"/>
      <c r="C88" s="202"/>
      <c r="D88" s="205"/>
      <c r="E88" s="199"/>
      <c r="F88" s="206"/>
      <c r="G88" s="126" t="s">
        <v>166</v>
      </c>
      <c r="H88" s="149">
        <f t="shared" si="10"/>
        <v>3</v>
      </c>
      <c r="I88" s="141">
        <v>0</v>
      </c>
      <c r="J88" s="107">
        <v>0</v>
      </c>
      <c r="K88" s="107">
        <v>3</v>
      </c>
      <c r="L88" s="107">
        <v>0</v>
      </c>
      <c r="M88" s="107">
        <v>0</v>
      </c>
      <c r="N88" s="107">
        <v>0</v>
      </c>
      <c r="O88" s="107">
        <v>0</v>
      </c>
      <c r="P88" s="107">
        <v>0</v>
      </c>
      <c r="Q88" s="107">
        <v>0</v>
      </c>
      <c r="R88" s="44"/>
      <c r="S88" s="185"/>
      <c r="T88" s="185"/>
      <c r="U88" s="185"/>
      <c r="V88" s="185"/>
      <c r="W88" s="185"/>
      <c r="X88" s="185"/>
      <c r="Y88" s="185"/>
      <c r="Z88" s="185"/>
      <c r="AA88" s="185"/>
      <c r="AB88" s="185"/>
      <c r="AC88" s="188"/>
      <c r="AD88" s="188"/>
      <c r="AE88" s="188"/>
      <c r="AF88" s="64"/>
      <c r="AG88" s="188"/>
    </row>
    <row r="89" spans="1:33" s="1" customFormat="1" ht="13.9" customHeight="1" thickBot="1" x14ac:dyDescent="0.3">
      <c r="A89" s="192">
        <v>9</v>
      </c>
      <c r="B89" s="198" t="s">
        <v>168</v>
      </c>
      <c r="C89" s="200" t="s">
        <v>24</v>
      </c>
      <c r="D89" s="203" t="s">
        <v>6</v>
      </c>
      <c r="E89" s="207" t="s">
        <v>245</v>
      </c>
      <c r="F89" s="189" t="s">
        <v>302</v>
      </c>
      <c r="G89" s="137" t="s">
        <v>169</v>
      </c>
      <c r="H89" s="145">
        <f t="shared" si="10"/>
        <v>7</v>
      </c>
      <c r="I89" s="110">
        <v>0</v>
      </c>
      <c r="J89" s="96">
        <v>3</v>
      </c>
      <c r="K89" s="96">
        <v>0</v>
      </c>
      <c r="L89" s="96">
        <v>2</v>
      </c>
      <c r="M89" s="96">
        <v>0</v>
      </c>
      <c r="N89" s="96">
        <v>2</v>
      </c>
      <c r="O89" s="96">
        <v>0</v>
      </c>
      <c r="P89" s="96">
        <v>0</v>
      </c>
      <c r="Q89" s="96">
        <v>0</v>
      </c>
      <c r="R89" s="46"/>
      <c r="S89" s="183">
        <f>SUM(H89:H95)</f>
        <v>266</v>
      </c>
      <c r="T89" s="183">
        <f t="shared" ref="T89:AA89" si="22">SUM(I89:I95)</f>
        <v>0</v>
      </c>
      <c r="U89" s="183">
        <f t="shared" si="22"/>
        <v>3</v>
      </c>
      <c r="V89" s="183">
        <f t="shared" si="22"/>
        <v>81</v>
      </c>
      <c r="W89" s="183">
        <f t="shared" si="22"/>
        <v>2</v>
      </c>
      <c r="X89" s="183">
        <f t="shared" si="22"/>
        <v>22</v>
      </c>
      <c r="Y89" s="183">
        <f t="shared" si="22"/>
        <v>158</v>
      </c>
      <c r="Z89" s="183">
        <f t="shared" si="22"/>
        <v>0</v>
      </c>
      <c r="AA89" s="183">
        <f t="shared" si="22"/>
        <v>0</v>
      </c>
      <c r="AB89" s="183">
        <f>SUM(Q89:Q95)</f>
        <v>0</v>
      </c>
      <c r="AC89" s="186">
        <v>8779</v>
      </c>
      <c r="AD89" s="186">
        <v>50900</v>
      </c>
      <c r="AE89" s="186">
        <v>0</v>
      </c>
      <c r="AF89" s="176"/>
      <c r="AG89" s="186">
        <v>730</v>
      </c>
    </row>
    <row r="90" spans="1:33" s="1" customFormat="1" ht="15.75" thickBot="1" x14ac:dyDescent="0.3">
      <c r="A90" s="193"/>
      <c r="B90" s="199"/>
      <c r="C90" s="201"/>
      <c r="D90" s="204"/>
      <c r="E90" s="199"/>
      <c r="F90" s="190"/>
      <c r="G90" s="126" t="s">
        <v>170</v>
      </c>
      <c r="H90" s="145">
        <f t="shared" si="10"/>
        <v>7</v>
      </c>
      <c r="I90" s="115">
        <v>0</v>
      </c>
      <c r="J90" s="114">
        <v>0</v>
      </c>
      <c r="K90" s="114">
        <v>7</v>
      </c>
      <c r="L90" s="114">
        <v>0</v>
      </c>
      <c r="M90" s="114">
        <v>0</v>
      </c>
      <c r="N90" s="114">
        <v>0</v>
      </c>
      <c r="O90" s="114">
        <v>0</v>
      </c>
      <c r="P90" s="114">
        <v>0</v>
      </c>
      <c r="Q90" s="114">
        <v>0</v>
      </c>
      <c r="R90" s="44"/>
      <c r="S90" s="184"/>
      <c r="T90" s="184"/>
      <c r="U90" s="184"/>
      <c r="V90" s="184"/>
      <c r="W90" s="184"/>
      <c r="X90" s="184"/>
      <c r="Y90" s="184"/>
      <c r="Z90" s="184"/>
      <c r="AA90" s="184"/>
      <c r="AB90" s="184"/>
      <c r="AC90" s="187"/>
      <c r="AD90" s="187"/>
      <c r="AE90" s="187"/>
      <c r="AF90" s="64"/>
      <c r="AG90" s="187"/>
    </row>
    <row r="91" spans="1:33" s="1" customFormat="1" ht="15.75" thickBot="1" x14ac:dyDescent="0.3">
      <c r="A91" s="193"/>
      <c r="B91" s="199"/>
      <c r="C91" s="201"/>
      <c r="D91" s="204"/>
      <c r="E91" s="199"/>
      <c r="F91" s="190"/>
      <c r="G91" s="126" t="s">
        <v>171</v>
      </c>
      <c r="H91" s="145">
        <f t="shared" si="10"/>
        <v>140</v>
      </c>
      <c r="I91" s="115">
        <v>0</v>
      </c>
      <c r="J91" s="114">
        <v>0</v>
      </c>
      <c r="K91" s="114">
        <v>14</v>
      </c>
      <c r="L91" s="114">
        <v>0</v>
      </c>
      <c r="M91" s="114">
        <v>0</v>
      </c>
      <c r="N91" s="114">
        <v>126</v>
      </c>
      <c r="O91" s="114">
        <v>0</v>
      </c>
      <c r="P91" s="114">
        <v>0</v>
      </c>
      <c r="Q91" s="114">
        <v>0</v>
      </c>
      <c r="R91" s="44"/>
      <c r="S91" s="184"/>
      <c r="T91" s="184"/>
      <c r="U91" s="184"/>
      <c r="V91" s="184"/>
      <c r="W91" s="184"/>
      <c r="X91" s="184"/>
      <c r="Y91" s="184"/>
      <c r="Z91" s="184"/>
      <c r="AA91" s="184"/>
      <c r="AB91" s="184"/>
      <c r="AC91" s="187"/>
      <c r="AD91" s="187"/>
      <c r="AE91" s="187"/>
      <c r="AF91" s="64"/>
      <c r="AG91" s="187"/>
    </row>
    <row r="92" spans="1:33" s="1" customFormat="1" ht="15.75" thickBot="1" x14ac:dyDescent="0.3">
      <c r="A92" s="193"/>
      <c r="B92" s="199"/>
      <c r="C92" s="201"/>
      <c r="D92" s="204"/>
      <c r="E92" s="199"/>
      <c r="F92" s="190"/>
      <c r="G92" s="126" t="s">
        <v>172</v>
      </c>
      <c r="H92" s="149">
        <f t="shared" si="10"/>
        <v>0</v>
      </c>
      <c r="I92" s="115">
        <v>0</v>
      </c>
      <c r="J92" s="114">
        <v>0</v>
      </c>
      <c r="K92" s="114">
        <v>0</v>
      </c>
      <c r="L92" s="114">
        <v>0</v>
      </c>
      <c r="M92" s="114">
        <v>0</v>
      </c>
      <c r="N92" s="114">
        <v>0</v>
      </c>
      <c r="O92" s="114">
        <v>0</v>
      </c>
      <c r="P92" s="114">
        <v>0</v>
      </c>
      <c r="Q92" s="114">
        <v>0</v>
      </c>
      <c r="R92" s="44"/>
      <c r="S92" s="184"/>
      <c r="T92" s="184"/>
      <c r="U92" s="184"/>
      <c r="V92" s="184"/>
      <c r="W92" s="184"/>
      <c r="X92" s="184"/>
      <c r="Y92" s="184"/>
      <c r="Z92" s="184"/>
      <c r="AA92" s="184"/>
      <c r="AB92" s="184"/>
      <c r="AC92" s="187"/>
      <c r="AD92" s="187"/>
      <c r="AE92" s="187"/>
      <c r="AF92" s="64"/>
      <c r="AG92" s="187"/>
    </row>
    <row r="93" spans="1:33" s="1" customFormat="1" ht="15.75" thickBot="1" x14ac:dyDescent="0.3">
      <c r="A93" s="193"/>
      <c r="B93" s="199"/>
      <c r="C93" s="201"/>
      <c r="D93" s="204"/>
      <c r="E93" s="199"/>
      <c r="F93" s="190"/>
      <c r="G93" s="126" t="s">
        <v>173</v>
      </c>
      <c r="H93" s="145">
        <f t="shared" si="10"/>
        <v>76</v>
      </c>
      <c r="I93" s="115">
        <v>0</v>
      </c>
      <c r="J93" s="114">
        <v>0</v>
      </c>
      <c r="K93" s="114">
        <v>24</v>
      </c>
      <c r="L93" s="114">
        <v>0</v>
      </c>
      <c r="M93" s="114">
        <v>22</v>
      </c>
      <c r="N93" s="114">
        <v>30</v>
      </c>
      <c r="O93" s="114">
        <v>0</v>
      </c>
      <c r="P93" s="114">
        <v>0</v>
      </c>
      <c r="Q93" s="114">
        <v>0</v>
      </c>
      <c r="R93" s="44"/>
      <c r="S93" s="184"/>
      <c r="T93" s="184"/>
      <c r="U93" s="184"/>
      <c r="V93" s="184"/>
      <c r="W93" s="184"/>
      <c r="X93" s="184"/>
      <c r="Y93" s="184"/>
      <c r="Z93" s="184"/>
      <c r="AA93" s="184"/>
      <c r="AB93" s="184"/>
      <c r="AC93" s="187"/>
      <c r="AD93" s="187"/>
      <c r="AE93" s="187"/>
      <c r="AF93" s="64"/>
      <c r="AG93" s="187"/>
    </row>
    <row r="94" spans="1:33" s="1" customFormat="1" ht="15.75" thickBot="1" x14ac:dyDescent="0.3">
      <c r="A94" s="193"/>
      <c r="B94" s="199"/>
      <c r="C94" s="201"/>
      <c r="D94" s="204"/>
      <c r="E94" s="199"/>
      <c r="F94" s="190"/>
      <c r="G94" s="126" t="s">
        <v>174</v>
      </c>
      <c r="H94" s="149">
        <f t="shared" si="10"/>
        <v>0</v>
      </c>
      <c r="I94" s="115">
        <v>0</v>
      </c>
      <c r="J94" s="114">
        <v>0</v>
      </c>
      <c r="K94" s="114">
        <v>0</v>
      </c>
      <c r="L94" s="114">
        <v>0</v>
      </c>
      <c r="M94" s="114">
        <v>0</v>
      </c>
      <c r="N94" s="114">
        <v>0</v>
      </c>
      <c r="O94" s="114">
        <v>0</v>
      </c>
      <c r="P94" s="114">
        <v>0</v>
      </c>
      <c r="Q94" s="114">
        <v>0</v>
      </c>
      <c r="R94" s="44"/>
      <c r="S94" s="184"/>
      <c r="T94" s="184"/>
      <c r="U94" s="184"/>
      <c r="V94" s="184"/>
      <c r="W94" s="184"/>
      <c r="X94" s="184"/>
      <c r="Y94" s="184"/>
      <c r="Z94" s="184"/>
      <c r="AA94" s="184"/>
      <c r="AB94" s="184"/>
      <c r="AC94" s="187"/>
      <c r="AD94" s="187"/>
      <c r="AE94" s="187"/>
      <c r="AF94" s="64"/>
      <c r="AG94" s="187"/>
    </row>
    <row r="95" spans="1:33" s="1" customFormat="1" ht="15.75" thickBot="1" x14ac:dyDescent="0.3">
      <c r="A95" s="193"/>
      <c r="B95" s="199"/>
      <c r="C95" s="202"/>
      <c r="D95" s="205"/>
      <c r="E95" s="199"/>
      <c r="F95" s="206"/>
      <c r="G95" s="126" t="s">
        <v>175</v>
      </c>
      <c r="H95" s="145">
        <f t="shared" si="10"/>
        <v>36</v>
      </c>
      <c r="I95" s="141">
        <v>0</v>
      </c>
      <c r="J95" s="107">
        <v>0</v>
      </c>
      <c r="K95" s="107">
        <v>36</v>
      </c>
      <c r="L95" s="107">
        <v>0</v>
      </c>
      <c r="M95" s="107">
        <v>0</v>
      </c>
      <c r="N95" s="107">
        <v>0</v>
      </c>
      <c r="O95" s="107">
        <v>0</v>
      </c>
      <c r="P95" s="107">
        <v>0</v>
      </c>
      <c r="Q95" s="107">
        <v>0</v>
      </c>
      <c r="R95" s="44"/>
      <c r="S95" s="185"/>
      <c r="T95" s="185"/>
      <c r="U95" s="185"/>
      <c r="V95" s="185"/>
      <c r="W95" s="185"/>
      <c r="X95" s="185"/>
      <c r="Y95" s="185"/>
      <c r="Z95" s="185"/>
      <c r="AA95" s="185"/>
      <c r="AB95" s="185"/>
      <c r="AC95" s="188"/>
      <c r="AD95" s="188"/>
      <c r="AE95" s="188"/>
      <c r="AF95" s="64"/>
      <c r="AG95" s="188"/>
    </row>
    <row r="96" spans="1:33" s="1" customFormat="1" ht="13.9" customHeight="1" thickBot="1" x14ac:dyDescent="0.3">
      <c r="A96" s="192">
        <v>11</v>
      </c>
      <c r="B96" s="198" t="s">
        <v>176</v>
      </c>
      <c r="C96" s="200" t="s">
        <v>24</v>
      </c>
      <c r="D96" s="203" t="s">
        <v>6</v>
      </c>
      <c r="E96" s="207" t="s">
        <v>246</v>
      </c>
      <c r="F96" s="189" t="s">
        <v>303</v>
      </c>
      <c r="G96" s="137" t="s">
        <v>177</v>
      </c>
      <c r="H96" s="145">
        <f t="shared" si="10"/>
        <v>193</v>
      </c>
      <c r="I96" s="110">
        <v>0</v>
      </c>
      <c r="J96" s="96">
        <v>17</v>
      </c>
      <c r="K96" s="96">
        <v>59</v>
      </c>
      <c r="L96" s="96">
        <v>20</v>
      </c>
      <c r="M96" s="96">
        <v>0</v>
      </c>
      <c r="N96" s="96">
        <v>95</v>
      </c>
      <c r="O96" s="96">
        <v>0</v>
      </c>
      <c r="P96" s="96">
        <v>2</v>
      </c>
      <c r="Q96" s="96">
        <v>0</v>
      </c>
      <c r="R96" s="46"/>
      <c r="S96" s="183">
        <f>SUM(H96:H102)</f>
        <v>571</v>
      </c>
      <c r="T96" s="183">
        <f t="shared" ref="T96:AA96" si="23">SUM(I96:I102)</f>
        <v>0</v>
      </c>
      <c r="U96" s="183">
        <f t="shared" si="23"/>
        <v>27</v>
      </c>
      <c r="V96" s="183">
        <f t="shared" si="23"/>
        <v>120</v>
      </c>
      <c r="W96" s="183">
        <f t="shared" si="23"/>
        <v>37</v>
      </c>
      <c r="X96" s="183">
        <f t="shared" si="23"/>
        <v>10</v>
      </c>
      <c r="Y96" s="183">
        <f t="shared" si="23"/>
        <v>307</v>
      </c>
      <c r="Z96" s="183">
        <f t="shared" si="23"/>
        <v>68</v>
      </c>
      <c r="AA96" s="183">
        <f t="shared" si="23"/>
        <v>2</v>
      </c>
      <c r="AB96" s="183">
        <f>SUM(Q96:Q102)</f>
        <v>0</v>
      </c>
      <c r="AC96" s="186">
        <v>9980</v>
      </c>
      <c r="AD96" s="186">
        <v>18604</v>
      </c>
      <c r="AE96" s="186">
        <v>0</v>
      </c>
      <c r="AF96" s="65"/>
      <c r="AG96" s="186">
        <v>8116</v>
      </c>
    </row>
    <row r="97" spans="1:33" s="1" customFormat="1" ht="15.75" thickBot="1" x14ac:dyDescent="0.3">
      <c r="A97" s="193"/>
      <c r="B97" s="199"/>
      <c r="C97" s="201"/>
      <c r="D97" s="204"/>
      <c r="E97" s="199"/>
      <c r="F97" s="190"/>
      <c r="G97" s="126" t="s">
        <v>178</v>
      </c>
      <c r="H97" s="145">
        <f t="shared" si="10"/>
        <v>94</v>
      </c>
      <c r="I97" s="115">
        <v>0</v>
      </c>
      <c r="J97" s="114">
        <v>0</v>
      </c>
      <c r="K97" s="114">
        <v>0</v>
      </c>
      <c r="L97" s="114">
        <v>0</v>
      </c>
      <c r="M97" s="114">
        <v>10</v>
      </c>
      <c r="N97" s="114">
        <v>84</v>
      </c>
      <c r="O97" s="114">
        <v>0</v>
      </c>
      <c r="P97" s="114">
        <v>0</v>
      </c>
      <c r="Q97" s="114">
        <v>0</v>
      </c>
      <c r="R97" s="44"/>
      <c r="S97" s="184"/>
      <c r="T97" s="184"/>
      <c r="U97" s="184"/>
      <c r="V97" s="184"/>
      <c r="W97" s="184"/>
      <c r="X97" s="184"/>
      <c r="Y97" s="184"/>
      <c r="Z97" s="184"/>
      <c r="AA97" s="184"/>
      <c r="AB97" s="184"/>
      <c r="AC97" s="187"/>
      <c r="AD97" s="187"/>
      <c r="AE97" s="187"/>
      <c r="AF97" s="64"/>
      <c r="AG97" s="187"/>
    </row>
    <row r="98" spans="1:33" s="1" customFormat="1" ht="15.75" thickBot="1" x14ac:dyDescent="0.3">
      <c r="A98" s="193"/>
      <c r="B98" s="199"/>
      <c r="C98" s="201"/>
      <c r="D98" s="204"/>
      <c r="E98" s="199"/>
      <c r="F98" s="190"/>
      <c r="G98" s="126" t="s">
        <v>179</v>
      </c>
      <c r="H98" s="145">
        <f t="shared" si="10"/>
        <v>76</v>
      </c>
      <c r="I98" s="115">
        <v>0</v>
      </c>
      <c r="J98" s="114">
        <v>10</v>
      </c>
      <c r="K98" s="114">
        <v>30</v>
      </c>
      <c r="L98" s="114">
        <v>0</v>
      </c>
      <c r="M98" s="114">
        <v>0</v>
      </c>
      <c r="N98" s="114">
        <v>18</v>
      </c>
      <c r="O98" s="114">
        <v>18</v>
      </c>
      <c r="P98" s="114">
        <v>0</v>
      </c>
      <c r="Q98" s="114">
        <v>0</v>
      </c>
      <c r="R98" s="44"/>
      <c r="S98" s="184"/>
      <c r="T98" s="184"/>
      <c r="U98" s="184"/>
      <c r="V98" s="184"/>
      <c r="W98" s="184"/>
      <c r="X98" s="184"/>
      <c r="Y98" s="184"/>
      <c r="Z98" s="184"/>
      <c r="AA98" s="184"/>
      <c r="AB98" s="184"/>
      <c r="AC98" s="187"/>
      <c r="AD98" s="187"/>
      <c r="AE98" s="187"/>
      <c r="AF98" s="64"/>
      <c r="AG98" s="187"/>
    </row>
    <row r="99" spans="1:33" s="1" customFormat="1" ht="15.75" thickBot="1" x14ac:dyDescent="0.3">
      <c r="A99" s="193"/>
      <c r="B99" s="199"/>
      <c r="C99" s="201"/>
      <c r="D99" s="204"/>
      <c r="E99" s="199"/>
      <c r="F99" s="190"/>
      <c r="G99" s="126" t="s">
        <v>180</v>
      </c>
      <c r="H99" s="145">
        <f t="shared" si="10"/>
        <v>80</v>
      </c>
      <c r="I99" s="115">
        <v>0</v>
      </c>
      <c r="J99" s="114">
        <v>0</v>
      </c>
      <c r="K99" s="114">
        <v>20</v>
      </c>
      <c r="L99" s="114">
        <v>10</v>
      </c>
      <c r="M99" s="114">
        <v>0</v>
      </c>
      <c r="N99" s="114">
        <v>0</v>
      </c>
      <c r="O99" s="114">
        <v>50</v>
      </c>
      <c r="P99" s="114">
        <v>0</v>
      </c>
      <c r="Q99" s="114">
        <v>0</v>
      </c>
      <c r="R99" s="44"/>
      <c r="S99" s="184"/>
      <c r="T99" s="184"/>
      <c r="U99" s="184"/>
      <c r="V99" s="184"/>
      <c r="W99" s="184"/>
      <c r="X99" s="184"/>
      <c r="Y99" s="184"/>
      <c r="Z99" s="184"/>
      <c r="AA99" s="184"/>
      <c r="AB99" s="184"/>
      <c r="AC99" s="187"/>
      <c r="AD99" s="187"/>
      <c r="AE99" s="187"/>
      <c r="AF99" s="64"/>
      <c r="AG99" s="187"/>
    </row>
    <row r="100" spans="1:33" s="1" customFormat="1" ht="15.75" thickBot="1" x14ac:dyDescent="0.3">
      <c r="A100" s="193"/>
      <c r="B100" s="199"/>
      <c r="C100" s="201"/>
      <c r="D100" s="204"/>
      <c r="E100" s="199"/>
      <c r="F100" s="190"/>
      <c r="G100" s="126" t="s">
        <v>181</v>
      </c>
      <c r="H100" s="145">
        <f t="shared" si="10"/>
        <v>53</v>
      </c>
      <c r="I100" s="115">
        <v>0</v>
      </c>
      <c r="J100" s="114">
        <v>0</v>
      </c>
      <c r="K100" s="114">
        <v>8</v>
      </c>
      <c r="L100" s="114">
        <v>0</v>
      </c>
      <c r="M100" s="114">
        <v>0</v>
      </c>
      <c r="N100" s="114">
        <v>45</v>
      </c>
      <c r="O100" s="114">
        <v>0</v>
      </c>
      <c r="P100" s="114">
        <v>0</v>
      </c>
      <c r="Q100" s="114">
        <v>0</v>
      </c>
      <c r="R100" s="44"/>
      <c r="S100" s="184"/>
      <c r="T100" s="184"/>
      <c r="U100" s="184"/>
      <c r="V100" s="184"/>
      <c r="W100" s="184"/>
      <c r="X100" s="184"/>
      <c r="Y100" s="184"/>
      <c r="Z100" s="184"/>
      <c r="AA100" s="184"/>
      <c r="AB100" s="184"/>
      <c r="AC100" s="187"/>
      <c r="AD100" s="187"/>
      <c r="AE100" s="187"/>
      <c r="AF100" s="64"/>
      <c r="AG100" s="187"/>
    </row>
    <row r="101" spans="1:33" s="1" customFormat="1" ht="15.75" thickBot="1" x14ac:dyDescent="0.3">
      <c r="A101" s="193"/>
      <c r="B101" s="199"/>
      <c r="C101" s="201"/>
      <c r="D101" s="204"/>
      <c r="E101" s="199"/>
      <c r="F101" s="190"/>
      <c r="G101" s="126" t="s">
        <v>182</v>
      </c>
      <c r="H101" s="145">
        <f t="shared" si="10"/>
        <v>65</v>
      </c>
      <c r="I101" s="115">
        <v>0</v>
      </c>
      <c r="J101" s="114">
        <v>0</v>
      </c>
      <c r="K101" s="114">
        <v>0</v>
      </c>
      <c r="L101" s="114">
        <v>0</v>
      </c>
      <c r="M101" s="114">
        <v>0</v>
      </c>
      <c r="N101" s="114">
        <v>65</v>
      </c>
      <c r="O101" s="114">
        <v>0</v>
      </c>
      <c r="P101" s="114">
        <v>0</v>
      </c>
      <c r="Q101" s="114">
        <v>0</v>
      </c>
      <c r="R101" s="44"/>
      <c r="S101" s="184"/>
      <c r="T101" s="184"/>
      <c r="U101" s="184"/>
      <c r="V101" s="184"/>
      <c r="W101" s="184"/>
      <c r="X101" s="184"/>
      <c r="Y101" s="184"/>
      <c r="Z101" s="184"/>
      <c r="AA101" s="184"/>
      <c r="AB101" s="184"/>
      <c r="AC101" s="187"/>
      <c r="AD101" s="187"/>
      <c r="AE101" s="187"/>
      <c r="AF101" s="64"/>
      <c r="AG101" s="187"/>
    </row>
    <row r="102" spans="1:33" s="1" customFormat="1" ht="15.75" thickBot="1" x14ac:dyDescent="0.3">
      <c r="A102" s="193"/>
      <c r="B102" s="199"/>
      <c r="C102" s="202"/>
      <c r="D102" s="205"/>
      <c r="E102" s="199"/>
      <c r="F102" s="206"/>
      <c r="G102" s="126" t="s">
        <v>130</v>
      </c>
      <c r="H102" s="145">
        <f t="shared" si="10"/>
        <v>10</v>
      </c>
      <c r="I102" s="111">
        <v>0</v>
      </c>
      <c r="J102" s="107">
        <v>0</v>
      </c>
      <c r="K102" s="107">
        <v>3</v>
      </c>
      <c r="L102" s="107">
        <v>7</v>
      </c>
      <c r="M102" s="107">
        <v>0</v>
      </c>
      <c r="N102" s="99">
        <v>0</v>
      </c>
      <c r="O102" s="99">
        <v>0</v>
      </c>
      <c r="P102" s="99">
        <v>0</v>
      </c>
      <c r="Q102" s="99">
        <v>0</v>
      </c>
      <c r="R102" s="44"/>
      <c r="S102" s="185"/>
      <c r="T102" s="185"/>
      <c r="U102" s="185"/>
      <c r="V102" s="185"/>
      <c r="W102" s="185"/>
      <c r="X102" s="185"/>
      <c r="Y102" s="185"/>
      <c r="Z102" s="185"/>
      <c r="AA102" s="185"/>
      <c r="AB102" s="185"/>
      <c r="AC102" s="188"/>
      <c r="AD102" s="188"/>
      <c r="AE102" s="188"/>
      <c r="AF102" s="64"/>
      <c r="AG102" s="188"/>
    </row>
    <row r="103" spans="1:33" s="1" customFormat="1" ht="13.9" customHeight="1" thickBot="1" x14ac:dyDescent="0.3">
      <c r="A103" s="192">
        <v>13</v>
      </c>
      <c r="B103" s="198" t="s">
        <v>183</v>
      </c>
      <c r="C103" s="200" t="s">
        <v>24</v>
      </c>
      <c r="D103" s="203" t="s">
        <v>6</v>
      </c>
      <c r="E103" s="207" t="s">
        <v>247</v>
      </c>
      <c r="F103" s="189" t="s">
        <v>304</v>
      </c>
      <c r="G103" s="127" t="s">
        <v>184</v>
      </c>
      <c r="H103" s="145">
        <f t="shared" si="10"/>
        <v>3.5</v>
      </c>
      <c r="I103" s="141">
        <v>0</v>
      </c>
      <c r="J103" s="108">
        <v>0</v>
      </c>
      <c r="K103" s="108">
        <v>3.5</v>
      </c>
      <c r="L103" s="108">
        <v>0</v>
      </c>
      <c r="M103" s="108">
        <v>0</v>
      </c>
      <c r="N103" s="107">
        <v>0</v>
      </c>
      <c r="O103" s="107">
        <v>0</v>
      </c>
      <c r="P103" s="107">
        <v>0</v>
      </c>
      <c r="Q103" s="107">
        <v>0</v>
      </c>
      <c r="R103" s="46"/>
      <c r="S103" s="183">
        <f>SUM(H103:H109)</f>
        <v>257.5</v>
      </c>
      <c r="T103" s="183">
        <f t="shared" ref="T103:AA103" si="24">SUM(I103:I109)</f>
        <v>2</v>
      </c>
      <c r="U103" s="183">
        <f t="shared" si="24"/>
        <v>3.5</v>
      </c>
      <c r="V103" s="183">
        <f t="shared" si="24"/>
        <v>26.5</v>
      </c>
      <c r="W103" s="183">
        <f t="shared" si="24"/>
        <v>12</v>
      </c>
      <c r="X103" s="183">
        <f t="shared" si="24"/>
        <v>3</v>
      </c>
      <c r="Y103" s="183">
        <f t="shared" si="24"/>
        <v>210.5</v>
      </c>
      <c r="Z103" s="183">
        <f t="shared" si="24"/>
        <v>0</v>
      </c>
      <c r="AA103" s="183">
        <f t="shared" si="24"/>
        <v>0</v>
      </c>
      <c r="AB103" s="183">
        <f>SUM(Q103:Q109)</f>
        <v>0</v>
      </c>
      <c r="AC103" s="186" t="s">
        <v>315</v>
      </c>
      <c r="AD103" s="186" t="s">
        <v>315</v>
      </c>
      <c r="AE103" s="186" t="s">
        <v>315</v>
      </c>
      <c r="AF103" s="179" t="s">
        <v>306</v>
      </c>
      <c r="AG103" s="186">
        <v>1500</v>
      </c>
    </row>
    <row r="104" spans="1:33" s="1" customFormat="1" ht="15.75" thickBot="1" x14ac:dyDescent="0.3">
      <c r="A104" s="193"/>
      <c r="B104" s="199"/>
      <c r="C104" s="201"/>
      <c r="D104" s="204"/>
      <c r="E104" s="199"/>
      <c r="F104" s="190"/>
      <c r="G104" s="126" t="s">
        <v>185</v>
      </c>
      <c r="H104" s="145">
        <f t="shared" si="10"/>
        <v>6</v>
      </c>
      <c r="I104" s="115">
        <v>0</v>
      </c>
      <c r="J104" s="114">
        <v>0</v>
      </c>
      <c r="K104" s="114">
        <v>3</v>
      </c>
      <c r="L104" s="114">
        <v>0</v>
      </c>
      <c r="M104" s="114">
        <v>3</v>
      </c>
      <c r="N104" s="114">
        <v>0</v>
      </c>
      <c r="O104" s="114">
        <v>0</v>
      </c>
      <c r="P104" s="107">
        <v>0</v>
      </c>
      <c r="Q104" s="107">
        <v>0</v>
      </c>
      <c r="R104" s="44"/>
      <c r="S104" s="184"/>
      <c r="T104" s="184"/>
      <c r="U104" s="184"/>
      <c r="V104" s="184"/>
      <c r="W104" s="184"/>
      <c r="X104" s="184"/>
      <c r="Y104" s="184"/>
      <c r="Z104" s="184"/>
      <c r="AA104" s="184"/>
      <c r="AB104" s="184"/>
      <c r="AC104" s="187"/>
      <c r="AD104" s="187"/>
      <c r="AE104" s="187"/>
      <c r="AF104" s="64"/>
      <c r="AG104" s="187"/>
    </row>
    <row r="105" spans="1:33" s="1" customFormat="1" ht="15.75" thickBot="1" x14ac:dyDescent="0.3">
      <c r="A105" s="193"/>
      <c r="B105" s="199"/>
      <c r="C105" s="201"/>
      <c r="D105" s="204"/>
      <c r="E105" s="199"/>
      <c r="F105" s="190"/>
      <c r="G105" s="126" t="s">
        <v>186</v>
      </c>
      <c r="H105" s="145">
        <f t="shared" si="10"/>
        <v>4.5</v>
      </c>
      <c r="I105" s="141">
        <v>0</v>
      </c>
      <c r="J105" s="114">
        <v>0</v>
      </c>
      <c r="K105" s="114">
        <v>4.5</v>
      </c>
      <c r="L105" s="114">
        <v>0</v>
      </c>
      <c r="M105" s="114">
        <v>0</v>
      </c>
      <c r="N105" s="114">
        <v>0</v>
      </c>
      <c r="O105" s="114">
        <v>0</v>
      </c>
      <c r="P105" s="107">
        <v>0</v>
      </c>
      <c r="Q105" s="107">
        <v>0</v>
      </c>
      <c r="R105" s="44"/>
      <c r="S105" s="184"/>
      <c r="T105" s="184"/>
      <c r="U105" s="184"/>
      <c r="V105" s="184"/>
      <c r="W105" s="184"/>
      <c r="X105" s="184"/>
      <c r="Y105" s="184"/>
      <c r="Z105" s="184"/>
      <c r="AA105" s="184"/>
      <c r="AB105" s="184"/>
      <c r="AC105" s="187"/>
      <c r="AD105" s="187"/>
      <c r="AE105" s="187"/>
      <c r="AF105" s="64"/>
      <c r="AG105" s="187"/>
    </row>
    <row r="106" spans="1:33" s="1" customFormat="1" ht="15.75" thickBot="1" x14ac:dyDescent="0.3">
      <c r="A106" s="193"/>
      <c r="B106" s="199"/>
      <c r="C106" s="201"/>
      <c r="D106" s="204"/>
      <c r="E106" s="199"/>
      <c r="F106" s="190"/>
      <c r="G106" s="118" t="s">
        <v>187</v>
      </c>
      <c r="H106" s="145">
        <f t="shared" si="10"/>
        <v>33</v>
      </c>
      <c r="I106" s="115">
        <v>2</v>
      </c>
      <c r="J106" s="114">
        <v>3.5</v>
      </c>
      <c r="K106" s="114">
        <v>15.5</v>
      </c>
      <c r="L106" s="114">
        <v>5</v>
      </c>
      <c r="M106" s="114">
        <v>0</v>
      </c>
      <c r="N106" s="114">
        <v>7</v>
      </c>
      <c r="O106" s="114">
        <v>0</v>
      </c>
      <c r="P106" s="107">
        <v>0</v>
      </c>
      <c r="Q106" s="107">
        <v>0</v>
      </c>
      <c r="R106" s="44"/>
      <c r="S106" s="184"/>
      <c r="T106" s="184"/>
      <c r="U106" s="184"/>
      <c r="V106" s="184"/>
      <c r="W106" s="184"/>
      <c r="X106" s="184"/>
      <c r="Y106" s="184"/>
      <c r="Z106" s="184"/>
      <c r="AA106" s="184"/>
      <c r="AB106" s="184"/>
      <c r="AC106" s="187"/>
      <c r="AD106" s="187"/>
      <c r="AE106" s="187"/>
      <c r="AF106" s="64"/>
      <c r="AG106" s="187"/>
    </row>
    <row r="107" spans="1:33" s="1" customFormat="1" ht="15.75" thickBot="1" x14ac:dyDescent="0.3">
      <c r="A107" s="193"/>
      <c r="B107" s="199"/>
      <c r="C107" s="201"/>
      <c r="D107" s="204"/>
      <c r="E107" s="199"/>
      <c r="F107" s="190"/>
      <c r="G107" s="126" t="s">
        <v>188</v>
      </c>
      <c r="H107" s="145">
        <f t="shared" si="10"/>
        <v>7</v>
      </c>
      <c r="I107" s="115">
        <v>0</v>
      </c>
      <c r="J107" s="114">
        <v>0</v>
      </c>
      <c r="K107" s="114">
        <v>0</v>
      </c>
      <c r="L107" s="114">
        <v>7</v>
      </c>
      <c r="M107" s="114">
        <v>0</v>
      </c>
      <c r="N107" s="114">
        <v>0</v>
      </c>
      <c r="O107" s="114">
        <v>0</v>
      </c>
      <c r="P107" s="107">
        <v>0</v>
      </c>
      <c r="Q107" s="107">
        <v>0</v>
      </c>
      <c r="R107" s="44"/>
      <c r="S107" s="184"/>
      <c r="T107" s="184"/>
      <c r="U107" s="184"/>
      <c r="V107" s="184"/>
      <c r="W107" s="184"/>
      <c r="X107" s="184"/>
      <c r="Y107" s="184"/>
      <c r="Z107" s="184"/>
      <c r="AA107" s="184"/>
      <c r="AB107" s="184"/>
      <c r="AC107" s="187"/>
      <c r="AD107" s="187"/>
      <c r="AE107" s="187"/>
      <c r="AF107" s="64"/>
      <c r="AG107" s="187"/>
    </row>
    <row r="108" spans="1:33" s="1" customFormat="1" ht="15.75" thickBot="1" x14ac:dyDescent="0.3">
      <c r="A108" s="193"/>
      <c r="B108" s="199"/>
      <c r="C108" s="201"/>
      <c r="D108" s="204"/>
      <c r="E108" s="199"/>
      <c r="F108" s="190"/>
      <c r="G108" s="126" t="s">
        <v>189</v>
      </c>
      <c r="H108" s="145">
        <f t="shared" si="10"/>
        <v>203.5</v>
      </c>
      <c r="I108" s="115">
        <v>0</v>
      </c>
      <c r="J108" s="114">
        <v>0</v>
      </c>
      <c r="K108" s="114">
        <v>0</v>
      </c>
      <c r="L108" s="114">
        <v>0</v>
      </c>
      <c r="M108" s="114">
        <v>0</v>
      </c>
      <c r="N108" s="114">
        <v>203.5</v>
      </c>
      <c r="O108" s="114">
        <v>0</v>
      </c>
      <c r="P108" s="107">
        <v>0</v>
      </c>
      <c r="Q108" s="107">
        <v>0</v>
      </c>
      <c r="R108" s="44"/>
      <c r="S108" s="184"/>
      <c r="T108" s="184"/>
      <c r="U108" s="184"/>
      <c r="V108" s="184"/>
      <c r="W108" s="184"/>
      <c r="X108" s="184"/>
      <c r="Y108" s="184"/>
      <c r="Z108" s="184"/>
      <c r="AA108" s="184"/>
      <c r="AB108" s="184"/>
      <c r="AC108" s="187"/>
      <c r="AD108" s="187"/>
      <c r="AE108" s="187"/>
      <c r="AF108" s="64"/>
      <c r="AG108" s="187"/>
    </row>
    <row r="109" spans="1:33" s="1" customFormat="1" ht="15.75" thickBot="1" x14ac:dyDescent="0.3">
      <c r="A109" s="193"/>
      <c r="B109" s="199"/>
      <c r="C109" s="202"/>
      <c r="D109" s="205"/>
      <c r="E109" s="199"/>
      <c r="F109" s="206"/>
      <c r="G109" s="126" t="s">
        <v>190</v>
      </c>
      <c r="H109" s="149">
        <f t="shared" si="10"/>
        <v>0</v>
      </c>
      <c r="I109" s="115">
        <v>0</v>
      </c>
      <c r="J109" s="114">
        <v>0</v>
      </c>
      <c r="K109" s="114">
        <v>0</v>
      </c>
      <c r="L109" s="114">
        <v>0</v>
      </c>
      <c r="M109" s="114">
        <v>0</v>
      </c>
      <c r="N109" s="114">
        <v>0</v>
      </c>
      <c r="O109" s="109">
        <v>0</v>
      </c>
      <c r="P109" s="109">
        <v>0</v>
      </c>
      <c r="Q109" s="107">
        <v>0</v>
      </c>
      <c r="R109" s="44"/>
      <c r="S109" s="185"/>
      <c r="T109" s="185"/>
      <c r="U109" s="185"/>
      <c r="V109" s="185"/>
      <c r="W109" s="185"/>
      <c r="X109" s="185"/>
      <c r="Y109" s="185"/>
      <c r="Z109" s="185"/>
      <c r="AA109" s="185"/>
      <c r="AB109" s="185"/>
      <c r="AC109" s="188"/>
      <c r="AD109" s="188"/>
      <c r="AE109" s="188"/>
      <c r="AF109" s="64"/>
      <c r="AG109" s="188"/>
    </row>
    <row r="110" spans="1:33" s="1" customFormat="1" ht="13.9" customHeight="1" thickBot="1" x14ac:dyDescent="0.3">
      <c r="A110" s="192">
        <v>14</v>
      </c>
      <c r="B110" s="198" t="s">
        <v>191</v>
      </c>
      <c r="C110" s="200" t="s">
        <v>24</v>
      </c>
      <c r="D110" s="203" t="s">
        <v>6</v>
      </c>
      <c r="E110" s="207" t="s">
        <v>248</v>
      </c>
      <c r="F110" s="189" t="s">
        <v>305</v>
      </c>
      <c r="G110" s="127" t="s">
        <v>192</v>
      </c>
      <c r="H110" s="145">
        <f t="shared" si="10"/>
        <v>10</v>
      </c>
      <c r="I110" s="110">
        <v>0</v>
      </c>
      <c r="J110" s="96">
        <v>0</v>
      </c>
      <c r="K110" s="96">
        <v>0</v>
      </c>
      <c r="L110" s="96">
        <v>0</v>
      </c>
      <c r="M110" s="96">
        <v>10</v>
      </c>
      <c r="N110" s="96">
        <v>0</v>
      </c>
      <c r="O110" s="97">
        <v>0</v>
      </c>
      <c r="P110" s="97">
        <v>0</v>
      </c>
      <c r="Q110" s="96">
        <v>0</v>
      </c>
      <c r="R110" s="46"/>
      <c r="S110" s="183">
        <f>SUM(H110:H117)</f>
        <v>140.5</v>
      </c>
      <c r="T110" s="183">
        <f t="shared" ref="T110:AA110" si="25">SUM(I110:I117)</f>
        <v>0</v>
      </c>
      <c r="U110" s="183">
        <f t="shared" si="25"/>
        <v>21.5</v>
      </c>
      <c r="V110" s="183">
        <f t="shared" si="25"/>
        <v>44</v>
      </c>
      <c r="W110" s="183">
        <f t="shared" si="25"/>
        <v>16</v>
      </c>
      <c r="X110" s="183">
        <f t="shared" si="25"/>
        <v>10</v>
      </c>
      <c r="Y110" s="183">
        <f t="shared" si="25"/>
        <v>49</v>
      </c>
      <c r="Z110" s="183">
        <f t="shared" si="25"/>
        <v>0</v>
      </c>
      <c r="AA110" s="183">
        <f t="shared" si="25"/>
        <v>0</v>
      </c>
      <c r="AB110" s="183">
        <f>SUM(Q110:Q117)</f>
        <v>0</v>
      </c>
      <c r="AC110" s="186" t="s">
        <v>315</v>
      </c>
      <c r="AD110" s="186" t="s">
        <v>315</v>
      </c>
      <c r="AE110" s="186" t="s">
        <v>315</v>
      </c>
      <c r="AF110" s="179" t="s">
        <v>306</v>
      </c>
      <c r="AG110" s="186">
        <v>3200</v>
      </c>
    </row>
    <row r="111" spans="1:33" s="1" customFormat="1" ht="15.75" thickBot="1" x14ac:dyDescent="0.3">
      <c r="A111" s="193"/>
      <c r="B111" s="199"/>
      <c r="C111" s="201"/>
      <c r="D111" s="204"/>
      <c r="E111" s="199"/>
      <c r="F111" s="190"/>
      <c r="G111" s="118" t="s">
        <v>193</v>
      </c>
      <c r="H111" s="145">
        <f t="shared" si="10"/>
        <v>65.5</v>
      </c>
      <c r="I111" s="115">
        <v>0</v>
      </c>
      <c r="J111" s="114">
        <v>21.5</v>
      </c>
      <c r="K111" s="114">
        <v>12</v>
      </c>
      <c r="L111" s="114">
        <v>16</v>
      </c>
      <c r="M111" s="114">
        <v>0</v>
      </c>
      <c r="N111" s="114">
        <v>16</v>
      </c>
      <c r="O111" s="114">
        <v>0</v>
      </c>
      <c r="P111" s="114">
        <v>0</v>
      </c>
      <c r="Q111" s="114">
        <v>0</v>
      </c>
      <c r="R111" s="44"/>
      <c r="S111" s="184"/>
      <c r="T111" s="184"/>
      <c r="U111" s="184"/>
      <c r="V111" s="184"/>
      <c r="W111" s="184"/>
      <c r="X111" s="184"/>
      <c r="Y111" s="184"/>
      <c r="Z111" s="184"/>
      <c r="AA111" s="184"/>
      <c r="AB111" s="184"/>
      <c r="AC111" s="187"/>
      <c r="AD111" s="187"/>
      <c r="AE111" s="187"/>
      <c r="AF111" s="64"/>
      <c r="AG111" s="187"/>
    </row>
    <row r="112" spans="1:33" s="1" customFormat="1" ht="15.75" thickBot="1" x14ac:dyDescent="0.3">
      <c r="A112" s="193"/>
      <c r="B112" s="199"/>
      <c r="C112" s="201"/>
      <c r="D112" s="204"/>
      <c r="E112" s="199"/>
      <c r="F112" s="190"/>
      <c r="G112" s="126" t="s">
        <v>194</v>
      </c>
      <c r="H112" s="145">
        <f t="shared" si="10"/>
        <v>9</v>
      </c>
      <c r="I112" s="115">
        <v>0</v>
      </c>
      <c r="J112" s="114">
        <v>0</v>
      </c>
      <c r="K112" s="114">
        <v>9</v>
      </c>
      <c r="L112" s="114">
        <v>0</v>
      </c>
      <c r="M112" s="114">
        <v>0</v>
      </c>
      <c r="N112" s="114">
        <v>0</v>
      </c>
      <c r="O112" s="114">
        <v>0</v>
      </c>
      <c r="P112" s="114">
        <v>0</v>
      </c>
      <c r="Q112" s="114">
        <v>0</v>
      </c>
      <c r="R112" s="44"/>
      <c r="S112" s="184"/>
      <c r="T112" s="184"/>
      <c r="U112" s="184"/>
      <c r="V112" s="184"/>
      <c r="W112" s="184"/>
      <c r="X112" s="184"/>
      <c r="Y112" s="184"/>
      <c r="Z112" s="184"/>
      <c r="AA112" s="184"/>
      <c r="AB112" s="184"/>
      <c r="AC112" s="187"/>
      <c r="AD112" s="187"/>
      <c r="AE112" s="187"/>
      <c r="AF112" s="64"/>
      <c r="AG112" s="187"/>
    </row>
    <row r="113" spans="1:33" s="1" customFormat="1" ht="15.75" thickBot="1" x14ac:dyDescent="0.3">
      <c r="A113" s="193"/>
      <c r="B113" s="199"/>
      <c r="C113" s="201"/>
      <c r="D113" s="204"/>
      <c r="E113" s="199"/>
      <c r="F113" s="190"/>
      <c r="G113" s="126" t="s">
        <v>195</v>
      </c>
      <c r="H113" s="145">
        <f t="shared" si="10"/>
        <v>12</v>
      </c>
      <c r="I113" s="115">
        <v>0</v>
      </c>
      <c r="J113" s="114">
        <v>0</v>
      </c>
      <c r="K113" s="114">
        <v>12</v>
      </c>
      <c r="L113" s="114">
        <v>0</v>
      </c>
      <c r="M113" s="114">
        <v>0</v>
      </c>
      <c r="N113" s="114">
        <v>0</v>
      </c>
      <c r="O113" s="114">
        <v>0</v>
      </c>
      <c r="P113" s="114">
        <v>0</v>
      </c>
      <c r="Q113" s="114">
        <v>0</v>
      </c>
      <c r="R113" s="44"/>
      <c r="S113" s="184"/>
      <c r="T113" s="184"/>
      <c r="U113" s="184"/>
      <c r="V113" s="184"/>
      <c r="W113" s="184"/>
      <c r="X113" s="184"/>
      <c r="Y113" s="184"/>
      <c r="Z113" s="184"/>
      <c r="AA113" s="184"/>
      <c r="AB113" s="184"/>
      <c r="AC113" s="187"/>
      <c r="AD113" s="187"/>
      <c r="AE113" s="187"/>
      <c r="AF113" s="64"/>
      <c r="AG113" s="187"/>
    </row>
    <row r="114" spans="1:33" s="1" customFormat="1" ht="15.75" thickBot="1" x14ac:dyDescent="0.3">
      <c r="A114" s="193"/>
      <c r="B114" s="199"/>
      <c r="C114" s="201"/>
      <c r="D114" s="204"/>
      <c r="E114" s="199"/>
      <c r="F114" s="190"/>
      <c r="G114" s="126" t="s">
        <v>196</v>
      </c>
      <c r="H114" s="145">
        <f t="shared" si="10"/>
        <v>27.5</v>
      </c>
      <c r="I114" s="115">
        <v>0</v>
      </c>
      <c r="J114" s="114">
        <v>0</v>
      </c>
      <c r="K114" s="114">
        <v>0.5</v>
      </c>
      <c r="L114" s="114">
        <v>0</v>
      </c>
      <c r="M114" s="114">
        <v>0</v>
      </c>
      <c r="N114" s="114">
        <v>27</v>
      </c>
      <c r="O114" s="114">
        <v>0</v>
      </c>
      <c r="P114" s="114">
        <v>0</v>
      </c>
      <c r="Q114" s="114">
        <v>0</v>
      </c>
      <c r="R114" s="44"/>
      <c r="S114" s="184"/>
      <c r="T114" s="184"/>
      <c r="U114" s="184"/>
      <c r="V114" s="184"/>
      <c r="W114" s="184"/>
      <c r="X114" s="184"/>
      <c r="Y114" s="184"/>
      <c r="Z114" s="184"/>
      <c r="AA114" s="184"/>
      <c r="AB114" s="184"/>
      <c r="AC114" s="187"/>
      <c r="AD114" s="187"/>
      <c r="AE114" s="187"/>
      <c r="AF114" s="64"/>
      <c r="AG114" s="187"/>
    </row>
    <row r="115" spans="1:33" s="1" customFormat="1" ht="15.75" thickBot="1" x14ac:dyDescent="0.3">
      <c r="A115" s="193"/>
      <c r="B115" s="199"/>
      <c r="C115" s="201"/>
      <c r="D115" s="204"/>
      <c r="E115" s="199"/>
      <c r="F115" s="190"/>
      <c r="G115" s="135" t="s">
        <v>199</v>
      </c>
      <c r="H115" s="149">
        <f t="shared" si="10"/>
        <v>0</v>
      </c>
      <c r="I115" s="115">
        <v>0</v>
      </c>
      <c r="J115" s="114">
        <v>0</v>
      </c>
      <c r="K115" s="114">
        <v>0</v>
      </c>
      <c r="L115" s="114">
        <v>0</v>
      </c>
      <c r="M115" s="114">
        <v>0</v>
      </c>
      <c r="N115" s="114">
        <v>0</v>
      </c>
      <c r="O115" s="114">
        <v>0</v>
      </c>
      <c r="P115" s="114">
        <v>0</v>
      </c>
      <c r="Q115" s="114">
        <v>0</v>
      </c>
      <c r="R115" s="44"/>
      <c r="S115" s="184"/>
      <c r="T115" s="184"/>
      <c r="U115" s="184"/>
      <c r="V115" s="184"/>
      <c r="W115" s="184"/>
      <c r="X115" s="184"/>
      <c r="Y115" s="184"/>
      <c r="Z115" s="184"/>
      <c r="AA115" s="184"/>
      <c r="AB115" s="184"/>
      <c r="AC115" s="187"/>
      <c r="AD115" s="187"/>
      <c r="AE115" s="187"/>
      <c r="AF115" s="64"/>
      <c r="AG115" s="187"/>
    </row>
    <row r="116" spans="1:33" s="1" customFormat="1" ht="15.75" thickBot="1" x14ac:dyDescent="0.3">
      <c r="A116" s="193"/>
      <c r="B116" s="199"/>
      <c r="C116" s="201"/>
      <c r="D116" s="204"/>
      <c r="E116" s="199"/>
      <c r="F116" s="190"/>
      <c r="G116" s="126" t="s">
        <v>197</v>
      </c>
      <c r="H116" s="145">
        <f t="shared" si="10"/>
        <v>16.5</v>
      </c>
      <c r="I116" s="115">
        <v>0</v>
      </c>
      <c r="J116" s="114">
        <v>0</v>
      </c>
      <c r="K116" s="114">
        <v>10.5</v>
      </c>
      <c r="L116" s="114">
        <v>0</v>
      </c>
      <c r="M116" s="114">
        <v>0</v>
      </c>
      <c r="N116" s="114">
        <v>6</v>
      </c>
      <c r="O116" s="114">
        <v>0</v>
      </c>
      <c r="P116" s="114">
        <v>0</v>
      </c>
      <c r="Q116" s="114">
        <v>0</v>
      </c>
      <c r="R116" s="44"/>
      <c r="S116" s="184"/>
      <c r="T116" s="184"/>
      <c r="U116" s="184"/>
      <c r="V116" s="184"/>
      <c r="W116" s="184"/>
      <c r="X116" s="184"/>
      <c r="Y116" s="184"/>
      <c r="Z116" s="184"/>
      <c r="AA116" s="184"/>
      <c r="AB116" s="184"/>
      <c r="AC116" s="187"/>
      <c r="AD116" s="187"/>
      <c r="AE116" s="187"/>
      <c r="AF116" s="64"/>
      <c r="AG116" s="187"/>
    </row>
    <row r="117" spans="1:33" s="1" customFormat="1" ht="15.75" thickBot="1" x14ac:dyDescent="0.3">
      <c r="A117" s="193"/>
      <c r="B117" s="199"/>
      <c r="C117" s="202"/>
      <c r="D117" s="205"/>
      <c r="E117" s="199"/>
      <c r="F117" s="206"/>
      <c r="G117" s="126" t="s">
        <v>198</v>
      </c>
      <c r="H117" s="149">
        <f t="shared" si="10"/>
        <v>0</v>
      </c>
      <c r="I117" s="111">
        <v>0</v>
      </c>
      <c r="J117" s="107">
        <v>0</v>
      </c>
      <c r="K117" s="107">
        <v>0</v>
      </c>
      <c r="L117" s="107">
        <v>0</v>
      </c>
      <c r="M117" s="99">
        <v>0</v>
      </c>
      <c r="N117" s="107">
        <v>0</v>
      </c>
      <c r="O117" s="99">
        <v>0</v>
      </c>
      <c r="P117" s="99">
        <v>0</v>
      </c>
      <c r="Q117" s="99">
        <v>0</v>
      </c>
      <c r="R117" s="44"/>
      <c r="S117" s="185"/>
      <c r="T117" s="185"/>
      <c r="U117" s="185"/>
      <c r="V117" s="185"/>
      <c r="W117" s="185"/>
      <c r="X117" s="185"/>
      <c r="Y117" s="185"/>
      <c r="Z117" s="185"/>
      <c r="AA117" s="185"/>
      <c r="AB117" s="185"/>
      <c r="AC117" s="188"/>
      <c r="AD117" s="188"/>
      <c r="AE117" s="188"/>
      <c r="AF117" s="64"/>
      <c r="AG117" s="188"/>
    </row>
    <row r="118" spans="1:33" s="1" customFormat="1" ht="13.9" customHeight="1" thickBot="1" x14ac:dyDescent="0.3">
      <c r="A118" s="192">
        <v>15</v>
      </c>
      <c r="B118" s="198" t="s">
        <v>200</v>
      </c>
      <c r="C118" s="200" t="s">
        <v>24</v>
      </c>
      <c r="D118" s="203" t="s">
        <v>6</v>
      </c>
      <c r="E118" s="207" t="s">
        <v>249</v>
      </c>
      <c r="F118" s="189" t="s">
        <v>308</v>
      </c>
      <c r="G118" s="137" t="s">
        <v>201</v>
      </c>
      <c r="H118" s="145">
        <f t="shared" si="10"/>
        <v>132</v>
      </c>
      <c r="I118" s="141">
        <v>0</v>
      </c>
      <c r="J118" s="108">
        <v>74</v>
      </c>
      <c r="K118" s="108">
        <v>28</v>
      </c>
      <c r="L118" s="108">
        <v>28</v>
      </c>
      <c r="M118" s="107">
        <v>0</v>
      </c>
      <c r="N118" s="108">
        <v>2</v>
      </c>
      <c r="O118" s="107">
        <v>0</v>
      </c>
      <c r="P118" s="107">
        <v>0</v>
      </c>
      <c r="Q118" s="107">
        <v>0</v>
      </c>
      <c r="R118" s="46"/>
      <c r="S118" s="183">
        <f>SUM(H118:H125)</f>
        <v>482</v>
      </c>
      <c r="T118" s="183">
        <f t="shared" ref="T118:AA118" si="26">SUM(I118:I125)</f>
        <v>0</v>
      </c>
      <c r="U118" s="183">
        <f t="shared" si="26"/>
        <v>74</v>
      </c>
      <c r="V118" s="183">
        <f t="shared" si="26"/>
        <v>126</v>
      </c>
      <c r="W118" s="183">
        <f t="shared" si="26"/>
        <v>33</v>
      </c>
      <c r="X118" s="183">
        <f t="shared" si="26"/>
        <v>8</v>
      </c>
      <c r="Y118" s="183">
        <f t="shared" si="26"/>
        <v>231</v>
      </c>
      <c r="Z118" s="183">
        <f t="shared" si="26"/>
        <v>10</v>
      </c>
      <c r="AA118" s="183">
        <f t="shared" si="26"/>
        <v>0</v>
      </c>
      <c r="AB118" s="183">
        <f>SUM(Q118:Q125)</f>
        <v>0</v>
      </c>
      <c r="AC118" s="186">
        <v>6569</v>
      </c>
      <c r="AD118" s="186">
        <v>14015</v>
      </c>
      <c r="AE118" s="186">
        <v>175</v>
      </c>
      <c r="AF118" s="65" t="s">
        <v>309</v>
      </c>
      <c r="AG118" s="186">
        <v>3200</v>
      </c>
    </row>
    <row r="119" spans="1:33" s="1" customFormat="1" ht="15.75" thickBot="1" x14ac:dyDescent="0.3">
      <c r="A119" s="193"/>
      <c r="B119" s="199"/>
      <c r="C119" s="201"/>
      <c r="D119" s="204"/>
      <c r="E119" s="199"/>
      <c r="F119" s="190"/>
      <c r="G119" s="126" t="s">
        <v>202</v>
      </c>
      <c r="H119" s="145">
        <f t="shared" si="10"/>
        <v>206</v>
      </c>
      <c r="I119" s="115">
        <v>0</v>
      </c>
      <c r="J119" s="114">
        <v>0</v>
      </c>
      <c r="K119" s="114">
        <v>45</v>
      </c>
      <c r="L119" s="114">
        <v>0</v>
      </c>
      <c r="M119" s="114">
        <v>0</v>
      </c>
      <c r="N119" s="114">
        <v>161</v>
      </c>
      <c r="O119" s="114">
        <v>0</v>
      </c>
      <c r="P119" s="114">
        <v>0</v>
      </c>
      <c r="Q119" s="114">
        <v>0</v>
      </c>
      <c r="R119" s="44"/>
      <c r="S119" s="184"/>
      <c r="T119" s="184"/>
      <c r="U119" s="184"/>
      <c r="V119" s="184"/>
      <c r="W119" s="184"/>
      <c r="X119" s="184"/>
      <c r="Y119" s="184"/>
      <c r="Z119" s="184"/>
      <c r="AA119" s="184"/>
      <c r="AB119" s="184"/>
      <c r="AC119" s="187"/>
      <c r="AD119" s="187"/>
      <c r="AE119" s="187"/>
      <c r="AF119" s="64"/>
      <c r="AG119" s="187"/>
    </row>
    <row r="120" spans="1:33" s="1" customFormat="1" ht="15.75" thickBot="1" x14ac:dyDescent="0.3">
      <c r="A120" s="193"/>
      <c r="B120" s="199"/>
      <c r="C120" s="201"/>
      <c r="D120" s="204"/>
      <c r="E120" s="199"/>
      <c r="F120" s="190"/>
      <c r="G120" s="126" t="s">
        <v>203</v>
      </c>
      <c r="H120" s="145">
        <f t="shared" si="10"/>
        <v>48</v>
      </c>
      <c r="I120" s="115">
        <v>0</v>
      </c>
      <c r="J120" s="114">
        <v>0</v>
      </c>
      <c r="K120" s="114">
        <v>0</v>
      </c>
      <c r="L120" s="114">
        <v>0</v>
      </c>
      <c r="M120" s="114">
        <v>0</v>
      </c>
      <c r="N120" s="114">
        <v>48</v>
      </c>
      <c r="O120" s="114">
        <v>0</v>
      </c>
      <c r="P120" s="114">
        <v>0</v>
      </c>
      <c r="Q120" s="114">
        <v>0</v>
      </c>
      <c r="R120" s="44"/>
      <c r="S120" s="184"/>
      <c r="T120" s="184"/>
      <c r="U120" s="184"/>
      <c r="V120" s="184"/>
      <c r="W120" s="184"/>
      <c r="X120" s="184"/>
      <c r="Y120" s="184"/>
      <c r="Z120" s="184"/>
      <c r="AA120" s="184"/>
      <c r="AB120" s="184"/>
      <c r="AC120" s="187"/>
      <c r="AD120" s="187"/>
      <c r="AE120" s="187"/>
      <c r="AF120" s="64"/>
      <c r="AG120" s="187"/>
    </row>
    <row r="121" spans="1:33" s="1" customFormat="1" ht="15.75" thickBot="1" x14ac:dyDescent="0.3">
      <c r="A121" s="193"/>
      <c r="B121" s="199"/>
      <c r="C121" s="201"/>
      <c r="D121" s="204"/>
      <c r="E121" s="199"/>
      <c r="F121" s="190"/>
      <c r="G121" s="126" t="s">
        <v>204</v>
      </c>
      <c r="H121" s="145">
        <f t="shared" si="10"/>
        <v>11</v>
      </c>
      <c r="I121" s="115">
        <v>0</v>
      </c>
      <c r="J121" s="114">
        <v>0</v>
      </c>
      <c r="K121" s="114">
        <v>8</v>
      </c>
      <c r="L121" s="114">
        <v>0</v>
      </c>
      <c r="M121" s="114">
        <v>2</v>
      </c>
      <c r="N121" s="114">
        <v>1</v>
      </c>
      <c r="O121" s="114">
        <v>0</v>
      </c>
      <c r="P121" s="114">
        <v>0</v>
      </c>
      <c r="Q121" s="114">
        <v>0</v>
      </c>
      <c r="R121" s="44"/>
      <c r="S121" s="184"/>
      <c r="T121" s="184"/>
      <c r="U121" s="184"/>
      <c r="V121" s="184"/>
      <c r="W121" s="184"/>
      <c r="X121" s="184"/>
      <c r="Y121" s="184"/>
      <c r="Z121" s="184"/>
      <c r="AA121" s="184"/>
      <c r="AB121" s="184"/>
      <c r="AC121" s="187"/>
      <c r="AD121" s="187"/>
      <c r="AE121" s="187"/>
      <c r="AF121" s="64"/>
      <c r="AG121" s="187"/>
    </row>
    <row r="122" spans="1:33" s="1" customFormat="1" ht="15.75" thickBot="1" x14ac:dyDescent="0.3">
      <c r="A122" s="193"/>
      <c r="B122" s="199"/>
      <c r="C122" s="201"/>
      <c r="D122" s="204"/>
      <c r="E122" s="199"/>
      <c r="F122" s="190"/>
      <c r="G122" s="126" t="s">
        <v>205</v>
      </c>
      <c r="H122" s="145">
        <f t="shared" si="10"/>
        <v>25</v>
      </c>
      <c r="I122" s="115">
        <v>0</v>
      </c>
      <c r="J122" s="114">
        <v>0</v>
      </c>
      <c r="K122" s="114">
        <v>21</v>
      </c>
      <c r="L122" s="114">
        <v>0</v>
      </c>
      <c r="M122" s="114">
        <v>4</v>
      </c>
      <c r="N122" s="114"/>
      <c r="O122" s="114">
        <v>0</v>
      </c>
      <c r="P122" s="114">
        <v>0</v>
      </c>
      <c r="Q122" s="114">
        <v>0</v>
      </c>
      <c r="R122" s="44"/>
      <c r="S122" s="184"/>
      <c r="T122" s="184"/>
      <c r="U122" s="184"/>
      <c r="V122" s="184"/>
      <c r="W122" s="184"/>
      <c r="X122" s="184"/>
      <c r="Y122" s="184"/>
      <c r="Z122" s="184"/>
      <c r="AA122" s="184"/>
      <c r="AB122" s="184"/>
      <c r="AC122" s="187"/>
      <c r="AD122" s="187"/>
      <c r="AE122" s="187"/>
      <c r="AF122" s="64"/>
      <c r="AG122" s="187"/>
    </row>
    <row r="123" spans="1:33" s="1" customFormat="1" ht="15.75" thickBot="1" x14ac:dyDescent="0.3">
      <c r="A123" s="193"/>
      <c r="B123" s="199"/>
      <c r="C123" s="201"/>
      <c r="D123" s="204"/>
      <c r="E123" s="199"/>
      <c r="F123" s="190"/>
      <c r="G123" s="126" t="s">
        <v>208</v>
      </c>
      <c r="H123" s="145">
        <f t="shared" si="10"/>
        <v>22</v>
      </c>
      <c r="I123" s="115">
        <v>0</v>
      </c>
      <c r="J123" s="114">
        <v>0</v>
      </c>
      <c r="K123" s="114">
        <v>12</v>
      </c>
      <c r="L123" s="114">
        <v>0</v>
      </c>
      <c r="M123" s="114">
        <v>0</v>
      </c>
      <c r="N123" s="114">
        <v>6</v>
      </c>
      <c r="O123" s="114">
        <v>4</v>
      </c>
      <c r="P123" s="114">
        <v>0</v>
      </c>
      <c r="Q123" s="114">
        <v>0</v>
      </c>
      <c r="R123" s="44"/>
      <c r="S123" s="184"/>
      <c r="T123" s="184"/>
      <c r="U123" s="184"/>
      <c r="V123" s="184"/>
      <c r="W123" s="184"/>
      <c r="X123" s="184"/>
      <c r="Y123" s="184"/>
      <c r="Z123" s="184"/>
      <c r="AA123" s="184"/>
      <c r="AB123" s="184"/>
      <c r="AC123" s="187"/>
      <c r="AD123" s="187"/>
      <c r="AE123" s="187"/>
      <c r="AF123" s="64"/>
      <c r="AG123" s="187"/>
    </row>
    <row r="124" spans="1:33" s="1" customFormat="1" ht="15.75" thickBot="1" x14ac:dyDescent="0.3">
      <c r="A124" s="193"/>
      <c r="B124" s="199"/>
      <c r="C124" s="201"/>
      <c r="D124" s="204"/>
      <c r="E124" s="199"/>
      <c r="F124" s="190"/>
      <c r="G124" s="126" t="s">
        <v>206</v>
      </c>
      <c r="H124" s="145">
        <f t="shared" si="10"/>
        <v>31</v>
      </c>
      <c r="I124" s="115">
        <v>0</v>
      </c>
      <c r="J124" s="114">
        <v>0</v>
      </c>
      <c r="K124" s="114">
        <v>12</v>
      </c>
      <c r="L124" s="114">
        <v>0</v>
      </c>
      <c r="M124" s="114">
        <v>2</v>
      </c>
      <c r="N124" s="114">
        <v>13</v>
      </c>
      <c r="O124" s="114">
        <v>4</v>
      </c>
      <c r="P124" s="114">
        <v>0</v>
      </c>
      <c r="Q124" s="114">
        <v>0</v>
      </c>
      <c r="R124" s="44"/>
      <c r="S124" s="184"/>
      <c r="T124" s="184"/>
      <c r="U124" s="184"/>
      <c r="V124" s="184"/>
      <c r="W124" s="184"/>
      <c r="X124" s="184"/>
      <c r="Y124" s="184"/>
      <c r="Z124" s="184"/>
      <c r="AA124" s="184"/>
      <c r="AB124" s="184"/>
      <c r="AC124" s="187"/>
      <c r="AD124" s="187"/>
      <c r="AE124" s="187"/>
      <c r="AF124" s="64"/>
      <c r="AG124" s="187"/>
    </row>
    <row r="125" spans="1:33" s="1" customFormat="1" ht="15.75" thickBot="1" x14ac:dyDescent="0.3">
      <c r="A125" s="193"/>
      <c r="B125" s="199"/>
      <c r="C125" s="202"/>
      <c r="D125" s="205"/>
      <c r="E125" s="199"/>
      <c r="F125" s="206"/>
      <c r="G125" s="126" t="s">
        <v>207</v>
      </c>
      <c r="H125" s="146">
        <f t="shared" si="10"/>
        <v>7</v>
      </c>
      <c r="I125" s="141">
        <v>0</v>
      </c>
      <c r="J125" s="114">
        <v>0</v>
      </c>
      <c r="K125" s="114">
        <v>0</v>
      </c>
      <c r="L125" s="114">
        <v>5</v>
      </c>
      <c r="M125" s="114">
        <v>0</v>
      </c>
      <c r="N125" s="114">
        <v>0</v>
      </c>
      <c r="O125" s="107">
        <v>2</v>
      </c>
      <c r="P125" s="107">
        <v>0</v>
      </c>
      <c r="Q125" s="107">
        <v>0</v>
      </c>
      <c r="R125" s="44"/>
      <c r="S125" s="185"/>
      <c r="T125" s="185"/>
      <c r="U125" s="185"/>
      <c r="V125" s="185"/>
      <c r="W125" s="185"/>
      <c r="X125" s="185"/>
      <c r="Y125" s="185"/>
      <c r="Z125" s="185"/>
      <c r="AA125" s="185"/>
      <c r="AB125" s="185"/>
      <c r="AC125" s="188"/>
      <c r="AD125" s="188"/>
      <c r="AE125" s="188"/>
      <c r="AF125" s="64"/>
      <c r="AG125" s="188"/>
    </row>
    <row r="126" spans="1:33" s="4" customFormat="1" ht="14.45" customHeight="1" thickBot="1" x14ac:dyDescent="0.3">
      <c r="A126" s="192">
        <v>1</v>
      </c>
      <c r="B126" s="228" t="s">
        <v>32</v>
      </c>
      <c r="C126" s="235" t="s">
        <v>24</v>
      </c>
      <c r="D126" s="238" t="s">
        <v>39</v>
      </c>
      <c r="E126" s="195" t="s">
        <v>256</v>
      </c>
      <c r="F126" s="189" t="s">
        <v>310</v>
      </c>
      <c r="G126" s="46" t="s">
        <v>88</v>
      </c>
      <c r="H126" s="146">
        <f t="shared" si="10"/>
        <v>204.5</v>
      </c>
      <c r="I126" s="54">
        <v>0</v>
      </c>
      <c r="J126" s="54">
        <v>0</v>
      </c>
      <c r="K126" s="54">
        <v>0</v>
      </c>
      <c r="L126" s="54">
        <v>0</v>
      </c>
      <c r="M126" s="54">
        <v>88</v>
      </c>
      <c r="N126" s="54">
        <v>116.5</v>
      </c>
      <c r="O126" s="54">
        <v>0</v>
      </c>
      <c r="P126" s="159">
        <v>0</v>
      </c>
      <c r="Q126" s="159">
        <v>0</v>
      </c>
      <c r="R126" s="54"/>
      <c r="S126" s="183">
        <f>SUM(H126:H133)</f>
        <v>1965</v>
      </c>
      <c r="T126" s="183">
        <f t="shared" ref="T126:AA126" si="27">SUM(I126:I133)</f>
        <v>4.5</v>
      </c>
      <c r="U126" s="183">
        <f t="shared" si="27"/>
        <v>697</v>
      </c>
      <c r="V126" s="183">
        <f t="shared" si="27"/>
        <v>346</v>
      </c>
      <c r="W126" s="183">
        <f t="shared" si="27"/>
        <v>83.5</v>
      </c>
      <c r="X126" s="183">
        <f t="shared" si="27"/>
        <v>88</v>
      </c>
      <c r="Y126" s="183">
        <f t="shared" si="27"/>
        <v>730</v>
      </c>
      <c r="Z126" s="183">
        <f t="shared" si="27"/>
        <v>16</v>
      </c>
      <c r="AA126" s="183">
        <f t="shared" si="27"/>
        <v>0</v>
      </c>
      <c r="AB126" s="183">
        <f>SUM(Q126:Q133)</f>
        <v>0</v>
      </c>
      <c r="AC126" s="183">
        <v>7067</v>
      </c>
      <c r="AD126" s="183">
        <v>14244</v>
      </c>
      <c r="AE126" s="183">
        <v>5</v>
      </c>
      <c r="AF126" s="178" t="s">
        <v>311</v>
      </c>
      <c r="AG126" s="183">
        <v>6415</v>
      </c>
    </row>
    <row r="127" spans="1:33" s="1" customFormat="1" ht="15.75" thickBot="1" x14ac:dyDescent="0.3">
      <c r="A127" s="193"/>
      <c r="B127" s="196"/>
      <c r="C127" s="236"/>
      <c r="D127" s="239"/>
      <c r="E127" s="196"/>
      <c r="F127" s="190"/>
      <c r="G127" s="44" t="s">
        <v>89</v>
      </c>
      <c r="H127" s="146">
        <f t="shared" si="10"/>
        <v>66</v>
      </c>
      <c r="I127" s="52">
        <v>0</v>
      </c>
      <c r="J127" s="52">
        <v>0</v>
      </c>
      <c r="K127" s="52">
        <v>4</v>
      </c>
      <c r="L127" s="52">
        <v>0</v>
      </c>
      <c r="M127" s="52">
        <v>0</v>
      </c>
      <c r="N127" s="52">
        <v>46</v>
      </c>
      <c r="O127" s="52">
        <v>16</v>
      </c>
      <c r="P127" s="159">
        <v>0</v>
      </c>
      <c r="Q127" s="159">
        <v>0</v>
      </c>
      <c r="R127" s="52"/>
      <c r="S127" s="184"/>
      <c r="T127" s="184"/>
      <c r="U127" s="184"/>
      <c r="V127" s="184"/>
      <c r="W127" s="184"/>
      <c r="X127" s="184"/>
      <c r="Y127" s="184"/>
      <c r="Z127" s="184"/>
      <c r="AA127" s="184"/>
      <c r="AB127" s="184"/>
      <c r="AC127" s="184"/>
      <c r="AD127" s="184"/>
      <c r="AE127" s="184"/>
      <c r="AF127" s="174"/>
      <c r="AG127" s="184"/>
    </row>
    <row r="128" spans="1:33" s="1" customFormat="1" ht="15.75" thickBot="1" x14ac:dyDescent="0.3">
      <c r="A128" s="193"/>
      <c r="B128" s="196"/>
      <c r="C128" s="236"/>
      <c r="D128" s="239"/>
      <c r="E128" s="196"/>
      <c r="F128" s="190"/>
      <c r="G128" s="44" t="s">
        <v>94</v>
      </c>
      <c r="H128" s="146">
        <f t="shared" si="10"/>
        <v>168.5</v>
      </c>
      <c r="I128" s="62">
        <v>0</v>
      </c>
      <c r="J128" s="62">
        <v>0</v>
      </c>
      <c r="K128" s="62">
        <v>8</v>
      </c>
      <c r="L128" s="62">
        <v>0</v>
      </c>
      <c r="M128" s="62">
        <v>0</v>
      </c>
      <c r="N128" s="62">
        <v>160.5</v>
      </c>
      <c r="O128" s="62">
        <v>0</v>
      </c>
      <c r="P128" s="159">
        <v>0</v>
      </c>
      <c r="Q128" s="159">
        <v>0</v>
      </c>
      <c r="R128" s="62"/>
      <c r="S128" s="184"/>
      <c r="T128" s="184"/>
      <c r="U128" s="184"/>
      <c r="V128" s="184"/>
      <c r="W128" s="184"/>
      <c r="X128" s="184"/>
      <c r="Y128" s="184"/>
      <c r="Z128" s="184"/>
      <c r="AA128" s="184"/>
      <c r="AB128" s="184"/>
      <c r="AC128" s="184"/>
      <c r="AD128" s="184"/>
      <c r="AE128" s="184"/>
      <c r="AF128" s="174"/>
      <c r="AG128" s="184"/>
    </row>
    <row r="129" spans="1:33" s="1" customFormat="1" ht="15.75" thickBot="1" x14ac:dyDescent="0.3">
      <c r="A129" s="193"/>
      <c r="B129" s="196"/>
      <c r="C129" s="236"/>
      <c r="D129" s="239"/>
      <c r="E129" s="196"/>
      <c r="F129" s="190"/>
      <c r="G129" s="44" t="s">
        <v>93</v>
      </c>
      <c r="H129" s="146">
        <f t="shared" si="10"/>
        <v>102</v>
      </c>
      <c r="I129" s="62">
        <v>4.5</v>
      </c>
      <c r="J129" s="62">
        <v>12</v>
      </c>
      <c r="K129" s="62">
        <v>6</v>
      </c>
      <c r="L129" s="62">
        <v>0</v>
      </c>
      <c r="M129" s="62">
        <v>0</v>
      </c>
      <c r="N129" s="62">
        <v>79.5</v>
      </c>
      <c r="O129" s="62">
        <v>0</v>
      </c>
      <c r="P129" s="159">
        <v>0</v>
      </c>
      <c r="Q129" s="159">
        <v>0</v>
      </c>
      <c r="R129" s="62"/>
      <c r="S129" s="184"/>
      <c r="T129" s="184"/>
      <c r="U129" s="184"/>
      <c r="V129" s="184"/>
      <c r="W129" s="184"/>
      <c r="X129" s="184"/>
      <c r="Y129" s="184"/>
      <c r="Z129" s="184"/>
      <c r="AA129" s="184"/>
      <c r="AB129" s="184"/>
      <c r="AC129" s="184"/>
      <c r="AD129" s="184"/>
      <c r="AE129" s="184"/>
      <c r="AF129" s="174"/>
      <c r="AG129" s="184"/>
    </row>
    <row r="130" spans="1:33" s="1" customFormat="1" ht="15.75" thickBot="1" x14ac:dyDescent="0.3">
      <c r="A130" s="193"/>
      <c r="B130" s="196"/>
      <c r="C130" s="236"/>
      <c r="D130" s="239"/>
      <c r="E130" s="196"/>
      <c r="F130" s="190"/>
      <c r="G130" s="10" t="s">
        <v>90</v>
      </c>
      <c r="H130" s="146">
        <f t="shared" si="10"/>
        <v>1197.5</v>
      </c>
      <c r="I130" s="52">
        <v>0</v>
      </c>
      <c r="J130" s="160">
        <v>685</v>
      </c>
      <c r="K130" s="160">
        <v>307.5</v>
      </c>
      <c r="L130" s="160">
        <v>83.5</v>
      </c>
      <c r="M130" s="52">
        <v>0</v>
      </c>
      <c r="N130" s="52">
        <v>121.5</v>
      </c>
      <c r="O130" s="52">
        <v>0</v>
      </c>
      <c r="P130" s="159">
        <v>0</v>
      </c>
      <c r="Q130" s="159">
        <v>0</v>
      </c>
      <c r="R130" s="160" t="s">
        <v>257</v>
      </c>
      <c r="S130" s="184"/>
      <c r="T130" s="184"/>
      <c r="U130" s="184"/>
      <c r="V130" s="184"/>
      <c r="W130" s="184"/>
      <c r="X130" s="184"/>
      <c r="Y130" s="184"/>
      <c r="Z130" s="184"/>
      <c r="AA130" s="184"/>
      <c r="AB130" s="184"/>
      <c r="AC130" s="184"/>
      <c r="AD130" s="184"/>
      <c r="AE130" s="184"/>
      <c r="AF130" s="174"/>
      <c r="AG130" s="184"/>
    </row>
    <row r="131" spans="1:33" s="1" customFormat="1" ht="15.75" thickBot="1" x14ac:dyDescent="0.3">
      <c r="A131" s="193"/>
      <c r="B131" s="196"/>
      <c r="C131" s="237"/>
      <c r="D131" s="240"/>
      <c r="E131" s="196"/>
      <c r="F131" s="190"/>
      <c r="G131" s="44" t="s">
        <v>91</v>
      </c>
      <c r="H131" s="146">
        <f t="shared" si="10"/>
        <v>121.5</v>
      </c>
      <c r="I131" s="52">
        <v>0</v>
      </c>
      <c r="J131" s="52">
        <v>0</v>
      </c>
      <c r="K131" s="52">
        <v>20.5</v>
      </c>
      <c r="L131" s="52">
        <v>0</v>
      </c>
      <c r="M131" s="52">
        <v>0</v>
      </c>
      <c r="N131" s="52">
        <v>101</v>
      </c>
      <c r="O131" s="52">
        <v>0</v>
      </c>
      <c r="P131" s="159">
        <v>0</v>
      </c>
      <c r="Q131" s="159">
        <v>0</v>
      </c>
      <c r="R131" s="52"/>
      <c r="S131" s="184"/>
      <c r="T131" s="184"/>
      <c r="U131" s="184"/>
      <c r="V131" s="184"/>
      <c r="W131" s="184"/>
      <c r="X131" s="184"/>
      <c r="Y131" s="184"/>
      <c r="Z131" s="184"/>
      <c r="AA131" s="184"/>
      <c r="AB131" s="184"/>
      <c r="AC131" s="184"/>
      <c r="AD131" s="184"/>
      <c r="AE131" s="184"/>
      <c r="AF131" s="174"/>
      <c r="AG131" s="184"/>
    </row>
    <row r="132" spans="1:33" s="1" customFormat="1" ht="14.45" customHeight="1" thickBot="1" x14ac:dyDescent="0.3">
      <c r="A132" s="193"/>
      <c r="B132" s="196"/>
      <c r="C132" s="200" t="s">
        <v>23</v>
      </c>
      <c r="D132" s="203" t="s">
        <v>6</v>
      </c>
      <c r="E132" s="196"/>
      <c r="F132" s="190"/>
      <c r="G132" s="48" t="s">
        <v>92</v>
      </c>
      <c r="H132" s="146">
        <f t="shared" ref="H132:H178" si="28">SUM(I132,J132,K132,L132,M132,N132,O132,P132,Q132)</f>
        <v>105</v>
      </c>
      <c r="I132" s="51">
        <v>0</v>
      </c>
      <c r="J132" s="51">
        <v>0</v>
      </c>
      <c r="K132" s="51">
        <v>0</v>
      </c>
      <c r="L132" s="51">
        <v>0</v>
      </c>
      <c r="M132" s="51">
        <v>0</v>
      </c>
      <c r="N132" s="51">
        <v>105</v>
      </c>
      <c r="O132" s="51">
        <v>0</v>
      </c>
      <c r="P132" s="159">
        <v>0</v>
      </c>
      <c r="Q132" s="159">
        <v>0</v>
      </c>
      <c r="R132" s="52"/>
      <c r="S132" s="184"/>
      <c r="T132" s="184"/>
      <c r="U132" s="184"/>
      <c r="V132" s="184"/>
      <c r="W132" s="184"/>
      <c r="X132" s="184"/>
      <c r="Y132" s="184"/>
      <c r="Z132" s="184"/>
      <c r="AA132" s="184"/>
      <c r="AB132" s="184"/>
      <c r="AC132" s="184"/>
      <c r="AD132" s="184"/>
      <c r="AE132" s="184"/>
      <c r="AF132" s="174"/>
      <c r="AG132" s="184"/>
    </row>
    <row r="133" spans="1:33" s="3" customFormat="1" ht="15" customHeight="1" thickBot="1" x14ac:dyDescent="0.3">
      <c r="A133" s="194"/>
      <c r="B133" s="197"/>
      <c r="C133" s="201"/>
      <c r="D133" s="204"/>
      <c r="E133" s="197"/>
      <c r="F133" s="191"/>
      <c r="G133" s="45" t="s">
        <v>95</v>
      </c>
      <c r="H133" s="165">
        <f t="shared" si="28"/>
        <v>0</v>
      </c>
      <c r="I133" s="53">
        <v>0</v>
      </c>
      <c r="J133" s="53">
        <v>0</v>
      </c>
      <c r="K133" s="53">
        <v>0</v>
      </c>
      <c r="L133" s="154">
        <v>0</v>
      </c>
      <c r="M133" s="154">
        <v>0</v>
      </c>
      <c r="N133" s="154">
        <v>0</v>
      </c>
      <c r="O133" s="154">
        <v>0</v>
      </c>
      <c r="P133" s="154">
        <v>0</v>
      </c>
      <c r="Q133" s="154">
        <v>0</v>
      </c>
      <c r="R133" s="53"/>
      <c r="S133" s="185"/>
      <c r="T133" s="185"/>
      <c r="U133" s="185"/>
      <c r="V133" s="185"/>
      <c r="W133" s="185"/>
      <c r="X133" s="185"/>
      <c r="Y133" s="185"/>
      <c r="Z133" s="185"/>
      <c r="AA133" s="185"/>
      <c r="AB133" s="185"/>
      <c r="AC133" s="185"/>
      <c r="AD133" s="185"/>
      <c r="AE133" s="185"/>
      <c r="AF133" s="175"/>
      <c r="AG133" s="185"/>
    </row>
    <row r="134" spans="1:33" s="4" customFormat="1" ht="14.45" customHeight="1" thickBot="1" x14ac:dyDescent="0.3">
      <c r="A134" s="192">
        <v>7</v>
      </c>
      <c r="B134" s="228" t="s">
        <v>34</v>
      </c>
      <c r="C134" s="235" t="s">
        <v>24</v>
      </c>
      <c r="D134" s="238" t="s">
        <v>39</v>
      </c>
      <c r="E134" s="195" t="s">
        <v>250</v>
      </c>
      <c r="F134" s="189" t="s">
        <v>312</v>
      </c>
      <c r="G134" s="161" t="s">
        <v>96</v>
      </c>
      <c r="H134" s="146">
        <f t="shared" si="28"/>
        <v>131</v>
      </c>
      <c r="I134" s="54">
        <v>2</v>
      </c>
      <c r="J134" s="54">
        <v>2</v>
      </c>
      <c r="K134" s="54">
        <v>71</v>
      </c>
      <c r="L134" s="54">
        <v>0</v>
      </c>
      <c r="M134" s="54">
        <v>0</v>
      </c>
      <c r="N134" s="54">
        <v>56</v>
      </c>
      <c r="O134" s="54">
        <v>0</v>
      </c>
      <c r="P134" s="159">
        <v>0</v>
      </c>
      <c r="Q134" s="159">
        <v>0</v>
      </c>
      <c r="R134" s="54"/>
      <c r="S134" s="183">
        <f>SUM(H134:H143)</f>
        <v>759</v>
      </c>
      <c r="T134" s="183">
        <f t="shared" ref="T134:AA134" si="29">SUM(I134:I143)</f>
        <v>6</v>
      </c>
      <c r="U134" s="183">
        <f t="shared" si="29"/>
        <v>38</v>
      </c>
      <c r="V134" s="183">
        <f t="shared" si="29"/>
        <v>352</v>
      </c>
      <c r="W134" s="183">
        <f t="shared" si="29"/>
        <v>9.5</v>
      </c>
      <c r="X134" s="183">
        <f t="shared" si="29"/>
        <v>39.5</v>
      </c>
      <c r="Y134" s="183">
        <f t="shared" si="29"/>
        <v>287.5</v>
      </c>
      <c r="Z134" s="183">
        <f t="shared" si="29"/>
        <v>14.5</v>
      </c>
      <c r="AA134" s="183">
        <f t="shared" si="29"/>
        <v>12</v>
      </c>
      <c r="AB134" s="183">
        <f>SUM(Q134:Q143)</f>
        <v>0</v>
      </c>
      <c r="AC134" s="183">
        <v>12651</v>
      </c>
      <c r="AD134" s="183">
        <v>0</v>
      </c>
      <c r="AE134" s="183">
        <v>925</v>
      </c>
      <c r="AF134" s="49" t="s">
        <v>313</v>
      </c>
      <c r="AG134" s="186">
        <v>12263</v>
      </c>
    </row>
    <row r="135" spans="1:33" s="1" customFormat="1" ht="15.75" thickBot="1" x14ac:dyDescent="0.3">
      <c r="A135" s="193"/>
      <c r="B135" s="196"/>
      <c r="C135" s="236"/>
      <c r="D135" s="239"/>
      <c r="E135" s="196"/>
      <c r="F135" s="190"/>
      <c r="G135" s="44" t="s">
        <v>97</v>
      </c>
      <c r="H135" s="146">
        <f t="shared" si="28"/>
        <v>32.5</v>
      </c>
      <c r="I135" s="52">
        <v>0</v>
      </c>
      <c r="J135" s="52">
        <v>0</v>
      </c>
      <c r="K135" s="52">
        <v>2</v>
      </c>
      <c r="L135" s="151">
        <v>0</v>
      </c>
      <c r="M135" s="151">
        <v>0</v>
      </c>
      <c r="N135" s="52">
        <v>28.5</v>
      </c>
      <c r="O135" s="52">
        <v>2</v>
      </c>
      <c r="P135" s="159">
        <v>0</v>
      </c>
      <c r="Q135" s="159">
        <v>0</v>
      </c>
      <c r="R135" s="52"/>
      <c r="S135" s="184"/>
      <c r="T135" s="184"/>
      <c r="U135" s="184"/>
      <c r="V135" s="184"/>
      <c r="W135" s="184"/>
      <c r="X135" s="184"/>
      <c r="Y135" s="184"/>
      <c r="Z135" s="184"/>
      <c r="AA135" s="184"/>
      <c r="AB135" s="184"/>
      <c r="AC135" s="184"/>
      <c r="AD135" s="184"/>
      <c r="AE135" s="184"/>
      <c r="AF135" s="50"/>
      <c r="AG135" s="187"/>
    </row>
    <row r="136" spans="1:33" s="1" customFormat="1" ht="15.75" thickBot="1" x14ac:dyDescent="0.3">
      <c r="A136" s="193"/>
      <c r="B136" s="196"/>
      <c r="C136" s="236"/>
      <c r="D136" s="239"/>
      <c r="E136" s="196"/>
      <c r="F136" s="190"/>
      <c r="G136" s="44" t="s">
        <v>98</v>
      </c>
      <c r="H136" s="146">
        <f t="shared" si="28"/>
        <v>60</v>
      </c>
      <c r="I136" s="152">
        <v>0</v>
      </c>
      <c r="J136" s="152">
        <v>0</v>
      </c>
      <c r="K136" s="52">
        <v>0</v>
      </c>
      <c r="L136" s="151">
        <v>0</v>
      </c>
      <c r="M136" s="151">
        <v>0</v>
      </c>
      <c r="N136" s="52">
        <v>60</v>
      </c>
      <c r="O136" s="52">
        <v>0</v>
      </c>
      <c r="P136" s="159">
        <v>0</v>
      </c>
      <c r="Q136" s="159">
        <v>0</v>
      </c>
      <c r="R136" s="52"/>
      <c r="S136" s="184"/>
      <c r="T136" s="184"/>
      <c r="U136" s="184"/>
      <c r="V136" s="184"/>
      <c r="W136" s="184"/>
      <c r="X136" s="184"/>
      <c r="Y136" s="184"/>
      <c r="Z136" s="184"/>
      <c r="AA136" s="184"/>
      <c r="AB136" s="184"/>
      <c r="AC136" s="184"/>
      <c r="AD136" s="184"/>
      <c r="AE136" s="184"/>
      <c r="AF136" s="50"/>
      <c r="AG136" s="187"/>
    </row>
    <row r="137" spans="1:33" s="1" customFormat="1" ht="15.75" thickBot="1" x14ac:dyDescent="0.3">
      <c r="A137" s="193"/>
      <c r="B137" s="196"/>
      <c r="C137" s="237"/>
      <c r="D137" s="240"/>
      <c r="E137" s="196"/>
      <c r="F137" s="190"/>
      <c r="G137" s="44" t="s">
        <v>99</v>
      </c>
      <c r="H137" s="146">
        <f t="shared" si="28"/>
        <v>44</v>
      </c>
      <c r="I137" s="152">
        <v>0</v>
      </c>
      <c r="J137" s="152">
        <v>0</v>
      </c>
      <c r="K137" s="52">
        <v>17</v>
      </c>
      <c r="L137" s="151">
        <v>0</v>
      </c>
      <c r="M137" s="151">
        <v>0</v>
      </c>
      <c r="N137" s="52">
        <v>27</v>
      </c>
      <c r="O137" s="152">
        <v>0</v>
      </c>
      <c r="P137" s="159">
        <v>0</v>
      </c>
      <c r="Q137" s="159">
        <v>0</v>
      </c>
      <c r="R137" s="52"/>
      <c r="S137" s="184"/>
      <c r="T137" s="184"/>
      <c r="U137" s="184"/>
      <c r="V137" s="184"/>
      <c r="W137" s="184"/>
      <c r="X137" s="184"/>
      <c r="Y137" s="184"/>
      <c r="Z137" s="184"/>
      <c r="AA137" s="184"/>
      <c r="AB137" s="184"/>
      <c r="AC137" s="184"/>
      <c r="AD137" s="184"/>
      <c r="AE137" s="184"/>
      <c r="AF137" s="50"/>
      <c r="AG137" s="187"/>
    </row>
    <row r="138" spans="1:33" s="1" customFormat="1" ht="14.45" customHeight="1" thickBot="1" x14ac:dyDescent="0.3">
      <c r="A138" s="193"/>
      <c r="B138" s="196"/>
      <c r="C138" s="200" t="s">
        <v>23</v>
      </c>
      <c r="D138" s="203" t="s">
        <v>6</v>
      </c>
      <c r="E138" s="196"/>
      <c r="F138" s="190"/>
      <c r="G138" s="48" t="s">
        <v>100</v>
      </c>
      <c r="H138" s="146">
        <f t="shared" si="28"/>
        <v>234.5</v>
      </c>
      <c r="I138" s="152">
        <v>0</v>
      </c>
      <c r="J138" s="51">
        <v>4</v>
      </c>
      <c r="K138" s="51">
        <v>140</v>
      </c>
      <c r="L138" s="51">
        <v>5</v>
      </c>
      <c r="M138" s="51">
        <v>7</v>
      </c>
      <c r="N138" s="51">
        <v>69.5</v>
      </c>
      <c r="O138" s="152">
        <v>0</v>
      </c>
      <c r="P138" s="159">
        <v>9</v>
      </c>
      <c r="Q138" s="159">
        <v>0</v>
      </c>
      <c r="R138" s="52"/>
      <c r="S138" s="184"/>
      <c r="T138" s="184"/>
      <c r="U138" s="184"/>
      <c r="V138" s="184"/>
      <c r="W138" s="184"/>
      <c r="X138" s="184"/>
      <c r="Y138" s="184"/>
      <c r="Z138" s="184"/>
      <c r="AA138" s="184"/>
      <c r="AB138" s="184"/>
      <c r="AC138" s="184"/>
      <c r="AD138" s="184"/>
      <c r="AE138" s="184"/>
      <c r="AF138" s="55"/>
      <c r="AG138" s="187"/>
    </row>
    <row r="139" spans="1:33" s="1" customFormat="1" ht="14.45" customHeight="1" thickBot="1" x14ac:dyDescent="0.3">
      <c r="A139" s="193"/>
      <c r="B139" s="196"/>
      <c r="C139" s="201"/>
      <c r="D139" s="204"/>
      <c r="E139" s="196"/>
      <c r="F139" s="190"/>
      <c r="G139" s="10" t="s">
        <v>260</v>
      </c>
      <c r="H139" s="146">
        <f t="shared" si="28"/>
        <v>182.5</v>
      </c>
      <c r="I139" s="152">
        <v>4</v>
      </c>
      <c r="J139" s="152">
        <v>32</v>
      </c>
      <c r="K139" s="152">
        <v>81.5</v>
      </c>
      <c r="L139" s="152">
        <v>4.5</v>
      </c>
      <c r="M139" s="152">
        <v>11</v>
      </c>
      <c r="N139" s="152">
        <v>46.5</v>
      </c>
      <c r="O139" s="152">
        <v>0</v>
      </c>
      <c r="P139" s="159">
        <v>3</v>
      </c>
      <c r="Q139" s="159">
        <v>0</v>
      </c>
      <c r="R139" s="153" t="s">
        <v>259</v>
      </c>
      <c r="S139" s="184"/>
      <c r="T139" s="184"/>
      <c r="U139" s="184"/>
      <c r="V139" s="184"/>
      <c r="W139" s="184"/>
      <c r="X139" s="184"/>
      <c r="Y139" s="184"/>
      <c r="Z139" s="184"/>
      <c r="AA139" s="184"/>
      <c r="AB139" s="184"/>
      <c r="AC139" s="184"/>
      <c r="AD139" s="184"/>
      <c r="AE139" s="184"/>
      <c r="AF139" s="150"/>
      <c r="AG139" s="187"/>
    </row>
    <row r="140" spans="1:33" s="1" customFormat="1" ht="14.45" customHeight="1" thickBot="1" x14ac:dyDescent="0.3">
      <c r="A140" s="193"/>
      <c r="B140" s="196"/>
      <c r="C140" s="201"/>
      <c r="D140" s="204"/>
      <c r="E140" s="196"/>
      <c r="F140" s="190"/>
      <c r="G140" s="44" t="s">
        <v>261</v>
      </c>
      <c r="H140" s="146">
        <f t="shared" si="28"/>
        <v>14</v>
      </c>
      <c r="I140" s="152">
        <v>0</v>
      </c>
      <c r="J140" s="152">
        <v>0</v>
      </c>
      <c r="K140" s="152">
        <v>14</v>
      </c>
      <c r="L140" s="152">
        <v>0</v>
      </c>
      <c r="M140" s="152">
        <v>0</v>
      </c>
      <c r="N140" s="152">
        <v>0</v>
      </c>
      <c r="O140" s="152">
        <v>0</v>
      </c>
      <c r="P140" s="159">
        <v>0</v>
      </c>
      <c r="Q140" s="159">
        <v>0</v>
      </c>
      <c r="R140" s="153" t="s">
        <v>259</v>
      </c>
      <c r="S140" s="184"/>
      <c r="T140" s="184"/>
      <c r="U140" s="184"/>
      <c r="V140" s="184"/>
      <c r="W140" s="184"/>
      <c r="X140" s="184"/>
      <c r="Y140" s="184"/>
      <c r="Z140" s="184"/>
      <c r="AA140" s="184"/>
      <c r="AB140" s="184"/>
      <c r="AC140" s="184"/>
      <c r="AD140" s="184"/>
      <c r="AE140" s="184"/>
      <c r="AF140" s="150"/>
      <c r="AG140" s="187"/>
    </row>
    <row r="141" spans="1:33" s="1" customFormat="1" ht="14.45" customHeight="1" thickBot="1" x14ac:dyDescent="0.3">
      <c r="A141" s="193"/>
      <c r="B141" s="196"/>
      <c r="C141" s="201"/>
      <c r="D141" s="204"/>
      <c r="E141" s="196"/>
      <c r="F141" s="190"/>
      <c r="G141" s="44" t="s">
        <v>262</v>
      </c>
      <c r="H141" s="146">
        <f t="shared" si="28"/>
        <v>22</v>
      </c>
      <c r="I141" s="152">
        <v>0</v>
      </c>
      <c r="J141" s="152">
        <v>0</v>
      </c>
      <c r="K141" s="152">
        <v>0.5</v>
      </c>
      <c r="L141" s="152">
        <v>0</v>
      </c>
      <c r="M141" s="152">
        <v>21.5</v>
      </c>
      <c r="N141" s="152">
        <v>0</v>
      </c>
      <c r="O141" s="152">
        <v>0</v>
      </c>
      <c r="P141" s="159">
        <v>0</v>
      </c>
      <c r="Q141" s="159">
        <v>0</v>
      </c>
      <c r="R141" s="153" t="s">
        <v>259</v>
      </c>
      <c r="S141" s="184"/>
      <c r="T141" s="184"/>
      <c r="U141" s="184"/>
      <c r="V141" s="184"/>
      <c r="W141" s="184"/>
      <c r="X141" s="184"/>
      <c r="Y141" s="184"/>
      <c r="Z141" s="184"/>
      <c r="AA141" s="184"/>
      <c r="AB141" s="184"/>
      <c r="AC141" s="184"/>
      <c r="AD141" s="184"/>
      <c r="AE141" s="184"/>
      <c r="AF141" s="150"/>
      <c r="AG141" s="187"/>
    </row>
    <row r="142" spans="1:33" s="1" customFormat="1" ht="14.45" customHeight="1" thickBot="1" x14ac:dyDescent="0.3">
      <c r="A142" s="193"/>
      <c r="B142" s="196"/>
      <c r="C142" s="201"/>
      <c r="D142" s="204"/>
      <c r="E142" s="196"/>
      <c r="F142" s="190"/>
      <c r="G142" s="44" t="s">
        <v>258</v>
      </c>
      <c r="H142" s="146">
        <f t="shared" si="28"/>
        <v>26</v>
      </c>
      <c r="I142" s="152">
        <v>0</v>
      </c>
      <c r="J142" s="152">
        <v>0</v>
      </c>
      <c r="K142" s="152">
        <v>26</v>
      </c>
      <c r="L142" s="152">
        <v>0</v>
      </c>
      <c r="M142" s="152">
        <v>0</v>
      </c>
      <c r="N142" s="152">
        <v>0</v>
      </c>
      <c r="O142" s="152">
        <v>0</v>
      </c>
      <c r="P142" s="159">
        <v>0</v>
      </c>
      <c r="Q142" s="159">
        <v>0</v>
      </c>
      <c r="R142" s="153" t="s">
        <v>259</v>
      </c>
      <c r="S142" s="184"/>
      <c r="T142" s="184"/>
      <c r="U142" s="184"/>
      <c r="V142" s="184"/>
      <c r="W142" s="184"/>
      <c r="X142" s="184"/>
      <c r="Y142" s="184"/>
      <c r="Z142" s="184"/>
      <c r="AA142" s="184"/>
      <c r="AB142" s="184"/>
      <c r="AC142" s="184"/>
      <c r="AD142" s="184"/>
      <c r="AE142" s="184"/>
      <c r="AF142" s="150"/>
      <c r="AG142" s="187"/>
    </row>
    <row r="143" spans="1:33" s="3" customFormat="1" ht="13.9" customHeight="1" thickBot="1" x14ac:dyDescent="0.3">
      <c r="A143" s="194"/>
      <c r="B143" s="197"/>
      <c r="C143" s="201"/>
      <c r="D143" s="204"/>
      <c r="E143" s="197"/>
      <c r="F143" s="191"/>
      <c r="G143" s="45" t="s">
        <v>101</v>
      </c>
      <c r="H143" s="146">
        <f t="shared" si="28"/>
        <v>12.5</v>
      </c>
      <c r="I143" s="166">
        <v>0</v>
      </c>
      <c r="J143" s="152">
        <v>0</v>
      </c>
      <c r="K143" s="53">
        <v>0</v>
      </c>
      <c r="L143" s="152">
        <v>0</v>
      </c>
      <c r="M143" s="53">
        <v>0</v>
      </c>
      <c r="N143" s="152">
        <v>0</v>
      </c>
      <c r="O143" s="53">
        <v>12.5</v>
      </c>
      <c r="P143" s="152">
        <v>0</v>
      </c>
      <c r="Q143" s="53">
        <v>0</v>
      </c>
      <c r="R143" s="53"/>
      <c r="S143" s="185"/>
      <c r="T143" s="185"/>
      <c r="U143" s="185"/>
      <c r="V143" s="185"/>
      <c r="W143" s="185"/>
      <c r="X143" s="185"/>
      <c r="Y143" s="185"/>
      <c r="Z143" s="185"/>
      <c r="AA143" s="185"/>
      <c r="AB143" s="185"/>
      <c r="AC143" s="185"/>
      <c r="AD143" s="185"/>
      <c r="AE143" s="185"/>
      <c r="AF143" s="56"/>
      <c r="AG143" s="188"/>
    </row>
    <row r="144" spans="1:33" s="4" customFormat="1" ht="14.45" customHeight="1" thickBot="1" x14ac:dyDescent="0.3">
      <c r="A144" s="192">
        <v>4</v>
      </c>
      <c r="B144" s="228" t="s">
        <v>35</v>
      </c>
      <c r="C144" s="235" t="s">
        <v>24</v>
      </c>
      <c r="D144" s="238" t="s">
        <v>39</v>
      </c>
      <c r="E144" s="195" t="s">
        <v>251</v>
      </c>
      <c r="F144" s="189" t="s">
        <v>314</v>
      </c>
      <c r="G144" s="161" t="s">
        <v>102</v>
      </c>
      <c r="H144" s="146">
        <f t="shared" si="28"/>
        <v>246.5</v>
      </c>
      <c r="I144" s="156">
        <v>0</v>
      </c>
      <c r="J144" s="54">
        <v>18</v>
      </c>
      <c r="K144" s="54">
        <v>0</v>
      </c>
      <c r="L144" s="54">
        <v>1.5</v>
      </c>
      <c r="M144" s="54">
        <v>11</v>
      </c>
      <c r="N144" s="54">
        <v>216</v>
      </c>
      <c r="O144" s="54">
        <v>0</v>
      </c>
      <c r="P144" s="78">
        <v>0</v>
      </c>
      <c r="Q144" s="159">
        <v>0</v>
      </c>
      <c r="R144" s="54"/>
      <c r="S144" s="183">
        <f>SUM(H144:H150)</f>
        <v>804.5</v>
      </c>
      <c r="T144" s="183">
        <f t="shared" ref="T144:AA144" si="30">SUM(I144:I150)</f>
        <v>0</v>
      </c>
      <c r="U144" s="183">
        <f t="shared" si="30"/>
        <v>55</v>
      </c>
      <c r="V144" s="183">
        <f t="shared" si="30"/>
        <v>243</v>
      </c>
      <c r="W144" s="183">
        <f t="shared" si="30"/>
        <v>61</v>
      </c>
      <c r="X144" s="183">
        <f t="shared" si="30"/>
        <v>16</v>
      </c>
      <c r="Y144" s="183">
        <f t="shared" si="30"/>
        <v>423</v>
      </c>
      <c r="Z144" s="183">
        <f t="shared" si="30"/>
        <v>5.5</v>
      </c>
      <c r="AA144" s="183">
        <f t="shared" si="30"/>
        <v>1</v>
      </c>
      <c r="AB144" s="183">
        <f>SUM(Q144:Q150)</f>
        <v>0</v>
      </c>
      <c r="AC144" s="183">
        <v>7365</v>
      </c>
      <c r="AD144" s="183">
        <v>11952</v>
      </c>
      <c r="AE144" s="183">
        <v>0</v>
      </c>
      <c r="AF144" s="177" t="s">
        <v>297</v>
      </c>
      <c r="AG144" s="183">
        <v>8720</v>
      </c>
    </row>
    <row r="145" spans="1:33" s="1" customFormat="1" ht="15.75" thickBot="1" x14ac:dyDescent="0.3">
      <c r="A145" s="193"/>
      <c r="B145" s="196"/>
      <c r="C145" s="236"/>
      <c r="D145" s="239"/>
      <c r="E145" s="196"/>
      <c r="F145" s="190"/>
      <c r="G145" s="44" t="s">
        <v>103</v>
      </c>
      <c r="H145" s="146">
        <f t="shared" si="28"/>
        <v>100</v>
      </c>
      <c r="I145" s="159">
        <v>0</v>
      </c>
      <c r="J145" s="52">
        <v>0</v>
      </c>
      <c r="K145" s="52">
        <v>17</v>
      </c>
      <c r="L145" s="52">
        <v>0</v>
      </c>
      <c r="M145" s="52">
        <v>0</v>
      </c>
      <c r="N145" s="52">
        <v>82</v>
      </c>
      <c r="O145" s="52">
        <v>0</v>
      </c>
      <c r="P145" s="81">
        <v>1</v>
      </c>
      <c r="Q145" s="159">
        <v>0</v>
      </c>
      <c r="R145" s="52"/>
      <c r="S145" s="184"/>
      <c r="T145" s="184"/>
      <c r="U145" s="184"/>
      <c r="V145" s="184"/>
      <c r="W145" s="184"/>
      <c r="X145" s="184"/>
      <c r="Y145" s="184"/>
      <c r="Z145" s="184"/>
      <c r="AA145" s="184"/>
      <c r="AB145" s="184"/>
      <c r="AC145" s="184"/>
      <c r="AD145" s="184"/>
      <c r="AE145" s="184"/>
      <c r="AF145" s="180" t="s">
        <v>298</v>
      </c>
      <c r="AG145" s="184"/>
    </row>
    <row r="146" spans="1:33" s="1" customFormat="1" ht="15.75" thickBot="1" x14ac:dyDescent="0.3">
      <c r="A146" s="193"/>
      <c r="B146" s="196"/>
      <c r="C146" s="236"/>
      <c r="D146" s="239"/>
      <c r="E146" s="196"/>
      <c r="F146" s="190"/>
      <c r="G146" s="44" t="s">
        <v>104</v>
      </c>
      <c r="H146" s="146">
        <f t="shared" si="28"/>
        <v>61</v>
      </c>
      <c r="I146" s="159">
        <v>0</v>
      </c>
      <c r="J146" s="52">
        <v>0</v>
      </c>
      <c r="K146" s="52">
        <v>31</v>
      </c>
      <c r="L146" s="52">
        <v>3</v>
      </c>
      <c r="M146" s="52">
        <v>0</v>
      </c>
      <c r="N146" s="52">
        <v>27</v>
      </c>
      <c r="O146" s="52">
        <v>0</v>
      </c>
      <c r="P146" s="81">
        <v>0</v>
      </c>
      <c r="Q146" s="159">
        <v>0</v>
      </c>
      <c r="R146" s="52"/>
      <c r="S146" s="184"/>
      <c r="T146" s="184"/>
      <c r="U146" s="184"/>
      <c r="V146" s="184"/>
      <c r="W146" s="184"/>
      <c r="X146" s="184"/>
      <c r="Y146" s="184"/>
      <c r="Z146" s="184"/>
      <c r="AA146" s="184"/>
      <c r="AB146" s="184"/>
      <c r="AC146" s="184"/>
      <c r="AD146" s="184"/>
      <c r="AE146" s="184"/>
      <c r="AF146" s="50"/>
      <c r="AG146" s="184"/>
    </row>
    <row r="147" spans="1:33" s="1" customFormat="1" ht="15.75" thickBot="1" x14ac:dyDescent="0.3">
      <c r="A147" s="193"/>
      <c r="B147" s="196"/>
      <c r="C147" s="236"/>
      <c r="D147" s="239"/>
      <c r="E147" s="196"/>
      <c r="F147" s="190"/>
      <c r="G147" s="44" t="s">
        <v>108</v>
      </c>
      <c r="H147" s="146">
        <f t="shared" si="28"/>
        <v>269</v>
      </c>
      <c r="I147" s="159">
        <v>0</v>
      </c>
      <c r="J147" s="62">
        <v>34</v>
      </c>
      <c r="K147" s="62">
        <v>161</v>
      </c>
      <c r="L147" s="62">
        <v>54</v>
      </c>
      <c r="M147" s="62">
        <v>0</v>
      </c>
      <c r="N147" s="62">
        <v>20</v>
      </c>
      <c r="O147" s="62">
        <v>0</v>
      </c>
      <c r="P147" s="152">
        <v>0</v>
      </c>
      <c r="Q147" s="159">
        <v>0</v>
      </c>
      <c r="R147" s="62"/>
      <c r="S147" s="184"/>
      <c r="T147" s="184"/>
      <c r="U147" s="184"/>
      <c r="V147" s="184"/>
      <c r="W147" s="184"/>
      <c r="X147" s="184"/>
      <c r="Y147" s="184"/>
      <c r="Z147" s="184"/>
      <c r="AA147" s="184"/>
      <c r="AB147" s="184"/>
      <c r="AC147" s="184"/>
      <c r="AD147" s="184"/>
      <c r="AE147" s="184"/>
      <c r="AF147" s="61"/>
      <c r="AG147" s="184"/>
    </row>
    <row r="148" spans="1:33" s="1" customFormat="1" ht="15.75" thickBot="1" x14ac:dyDescent="0.3">
      <c r="A148" s="193"/>
      <c r="B148" s="196"/>
      <c r="C148" s="237"/>
      <c r="D148" s="240"/>
      <c r="E148" s="196"/>
      <c r="F148" s="190"/>
      <c r="G148" s="44" t="s">
        <v>105</v>
      </c>
      <c r="H148" s="146">
        <f t="shared" si="28"/>
        <v>110</v>
      </c>
      <c r="I148" s="159">
        <v>0</v>
      </c>
      <c r="J148" s="52">
        <v>3</v>
      </c>
      <c r="K148" s="52">
        <v>34</v>
      </c>
      <c r="L148" s="52">
        <v>0</v>
      </c>
      <c r="M148" s="52">
        <v>5</v>
      </c>
      <c r="N148" s="52">
        <v>68</v>
      </c>
      <c r="O148" s="52">
        <v>0</v>
      </c>
      <c r="P148" s="152">
        <v>0</v>
      </c>
      <c r="Q148" s="159">
        <v>0</v>
      </c>
      <c r="R148" s="52"/>
      <c r="S148" s="184"/>
      <c r="T148" s="184"/>
      <c r="U148" s="184"/>
      <c r="V148" s="184"/>
      <c r="W148" s="184"/>
      <c r="X148" s="184"/>
      <c r="Y148" s="184"/>
      <c r="Z148" s="184"/>
      <c r="AA148" s="184"/>
      <c r="AB148" s="184"/>
      <c r="AC148" s="184"/>
      <c r="AD148" s="184"/>
      <c r="AE148" s="184"/>
      <c r="AF148" s="50"/>
      <c r="AG148" s="184"/>
    </row>
    <row r="149" spans="1:33" s="1" customFormat="1" ht="14.45" customHeight="1" thickBot="1" x14ac:dyDescent="0.3">
      <c r="A149" s="193"/>
      <c r="B149" s="196"/>
      <c r="C149" s="200" t="s">
        <v>23</v>
      </c>
      <c r="D149" s="242" t="s">
        <v>6</v>
      </c>
      <c r="E149" s="196"/>
      <c r="F149" s="190"/>
      <c r="G149" s="48" t="s">
        <v>106</v>
      </c>
      <c r="H149" s="146">
        <f t="shared" si="28"/>
        <v>4</v>
      </c>
      <c r="I149" s="159">
        <v>0</v>
      </c>
      <c r="J149" s="51">
        <v>0</v>
      </c>
      <c r="K149" s="51">
        <v>0</v>
      </c>
      <c r="L149" s="51">
        <v>0</v>
      </c>
      <c r="M149" s="51">
        <v>0</v>
      </c>
      <c r="N149" s="51">
        <v>4</v>
      </c>
      <c r="O149" s="51">
        <v>0</v>
      </c>
      <c r="P149" s="152">
        <v>0</v>
      </c>
      <c r="Q149" s="159">
        <v>0</v>
      </c>
      <c r="R149" s="52"/>
      <c r="S149" s="184"/>
      <c r="T149" s="184"/>
      <c r="U149" s="184"/>
      <c r="V149" s="184"/>
      <c r="W149" s="184"/>
      <c r="X149" s="184"/>
      <c r="Y149" s="184"/>
      <c r="Z149" s="184"/>
      <c r="AA149" s="184"/>
      <c r="AB149" s="184"/>
      <c r="AC149" s="184"/>
      <c r="AD149" s="184"/>
      <c r="AE149" s="184"/>
      <c r="AF149" s="55"/>
      <c r="AG149" s="184"/>
    </row>
    <row r="150" spans="1:33" s="3" customFormat="1" ht="30" customHeight="1" thickBot="1" x14ac:dyDescent="0.3">
      <c r="A150" s="194"/>
      <c r="B150" s="197"/>
      <c r="C150" s="201"/>
      <c r="D150" s="243"/>
      <c r="E150" s="197"/>
      <c r="F150" s="191"/>
      <c r="G150" s="45" t="s">
        <v>107</v>
      </c>
      <c r="H150" s="146">
        <f t="shared" si="28"/>
        <v>14</v>
      </c>
      <c r="I150" s="159">
        <v>0</v>
      </c>
      <c r="J150" s="53">
        <v>0</v>
      </c>
      <c r="K150" s="53">
        <v>0</v>
      </c>
      <c r="L150" s="53">
        <v>2.5</v>
      </c>
      <c r="M150" s="53">
        <v>0</v>
      </c>
      <c r="N150" s="53">
        <v>6</v>
      </c>
      <c r="O150" s="53">
        <v>5.5</v>
      </c>
      <c r="P150" s="158">
        <v>0</v>
      </c>
      <c r="Q150" s="158">
        <v>0</v>
      </c>
      <c r="R150" s="53"/>
      <c r="S150" s="185"/>
      <c r="T150" s="185"/>
      <c r="U150" s="185"/>
      <c r="V150" s="185"/>
      <c r="W150" s="185"/>
      <c r="X150" s="185"/>
      <c r="Y150" s="185"/>
      <c r="Z150" s="185"/>
      <c r="AA150" s="185"/>
      <c r="AB150" s="185"/>
      <c r="AC150" s="185"/>
      <c r="AD150" s="185"/>
      <c r="AE150" s="185"/>
      <c r="AF150" s="56"/>
      <c r="AG150" s="185"/>
    </row>
    <row r="151" spans="1:33" s="4" customFormat="1" ht="14.45" customHeight="1" thickBot="1" x14ac:dyDescent="0.3">
      <c r="A151" s="192">
        <v>10</v>
      </c>
      <c r="B151" s="228" t="s">
        <v>36</v>
      </c>
      <c r="C151" s="235" t="s">
        <v>24</v>
      </c>
      <c r="D151" s="238" t="s">
        <v>39</v>
      </c>
      <c r="E151" s="195" t="s">
        <v>252</v>
      </c>
      <c r="F151" s="189" t="s">
        <v>299</v>
      </c>
      <c r="G151" s="161" t="s">
        <v>109</v>
      </c>
      <c r="H151" s="146">
        <f t="shared" si="28"/>
        <v>106.5</v>
      </c>
      <c r="I151" s="54">
        <v>2</v>
      </c>
      <c r="J151" s="54">
        <v>46</v>
      </c>
      <c r="K151" s="54">
        <v>44.5</v>
      </c>
      <c r="L151" s="54">
        <v>1.5</v>
      </c>
      <c r="M151" s="54">
        <v>0</v>
      </c>
      <c r="N151" s="54">
        <v>12.5</v>
      </c>
      <c r="O151" s="54">
        <v>0</v>
      </c>
      <c r="P151" s="156">
        <v>0</v>
      </c>
      <c r="Q151" s="156">
        <v>0</v>
      </c>
      <c r="R151" s="54"/>
      <c r="S151" s="183">
        <f>SUM(H151:H160)</f>
        <v>263</v>
      </c>
      <c r="T151" s="183">
        <f t="shared" ref="T151:AA151" si="31">SUM(I151:I160)</f>
        <v>5</v>
      </c>
      <c r="U151" s="183">
        <f t="shared" si="31"/>
        <v>65</v>
      </c>
      <c r="V151" s="183">
        <f t="shared" si="31"/>
        <v>95</v>
      </c>
      <c r="W151" s="183">
        <f t="shared" si="31"/>
        <v>4</v>
      </c>
      <c r="X151" s="183">
        <f t="shared" si="31"/>
        <v>5</v>
      </c>
      <c r="Y151" s="183">
        <f t="shared" si="31"/>
        <v>88.5</v>
      </c>
      <c r="Z151" s="183">
        <f t="shared" si="31"/>
        <v>0.5</v>
      </c>
      <c r="AA151" s="183">
        <f t="shared" si="31"/>
        <v>0</v>
      </c>
      <c r="AB151" s="183">
        <f>SUM(Q151:Q160)</f>
        <v>0</v>
      </c>
      <c r="AC151" s="183">
        <v>7250</v>
      </c>
      <c r="AD151" s="183">
        <v>553</v>
      </c>
      <c r="AE151" s="183">
        <v>0</v>
      </c>
      <c r="AF151" s="181" t="s">
        <v>318</v>
      </c>
      <c r="AG151" s="183">
        <v>312288</v>
      </c>
    </row>
    <row r="152" spans="1:33" s="1" customFormat="1" ht="15.75" thickBot="1" x14ac:dyDescent="0.3">
      <c r="A152" s="193"/>
      <c r="B152" s="196"/>
      <c r="C152" s="236"/>
      <c r="D152" s="239"/>
      <c r="E152" s="196"/>
      <c r="F152" s="190"/>
      <c r="G152" s="44" t="s">
        <v>110</v>
      </c>
      <c r="H152" s="146">
        <f t="shared" si="28"/>
        <v>62</v>
      </c>
      <c r="I152" s="52">
        <v>0</v>
      </c>
      <c r="J152" s="52">
        <v>0</v>
      </c>
      <c r="K152" s="52">
        <v>5</v>
      </c>
      <c r="L152" s="52">
        <v>0</v>
      </c>
      <c r="M152" s="52">
        <v>0</v>
      </c>
      <c r="N152" s="52">
        <v>57</v>
      </c>
      <c r="O152" s="52">
        <v>0</v>
      </c>
      <c r="P152" s="159">
        <v>0</v>
      </c>
      <c r="Q152" s="159">
        <v>0</v>
      </c>
      <c r="R152" s="52"/>
      <c r="S152" s="184"/>
      <c r="T152" s="184"/>
      <c r="U152" s="184"/>
      <c r="V152" s="184"/>
      <c r="W152" s="184"/>
      <c r="X152" s="184"/>
      <c r="Y152" s="184"/>
      <c r="Z152" s="184"/>
      <c r="AA152" s="184"/>
      <c r="AB152" s="184"/>
      <c r="AC152" s="184"/>
      <c r="AD152" s="184"/>
      <c r="AE152" s="184"/>
      <c r="AF152" s="182"/>
      <c r="AG152" s="184"/>
    </row>
    <row r="153" spans="1:33" s="1" customFormat="1" ht="15.75" thickBot="1" x14ac:dyDescent="0.3">
      <c r="A153" s="193"/>
      <c r="B153" s="196"/>
      <c r="C153" s="236"/>
      <c r="D153" s="239"/>
      <c r="E153" s="196"/>
      <c r="F153" s="190"/>
      <c r="G153" s="44" t="s">
        <v>112</v>
      </c>
      <c r="H153" s="146">
        <f t="shared" si="28"/>
        <v>6.5</v>
      </c>
      <c r="I153" s="159">
        <v>0</v>
      </c>
      <c r="J153" s="159">
        <v>0</v>
      </c>
      <c r="K153" s="62">
        <v>0</v>
      </c>
      <c r="L153" s="159">
        <v>0</v>
      </c>
      <c r="M153" s="62">
        <v>5</v>
      </c>
      <c r="N153" s="62">
        <v>1</v>
      </c>
      <c r="O153" s="62">
        <v>0.5</v>
      </c>
      <c r="P153" s="159">
        <v>0</v>
      </c>
      <c r="Q153" s="159">
        <v>0</v>
      </c>
      <c r="R153" s="62"/>
      <c r="S153" s="184"/>
      <c r="T153" s="184"/>
      <c r="U153" s="184"/>
      <c r="V153" s="184"/>
      <c r="W153" s="184"/>
      <c r="X153" s="184"/>
      <c r="Y153" s="184"/>
      <c r="Z153" s="184"/>
      <c r="AA153" s="184"/>
      <c r="AB153" s="184"/>
      <c r="AC153" s="184"/>
      <c r="AD153" s="184"/>
      <c r="AE153" s="184"/>
      <c r="AF153" s="182"/>
      <c r="AG153" s="184"/>
    </row>
    <row r="154" spans="1:33" s="1" customFormat="1" ht="15.75" thickBot="1" x14ac:dyDescent="0.3">
      <c r="A154" s="193"/>
      <c r="B154" s="196"/>
      <c r="C154" s="236"/>
      <c r="D154" s="239"/>
      <c r="E154" s="196"/>
      <c r="F154" s="190"/>
      <c r="G154" s="44" t="s">
        <v>111</v>
      </c>
      <c r="H154" s="146">
        <f t="shared" si="28"/>
        <v>15</v>
      </c>
      <c r="I154" s="159">
        <v>0</v>
      </c>
      <c r="J154" s="159">
        <v>0</v>
      </c>
      <c r="K154" s="159">
        <v>0</v>
      </c>
      <c r="L154" s="159">
        <v>0</v>
      </c>
      <c r="M154" s="52">
        <v>0</v>
      </c>
      <c r="N154" s="52">
        <v>15</v>
      </c>
      <c r="O154" s="52">
        <v>0</v>
      </c>
      <c r="P154" s="159">
        <v>0</v>
      </c>
      <c r="Q154" s="159">
        <v>0</v>
      </c>
      <c r="R154" s="52"/>
      <c r="S154" s="184"/>
      <c r="T154" s="184"/>
      <c r="U154" s="184"/>
      <c r="V154" s="184"/>
      <c r="W154" s="184"/>
      <c r="X154" s="184"/>
      <c r="Y154" s="184"/>
      <c r="Z154" s="184"/>
      <c r="AA154" s="184"/>
      <c r="AB154" s="184"/>
      <c r="AC154" s="184"/>
      <c r="AD154" s="184"/>
      <c r="AE154" s="184"/>
      <c r="AF154" s="182"/>
      <c r="AG154" s="184"/>
    </row>
    <row r="155" spans="1:33" s="1" customFormat="1" ht="15.75" thickBot="1" x14ac:dyDescent="0.3">
      <c r="A155" s="193"/>
      <c r="B155" s="196"/>
      <c r="C155" s="237"/>
      <c r="D155" s="240"/>
      <c r="E155" s="196"/>
      <c r="F155" s="190"/>
      <c r="G155" s="129" t="s">
        <v>113</v>
      </c>
      <c r="H155" s="165">
        <f t="shared" si="28"/>
        <v>0</v>
      </c>
      <c r="I155" s="159">
        <v>0</v>
      </c>
      <c r="J155" s="159">
        <v>0</v>
      </c>
      <c r="K155" s="159">
        <v>0</v>
      </c>
      <c r="L155" s="159">
        <v>0</v>
      </c>
      <c r="M155" s="159">
        <v>0</v>
      </c>
      <c r="N155" s="52">
        <v>0</v>
      </c>
      <c r="O155" s="159">
        <v>0</v>
      </c>
      <c r="P155" s="159">
        <v>0</v>
      </c>
      <c r="Q155" s="159">
        <v>0</v>
      </c>
      <c r="R155" s="52"/>
      <c r="S155" s="184"/>
      <c r="T155" s="184"/>
      <c r="U155" s="184"/>
      <c r="V155" s="184"/>
      <c r="W155" s="184"/>
      <c r="X155" s="184"/>
      <c r="Y155" s="184"/>
      <c r="Z155" s="184"/>
      <c r="AA155" s="184"/>
      <c r="AB155" s="184"/>
      <c r="AC155" s="184"/>
      <c r="AD155" s="184"/>
      <c r="AE155" s="184"/>
      <c r="AF155" s="50"/>
      <c r="AG155" s="184"/>
    </row>
    <row r="156" spans="1:33" s="1" customFormat="1" ht="14.45" customHeight="1" thickBot="1" x14ac:dyDescent="0.3">
      <c r="A156" s="193"/>
      <c r="B156" s="196"/>
      <c r="C156" s="200" t="s">
        <v>23</v>
      </c>
      <c r="D156" s="242" t="s">
        <v>6</v>
      </c>
      <c r="E156" s="196"/>
      <c r="F156" s="190"/>
      <c r="G156" s="48" t="s">
        <v>114</v>
      </c>
      <c r="H156" s="165">
        <f t="shared" si="28"/>
        <v>0</v>
      </c>
      <c r="I156" s="159">
        <v>0</v>
      </c>
      <c r="J156" s="159">
        <v>0</v>
      </c>
      <c r="K156" s="159">
        <v>0</v>
      </c>
      <c r="L156" s="159">
        <v>0</v>
      </c>
      <c r="M156" s="159">
        <v>0</v>
      </c>
      <c r="N156" s="51">
        <v>0</v>
      </c>
      <c r="O156" s="159">
        <v>0</v>
      </c>
      <c r="P156" s="159">
        <v>0</v>
      </c>
      <c r="Q156" s="159">
        <v>0</v>
      </c>
      <c r="R156" s="52"/>
      <c r="S156" s="184"/>
      <c r="T156" s="184"/>
      <c r="U156" s="184"/>
      <c r="V156" s="184"/>
      <c r="W156" s="184"/>
      <c r="X156" s="184"/>
      <c r="Y156" s="184"/>
      <c r="Z156" s="184"/>
      <c r="AA156" s="184"/>
      <c r="AB156" s="184"/>
      <c r="AC156" s="184"/>
      <c r="AD156" s="184"/>
      <c r="AE156" s="184"/>
      <c r="AF156" s="55"/>
      <c r="AG156" s="184"/>
    </row>
    <row r="157" spans="1:33" s="1" customFormat="1" ht="14.45" customHeight="1" thickBot="1" x14ac:dyDescent="0.3">
      <c r="A157" s="193"/>
      <c r="B157" s="196"/>
      <c r="C157" s="201"/>
      <c r="D157" s="243"/>
      <c r="E157" s="196"/>
      <c r="F157" s="190"/>
      <c r="G157" s="163" t="s">
        <v>263</v>
      </c>
      <c r="H157" s="146">
        <f t="shared" si="28"/>
        <v>2</v>
      </c>
      <c r="I157" s="159">
        <v>0</v>
      </c>
      <c r="J157" s="159">
        <v>0</v>
      </c>
      <c r="K157" s="159">
        <v>0</v>
      </c>
      <c r="L157" s="159">
        <v>0</v>
      </c>
      <c r="M157" s="159">
        <v>0</v>
      </c>
      <c r="N157" s="156">
        <v>2</v>
      </c>
      <c r="O157" s="159">
        <v>0</v>
      </c>
      <c r="P157" s="159">
        <v>0</v>
      </c>
      <c r="Q157" s="159">
        <v>0</v>
      </c>
      <c r="R157" s="157" t="s">
        <v>259</v>
      </c>
      <c r="S157" s="184"/>
      <c r="T157" s="184"/>
      <c r="U157" s="184"/>
      <c r="V157" s="184"/>
      <c r="W157" s="184"/>
      <c r="X157" s="184"/>
      <c r="Y157" s="184"/>
      <c r="Z157" s="184"/>
      <c r="AA157" s="184"/>
      <c r="AB157" s="184"/>
      <c r="AC157" s="184"/>
      <c r="AD157" s="184"/>
      <c r="AE157" s="184"/>
      <c r="AF157" s="155"/>
      <c r="AG157" s="184"/>
    </row>
    <row r="158" spans="1:33" s="1" customFormat="1" ht="14.45" customHeight="1" thickBot="1" x14ac:dyDescent="0.3">
      <c r="A158" s="193"/>
      <c r="B158" s="196"/>
      <c r="C158" s="201"/>
      <c r="D158" s="243"/>
      <c r="E158" s="196"/>
      <c r="F158" s="190"/>
      <c r="G158" s="162" t="s">
        <v>265</v>
      </c>
      <c r="H158" s="165">
        <f t="shared" si="28"/>
        <v>0</v>
      </c>
      <c r="I158" s="159">
        <v>0</v>
      </c>
      <c r="J158" s="159">
        <v>0</v>
      </c>
      <c r="K158" s="159">
        <v>0</v>
      </c>
      <c r="L158" s="159">
        <v>0</v>
      </c>
      <c r="M158" s="159">
        <v>0</v>
      </c>
      <c r="N158" s="156">
        <v>0</v>
      </c>
      <c r="O158" s="159">
        <v>0</v>
      </c>
      <c r="P158" s="159">
        <v>0</v>
      </c>
      <c r="Q158" s="159">
        <v>0</v>
      </c>
      <c r="R158" s="157" t="s">
        <v>259</v>
      </c>
      <c r="S158" s="184"/>
      <c r="T158" s="184"/>
      <c r="U158" s="184"/>
      <c r="V158" s="184"/>
      <c r="W158" s="184"/>
      <c r="X158" s="184"/>
      <c r="Y158" s="184"/>
      <c r="Z158" s="184"/>
      <c r="AA158" s="184"/>
      <c r="AB158" s="184"/>
      <c r="AC158" s="184"/>
      <c r="AD158" s="184"/>
      <c r="AE158" s="184"/>
      <c r="AF158" s="155"/>
      <c r="AG158" s="184"/>
    </row>
    <row r="159" spans="1:33" s="1" customFormat="1" ht="14.45" customHeight="1" thickBot="1" x14ac:dyDescent="0.3">
      <c r="A159" s="193"/>
      <c r="B159" s="196"/>
      <c r="C159" s="201"/>
      <c r="D159" s="243"/>
      <c r="E159" s="196"/>
      <c r="F159" s="190"/>
      <c r="G159" s="164" t="s">
        <v>264</v>
      </c>
      <c r="H159" s="146">
        <f t="shared" si="28"/>
        <v>41.5</v>
      </c>
      <c r="I159" s="159">
        <v>0</v>
      </c>
      <c r="J159" s="156">
        <v>5</v>
      </c>
      <c r="K159" s="156">
        <v>35</v>
      </c>
      <c r="L159" s="156">
        <v>1.5</v>
      </c>
      <c r="M159" s="159">
        <v>0</v>
      </c>
      <c r="N159" s="156">
        <v>0</v>
      </c>
      <c r="O159" s="159">
        <v>0</v>
      </c>
      <c r="P159" s="159">
        <v>0</v>
      </c>
      <c r="Q159" s="159">
        <v>0</v>
      </c>
      <c r="R159" s="157" t="s">
        <v>259</v>
      </c>
      <c r="S159" s="184"/>
      <c r="T159" s="184"/>
      <c r="U159" s="184"/>
      <c r="V159" s="184"/>
      <c r="W159" s="184"/>
      <c r="X159" s="184"/>
      <c r="Y159" s="184"/>
      <c r="Z159" s="184"/>
      <c r="AA159" s="184"/>
      <c r="AB159" s="184"/>
      <c r="AC159" s="184"/>
      <c r="AD159" s="184"/>
      <c r="AE159" s="184"/>
      <c r="AF159" s="155"/>
      <c r="AG159" s="184"/>
    </row>
    <row r="160" spans="1:33" s="3" customFormat="1" ht="15" customHeight="1" thickBot="1" x14ac:dyDescent="0.3">
      <c r="A160" s="194"/>
      <c r="B160" s="197"/>
      <c r="C160" s="201"/>
      <c r="D160" s="243"/>
      <c r="E160" s="197"/>
      <c r="F160" s="191"/>
      <c r="G160" s="45" t="s">
        <v>115</v>
      </c>
      <c r="H160" s="146">
        <f t="shared" si="28"/>
        <v>29.5</v>
      </c>
      <c r="I160" s="53">
        <v>3</v>
      </c>
      <c r="J160" s="53">
        <v>14</v>
      </c>
      <c r="K160" s="53">
        <v>10.5</v>
      </c>
      <c r="L160" s="53">
        <v>1</v>
      </c>
      <c r="M160" s="159">
        <v>0</v>
      </c>
      <c r="N160" s="53">
        <v>1</v>
      </c>
      <c r="O160" s="159">
        <v>0</v>
      </c>
      <c r="P160" s="159">
        <v>0</v>
      </c>
      <c r="Q160" s="159">
        <v>0</v>
      </c>
      <c r="R160" s="53"/>
      <c r="S160" s="185"/>
      <c r="T160" s="185"/>
      <c r="U160" s="185"/>
      <c r="V160" s="185"/>
      <c r="W160" s="185"/>
      <c r="X160" s="185"/>
      <c r="Y160" s="185"/>
      <c r="Z160" s="185"/>
      <c r="AA160" s="185"/>
      <c r="AB160" s="185"/>
      <c r="AC160" s="185"/>
      <c r="AD160" s="185"/>
      <c r="AE160" s="185"/>
      <c r="AF160" s="56"/>
      <c r="AG160" s="185"/>
    </row>
    <row r="161" spans="1:33" s="4" customFormat="1" ht="14.45" customHeight="1" thickBot="1" x14ac:dyDescent="0.3">
      <c r="A161" s="192">
        <v>12</v>
      </c>
      <c r="B161" s="228" t="s">
        <v>37</v>
      </c>
      <c r="C161" s="238" t="s">
        <v>24</v>
      </c>
      <c r="D161" s="238" t="s">
        <v>39</v>
      </c>
      <c r="E161" s="195" t="s">
        <v>253</v>
      </c>
      <c r="F161" s="189" t="s">
        <v>316</v>
      </c>
      <c r="G161" s="46" t="s">
        <v>116</v>
      </c>
      <c r="H161" s="146">
        <f t="shared" si="28"/>
        <v>27</v>
      </c>
      <c r="I161" s="54">
        <v>0</v>
      </c>
      <c r="J161" s="54">
        <v>3</v>
      </c>
      <c r="K161" s="54">
        <v>14</v>
      </c>
      <c r="L161" s="54">
        <v>1</v>
      </c>
      <c r="M161" s="54">
        <v>0</v>
      </c>
      <c r="N161" s="54">
        <v>9</v>
      </c>
      <c r="O161" s="54">
        <v>0</v>
      </c>
      <c r="P161" s="78">
        <v>0</v>
      </c>
      <c r="Q161" s="54">
        <v>0</v>
      </c>
      <c r="R161" s="54"/>
      <c r="S161" s="183">
        <f>SUM(H161:H169)</f>
        <v>724</v>
      </c>
      <c r="T161" s="183">
        <f t="shared" ref="T161:AA161" si="32">SUM(I161:I169)</f>
        <v>3.5</v>
      </c>
      <c r="U161" s="183">
        <f t="shared" si="32"/>
        <v>198.5</v>
      </c>
      <c r="V161" s="183">
        <f t="shared" si="32"/>
        <v>96</v>
      </c>
      <c r="W161" s="183">
        <f t="shared" si="32"/>
        <v>23</v>
      </c>
      <c r="X161" s="183">
        <f t="shared" si="32"/>
        <v>15</v>
      </c>
      <c r="Y161" s="183">
        <f t="shared" si="32"/>
        <v>346.5</v>
      </c>
      <c r="Z161" s="183">
        <f t="shared" si="32"/>
        <v>41</v>
      </c>
      <c r="AA161" s="183">
        <f t="shared" si="32"/>
        <v>0.5</v>
      </c>
      <c r="AB161" s="183">
        <f>SUM(Q161:Q169)</f>
        <v>0</v>
      </c>
      <c r="AC161" s="183">
        <v>2671</v>
      </c>
      <c r="AD161" s="183">
        <v>12389</v>
      </c>
      <c r="AE161" s="183">
        <v>79</v>
      </c>
      <c r="AF161" s="49" t="s">
        <v>317</v>
      </c>
      <c r="AG161" s="183">
        <v>2950</v>
      </c>
    </row>
    <row r="162" spans="1:33" s="1" customFormat="1" ht="15.75" thickBot="1" x14ac:dyDescent="0.3">
      <c r="A162" s="193"/>
      <c r="B162" s="196"/>
      <c r="C162" s="239"/>
      <c r="D162" s="239"/>
      <c r="E162" s="196"/>
      <c r="F162" s="190"/>
      <c r="G162" s="44" t="s">
        <v>117</v>
      </c>
      <c r="H162" s="146">
        <f t="shared" si="28"/>
        <v>121</v>
      </c>
      <c r="I162" s="52">
        <v>0</v>
      </c>
      <c r="J162" s="52">
        <v>0</v>
      </c>
      <c r="K162" s="52">
        <v>0</v>
      </c>
      <c r="L162" s="52">
        <v>20</v>
      </c>
      <c r="M162" s="52">
        <v>0</v>
      </c>
      <c r="N162" s="52">
        <v>101</v>
      </c>
      <c r="O162" s="52">
        <v>0</v>
      </c>
      <c r="P162" s="81">
        <v>0</v>
      </c>
      <c r="Q162" s="52">
        <v>0</v>
      </c>
      <c r="R162" s="52"/>
      <c r="S162" s="184"/>
      <c r="T162" s="184"/>
      <c r="U162" s="184"/>
      <c r="V162" s="184"/>
      <c r="W162" s="184"/>
      <c r="X162" s="184"/>
      <c r="Y162" s="184"/>
      <c r="Z162" s="184"/>
      <c r="AA162" s="184"/>
      <c r="AB162" s="184"/>
      <c r="AC162" s="184"/>
      <c r="AD162" s="184"/>
      <c r="AE162" s="184"/>
      <c r="AF162" s="50"/>
      <c r="AG162" s="184"/>
    </row>
    <row r="163" spans="1:33" s="1" customFormat="1" ht="15.75" thickBot="1" x14ac:dyDescent="0.3">
      <c r="A163" s="193"/>
      <c r="B163" s="196"/>
      <c r="C163" s="239"/>
      <c r="D163" s="239"/>
      <c r="E163" s="196"/>
      <c r="F163" s="190"/>
      <c r="G163" s="171" t="s">
        <v>122</v>
      </c>
      <c r="H163" s="146">
        <f t="shared" si="28"/>
        <v>281.5</v>
      </c>
      <c r="I163" s="62">
        <v>3.5</v>
      </c>
      <c r="J163" s="62">
        <v>165.5</v>
      </c>
      <c r="K163" s="62">
        <v>62</v>
      </c>
      <c r="L163" s="62">
        <v>2</v>
      </c>
      <c r="M163" s="62">
        <v>0</v>
      </c>
      <c r="N163" s="62">
        <v>44</v>
      </c>
      <c r="O163" s="62">
        <v>4</v>
      </c>
      <c r="P163" s="81">
        <v>0.5</v>
      </c>
      <c r="Q163" s="170">
        <v>0</v>
      </c>
      <c r="R163" s="62"/>
      <c r="S163" s="184"/>
      <c r="T163" s="184"/>
      <c r="U163" s="184"/>
      <c r="V163" s="184"/>
      <c r="W163" s="184"/>
      <c r="X163" s="184"/>
      <c r="Y163" s="184"/>
      <c r="Z163" s="184"/>
      <c r="AA163" s="184"/>
      <c r="AB163" s="184"/>
      <c r="AC163" s="184"/>
      <c r="AD163" s="184"/>
      <c r="AE163" s="184"/>
      <c r="AF163" s="61"/>
      <c r="AG163" s="184"/>
    </row>
    <row r="164" spans="1:33" s="1" customFormat="1" ht="15.75" thickBot="1" x14ac:dyDescent="0.3">
      <c r="A164" s="193"/>
      <c r="B164" s="196"/>
      <c r="C164" s="239"/>
      <c r="D164" s="239"/>
      <c r="E164" s="196"/>
      <c r="F164" s="190"/>
      <c r="G164" s="44" t="s">
        <v>121</v>
      </c>
      <c r="H164" s="146">
        <f t="shared" si="28"/>
        <v>15</v>
      </c>
      <c r="I164" s="62">
        <v>0</v>
      </c>
      <c r="J164" s="170">
        <v>0</v>
      </c>
      <c r="K164" s="170">
        <v>0</v>
      </c>
      <c r="L164" s="170">
        <v>0</v>
      </c>
      <c r="M164" s="62">
        <v>15</v>
      </c>
      <c r="N164" s="62">
        <v>0</v>
      </c>
      <c r="O164" s="62">
        <v>0</v>
      </c>
      <c r="P164" s="81">
        <v>0</v>
      </c>
      <c r="Q164" s="170">
        <v>0</v>
      </c>
      <c r="R164" s="62"/>
      <c r="S164" s="184"/>
      <c r="T164" s="184"/>
      <c r="U164" s="184"/>
      <c r="V164" s="184"/>
      <c r="W164" s="184"/>
      <c r="X164" s="184"/>
      <c r="Y164" s="184"/>
      <c r="Z164" s="184"/>
      <c r="AA164" s="184"/>
      <c r="AB164" s="184"/>
      <c r="AC164" s="184"/>
      <c r="AD164" s="184"/>
      <c r="AE164" s="184"/>
      <c r="AF164" s="61"/>
      <c r="AG164" s="184"/>
    </row>
    <row r="165" spans="1:33" s="1" customFormat="1" ht="15.75" thickBot="1" x14ac:dyDescent="0.3">
      <c r="A165" s="193"/>
      <c r="B165" s="196"/>
      <c r="C165" s="239"/>
      <c r="D165" s="239"/>
      <c r="E165" s="196"/>
      <c r="F165" s="190"/>
      <c r="G165" s="44" t="s">
        <v>118</v>
      </c>
      <c r="H165" s="146">
        <f t="shared" si="28"/>
        <v>45</v>
      </c>
      <c r="I165" s="170">
        <v>0</v>
      </c>
      <c r="J165" s="52">
        <v>2</v>
      </c>
      <c r="K165" s="52">
        <v>4</v>
      </c>
      <c r="L165" s="170">
        <v>0</v>
      </c>
      <c r="M165" s="52">
        <v>0</v>
      </c>
      <c r="N165" s="52">
        <v>7</v>
      </c>
      <c r="O165" s="52">
        <v>32</v>
      </c>
      <c r="P165" s="170">
        <v>0</v>
      </c>
      <c r="Q165" s="170">
        <v>0</v>
      </c>
      <c r="R165" s="52"/>
      <c r="S165" s="184"/>
      <c r="T165" s="184"/>
      <c r="U165" s="184"/>
      <c r="V165" s="184"/>
      <c r="W165" s="184"/>
      <c r="X165" s="184"/>
      <c r="Y165" s="184"/>
      <c r="Z165" s="184"/>
      <c r="AA165" s="184"/>
      <c r="AB165" s="184"/>
      <c r="AC165" s="184"/>
      <c r="AD165" s="184"/>
      <c r="AE165" s="184"/>
      <c r="AF165" s="50"/>
      <c r="AG165" s="184"/>
    </row>
    <row r="166" spans="1:33" s="1" customFormat="1" ht="15.75" thickBot="1" x14ac:dyDescent="0.3">
      <c r="A166" s="193"/>
      <c r="B166" s="196"/>
      <c r="C166" s="240"/>
      <c r="D166" s="240"/>
      <c r="E166" s="196"/>
      <c r="F166" s="190"/>
      <c r="G166" s="44" t="s">
        <v>119</v>
      </c>
      <c r="H166" s="146">
        <f t="shared" si="28"/>
        <v>67</v>
      </c>
      <c r="I166" s="170">
        <v>0</v>
      </c>
      <c r="J166" s="52">
        <v>28</v>
      </c>
      <c r="K166" s="52">
        <v>0</v>
      </c>
      <c r="L166" s="170">
        <v>0</v>
      </c>
      <c r="M166" s="170">
        <v>0</v>
      </c>
      <c r="N166" s="52">
        <v>35</v>
      </c>
      <c r="O166" s="52">
        <v>4</v>
      </c>
      <c r="P166" s="170">
        <v>0</v>
      </c>
      <c r="Q166" s="170">
        <v>0</v>
      </c>
      <c r="R166" s="52"/>
      <c r="S166" s="184"/>
      <c r="T166" s="184"/>
      <c r="U166" s="184"/>
      <c r="V166" s="184"/>
      <c r="W166" s="184"/>
      <c r="X166" s="184"/>
      <c r="Y166" s="184"/>
      <c r="Z166" s="184"/>
      <c r="AA166" s="184"/>
      <c r="AB166" s="184"/>
      <c r="AC166" s="184"/>
      <c r="AD166" s="184"/>
      <c r="AE166" s="184"/>
      <c r="AF166" s="50"/>
      <c r="AG166" s="184"/>
    </row>
    <row r="167" spans="1:33" s="1" customFormat="1" ht="14.45" customHeight="1" thickBot="1" x14ac:dyDescent="0.3">
      <c r="A167" s="193"/>
      <c r="B167" s="196"/>
      <c r="C167" s="200" t="s">
        <v>23</v>
      </c>
      <c r="D167" s="242" t="s">
        <v>6</v>
      </c>
      <c r="E167" s="196"/>
      <c r="F167" s="190"/>
      <c r="G167" s="48" t="s">
        <v>120</v>
      </c>
      <c r="H167" s="146">
        <f t="shared" si="28"/>
        <v>40</v>
      </c>
      <c r="I167" s="170">
        <v>0</v>
      </c>
      <c r="J167" s="51">
        <v>0</v>
      </c>
      <c r="K167" s="51">
        <v>10</v>
      </c>
      <c r="L167" s="170">
        <v>0</v>
      </c>
      <c r="M167" s="170">
        <v>0</v>
      </c>
      <c r="N167" s="51">
        <v>30</v>
      </c>
      <c r="O167" s="51">
        <v>0</v>
      </c>
      <c r="P167" s="170">
        <v>0</v>
      </c>
      <c r="Q167" s="170">
        <v>0</v>
      </c>
      <c r="R167" s="52"/>
      <c r="S167" s="184"/>
      <c r="T167" s="184"/>
      <c r="U167" s="184"/>
      <c r="V167" s="184"/>
      <c r="W167" s="184"/>
      <c r="X167" s="184"/>
      <c r="Y167" s="184"/>
      <c r="Z167" s="184"/>
      <c r="AA167" s="184"/>
      <c r="AB167" s="184"/>
      <c r="AC167" s="184"/>
      <c r="AD167" s="184"/>
      <c r="AE167" s="184"/>
      <c r="AF167" s="55"/>
      <c r="AG167" s="184"/>
    </row>
    <row r="168" spans="1:33" s="1" customFormat="1" ht="14.45" customHeight="1" thickBot="1" x14ac:dyDescent="0.3">
      <c r="A168" s="193"/>
      <c r="B168" s="196"/>
      <c r="C168" s="201"/>
      <c r="D168" s="243"/>
      <c r="E168" s="196"/>
      <c r="F168" s="190"/>
      <c r="G168" s="44" t="s">
        <v>267</v>
      </c>
      <c r="H168" s="146">
        <f t="shared" si="28"/>
        <v>122</v>
      </c>
      <c r="I168" s="170">
        <v>0</v>
      </c>
      <c r="J168" s="168">
        <v>0</v>
      </c>
      <c r="K168" s="168">
        <v>6</v>
      </c>
      <c r="L168" s="170">
        <v>0</v>
      </c>
      <c r="M168" s="170">
        <v>0</v>
      </c>
      <c r="N168" s="168">
        <v>115</v>
      </c>
      <c r="O168" s="168">
        <v>1</v>
      </c>
      <c r="P168" s="170">
        <v>0</v>
      </c>
      <c r="Q168" s="170">
        <v>0</v>
      </c>
      <c r="R168" s="169" t="s">
        <v>268</v>
      </c>
      <c r="S168" s="184"/>
      <c r="T168" s="184"/>
      <c r="U168" s="184"/>
      <c r="V168" s="184"/>
      <c r="W168" s="184"/>
      <c r="X168" s="184"/>
      <c r="Y168" s="184"/>
      <c r="Z168" s="184"/>
      <c r="AA168" s="184"/>
      <c r="AB168" s="184"/>
      <c r="AC168" s="184"/>
      <c r="AD168" s="184"/>
      <c r="AE168" s="184"/>
      <c r="AF168" s="167"/>
      <c r="AG168" s="184"/>
    </row>
    <row r="169" spans="1:33" s="3" customFormat="1" ht="15.6" customHeight="1" thickBot="1" x14ac:dyDescent="0.3">
      <c r="A169" s="194"/>
      <c r="B169" s="197"/>
      <c r="C169" s="201"/>
      <c r="D169" s="243"/>
      <c r="E169" s="197"/>
      <c r="F169" s="191"/>
      <c r="G169" s="5" t="s">
        <v>123</v>
      </c>
      <c r="H169" s="146">
        <f t="shared" si="28"/>
        <v>5.5</v>
      </c>
      <c r="I169" s="170">
        <v>0</v>
      </c>
      <c r="J169" s="53">
        <v>0</v>
      </c>
      <c r="K169" s="53">
        <v>0</v>
      </c>
      <c r="L169" s="170">
        <v>0</v>
      </c>
      <c r="M169" s="170">
        <v>0</v>
      </c>
      <c r="N169" s="53">
        <v>5.5</v>
      </c>
      <c r="O169" s="53">
        <v>0</v>
      </c>
      <c r="P169" s="170">
        <v>0</v>
      </c>
      <c r="Q169" s="170">
        <v>0</v>
      </c>
      <c r="R169" s="53"/>
      <c r="S169" s="185"/>
      <c r="T169" s="185"/>
      <c r="U169" s="185"/>
      <c r="V169" s="185"/>
      <c r="W169" s="185"/>
      <c r="X169" s="185"/>
      <c r="Y169" s="185"/>
      <c r="Z169" s="185"/>
      <c r="AA169" s="185"/>
      <c r="AB169" s="185"/>
      <c r="AC169" s="185"/>
      <c r="AD169" s="185"/>
      <c r="AE169" s="185"/>
      <c r="AF169" s="56"/>
      <c r="AG169" s="185"/>
    </row>
    <row r="170" spans="1:33" s="4" customFormat="1" ht="14.45" customHeight="1" thickBot="1" x14ac:dyDescent="0.3">
      <c r="A170" s="192">
        <v>3</v>
      </c>
      <c r="B170" s="228" t="s">
        <v>38</v>
      </c>
      <c r="C170" s="238" t="s">
        <v>24</v>
      </c>
      <c r="D170" s="238" t="s">
        <v>39</v>
      </c>
      <c r="E170" s="195" t="s">
        <v>254</v>
      </c>
      <c r="F170" s="189" t="s">
        <v>316</v>
      </c>
      <c r="G170" s="161" t="s">
        <v>124</v>
      </c>
      <c r="H170" s="146">
        <f t="shared" si="28"/>
        <v>92</v>
      </c>
      <c r="I170" s="54">
        <v>4.5</v>
      </c>
      <c r="J170" s="54">
        <v>19.5</v>
      </c>
      <c r="K170" s="54">
        <v>8.5</v>
      </c>
      <c r="L170" s="54">
        <v>9</v>
      </c>
      <c r="M170" s="54">
        <v>4</v>
      </c>
      <c r="N170" s="54">
        <v>46</v>
      </c>
      <c r="O170" s="54">
        <v>0</v>
      </c>
      <c r="P170" s="78">
        <v>0.5</v>
      </c>
      <c r="Q170" s="54">
        <v>0</v>
      </c>
      <c r="R170" s="54"/>
      <c r="S170" s="183">
        <f>SUM(H170:H178)</f>
        <v>302.5</v>
      </c>
      <c r="T170" s="183">
        <f t="shared" ref="T170:AA170" si="33">SUM(I170:I178)</f>
        <v>7</v>
      </c>
      <c r="U170" s="183">
        <f t="shared" si="33"/>
        <v>22.5</v>
      </c>
      <c r="V170" s="183">
        <f t="shared" si="33"/>
        <v>117</v>
      </c>
      <c r="W170" s="183">
        <f t="shared" si="33"/>
        <v>11</v>
      </c>
      <c r="X170" s="183">
        <f t="shared" si="33"/>
        <v>16</v>
      </c>
      <c r="Y170" s="183">
        <f t="shared" si="33"/>
        <v>124.5</v>
      </c>
      <c r="Z170" s="183">
        <f t="shared" si="33"/>
        <v>4</v>
      </c>
      <c r="AA170" s="183">
        <f t="shared" si="33"/>
        <v>0.5</v>
      </c>
      <c r="AB170" s="183">
        <f>SUM(Q170:Q178)</f>
        <v>0</v>
      </c>
      <c r="AC170" s="183">
        <v>5552</v>
      </c>
      <c r="AD170" s="183">
        <v>4659</v>
      </c>
      <c r="AE170" s="183">
        <v>0</v>
      </c>
      <c r="AF170" s="49"/>
      <c r="AG170" s="183">
        <v>10232</v>
      </c>
    </row>
    <row r="171" spans="1:33" s="1" customFormat="1" ht="15.75" thickBot="1" x14ac:dyDescent="0.3">
      <c r="A171" s="193"/>
      <c r="B171" s="196"/>
      <c r="C171" s="239"/>
      <c r="D171" s="239"/>
      <c r="E171" s="196"/>
      <c r="F171" s="190"/>
      <c r="G171" s="44" t="s">
        <v>125</v>
      </c>
      <c r="H171" s="146">
        <f t="shared" si="28"/>
        <v>13</v>
      </c>
      <c r="I171" s="52">
        <v>0</v>
      </c>
      <c r="J171" s="52">
        <v>0</v>
      </c>
      <c r="K171" s="52">
        <v>12</v>
      </c>
      <c r="L171" s="52">
        <v>0</v>
      </c>
      <c r="M171" s="52">
        <v>1</v>
      </c>
      <c r="N171" s="52">
        <v>0</v>
      </c>
      <c r="O171" s="170">
        <v>0</v>
      </c>
      <c r="P171" s="170">
        <v>0</v>
      </c>
      <c r="Q171" s="170">
        <v>0</v>
      </c>
      <c r="R171" s="52"/>
      <c r="S171" s="184"/>
      <c r="T171" s="184"/>
      <c r="U171" s="184"/>
      <c r="V171" s="184"/>
      <c r="W171" s="184"/>
      <c r="X171" s="184"/>
      <c r="Y171" s="184"/>
      <c r="Z171" s="184"/>
      <c r="AA171" s="184"/>
      <c r="AB171" s="184"/>
      <c r="AC171" s="184"/>
      <c r="AD171" s="184"/>
      <c r="AE171" s="184"/>
      <c r="AF171" s="50"/>
      <c r="AG171" s="184"/>
    </row>
    <row r="172" spans="1:33" s="1" customFormat="1" ht="15.75" thickBot="1" x14ac:dyDescent="0.3">
      <c r="A172" s="193"/>
      <c r="B172" s="196"/>
      <c r="C172" s="239"/>
      <c r="D172" s="239"/>
      <c r="E172" s="196"/>
      <c r="F172" s="190"/>
      <c r="G172" s="44" t="s">
        <v>130</v>
      </c>
      <c r="H172" s="146">
        <f t="shared" si="28"/>
        <v>100</v>
      </c>
      <c r="I172" s="170">
        <v>0</v>
      </c>
      <c r="J172" s="62">
        <v>2</v>
      </c>
      <c r="K172" s="62">
        <v>44</v>
      </c>
      <c r="L172" s="170">
        <v>0</v>
      </c>
      <c r="M172" s="62">
        <v>0</v>
      </c>
      <c r="N172" s="62">
        <v>54</v>
      </c>
      <c r="O172" s="62">
        <v>0</v>
      </c>
      <c r="P172" s="81">
        <v>0</v>
      </c>
      <c r="Q172" s="62">
        <v>0</v>
      </c>
      <c r="R172" s="62"/>
      <c r="S172" s="184"/>
      <c r="T172" s="184"/>
      <c r="U172" s="184"/>
      <c r="V172" s="184"/>
      <c r="W172" s="184"/>
      <c r="X172" s="184"/>
      <c r="Y172" s="184"/>
      <c r="Z172" s="184"/>
      <c r="AA172" s="184"/>
      <c r="AB172" s="184"/>
      <c r="AC172" s="184"/>
      <c r="AD172" s="184"/>
      <c r="AE172" s="184"/>
      <c r="AF172" s="61"/>
      <c r="AG172" s="184"/>
    </row>
    <row r="173" spans="1:33" s="1" customFormat="1" ht="15.75" thickBot="1" x14ac:dyDescent="0.3">
      <c r="A173" s="193"/>
      <c r="B173" s="196"/>
      <c r="C173" s="239"/>
      <c r="D173" s="239"/>
      <c r="E173" s="196"/>
      <c r="F173" s="190"/>
      <c r="G173" s="47" t="s">
        <v>131</v>
      </c>
      <c r="H173" s="165">
        <f t="shared" si="28"/>
        <v>0</v>
      </c>
      <c r="I173" s="170">
        <v>0</v>
      </c>
      <c r="J173" s="170">
        <v>0</v>
      </c>
      <c r="K173" s="170">
        <v>0</v>
      </c>
      <c r="L173" s="170">
        <v>0</v>
      </c>
      <c r="M173" s="170">
        <v>0</v>
      </c>
      <c r="N173" s="170">
        <v>0</v>
      </c>
      <c r="O173" s="170">
        <v>0</v>
      </c>
      <c r="P173" s="170">
        <v>0</v>
      </c>
      <c r="Q173" s="170">
        <v>0</v>
      </c>
      <c r="R173" s="62"/>
      <c r="S173" s="184"/>
      <c r="T173" s="184"/>
      <c r="U173" s="184"/>
      <c r="V173" s="184"/>
      <c r="W173" s="184"/>
      <c r="X173" s="184"/>
      <c r="Y173" s="184"/>
      <c r="Z173" s="184"/>
      <c r="AA173" s="184"/>
      <c r="AB173" s="184"/>
      <c r="AC173" s="184"/>
      <c r="AD173" s="184"/>
      <c r="AE173" s="184"/>
      <c r="AF173" s="61"/>
      <c r="AG173" s="184"/>
    </row>
    <row r="174" spans="1:33" s="1" customFormat="1" ht="15.75" thickBot="1" x14ac:dyDescent="0.3">
      <c r="A174" s="193"/>
      <c r="B174" s="196"/>
      <c r="C174" s="239"/>
      <c r="D174" s="239"/>
      <c r="E174" s="196"/>
      <c r="F174" s="190"/>
      <c r="G174" s="44" t="s">
        <v>129</v>
      </c>
      <c r="H174" s="146">
        <f t="shared" si="28"/>
        <v>15.5</v>
      </c>
      <c r="I174" s="170">
        <v>0</v>
      </c>
      <c r="J174" s="62">
        <v>0</v>
      </c>
      <c r="K174" s="62">
        <v>15.5</v>
      </c>
      <c r="L174" s="170">
        <v>0</v>
      </c>
      <c r="M174" s="62">
        <v>0</v>
      </c>
      <c r="N174" s="62">
        <v>0</v>
      </c>
      <c r="O174" s="170">
        <v>0</v>
      </c>
      <c r="P174" s="170">
        <v>0</v>
      </c>
      <c r="Q174" s="170">
        <v>0</v>
      </c>
      <c r="R174" s="62"/>
      <c r="S174" s="184"/>
      <c r="T174" s="184"/>
      <c r="U174" s="184"/>
      <c r="V174" s="184"/>
      <c r="W174" s="184"/>
      <c r="X174" s="184"/>
      <c r="Y174" s="184"/>
      <c r="Z174" s="184"/>
      <c r="AA174" s="184"/>
      <c r="AB174" s="184"/>
      <c r="AC174" s="184"/>
      <c r="AD174" s="184"/>
      <c r="AE174" s="184"/>
      <c r="AF174" s="61"/>
      <c r="AG174" s="184"/>
    </row>
    <row r="175" spans="1:33" s="1" customFormat="1" ht="15.75" thickBot="1" x14ac:dyDescent="0.3">
      <c r="A175" s="193"/>
      <c r="B175" s="196"/>
      <c r="C175" s="239"/>
      <c r="D175" s="239"/>
      <c r="E175" s="196"/>
      <c r="F175" s="190"/>
      <c r="G175" s="44" t="s">
        <v>126</v>
      </c>
      <c r="H175" s="146">
        <f t="shared" si="28"/>
        <v>20</v>
      </c>
      <c r="I175" s="52">
        <v>2.5</v>
      </c>
      <c r="J175" s="170">
        <v>0</v>
      </c>
      <c r="K175" s="52">
        <v>17.5</v>
      </c>
      <c r="L175" s="170">
        <v>0</v>
      </c>
      <c r="M175" s="52">
        <v>0</v>
      </c>
      <c r="N175" s="52">
        <v>0</v>
      </c>
      <c r="O175" s="170">
        <v>0</v>
      </c>
      <c r="P175" s="170">
        <v>0</v>
      </c>
      <c r="Q175" s="170">
        <v>0</v>
      </c>
      <c r="R175" s="52"/>
      <c r="S175" s="184"/>
      <c r="T175" s="184"/>
      <c r="U175" s="184"/>
      <c r="V175" s="184"/>
      <c r="W175" s="184"/>
      <c r="X175" s="184"/>
      <c r="Y175" s="184"/>
      <c r="Z175" s="184"/>
      <c r="AA175" s="184"/>
      <c r="AB175" s="184"/>
      <c r="AC175" s="184"/>
      <c r="AD175" s="184"/>
      <c r="AE175" s="184"/>
      <c r="AF175" s="50"/>
      <c r="AG175" s="184"/>
    </row>
    <row r="176" spans="1:33" s="1" customFormat="1" ht="15.75" thickBot="1" x14ac:dyDescent="0.3">
      <c r="A176" s="193"/>
      <c r="B176" s="196"/>
      <c r="C176" s="240"/>
      <c r="D176" s="240"/>
      <c r="E176" s="196"/>
      <c r="F176" s="190"/>
      <c r="G176" s="44" t="s">
        <v>127</v>
      </c>
      <c r="H176" s="146">
        <f t="shared" si="28"/>
        <v>25.5</v>
      </c>
      <c r="I176" s="52">
        <v>0</v>
      </c>
      <c r="J176" s="170">
        <v>0</v>
      </c>
      <c r="K176" s="52">
        <v>14</v>
      </c>
      <c r="L176" s="170">
        <v>0</v>
      </c>
      <c r="M176" s="52">
        <v>11</v>
      </c>
      <c r="N176" s="52">
        <v>0.5</v>
      </c>
      <c r="O176" s="170">
        <v>0</v>
      </c>
      <c r="P176" s="170">
        <v>0</v>
      </c>
      <c r="Q176" s="170">
        <v>0</v>
      </c>
      <c r="R176" s="52"/>
      <c r="S176" s="184"/>
      <c r="T176" s="184"/>
      <c r="U176" s="184"/>
      <c r="V176" s="184"/>
      <c r="W176" s="184"/>
      <c r="X176" s="184"/>
      <c r="Y176" s="184"/>
      <c r="Z176" s="184"/>
      <c r="AA176" s="184"/>
      <c r="AB176" s="184"/>
      <c r="AC176" s="184"/>
      <c r="AD176" s="184"/>
      <c r="AE176" s="184"/>
      <c r="AF176" s="50"/>
      <c r="AG176" s="184"/>
    </row>
    <row r="177" spans="1:33" s="1" customFormat="1" ht="14.45" customHeight="1" thickBot="1" x14ac:dyDescent="0.3">
      <c r="A177" s="193"/>
      <c r="B177" s="196"/>
      <c r="C177" s="200" t="s">
        <v>23</v>
      </c>
      <c r="D177" s="242" t="s">
        <v>6</v>
      </c>
      <c r="E177" s="196"/>
      <c r="F177" s="190"/>
      <c r="G177" s="48" t="s">
        <v>128</v>
      </c>
      <c r="H177" s="146">
        <f t="shared" si="28"/>
        <v>12</v>
      </c>
      <c r="I177" s="51">
        <v>0</v>
      </c>
      <c r="J177" s="170">
        <v>0</v>
      </c>
      <c r="K177" s="51">
        <v>4</v>
      </c>
      <c r="L177" s="51">
        <v>2</v>
      </c>
      <c r="M177" s="51">
        <v>0</v>
      </c>
      <c r="N177" s="51">
        <v>6</v>
      </c>
      <c r="O177" s="170">
        <v>0</v>
      </c>
      <c r="P177" s="170">
        <v>0</v>
      </c>
      <c r="Q177" s="170">
        <v>0</v>
      </c>
      <c r="R177" s="52"/>
      <c r="S177" s="184"/>
      <c r="T177" s="184"/>
      <c r="U177" s="184"/>
      <c r="V177" s="184"/>
      <c r="W177" s="184"/>
      <c r="X177" s="184"/>
      <c r="Y177" s="184"/>
      <c r="Z177" s="184"/>
      <c r="AA177" s="184"/>
      <c r="AB177" s="184"/>
      <c r="AC177" s="184"/>
      <c r="AD177" s="184"/>
      <c r="AE177" s="184"/>
      <c r="AF177" s="55"/>
      <c r="AG177" s="184"/>
    </row>
    <row r="178" spans="1:33" s="3" customFormat="1" ht="31.15" customHeight="1" thickBot="1" x14ac:dyDescent="0.3">
      <c r="A178" s="194"/>
      <c r="B178" s="197"/>
      <c r="C178" s="201"/>
      <c r="D178" s="243"/>
      <c r="E178" s="197"/>
      <c r="F178" s="191"/>
      <c r="G178" s="45" t="s">
        <v>132</v>
      </c>
      <c r="H178" s="146">
        <f t="shared" si="28"/>
        <v>24.5</v>
      </c>
      <c r="I178" s="53">
        <v>0</v>
      </c>
      <c r="J178" s="53">
        <v>1</v>
      </c>
      <c r="K178" s="53">
        <v>1.5</v>
      </c>
      <c r="L178" s="53">
        <v>0</v>
      </c>
      <c r="M178" s="53">
        <v>0</v>
      </c>
      <c r="N178" s="53">
        <v>18</v>
      </c>
      <c r="O178" s="53">
        <v>4</v>
      </c>
      <c r="P178" s="80">
        <v>0</v>
      </c>
      <c r="Q178" s="53">
        <v>0</v>
      </c>
      <c r="R178" s="53"/>
      <c r="S178" s="185"/>
      <c r="T178" s="185"/>
      <c r="U178" s="185"/>
      <c r="V178" s="185"/>
      <c r="W178" s="185"/>
      <c r="X178" s="185"/>
      <c r="Y178" s="185"/>
      <c r="Z178" s="185"/>
      <c r="AA178" s="185"/>
      <c r="AB178" s="185"/>
      <c r="AC178" s="185"/>
      <c r="AD178" s="185"/>
      <c r="AE178" s="185"/>
      <c r="AF178" s="56"/>
      <c r="AG178" s="185"/>
    </row>
  </sheetData>
  <mergeCells count="460">
    <mergeCell ref="AG161:AG169"/>
    <mergeCell ref="AG170:AG178"/>
    <mergeCell ref="AC1:AG1"/>
    <mergeCell ref="AG3:AG13"/>
    <mergeCell ref="AG14:AG22"/>
    <mergeCell ref="AG23:AG29"/>
    <mergeCell ref="AG30:AG37"/>
    <mergeCell ref="AG38:AG44"/>
    <mergeCell ref="AG45:AG51"/>
    <mergeCell ref="AG52:AG58"/>
    <mergeCell ref="AG59:AG66"/>
    <mergeCell ref="AG67:AG74"/>
    <mergeCell ref="AG75:AG81"/>
    <mergeCell ref="AG82:AG88"/>
    <mergeCell ref="AG89:AG95"/>
    <mergeCell ref="AG96:AG102"/>
    <mergeCell ref="AG103:AG109"/>
    <mergeCell ref="AG110:AG117"/>
    <mergeCell ref="AG118:AG125"/>
    <mergeCell ref="AG126:AG133"/>
    <mergeCell ref="AG134:AG143"/>
    <mergeCell ref="AG144:AG150"/>
    <mergeCell ref="AG151:AG160"/>
    <mergeCell ref="AC3:AC13"/>
    <mergeCell ref="A161:A169"/>
    <mergeCell ref="B161:B169"/>
    <mergeCell ref="C161:C166"/>
    <mergeCell ref="D161:D166"/>
    <mergeCell ref="S161:S169"/>
    <mergeCell ref="S170:S178"/>
    <mergeCell ref="A170:A178"/>
    <mergeCell ref="B170:B178"/>
    <mergeCell ref="C170:C176"/>
    <mergeCell ref="D170:D176"/>
    <mergeCell ref="C167:C169"/>
    <mergeCell ref="D167:D169"/>
    <mergeCell ref="C177:C178"/>
    <mergeCell ref="D177:D178"/>
    <mergeCell ref="E161:E169"/>
    <mergeCell ref="E170:E178"/>
    <mergeCell ref="A144:A150"/>
    <mergeCell ref="B144:B150"/>
    <mergeCell ref="C144:C148"/>
    <mergeCell ref="D144:D148"/>
    <mergeCell ref="E144:E150"/>
    <mergeCell ref="C149:C150"/>
    <mergeCell ref="D149:D150"/>
    <mergeCell ref="A151:A160"/>
    <mergeCell ref="B151:B160"/>
    <mergeCell ref="C151:C155"/>
    <mergeCell ref="D151:D155"/>
    <mergeCell ref="C156:C160"/>
    <mergeCell ref="D156:D160"/>
    <mergeCell ref="E151:E160"/>
    <mergeCell ref="A126:A133"/>
    <mergeCell ref="B126:B133"/>
    <mergeCell ref="C126:C131"/>
    <mergeCell ref="D126:D131"/>
    <mergeCell ref="C132:C133"/>
    <mergeCell ref="D132:D133"/>
    <mergeCell ref="A134:A143"/>
    <mergeCell ref="B134:B143"/>
    <mergeCell ref="C134:C137"/>
    <mergeCell ref="D134:D137"/>
    <mergeCell ref="C138:C143"/>
    <mergeCell ref="D138:D143"/>
    <mergeCell ref="AD3:AD13"/>
    <mergeCell ref="S14:S22"/>
    <mergeCell ref="T14:T22"/>
    <mergeCell ref="U14:U22"/>
    <mergeCell ref="Z23:Z29"/>
    <mergeCell ref="A14:A22"/>
    <mergeCell ref="B14:B22"/>
    <mergeCell ref="C18:C22"/>
    <mergeCell ref="D18:D22"/>
    <mergeCell ref="A3:A13"/>
    <mergeCell ref="B3:B13"/>
    <mergeCell ref="C3:C6"/>
    <mergeCell ref="D3:D6"/>
    <mergeCell ref="C7:C13"/>
    <mergeCell ref="D7:D13"/>
    <mergeCell ref="E3:E13"/>
    <mergeCell ref="AB23:AB29"/>
    <mergeCell ref="C14:C17"/>
    <mergeCell ref="D14:D17"/>
    <mergeCell ref="E14:E22"/>
    <mergeCell ref="E23:E29"/>
    <mergeCell ref="V14:V22"/>
    <mergeCell ref="W14:W22"/>
    <mergeCell ref="H1:Q1"/>
    <mergeCell ref="S1:AB1"/>
    <mergeCell ref="S3:S13"/>
    <mergeCell ref="T3:T13"/>
    <mergeCell ref="U3:U13"/>
    <mergeCell ref="V3:V13"/>
    <mergeCell ref="W3:W13"/>
    <mergeCell ref="X3:X13"/>
    <mergeCell ref="Y3:Y13"/>
    <mergeCell ref="Z3:Z13"/>
    <mergeCell ref="AA3:AA13"/>
    <mergeCell ref="AB3:AB13"/>
    <mergeCell ref="AD30:AD37"/>
    <mergeCell ref="AE30:AE37"/>
    <mergeCell ref="Z30:Z37"/>
    <mergeCell ref="AA30:AA37"/>
    <mergeCell ref="AB30:AB37"/>
    <mergeCell ref="T30:T37"/>
    <mergeCell ref="U30:U37"/>
    <mergeCell ref="V30:V37"/>
    <mergeCell ref="A23:A29"/>
    <mergeCell ref="B23:B29"/>
    <mergeCell ref="C23:C29"/>
    <mergeCell ref="D23:D29"/>
    <mergeCell ref="F23:F29"/>
    <mergeCell ref="S23:S29"/>
    <mergeCell ref="T23:T29"/>
    <mergeCell ref="U23:U29"/>
    <mergeCell ref="AC23:AC29"/>
    <mergeCell ref="AD23:AD29"/>
    <mergeCell ref="AE23:AE29"/>
    <mergeCell ref="V23:V29"/>
    <mergeCell ref="W23:W29"/>
    <mergeCell ref="X23:X29"/>
    <mergeCell ref="Y23:Y29"/>
    <mergeCell ref="AA23:AA29"/>
    <mergeCell ref="A38:A44"/>
    <mergeCell ref="B38:B44"/>
    <mergeCell ref="C38:C44"/>
    <mergeCell ref="D38:D44"/>
    <mergeCell ref="F38:F44"/>
    <mergeCell ref="S38:S44"/>
    <mergeCell ref="T38:T44"/>
    <mergeCell ref="U38:U44"/>
    <mergeCell ref="V38:V44"/>
    <mergeCell ref="E38:E44"/>
    <mergeCell ref="A30:A37"/>
    <mergeCell ref="B30:B37"/>
    <mergeCell ref="C30:C37"/>
    <mergeCell ref="D30:D37"/>
    <mergeCell ref="F30:F37"/>
    <mergeCell ref="S30:S37"/>
    <mergeCell ref="AC30:AC37"/>
    <mergeCell ref="X30:X37"/>
    <mergeCell ref="Y30:Y37"/>
    <mergeCell ref="E30:E37"/>
    <mergeCell ref="U45:U51"/>
    <mergeCell ref="V45:V51"/>
    <mergeCell ref="W45:W51"/>
    <mergeCell ref="X45:X51"/>
    <mergeCell ref="Y45:Y51"/>
    <mergeCell ref="E45:E51"/>
    <mergeCell ref="AA38:AA44"/>
    <mergeCell ref="AB38:AB44"/>
    <mergeCell ref="W38:W44"/>
    <mergeCell ref="X38:X44"/>
    <mergeCell ref="A45:A51"/>
    <mergeCell ref="B45:B51"/>
    <mergeCell ref="V52:V58"/>
    <mergeCell ref="W52:W58"/>
    <mergeCell ref="X52:X58"/>
    <mergeCell ref="Y52:Y58"/>
    <mergeCell ref="Z52:Z58"/>
    <mergeCell ref="AA52:AA58"/>
    <mergeCell ref="A52:A58"/>
    <mergeCell ref="B52:B58"/>
    <mergeCell ref="C52:C58"/>
    <mergeCell ref="D52:D58"/>
    <mergeCell ref="F52:F58"/>
    <mergeCell ref="S52:S58"/>
    <mergeCell ref="T52:T58"/>
    <mergeCell ref="U52:U58"/>
    <mergeCell ref="C45:C51"/>
    <mergeCell ref="D45:D51"/>
    <mergeCell ref="F45:F51"/>
    <mergeCell ref="S45:S51"/>
    <mergeCell ref="Z45:Z51"/>
    <mergeCell ref="AA45:AA51"/>
    <mergeCell ref="E52:E58"/>
    <mergeCell ref="T45:T51"/>
    <mergeCell ref="A59:A66"/>
    <mergeCell ref="B59:B66"/>
    <mergeCell ref="C59:C66"/>
    <mergeCell ref="D59:D66"/>
    <mergeCell ref="F59:F66"/>
    <mergeCell ref="AE52:AE58"/>
    <mergeCell ref="AB52:AB58"/>
    <mergeCell ref="AB67:AB74"/>
    <mergeCell ref="AC67:AC74"/>
    <mergeCell ref="AD67:AD74"/>
    <mergeCell ref="AE67:AE74"/>
    <mergeCell ref="A67:A74"/>
    <mergeCell ref="B67:B74"/>
    <mergeCell ref="C67:C74"/>
    <mergeCell ref="D67:D74"/>
    <mergeCell ref="F67:F74"/>
    <mergeCell ref="S67:S74"/>
    <mergeCell ref="T67:T74"/>
    <mergeCell ref="U67:U74"/>
    <mergeCell ref="V67:V74"/>
    <mergeCell ref="W67:W74"/>
    <mergeCell ref="E59:E66"/>
    <mergeCell ref="E67:E74"/>
    <mergeCell ref="S59:S66"/>
    <mergeCell ref="AC89:AC95"/>
    <mergeCell ref="AD89:AD95"/>
    <mergeCell ref="AE89:AE95"/>
    <mergeCell ref="W82:W88"/>
    <mergeCell ref="X82:X88"/>
    <mergeCell ref="Y82:Y88"/>
    <mergeCell ref="Z82:Z88"/>
    <mergeCell ref="AA82:AA88"/>
    <mergeCell ref="AB82:AB88"/>
    <mergeCell ref="AC82:AC88"/>
    <mergeCell ref="AD82:AD88"/>
    <mergeCell ref="AE82:AE88"/>
    <mergeCell ref="AC75:AC81"/>
    <mergeCell ref="AD75:AD81"/>
    <mergeCell ref="AE75:AE81"/>
    <mergeCell ref="A82:A88"/>
    <mergeCell ref="B82:B88"/>
    <mergeCell ref="C82:C88"/>
    <mergeCell ref="D82:D88"/>
    <mergeCell ref="F82:F88"/>
    <mergeCell ref="S82:S88"/>
    <mergeCell ref="T82:T88"/>
    <mergeCell ref="U82:U88"/>
    <mergeCell ref="V82:V88"/>
    <mergeCell ref="D75:D81"/>
    <mergeCell ref="F75:F81"/>
    <mergeCell ref="S75:S81"/>
    <mergeCell ref="T75:T81"/>
    <mergeCell ref="U75:U81"/>
    <mergeCell ref="V75:V81"/>
    <mergeCell ref="A75:A81"/>
    <mergeCell ref="B75:B81"/>
    <mergeCell ref="C75:C81"/>
    <mergeCell ref="E75:E81"/>
    <mergeCell ref="E82:E88"/>
    <mergeCell ref="A89:A95"/>
    <mergeCell ref="B89:B95"/>
    <mergeCell ref="C89:C95"/>
    <mergeCell ref="D89:D95"/>
    <mergeCell ref="F89:F95"/>
    <mergeCell ref="S89:S95"/>
    <mergeCell ref="T89:T95"/>
    <mergeCell ref="U89:U95"/>
    <mergeCell ref="V89:V95"/>
    <mergeCell ref="E89:E95"/>
    <mergeCell ref="AE96:AE102"/>
    <mergeCell ref="A96:A102"/>
    <mergeCell ref="B96:B102"/>
    <mergeCell ref="C96:C102"/>
    <mergeCell ref="D96:D102"/>
    <mergeCell ref="F96:F102"/>
    <mergeCell ref="S96:S102"/>
    <mergeCell ref="T96:T102"/>
    <mergeCell ref="U96:U102"/>
    <mergeCell ref="V96:V102"/>
    <mergeCell ref="W96:W102"/>
    <mergeCell ref="X96:X102"/>
    <mergeCell ref="Y96:Y102"/>
    <mergeCell ref="Z96:Z102"/>
    <mergeCell ref="AA96:AA102"/>
    <mergeCell ref="AB96:AB102"/>
    <mergeCell ref="AC96:AC102"/>
    <mergeCell ref="AD96:AD102"/>
    <mergeCell ref="E96:E102"/>
    <mergeCell ref="D103:D109"/>
    <mergeCell ref="F103:F109"/>
    <mergeCell ref="S103:S109"/>
    <mergeCell ref="T103:T109"/>
    <mergeCell ref="U103:U109"/>
    <mergeCell ref="V103:V109"/>
    <mergeCell ref="A110:A117"/>
    <mergeCell ref="B110:B117"/>
    <mergeCell ref="C110:C117"/>
    <mergeCell ref="D110:D117"/>
    <mergeCell ref="F110:F117"/>
    <mergeCell ref="S110:S117"/>
    <mergeCell ref="T110:T117"/>
    <mergeCell ref="U110:U117"/>
    <mergeCell ref="V110:V117"/>
    <mergeCell ref="A103:A109"/>
    <mergeCell ref="B103:B109"/>
    <mergeCell ref="C103:C109"/>
    <mergeCell ref="E103:E109"/>
    <mergeCell ref="E110:E117"/>
    <mergeCell ref="A118:A125"/>
    <mergeCell ref="B118:B125"/>
    <mergeCell ref="C118:C125"/>
    <mergeCell ref="D118:D125"/>
    <mergeCell ref="F118:F125"/>
    <mergeCell ref="S118:S125"/>
    <mergeCell ref="T118:T125"/>
    <mergeCell ref="U118:U125"/>
    <mergeCell ref="V118:V125"/>
    <mergeCell ref="E118:E125"/>
    <mergeCell ref="E126:E133"/>
    <mergeCell ref="U151:U160"/>
    <mergeCell ref="V151:V160"/>
    <mergeCell ref="W151:W160"/>
    <mergeCell ref="X151:X160"/>
    <mergeCell ref="Y151:Y160"/>
    <mergeCell ref="Z151:Z160"/>
    <mergeCell ref="AA151:AA160"/>
    <mergeCell ref="AB151:AB160"/>
    <mergeCell ref="U144:U150"/>
    <mergeCell ref="V144:V150"/>
    <mergeCell ref="U134:U143"/>
    <mergeCell ref="V134:V143"/>
    <mergeCell ref="E134:E143"/>
    <mergeCell ref="T59:T66"/>
    <mergeCell ref="U59:U66"/>
    <mergeCell ref="V59:V66"/>
    <mergeCell ref="Z103:Z109"/>
    <mergeCell ref="AA103:AA109"/>
    <mergeCell ref="AB103:AB109"/>
    <mergeCell ref="W89:W95"/>
    <mergeCell ref="X89:X95"/>
    <mergeCell ref="Y89:Y95"/>
    <mergeCell ref="Z89:Z95"/>
    <mergeCell ref="AA89:AA95"/>
    <mergeCell ref="AB89:AB95"/>
    <mergeCell ref="W75:W81"/>
    <mergeCell ref="X75:X81"/>
    <mergeCell ref="Y75:Y81"/>
    <mergeCell ref="W59:W66"/>
    <mergeCell ref="X59:X66"/>
    <mergeCell ref="Y59:Y66"/>
    <mergeCell ref="Z59:Z66"/>
    <mergeCell ref="AA59:AA66"/>
    <mergeCell ref="AB59:AB66"/>
    <mergeCell ref="Y14:Y22"/>
    <mergeCell ref="Z14:Z22"/>
    <mergeCell ref="AA14:AA22"/>
    <mergeCell ref="AB14:AB22"/>
    <mergeCell ref="Y38:Y44"/>
    <mergeCell ref="Z38:Z44"/>
    <mergeCell ref="W30:W37"/>
    <mergeCell ref="W103:W109"/>
    <mergeCell ref="X103:X109"/>
    <mergeCell ref="Y103:Y109"/>
    <mergeCell ref="X67:X74"/>
    <mergeCell ref="Y67:Y74"/>
    <mergeCell ref="Z67:Z74"/>
    <mergeCell ref="AA67:AA74"/>
    <mergeCell ref="AB45:AB51"/>
    <mergeCell ref="Z75:Z81"/>
    <mergeCell ref="AA75:AA81"/>
    <mergeCell ref="AB75:AB81"/>
    <mergeCell ref="X14:X22"/>
    <mergeCell ref="S126:S133"/>
    <mergeCell ref="T126:T133"/>
    <mergeCell ref="U126:U133"/>
    <mergeCell ref="V126:V133"/>
    <mergeCell ref="W126:W133"/>
    <mergeCell ref="W118:W125"/>
    <mergeCell ref="X118:X125"/>
    <mergeCell ref="Y118:Y125"/>
    <mergeCell ref="Z118:Z125"/>
    <mergeCell ref="AC126:AC133"/>
    <mergeCell ref="AD126:AD133"/>
    <mergeCell ref="X126:X133"/>
    <mergeCell ref="Y126:Y133"/>
    <mergeCell ref="Z126:Z133"/>
    <mergeCell ref="AA126:AA133"/>
    <mergeCell ref="AB126:AB133"/>
    <mergeCell ref="AC103:AC109"/>
    <mergeCell ref="AD103:AD109"/>
    <mergeCell ref="X110:X117"/>
    <mergeCell ref="Y110:Y117"/>
    <mergeCell ref="Z110:Z117"/>
    <mergeCell ref="AA110:AA117"/>
    <mergeCell ref="AB110:AB117"/>
    <mergeCell ref="AA118:AA125"/>
    <mergeCell ref="AB118:AB125"/>
    <mergeCell ref="AE103:AE109"/>
    <mergeCell ref="W110:W117"/>
    <mergeCell ref="Y144:Y150"/>
    <mergeCell ref="Z144:Z150"/>
    <mergeCell ref="AA144:AA150"/>
    <mergeCell ref="AB144:AB150"/>
    <mergeCell ref="AC144:AC150"/>
    <mergeCell ref="AD144:AD150"/>
    <mergeCell ref="AE144:AE150"/>
    <mergeCell ref="W144:W150"/>
    <mergeCell ref="X144:X150"/>
    <mergeCell ref="AD118:AD125"/>
    <mergeCell ref="AE118:AE125"/>
    <mergeCell ref="AC110:AC117"/>
    <mergeCell ref="AD110:AD117"/>
    <mergeCell ref="AE110:AE117"/>
    <mergeCell ref="AE126:AE133"/>
    <mergeCell ref="W134:W143"/>
    <mergeCell ref="X134:X143"/>
    <mergeCell ref="Y134:Y143"/>
    <mergeCell ref="Z134:Z143"/>
    <mergeCell ref="AA134:AA143"/>
    <mergeCell ref="AB134:AB143"/>
    <mergeCell ref="AC134:AC143"/>
    <mergeCell ref="AD134:AD143"/>
    <mergeCell ref="AE134:AE143"/>
    <mergeCell ref="AB161:AB169"/>
    <mergeCell ref="AC161:AC169"/>
    <mergeCell ref="U170:U178"/>
    <mergeCell ref="V170:V178"/>
    <mergeCell ref="W170:W178"/>
    <mergeCell ref="X170:X178"/>
    <mergeCell ref="Y170:Y178"/>
    <mergeCell ref="Z170:Z178"/>
    <mergeCell ref="AA170:AA178"/>
    <mergeCell ref="AB170:AB178"/>
    <mergeCell ref="AE45:AE51"/>
    <mergeCell ref="F3:F13"/>
    <mergeCell ref="F14:F22"/>
    <mergeCell ref="F126:F133"/>
    <mergeCell ref="F134:F143"/>
    <mergeCell ref="F144:F150"/>
    <mergeCell ref="F151:F160"/>
    <mergeCell ref="F161:F169"/>
    <mergeCell ref="F170:F178"/>
    <mergeCell ref="T161:T169"/>
    <mergeCell ref="T170:T178"/>
    <mergeCell ref="S134:S143"/>
    <mergeCell ref="T134:T143"/>
    <mergeCell ref="S144:S150"/>
    <mergeCell ref="T144:T150"/>
    <mergeCell ref="S151:S160"/>
    <mergeCell ref="T151:T160"/>
    <mergeCell ref="U161:U169"/>
    <mergeCell ref="V161:V169"/>
    <mergeCell ref="W161:W169"/>
    <mergeCell ref="X161:X169"/>
    <mergeCell ref="Y161:Y169"/>
    <mergeCell ref="Z161:Z169"/>
    <mergeCell ref="AA161:AA169"/>
    <mergeCell ref="AF151:AF154"/>
    <mergeCell ref="AE3:AE13"/>
    <mergeCell ref="AE14:AE22"/>
    <mergeCell ref="AD161:AD169"/>
    <mergeCell ref="AE161:AE169"/>
    <mergeCell ref="AC118:AC125"/>
    <mergeCell ref="AC151:AC160"/>
    <mergeCell ref="AD151:AD160"/>
    <mergeCell ref="AC170:AC178"/>
    <mergeCell ref="AD170:AD178"/>
    <mergeCell ref="AE170:AE178"/>
    <mergeCell ref="AC14:AC22"/>
    <mergeCell ref="AD14:AD22"/>
    <mergeCell ref="AC38:AC44"/>
    <mergeCell ref="AD38:AD44"/>
    <mergeCell ref="AE38:AE44"/>
    <mergeCell ref="AC52:AC58"/>
    <mergeCell ref="AD52:AD58"/>
    <mergeCell ref="AC59:AC66"/>
    <mergeCell ref="AD59:AD66"/>
    <mergeCell ref="AE59:AE66"/>
    <mergeCell ref="AE151:AE160"/>
    <mergeCell ref="AC45:AC51"/>
    <mergeCell ref="AD45:AD51"/>
  </mergeCells>
  <hyperlinks>
    <hyperlink ref="E3" r:id="rId1"/>
    <hyperlink ref="E14" r:id="rId2"/>
    <hyperlink ref="E23" r:id="rId3"/>
    <hyperlink ref="E30" r:id="rId4"/>
    <hyperlink ref="E38" r:id="rId5"/>
    <hyperlink ref="E45" r:id="rId6"/>
    <hyperlink ref="E52" r:id="rId7"/>
    <hyperlink ref="E59" r:id="rId8"/>
    <hyperlink ref="E67" r:id="rId9"/>
    <hyperlink ref="E75" r:id="rId10"/>
    <hyperlink ref="E82" r:id="rId11"/>
    <hyperlink ref="E89" r:id="rId12"/>
    <hyperlink ref="E96" r:id="rId13"/>
    <hyperlink ref="E103" r:id="rId14"/>
    <hyperlink ref="E110" r:id="rId15"/>
    <hyperlink ref="E118" r:id="rId16"/>
    <hyperlink ref="E126" r:id="rId17"/>
    <hyperlink ref="E134" r:id="rId18"/>
    <hyperlink ref="E144" r:id="rId19"/>
    <hyperlink ref="E151" r:id="rId20"/>
    <hyperlink ref="E161" r:id="rId21"/>
    <hyperlink ref="E170" r:id="rId22"/>
  </hyperlinks>
  <pageMargins left="0.7" right="0.7" top="0.75" bottom="0.75" header="0.3" footer="0.3"/>
  <pageSetup scale="56" orientation="portrait" horizontalDpi="4294967292" verticalDpi="4294967292" r:id="rId23"/>
  <rowBreaks count="2" manualBreakCount="2">
    <brk id="58" max="16383" man="1"/>
    <brk id="125" max="16383" man="1"/>
  </rowBreaks>
  <colBreaks count="3" manualBreakCount="3">
    <brk id="6" max="169" man="1"/>
    <brk id="18" max="1048575" man="1"/>
    <brk id="28" max="1048575" man="1"/>
  </colBreaks>
  <ignoredErrors>
    <ignoredError sqref="T3" formulaRange="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Dataset</vt:lpstr>
    </vt:vector>
  </TitlesOfParts>
  <Company>University of Southern California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Divydeep Agarwal</dc:creator>
  <cp:lastModifiedBy>Kan Qi</cp:lastModifiedBy>
  <dcterms:created xsi:type="dcterms:W3CDTF">2014-09-13T02:26:32Z</dcterms:created>
  <dcterms:modified xsi:type="dcterms:W3CDTF">2017-09-08T18:25:34Z</dcterms:modified>
</cp:coreProperties>
</file>