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datasets_5_15\"/>
    </mc:Choice>
  </mc:AlternateContent>
  <bookViews>
    <workbookView xWindow="0" yWindow="0" windowWidth="23040" windowHeight="8595"/>
  </bookViews>
  <sheets>
    <sheet name="UCP_DatasetV2.9.1" sheetId="1" r:id="rId1"/>
  </sheets>
  <calcPr calcId="152511"/>
</workbook>
</file>

<file path=xl/calcChain.xml><?xml version="1.0" encoding="utf-8"?>
<calcChain xmlns="http://schemas.openxmlformats.org/spreadsheetml/2006/main">
  <c r="D53" i="1" l="1"/>
  <c r="J42" i="1"/>
  <c r="G53" i="1"/>
  <c r="S53" i="1"/>
  <c r="Q53" i="1"/>
  <c r="P53" i="1"/>
  <c r="M53" i="1"/>
  <c r="L53" i="1"/>
  <c r="I53" i="1"/>
  <c r="H53" i="1"/>
  <c r="E53" i="1"/>
  <c r="C53" i="1"/>
  <c r="J53" i="1" l="1"/>
  <c r="F53" i="1"/>
  <c r="K53" i="1" s="1"/>
  <c r="N53" i="1" s="1"/>
</calcChain>
</file>

<file path=xl/sharedStrings.xml><?xml version="1.0" encoding="utf-8"?>
<sst xmlns="http://schemas.openxmlformats.org/spreadsheetml/2006/main" count="346" uniqueCount="71">
  <si>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</si>
  <si>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</si>
  <si>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</si>
  <si>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</si>
  <si>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</si>
  <si>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</si>
  <si>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</si>
  <si>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</si>
  <si>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</si>
  <si>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</si>
  <si>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</si>
  <si>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</si>
  <si>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EF</t>
  </si>
  <si>
    <t>UCP</t>
  </si>
  <si>
    <t>Real_P20</t>
  </si>
  <si>
    <t>Real_Effort_Person_Hours</t>
  </si>
  <si>
    <t>Use_Case_Num</t>
  </si>
  <si>
    <t>Sector</t>
  </si>
  <si>
    <t>KSLOC</t>
  </si>
  <si>
    <t>Language</t>
  </si>
  <si>
    <t>Methodology</t>
  </si>
  <si>
    <t>Application_Type</t>
  </si>
  <si>
    <t>DataDonator</t>
  </si>
  <si>
    <t>F14a_black_professionals_net</t>
  </si>
  <si>
    <t>Other</t>
  </si>
  <si>
    <t>Mobile App</t>
  </si>
  <si>
    <t>f14a_cash_doctor</t>
  </si>
  <si>
    <t>Web App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</si>
  <si>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</si>
  <si>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</si>
  <si>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</si>
  <si>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</si>
  <si>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</si>
  <si>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</si>
  <si>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</si>
  <si>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</si>
  <si>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</si>
  <si>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</si>
  <si>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</si>
  <si>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</si>
  <si>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</si>
  <si>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Mobile&amp;Web App</t>
  </si>
  <si>
    <t>F15a_tour_conductor</t>
  </si>
  <si>
    <t>s14b_location_based_ad</t>
  </si>
  <si>
    <t>S15b_mission_science_irobots</t>
  </si>
  <si>
    <t>s15b_snap_valet</t>
  </si>
  <si>
    <t>Mobile Game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</si>
  <si>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</si>
  <si>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</si>
  <si>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</si>
  <si>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</si>
  <si>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</si>
  <si>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</si>
  <si>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CC C++, Java</t>
  </si>
  <si>
    <t>Data Analysis</t>
  </si>
  <si>
    <t>CC C#, Perl, VB</t>
  </si>
  <si>
    <t>CC Ada, Fortran</t>
  </si>
  <si>
    <t>CC Bash, CFScript</t>
  </si>
  <si>
    <t>CC PHP, DOS</t>
  </si>
  <si>
    <t>CC Ruby, Matlab</t>
  </si>
  <si>
    <t>CC Pascal, Python</t>
  </si>
  <si>
    <t>CC Verilog, VHDL</t>
  </si>
  <si>
    <t>Matlab - CC</t>
  </si>
  <si>
    <t>DOS - CC</t>
  </si>
  <si>
    <t>Assembly</t>
  </si>
  <si>
    <t>CC all</t>
  </si>
  <si>
    <t>GUI all</t>
  </si>
  <si>
    <t>Convert</t>
  </si>
  <si>
    <t>Language Parsers - CC</t>
  </si>
  <si>
    <t>Add Features</t>
  </si>
  <si>
    <t>CC Language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</si>
</sst>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21" workbookViewId="0">
      <selection activeCell="F36" sqref="F36"/>
    </sheetView>
  </sheetViews>
  <sheetFormatPr defaultRowHeight="15" x14ac:dyDescent="0.25"/>
  <cols>
    <col min="2" max="2" width="18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6</v>
      </c>
      <c r="B2" t="s">
        <v>23</v>
      </c>
      <c r="C2">
        <v>1</v>
      </c>
      <c r="D2">
        <v>2</v>
      </c>
      <c r="E2">
        <v>1</v>
      </c>
      <c r="F2">
        <v>8</v>
      </c>
      <c r="G2">
        <v>8</v>
      </c>
      <c r="H2">
        <v>3</v>
      </c>
      <c r="I2">
        <v>1</v>
      </c>
      <c r="J2">
        <v>85</v>
      </c>
      <c r="K2">
        <v>93</v>
      </c>
      <c r="L2">
        <v>0.9</v>
      </c>
      <c r="M2">
        <v>1.03</v>
      </c>
      <c r="N2">
        <v>86.210999999999999</v>
      </c>
      <c r="O2">
        <v>1</v>
      </c>
      <c r="P2">
        <v>146</v>
      </c>
      <c r="Q2">
        <v>12</v>
      </c>
      <c r="R2" t="s">
        <v>24</v>
      </c>
      <c r="S2">
        <v>1.5</v>
      </c>
      <c r="T2" t="s">
        <v>24</v>
      </c>
      <c r="U2" t="s">
        <v>24</v>
      </c>
      <c r="V2" t="s">
        <v>25</v>
      </c>
      <c r="W2" t="s">
        <v>24</v>
      </c>
    </row>
    <row r="3" spans="1:23" x14ac:dyDescent="0.25">
      <c r="A3">
        <v>12</v>
      </c>
      <c r="B3" t="s">
        <v>26</v>
      </c>
      <c r="C3">
        <v>1</v>
      </c>
      <c r="D3">
        <v>2</v>
      </c>
      <c r="E3">
        <v>2</v>
      </c>
      <c r="F3">
        <v>11</v>
      </c>
      <c r="G3">
        <v>1</v>
      </c>
      <c r="H3">
        <v>2</v>
      </c>
      <c r="I3">
        <v>7</v>
      </c>
      <c r="J3">
        <v>130</v>
      </c>
      <c r="K3">
        <v>141</v>
      </c>
      <c r="L3">
        <v>0.9</v>
      </c>
      <c r="M3">
        <v>1.0249999999999999</v>
      </c>
      <c r="N3">
        <v>130.07249999999999</v>
      </c>
      <c r="O3">
        <v>1</v>
      </c>
      <c r="P3">
        <v>724</v>
      </c>
      <c r="Q3">
        <v>10</v>
      </c>
      <c r="R3" t="s">
        <v>24</v>
      </c>
      <c r="S3">
        <v>7.593</v>
      </c>
      <c r="T3" t="s">
        <v>24</v>
      </c>
      <c r="U3" t="s">
        <v>24</v>
      </c>
      <c r="V3" t="s">
        <v>27</v>
      </c>
      <c r="W3" t="s">
        <v>24</v>
      </c>
    </row>
    <row r="4" spans="1:23" x14ac:dyDescent="0.25">
      <c r="A4">
        <v>8</v>
      </c>
      <c r="B4" t="s">
        <v>28</v>
      </c>
      <c r="C4">
        <v>4</v>
      </c>
      <c r="D4">
        <v>2</v>
      </c>
      <c r="E4">
        <v>1</v>
      </c>
      <c r="F4">
        <v>11</v>
      </c>
      <c r="G4">
        <v>3</v>
      </c>
      <c r="H4">
        <v>9</v>
      </c>
      <c r="I4">
        <v>3</v>
      </c>
      <c r="J4">
        <v>150</v>
      </c>
      <c r="K4">
        <v>161</v>
      </c>
      <c r="L4">
        <v>0.8</v>
      </c>
      <c r="M4">
        <v>1.23</v>
      </c>
      <c r="N4">
        <v>158.42400000000001</v>
      </c>
      <c r="O4">
        <v>1</v>
      </c>
      <c r="P4">
        <v>1125</v>
      </c>
      <c r="Q4">
        <v>15</v>
      </c>
      <c r="R4" t="s">
        <v>24</v>
      </c>
      <c r="S4">
        <v>3.6789999999999998</v>
      </c>
      <c r="T4" t="s">
        <v>24</v>
      </c>
      <c r="U4" t="s">
        <v>24</v>
      </c>
      <c r="V4" t="s">
        <v>27</v>
      </c>
      <c r="W4" t="s">
        <v>24</v>
      </c>
    </row>
    <row r="5" spans="1:23" x14ac:dyDescent="0.25">
      <c r="A5">
        <v>15</v>
      </c>
      <c r="B5" t="s">
        <v>29</v>
      </c>
      <c r="C5">
        <v>2</v>
      </c>
      <c r="D5">
        <v>2</v>
      </c>
      <c r="E5">
        <v>1</v>
      </c>
      <c r="F5">
        <v>9</v>
      </c>
      <c r="G5">
        <v>1</v>
      </c>
      <c r="H5">
        <v>6</v>
      </c>
      <c r="I5">
        <v>4</v>
      </c>
      <c r="J5">
        <v>125</v>
      </c>
      <c r="K5">
        <v>134</v>
      </c>
      <c r="L5">
        <v>0.83499999999999996</v>
      </c>
      <c r="M5">
        <v>0.995</v>
      </c>
      <c r="N5">
        <v>111.33055</v>
      </c>
      <c r="O5">
        <v>1</v>
      </c>
      <c r="P5">
        <v>482</v>
      </c>
      <c r="Q5">
        <v>11</v>
      </c>
      <c r="R5" t="s">
        <v>24</v>
      </c>
      <c r="S5">
        <v>0.73</v>
      </c>
      <c r="T5" t="s">
        <v>24</v>
      </c>
      <c r="U5" t="s">
        <v>24</v>
      </c>
      <c r="V5" t="s">
        <v>27</v>
      </c>
      <c r="W5" t="s">
        <v>24</v>
      </c>
    </row>
    <row r="6" spans="1:23" x14ac:dyDescent="0.25">
      <c r="A6">
        <v>13</v>
      </c>
      <c r="B6" t="s">
        <v>30</v>
      </c>
      <c r="C6">
        <v>1</v>
      </c>
      <c r="D6">
        <v>2</v>
      </c>
      <c r="E6">
        <v>1</v>
      </c>
      <c r="F6">
        <v>8</v>
      </c>
      <c r="G6">
        <v>2</v>
      </c>
      <c r="H6">
        <v>17</v>
      </c>
      <c r="I6">
        <v>2</v>
      </c>
      <c r="J6">
        <v>210</v>
      </c>
      <c r="K6">
        <v>218</v>
      </c>
      <c r="L6">
        <v>0.92500000000000004</v>
      </c>
      <c r="M6">
        <v>1.04</v>
      </c>
      <c r="N6">
        <v>209.71600000000001</v>
      </c>
      <c r="O6">
        <v>1</v>
      </c>
      <c r="P6">
        <v>657.5</v>
      </c>
      <c r="Q6">
        <v>21</v>
      </c>
      <c r="R6" t="s">
        <v>24</v>
      </c>
      <c r="S6">
        <v>3.2</v>
      </c>
      <c r="T6" t="s">
        <v>24</v>
      </c>
      <c r="U6" t="s">
        <v>24</v>
      </c>
      <c r="V6" t="s">
        <v>27</v>
      </c>
      <c r="W6" t="s">
        <v>24</v>
      </c>
    </row>
    <row r="7" spans="1:23" x14ac:dyDescent="0.25">
      <c r="A7">
        <v>10</v>
      </c>
      <c r="B7" t="s">
        <v>31</v>
      </c>
      <c r="C7">
        <v>3</v>
      </c>
      <c r="D7">
        <v>3</v>
      </c>
      <c r="E7">
        <v>1</v>
      </c>
      <c r="F7">
        <v>12</v>
      </c>
      <c r="G7">
        <v>6</v>
      </c>
      <c r="H7">
        <v>3</v>
      </c>
      <c r="I7">
        <v>2</v>
      </c>
      <c r="J7">
        <v>90</v>
      </c>
      <c r="K7">
        <v>102</v>
      </c>
      <c r="L7">
        <v>0.92500000000000004</v>
      </c>
      <c r="M7">
        <v>0.995</v>
      </c>
      <c r="N7">
        <v>93.878249999999994</v>
      </c>
      <c r="O7">
        <v>1</v>
      </c>
      <c r="P7">
        <v>263</v>
      </c>
      <c r="Q7">
        <v>11</v>
      </c>
      <c r="R7" t="s">
        <v>24</v>
      </c>
      <c r="S7">
        <v>2.258</v>
      </c>
      <c r="T7" t="s">
        <v>24</v>
      </c>
      <c r="U7" t="s">
        <v>24</v>
      </c>
      <c r="V7" t="s">
        <v>27</v>
      </c>
      <c r="W7" t="s">
        <v>24</v>
      </c>
    </row>
    <row r="8" spans="1:23" x14ac:dyDescent="0.25">
      <c r="A8">
        <v>11</v>
      </c>
      <c r="B8" t="s">
        <v>32</v>
      </c>
      <c r="C8">
        <v>3</v>
      </c>
      <c r="D8">
        <v>0</v>
      </c>
      <c r="E8">
        <v>2</v>
      </c>
      <c r="F8">
        <v>9</v>
      </c>
      <c r="G8">
        <v>5</v>
      </c>
      <c r="H8">
        <v>8</v>
      </c>
      <c r="I8">
        <v>3</v>
      </c>
      <c r="J8">
        <v>150</v>
      </c>
      <c r="K8">
        <v>159</v>
      </c>
      <c r="L8">
        <v>0.88</v>
      </c>
      <c r="M8">
        <v>1.04</v>
      </c>
      <c r="N8">
        <v>145.51679999999999</v>
      </c>
      <c r="O8">
        <v>1</v>
      </c>
      <c r="P8">
        <v>571</v>
      </c>
      <c r="Q8">
        <v>16</v>
      </c>
      <c r="R8" t="s">
        <v>24</v>
      </c>
      <c r="S8">
        <v>6.415</v>
      </c>
      <c r="T8" t="s">
        <v>24</v>
      </c>
      <c r="U8" t="s">
        <v>24</v>
      </c>
      <c r="V8" t="s">
        <v>27</v>
      </c>
      <c r="W8" t="s">
        <v>24</v>
      </c>
    </row>
    <row r="9" spans="1:23" x14ac:dyDescent="0.25">
      <c r="A9">
        <v>5</v>
      </c>
      <c r="B9" t="s">
        <v>33</v>
      </c>
      <c r="C9">
        <v>2</v>
      </c>
      <c r="D9">
        <v>2</v>
      </c>
      <c r="E9">
        <v>2</v>
      </c>
      <c r="F9">
        <v>12</v>
      </c>
      <c r="G9">
        <v>33</v>
      </c>
      <c r="H9">
        <v>2</v>
      </c>
      <c r="I9">
        <v>1</v>
      </c>
      <c r="J9">
        <v>200</v>
      </c>
      <c r="K9">
        <v>212</v>
      </c>
      <c r="L9">
        <v>0.96</v>
      </c>
      <c r="M9">
        <v>1.03</v>
      </c>
      <c r="N9">
        <v>209.62559999999999</v>
      </c>
      <c r="O9">
        <v>1</v>
      </c>
      <c r="P9">
        <v>547</v>
      </c>
      <c r="Q9">
        <v>36</v>
      </c>
      <c r="R9" t="s">
        <v>24</v>
      </c>
      <c r="S9">
        <v>6.569</v>
      </c>
      <c r="T9" t="s">
        <v>24</v>
      </c>
      <c r="U9" t="s">
        <v>24</v>
      </c>
      <c r="V9" t="s">
        <v>25</v>
      </c>
      <c r="W9" t="s">
        <v>24</v>
      </c>
    </row>
    <row r="10" spans="1:23" x14ac:dyDescent="0.25">
      <c r="A10">
        <v>19</v>
      </c>
      <c r="B10" t="s">
        <v>34</v>
      </c>
      <c r="C10">
        <v>2</v>
      </c>
      <c r="D10">
        <v>2</v>
      </c>
      <c r="E10">
        <v>3</v>
      </c>
      <c r="F10">
        <v>15</v>
      </c>
      <c r="G10">
        <v>6</v>
      </c>
      <c r="H10">
        <v>3</v>
      </c>
      <c r="I10">
        <v>1</v>
      </c>
      <c r="J10">
        <v>75</v>
      </c>
      <c r="K10">
        <v>90</v>
      </c>
      <c r="L10">
        <v>0.91500000000000004</v>
      </c>
      <c r="M10">
        <v>1.0249999999999999</v>
      </c>
      <c r="N10">
        <v>84.408749999999998</v>
      </c>
      <c r="O10">
        <v>1</v>
      </c>
      <c r="P10">
        <v>268.5</v>
      </c>
      <c r="Q10">
        <v>10</v>
      </c>
      <c r="R10" t="s">
        <v>24</v>
      </c>
      <c r="S10">
        <v>2.95</v>
      </c>
      <c r="T10" t="s">
        <v>24</v>
      </c>
      <c r="U10" t="s">
        <v>24</v>
      </c>
      <c r="V10" t="s">
        <v>25</v>
      </c>
      <c r="W10" t="s">
        <v>24</v>
      </c>
    </row>
    <row r="11" spans="1:23" x14ac:dyDescent="0.25">
      <c r="A11">
        <v>2</v>
      </c>
      <c r="B11" t="s">
        <v>35</v>
      </c>
      <c r="C11">
        <v>2</v>
      </c>
      <c r="D11">
        <v>2</v>
      </c>
      <c r="E11">
        <v>0</v>
      </c>
      <c r="F11">
        <v>6</v>
      </c>
      <c r="G11">
        <v>2</v>
      </c>
      <c r="H11">
        <v>5</v>
      </c>
      <c r="I11">
        <v>4</v>
      </c>
      <c r="J11">
        <v>120</v>
      </c>
      <c r="K11">
        <v>126</v>
      </c>
      <c r="L11">
        <v>0.85499999999999998</v>
      </c>
      <c r="M11">
        <v>1.0249999999999999</v>
      </c>
      <c r="N11">
        <v>110.42325</v>
      </c>
      <c r="O11">
        <v>1</v>
      </c>
      <c r="P11">
        <v>746</v>
      </c>
      <c r="Q11">
        <v>11</v>
      </c>
      <c r="R11" t="s">
        <v>24</v>
      </c>
      <c r="S11">
        <v>7.25</v>
      </c>
      <c r="T11" t="s">
        <v>24</v>
      </c>
      <c r="U11" t="s">
        <v>24</v>
      </c>
      <c r="V11" t="s">
        <v>27</v>
      </c>
      <c r="W11" t="s">
        <v>24</v>
      </c>
    </row>
    <row r="12" spans="1:23" x14ac:dyDescent="0.25">
      <c r="A12">
        <v>9</v>
      </c>
      <c r="B12" t="s">
        <v>36</v>
      </c>
      <c r="C12">
        <v>2</v>
      </c>
      <c r="D12">
        <v>1</v>
      </c>
      <c r="E12">
        <v>3</v>
      </c>
      <c r="F12">
        <v>13</v>
      </c>
      <c r="G12">
        <v>4</v>
      </c>
      <c r="H12">
        <v>3</v>
      </c>
      <c r="I12">
        <v>1</v>
      </c>
      <c r="J12">
        <v>65</v>
      </c>
      <c r="K12">
        <v>78</v>
      </c>
      <c r="L12">
        <v>0.85499999999999998</v>
      </c>
      <c r="M12">
        <v>1.0249999999999999</v>
      </c>
      <c r="N12">
        <v>68.357249999999993</v>
      </c>
      <c r="O12">
        <v>1</v>
      </c>
      <c r="P12">
        <v>140.5</v>
      </c>
      <c r="Q12">
        <v>8</v>
      </c>
      <c r="R12" t="s">
        <v>24</v>
      </c>
      <c r="S12">
        <v>0.55200000000000005</v>
      </c>
      <c r="T12" t="s">
        <v>24</v>
      </c>
      <c r="U12" t="s">
        <v>24</v>
      </c>
      <c r="V12" t="s">
        <v>25</v>
      </c>
      <c r="W12" t="s">
        <v>24</v>
      </c>
    </row>
    <row r="13" spans="1:23" x14ac:dyDescent="0.25">
      <c r="A13">
        <v>4</v>
      </c>
      <c r="B13" t="s">
        <v>37</v>
      </c>
      <c r="C13">
        <v>3</v>
      </c>
      <c r="D13">
        <v>0</v>
      </c>
      <c r="E13">
        <v>1</v>
      </c>
      <c r="F13">
        <v>6</v>
      </c>
      <c r="G13">
        <v>4</v>
      </c>
      <c r="H13">
        <v>3</v>
      </c>
      <c r="I13">
        <v>4</v>
      </c>
      <c r="J13">
        <v>110</v>
      </c>
      <c r="K13">
        <v>116</v>
      </c>
      <c r="L13">
        <v>0.79500000000000004</v>
      </c>
      <c r="M13">
        <v>0.92</v>
      </c>
      <c r="N13">
        <v>84.842399999999998</v>
      </c>
      <c r="O13">
        <v>1</v>
      </c>
      <c r="P13">
        <v>1281</v>
      </c>
      <c r="Q13">
        <v>11</v>
      </c>
      <c r="R13" t="s">
        <v>24</v>
      </c>
      <c r="S13">
        <v>8.1159999999999997</v>
      </c>
      <c r="T13" t="s">
        <v>24</v>
      </c>
      <c r="U13" t="s">
        <v>24</v>
      </c>
      <c r="V13" t="s">
        <v>27</v>
      </c>
      <c r="W13" t="s">
        <v>24</v>
      </c>
    </row>
    <row r="14" spans="1:23" x14ac:dyDescent="0.25">
      <c r="A14">
        <v>6</v>
      </c>
      <c r="B14" t="s">
        <v>38</v>
      </c>
      <c r="C14">
        <v>1</v>
      </c>
      <c r="D14">
        <v>1</v>
      </c>
      <c r="E14">
        <v>1</v>
      </c>
      <c r="F14">
        <v>6</v>
      </c>
      <c r="G14">
        <v>4</v>
      </c>
      <c r="H14">
        <v>21</v>
      </c>
      <c r="I14">
        <v>1</v>
      </c>
      <c r="J14">
        <v>245</v>
      </c>
      <c r="K14">
        <v>251</v>
      </c>
      <c r="L14">
        <v>0.92500000000000004</v>
      </c>
      <c r="M14">
        <v>0.95</v>
      </c>
      <c r="N14">
        <v>220.56625</v>
      </c>
      <c r="O14">
        <v>1</v>
      </c>
      <c r="P14">
        <v>1482.5</v>
      </c>
      <c r="Q14">
        <v>26</v>
      </c>
      <c r="R14" t="s">
        <v>24</v>
      </c>
      <c r="S14">
        <v>7.3650000000000002</v>
      </c>
      <c r="T14" t="s">
        <v>24</v>
      </c>
      <c r="U14" t="s">
        <v>24</v>
      </c>
      <c r="V14" t="s">
        <v>27</v>
      </c>
      <c r="W14" t="s">
        <v>24</v>
      </c>
    </row>
    <row r="15" spans="1:23" x14ac:dyDescent="0.25">
      <c r="A15">
        <v>3</v>
      </c>
      <c r="B15" t="s">
        <v>39</v>
      </c>
      <c r="C15">
        <v>2</v>
      </c>
      <c r="D15">
        <v>2</v>
      </c>
      <c r="E15">
        <v>0</v>
      </c>
      <c r="F15">
        <v>6</v>
      </c>
      <c r="G15">
        <v>12</v>
      </c>
      <c r="H15">
        <v>5</v>
      </c>
      <c r="I15">
        <v>6</v>
      </c>
      <c r="J15">
        <v>200</v>
      </c>
      <c r="K15">
        <v>206</v>
      </c>
      <c r="L15">
        <v>1.04</v>
      </c>
      <c r="M15">
        <v>1.1200000000000001</v>
      </c>
      <c r="N15">
        <v>239.94880000000001</v>
      </c>
      <c r="O15">
        <v>1</v>
      </c>
      <c r="P15">
        <v>1142</v>
      </c>
      <c r="Q15">
        <v>23</v>
      </c>
      <c r="R15" t="s">
        <v>24</v>
      </c>
      <c r="S15">
        <v>1.3859999999999999</v>
      </c>
      <c r="T15" t="s">
        <v>24</v>
      </c>
      <c r="U15" t="s">
        <v>24</v>
      </c>
      <c r="V15" t="s">
        <v>25</v>
      </c>
      <c r="W15" t="s">
        <v>24</v>
      </c>
    </row>
    <row r="16" spans="1:23" x14ac:dyDescent="0.25">
      <c r="A16">
        <v>7</v>
      </c>
      <c r="B16" t="s">
        <v>40</v>
      </c>
      <c r="C16">
        <v>1</v>
      </c>
      <c r="D16">
        <v>3</v>
      </c>
      <c r="E16">
        <v>3</v>
      </c>
      <c r="F16">
        <v>16</v>
      </c>
      <c r="G16">
        <v>16</v>
      </c>
      <c r="H16">
        <v>6</v>
      </c>
      <c r="I16">
        <v>2</v>
      </c>
      <c r="J16">
        <v>170</v>
      </c>
      <c r="K16">
        <v>186</v>
      </c>
      <c r="L16">
        <v>0.80500000000000005</v>
      </c>
      <c r="M16">
        <v>1.0249999999999999</v>
      </c>
      <c r="N16">
        <v>153.47325000000001</v>
      </c>
      <c r="O16">
        <v>1</v>
      </c>
      <c r="P16">
        <v>617</v>
      </c>
      <c r="Q16">
        <v>24</v>
      </c>
      <c r="R16" t="s">
        <v>24</v>
      </c>
      <c r="S16">
        <v>4.71</v>
      </c>
      <c r="T16" t="s">
        <v>24</v>
      </c>
      <c r="U16" t="s">
        <v>24</v>
      </c>
      <c r="V16" t="s">
        <v>41</v>
      </c>
      <c r="W16" t="s">
        <v>24</v>
      </c>
    </row>
    <row r="17" spans="1:23" x14ac:dyDescent="0.25">
      <c r="A17">
        <v>5</v>
      </c>
      <c r="B17" t="s">
        <v>42</v>
      </c>
      <c r="C17">
        <v>2</v>
      </c>
      <c r="D17">
        <v>2</v>
      </c>
      <c r="E17">
        <v>1</v>
      </c>
      <c r="F17">
        <v>9</v>
      </c>
      <c r="G17">
        <v>5</v>
      </c>
      <c r="H17">
        <v>2</v>
      </c>
      <c r="I17">
        <v>13</v>
      </c>
      <c r="J17">
        <v>240</v>
      </c>
      <c r="K17">
        <v>249</v>
      </c>
      <c r="L17">
        <v>0.88500000000000001</v>
      </c>
      <c r="M17">
        <v>0.89</v>
      </c>
      <c r="N17">
        <v>196.12485000000001</v>
      </c>
      <c r="O17">
        <v>1</v>
      </c>
      <c r="P17">
        <v>1347</v>
      </c>
      <c r="Q17">
        <v>20</v>
      </c>
      <c r="R17" t="s">
        <v>24</v>
      </c>
      <c r="S17">
        <v>8.2089999999999996</v>
      </c>
      <c r="T17" t="s">
        <v>24</v>
      </c>
      <c r="U17" t="s">
        <v>24</v>
      </c>
      <c r="V17" t="s">
        <v>41</v>
      </c>
      <c r="W17" t="s">
        <v>24</v>
      </c>
    </row>
    <row r="18" spans="1:23" x14ac:dyDescent="0.25">
      <c r="A18">
        <v>1</v>
      </c>
      <c r="B18" t="s">
        <v>43</v>
      </c>
      <c r="C18">
        <v>3</v>
      </c>
      <c r="D18">
        <v>2</v>
      </c>
      <c r="E18">
        <v>2</v>
      </c>
      <c r="F18">
        <v>13</v>
      </c>
      <c r="G18">
        <v>2</v>
      </c>
      <c r="H18">
        <v>9</v>
      </c>
      <c r="I18">
        <v>27</v>
      </c>
      <c r="J18">
        <v>505</v>
      </c>
      <c r="K18">
        <v>518</v>
      </c>
      <c r="L18">
        <v>1.1200000000000001</v>
      </c>
      <c r="M18">
        <v>1.325</v>
      </c>
      <c r="N18">
        <v>768.71199999999999</v>
      </c>
      <c r="O18">
        <v>1</v>
      </c>
      <c r="P18">
        <v>3680</v>
      </c>
      <c r="Q18">
        <v>38</v>
      </c>
      <c r="R18" t="s">
        <v>24</v>
      </c>
      <c r="S18">
        <v>5.1289999999999996</v>
      </c>
      <c r="T18" t="s">
        <v>24</v>
      </c>
      <c r="U18" t="s">
        <v>24</v>
      </c>
      <c r="V18" t="s">
        <v>27</v>
      </c>
      <c r="W18" t="s">
        <v>24</v>
      </c>
    </row>
    <row r="19" spans="1:23" x14ac:dyDescent="0.25">
      <c r="A19">
        <v>7</v>
      </c>
      <c r="B19" t="s">
        <v>44</v>
      </c>
      <c r="C19">
        <v>2</v>
      </c>
      <c r="D19">
        <v>2</v>
      </c>
      <c r="E19">
        <v>9</v>
      </c>
      <c r="F19">
        <v>33</v>
      </c>
      <c r="G19">
        <v>8</v>
      </c>
      <c r="H19">
        <v>1</v>
      </c>
      <c r="I19">
        <v>4</v>
      </c>
      <c r="J19">
        <v>110</v>
      </c>
      <c r="K19">
        <v>143</v>
      </c>
      <c r="L19">
        <v>1.1399999999999999</v>
      </c>
      <c r="M19">
        <v>1.1499999999999999</v>
      </c>
      <c r="N19">
        <v>187.47300000000001</v>
      </c>
      <c r="O19">
        <v>1</v>
      </c>
      <c r="P19">
        <v>759</v>
      </c>
      <c r="Q19">
        <v>13</v>
      </c>
      <c r="R19" t="s">
        <v>24</v>
      </c>
      <c r="S19">
        <v>8.0589999999999993</v>
      </c>
      <c r="T19" t="s">
        <v>24</v>
      </c>
      <c r="U19" t="s">
        <v>24</v>
      </c>
      <c r="V19" t="s">
        <v>41</v>
      </c>
      <c r="W19" t="s">
        <v>24</v>
      </c>
    </row>
    <row r="20" spans="1:23" x14ac:dyDescent="0.25">
      <c r="A20">
        <v>3</v>
      </c>
      <c r="B20" t="s">
        <v>45</v>
      </c>
      <c r="C20">
        <v>1</v>
      </c>
      <c r="D20">
        <v>2</v>
      </c>
      <c r="E20">
        <v>2</v>
      </c>
      <c r="F20">
        <v>11</v>
      </c>
      <c r="G20">
        <v>4</v>
      </c>
      <c r="H20">
        <v>3</v>
      </c>
      <c r="I20">
        <v>5</v>
      </c>
      <c r="J20">
        <v>125</v>
      </c>
      <c r="K20">
        <v>136</v>
      </c>
      <c r="L20">
        <v>0.92500000000000004</v>
      </c>
      <c r="M20">
        <v>0.96499999999999997</v>
      </c>
      <c r="N20">
        <v>121.39700000000001</v>
      </c>
      <c r="O20">
        <v>1</v>
      </c>
      <c r="P20">
        <v>302.5</v>
      </c>
      <c r="Q20">
        <v>12</v>
      </c>
      <c r="R20" t="s">
        <v>24</v>
      </c>
      <c r="S20">
        <v>3.12</v>
      </c>
      <c r="T20" t="s">
        <v>24</v>
      </c>
      <c r="U20" t="s">
        <v>24</v>
      </c>
      <c r="V20" t="s">
        <v>46</v>
      </c>
      <c r="W20" t="s">
        <v>24</v>
      </c>
    </row>
    <row r="21" spans="1:23" x14ac:dyDescent="0.25">
      <c r="A21">
        <v>1</v>
      </c>
      <c r="B21" t="s">
        <v>47</v>
      </c>
      <c r="C21">
        <v>3</v>
      </c>
      <c r="D21">
        <v>0</v>
      </c>
      <c r="E21">
        <v>2</v>
      </c>
      <c r="F21">
        <v>9</v>
      </c>
      <c r="G21">
        <v>2</v>
      </c>
      <c r="H21">
        <v>5</v>
      </c>
      <c r="I21">
        <v>16</v>
      </c>
      <c r="J21">
        <v>300</v>
      </c>
      <c r="K21">
        <v>309</v>
      </c>
      <c r="L21">
        <v>0.93500000000000005</v>
      </c>
      <c r="M21">
        <v>0.93500000000000005</v>
      </c>
      <c r="N21">
        <v>270.13552499999997</v>
      </c>
      <c r="O21">
        <v>1</v>
      </c>
      <c r="P21">
        <v>1965</v>
      </c>
      <c r="Q21">
        <v>23</v>
      </c>
      <c r="R21" t="s">
        <v>24</v>
      </c>
      <c r="S21">
        <v>21.344000000000001</v>
      </c>
      <c r="T21" t="s">
        <v>24</v>
      </c>
      <c r="U21" t="s">
        <v>24</v>
      </c>
      <c r="V21" t="s">
        <v>41</v>
      </c>
      <c r="W21" t="s">
        <v>24</v>
      </c>
    </row>
    <row r="22" spans="1:23" x14ac:dyDescent="0.25">
      <c r="A22">
        <v>3</v>
      </c>
      <c r="B22" t="s">
        <v>48</v>
      </c>
      <c r="C22">
        <v>2</v>
      </c>
      <c r="D22">
        <v>4</v>
      </c>
      <c r="E22">
        <v>2</v>
      </c>
      <c r="F22">
        <v>16</v>
      </c>
      <c r="G22">
        <v>11</v>
      </c>
      <c r="H22">
        <v>9</v>
      </c>
      <c r="I22">
        <v>4</v>
      </c>
      <c r="J22">
        <v>205</v>
      </c>
      <c r="K22">
        <v>221</v>
      </c>
      <c r="L22">
        <v>1.135</v>
      </c>
      <c r="M22">
        <v>1.25</v>
      </c>
      <c r="N22">
        <v>313.54374999999999</v>
      </c>
      <c r="O22">
        <v>1</v>
      </c>
      <c r="P22">
        <v>1392</v>
      </c>
      <c r="Q22">
        <v>24</v>
      </c>
      <c r="R22" t="s">
        <v>24</v>
      </c>
      <c r="S22">
        <v>3.4</v>
      </c>
      <c r="T22" t="s">
        <v>24</v>
      </c>
      <c r="U22" t="s">
        <v>24</v>
      </c>
      <c r="V22" t="s">
        <v>41</v>
      </c>
      <c r="W22" t="s">
        <v>24</v>
      </c>
    </row>
    <row r="23" spans="1:23" x14ac:dyDescent="0.25">
      <c r="A23">
        <v>4</v>
      </c>
      <c r="B23" t="s">
        <v>49</v>
      </c>
      <c r="C23">
        <v>3</v>
      </c>
      <c r="D23">
        <v>2</v>
      </c>
      <c r="E23">
        <v>1</v>
      </c>
      <c r="F23">
        <v>10</v>
      </c>
      <c r="G23">
        <v>13</v>
      </c>
      <c r="H23">
        <v>3</v>
      </c>
      <c r="I23">
        <v>2</v>
      </c>
      <c r="J23">
        <v>125</v>
      </c>
      <c r="K23">
        <v>135</v>
      </c>
      <c r="L23">
        <v>0.89</v>
      </c>
      <c r="M23">
        <v>1.0249999999999999</v>
      </c>
      <c r="N23">
        <v>123.15375</v>
      </c>
      <c r="O23">
        <v>1</v>
      </c>
      <c r="P23">
        <v>804.5</v>
      </c>
      <c r="Q23">
        <v>18</v>
      </c>
      <c r="R23" t="s">
        <v>24</v>
      </c>
      <c r="S23">
        <v>2.2999999999999998</v>
      </c>
      <c r="T23" t="s">
        <v>24</v>
      </c>
      <c r="U23" t="s">
        <v>24</v>
      </c>
      <c r="V23" t="s">
        <v>41</v>
      </c>
      <c r="W23" t="s">
        <v>24</v>
      </c>
    </row>
    <row r="24" spans="1:23" x14ac:dyDescent="0.25">
      <c r="A24">
        <v>2</v>
      </c>
      <c r="B24" t="s">
        <v>50</v>
      </c>
      <c r="C24">
        <v>2</v>
      </c>
      <c r="D24">
        <v>2</v>
      </c>
      <c r="E24">
        <v>0</v>
      </c>
      <c r="F24">
        <v>6</v>
      </c>
      <c r="G24">
        <v>15</v>
      </c>
      <c r="H24">
        <v>13</v>
      </c>
      <c r="I24">
        <v>3</v>
      </c>
      <c r="J24">
        <v>250</v>
      </c>
      <c r="K24">
        <v>256</v>
      </c>
      <c r="L24">
        <v>0.94</v>
      </c>
      <c r="M24">
        <v>0.875</v>
      </c>
      <c r="N24">
        <v>210.56</v>
      </c>
      <c r="O24">
        <v>1</v>
      </c>
      <c r="P24">
        <v>1592</v>
      </c>
      <c r="Q24">
        <v>31</v>
      </c>
      <c r="R24" t="s">
        <v>24</v>
      </c>
      <c r="S24">
        <v>2.1</v>
      </c>
      <c r="T24" t="s">
        <v>24</v>
      </c>
      <c r="U24" t="s">
        <v>24</v>
      </c>
      <c r="V24" t="s">
        <v>41</v>
      </c>
      <c r="W24" t="s">
        <v>24</v>
      </c>
    </row>
    <row r="25" spans="1:23" x14ac:dyDescent="0.25">
      <c r="A25">
        <v>1</v>
      </c>
      <c r="B25" t="s">
        <v>51</v>
      </c>
      <c r="C25">
        <v>1</v>
      </c>
      <c r="D25">
        <v>2</v>
      </c>
      <c r="E25">
        <v>1</v>
      </c>
      <c r="F25">
        <v>8</v>
      </c>
      <c r="G25">
        <v>6</v>
      </c>
      <c r="H25">
        <v>7</v>
      </c>
      <c r="I25">
        <v>16</v>
      </c>
      <c r="J25">
        <v>340</v>
      </c>
      <c r="K25">
        <v>348</v>
      </c>
      <c r="L25">
        <v>0.94</v>
      </c>
      <c r="M25">
        <v>0.89</v>
      </c>
      <c r="N25">
        <v>291.13679999999999</v>
      </c>
      <c r="O25">
        <v>1</v>
      </c>
      <c r="P25">
        <v>3113</v>
      </c>
      <c r="Q25">
        <v>29</v>
      </c>
      <c r="R25" t="s">
        <v>24</v>
      </c>
      <c r="S25">
        <v>2.1</v>
      </c>
      <c r="T25" t="s">
        <v>24</v>
      </c>
      <c r="U25" t="s">
        <v>24</v>
      </c>
      <c r="V25" t="s">
        <v>46</v>
      </c>
      <c r="W25" t="s">
        <v>24</v>
      </c>
    </row>
    <row r="26" spans="1:23" x14ac:dyDescent="0.25">
      <c r="A26">
        <v>4</v>
      </c>
      <c r="B26" t="s">
        <v>52</v>
      </c>
      <c r="C26">
        <v>1</v>
      </c>
      <c r="D26">
        <v>1</v>
      </c>
      <c r="E26">
        <v>0</v>
      </c>
      <c r="F26">
        <v>3</v>
      </c>
      <c r="G26">
        <v>4</v>
      </c>
      <c r="H26">
        <v>15</v>
      </c>
      <c r="I26">
        <v>1</v>
      </c>
      <c r="J26">
        <v>185</v>
      </c>
      <c r="K26">
        <v>188</v>
      </c>
      <c r="L26">
        <v>1.175</v>
      </c>
      <c r="M26">
        <v>1.31</v>
      </c>
      <c r="N26">
        <v>289.37900000000002</v>
      </c>
      <c r="O26">
        <v>1</v>
      </c>
      <c r="P26">
        <v>737</v>
      </c>
      <c r="Q26">
        <v>20</v>
      </c>
      <c r="R26" t="s">
        <v>24</v>
      </c>
      <c r="S26">
        <v>1.4</v>
      </c>
      <c r="T26" t="s">
        <v>24</v>
      </c>
      <c r="U26" t="s">
        <v>24</v>
      </c>
      <c r="V26" t="s">
        <v>41</v>
      </c>
      <c r="W26" t="s">
        <v>24</v>
      </c>
    </row>
    <row r="27" spans="1:23" x14ac:dyDescent="0.25">
      <c r="A27">
        <v>33</v>
      </c>
      <c r="B27" t="s">
        <v>53</v>
      </c>
      <c r="C27">
        <v>0</v>
      </c>
      <c r="D27">
        <v>1</v>
      </c>
      <c r="E27">
        <v>0</v>
      </c>
      <c r="F27">
        <v>2</v>
      </c>
      <c r="G27">
        <v>1</v>
      </c>
      <c r="H27">
        <v>1</v>
      </c>
      <c r="I27">
        <v>0</v>
      </c>
      <c r="J27">
        <v>15</v>
      </c>
      <c r="K27">
        <v>17</v>
      </c>
      <c r="L27">
        <v>1.25</v>
      </c>
      <c r="M27">
        <v>0.995</v>
      </c>
      <c r="N27">
        <v>21.143750000000001</v>
      </c>
      <c r="O27">
        <v>1</v>
      </c>
      <c r="P27">
        <v>194.2</v>
      </c>
      <c r="Q27">
        <v>2</v>
      </c>
      <c r="R27" t="s">
        <v>24</v>
      </c>
      <c r="S27">
        <v>0.27296100000000001</v>
      </c>
      <c r="T27" t="s">
        <v>24</v>
      </c>
      <c r="U27" t="s">
        <v>24</v>
      </c>
      <c r="V27" t="s">
        <v>54</v>
      </c>
      <c r="W27" t="s">
        <v>24</v>
      </c>
    </row>
    <row r="28" spans="1:23" x14ac:dyDescent="0.25">
      <c r="A28">
        <v>34</v>
      </c>
      <c r="B28" t="s">
        <v>55</v>
      </c>
      <c r="C28">
        <v>0</v>
      </c>
      <c r="D28">
        <v>1</v>
      </c>
      <c r="E28">
        <v>0</v>
      </c>
      <c r="F28">
        <v>2</v>
      </c>
      <c r="G28">
        <v>3</v>
      </c>
      <c r="H28">
        <v>0</v>
      </c>
      <c r="I28">
        <v>0</v>
      </c>
      <c r="J28">
        <v>15</v>
      </c>
      <c r="K28">
        <v>17</v>
      </c>
      <c r="L28">
        <v>1.25</v>
      </c>
      <c r="M28">
        <v>1.0249999999999999</v>
      </c>
      <c r="N28">
        <v>21.78125</v>
      </c>
      <c r="O28">
        <v>1</v>
      </c>
      <c r="P28">
        <v>252.1</v>
      </c>
      <c r="Q28">
        <v>3</v>
      </c>
      <c r="R28" t="s">
        <v>24</v>
      </c>
      <c r="S28">
        <v>0.24815960000000001</v>
      </c>
      <c r="T28" t="s">
        <v>24</v>
      </c>
      <c r="U28" t="s">
        <v>24</v>
      </c>
      <c r="V28" t="s">
        <v>54</v>
      </c>
      <c r="W28" t="s">
        <v>24</v>
      </c>
    </row>
    <row r="29" spans="1:23" x14ac:dyDescent="0.25">
      <c r="A29">
        <v>35</v>
      </c>
      <c r="B29" t="s">
        <v>56</v>
      </c>
      <c r="C29">
        <v>0</v>
      </c>
      <c r="D29">
        <v>1</v>
      </c>
      <c r="E29">
        <v>0</v>
      </c>
      <c r="F29">
        <v>2</v>
      </c>
      <c r="G29">
        <v>2</v>
      </c>
      <c r="H29">
        <v>0</v>
      </c>
      <c r="I29">
        <v>0</v>
      </c>
      <c r="J29">
        <v>10</v>
      </c>
      <c r="K29">
        <v>12</v>
      </c>
      <c r="L29">
        <v>1.25</v>
      </c>
      <c r="M29">
        <v>1.0249999999999999</v>
      </c>
      <c r="N29">
        <v>15.375</v>
      </c>
      <c r="O29">
        <v>1</v>
      </c>
      <c r="P29">
        <v>230.75</v>
      </c>
      <c r="Q29">
        <v>2</v>
      </c>
      <c r="R29" t="s">
        <v>24</v>
      </c>
      <c r="S29">
        <v>0.1814433</v>
      </c>
      <c r="T29" t="s">
        <v>24</v>
      </c>
      <c r="U29" t="s">
        <v>24</v>
      </c>
      <c r="V29" t="s">
        <v>54</v>
      </c>
      <c r="W29" t="s">
        <v>24</v>
      </c>
    </row>
    <row r="30" spans="1:23" x14ac:dyDescent="0.25">
      <c r="A30">
        <v>36</v>
      </c>
      <c r="B30" t="s">
        <v>57</v>
      </c>
      <c r="C30">
        <v>0</v>
      </c>
      <c r="D30">
        <v>1</v>
      </c>
      <c r="E30">
        <v>0</v>
      </c>
      <c r="F30">
        <v>2</v>
      </c>
      <c r="G30">
        <v>2</v>
      </c>
      <c r="H30">
        <v>0</v>
      </c>
      <c r="I30">
        <v>0</v>
      </c>
      <c r="J30">
        <v>10</v>
      </c>
      <c r="K30">
        <v>12</v>
      </c>
      <c r="L30">
        <v>1.25</v>
      </c>
      <c r="M30">
        <v>1.01</v>
      </c>
      <c r="N30">
        <v>15.15</v>
      </c>
      <c r="O30">
        <v>1</v>
      </c>
      <c r="P30">
        <v>223</v>
      </c>
      <c r="Q30">
        <v>2</v>
      </c>
      <c r="R30" t="s">
        <v>24</v>
      </c>
      <c r="S30">
        <v>0.20682900000000001</v>
      </c>
      <c r="T30" t="s">
        <v>24</v>
      </c>
      <c r="U30" t="s">
        <v>24</v>
      </c>
      <c r="V30" t="s">
        <v>54</v>
      </c>
      <c r="W30" t="s">
        <v>24</v>
      </c>
    </row>
    <row r="31" spans="1:23" x14ac:dyDescent="0.25">
      <c r="A31">
        <v>37</v>
      </c>
      <c r="B31" t="s">
        <v>58</v>
      </c>
      <c r="C31">
        <v>0</v>
      </c>
      <c r="D31">
        <v>1</v>
      </c>
      <c r="E31">
        <v>0</v>
      </c>
      <c r="F31">
        <v>2</v>
      </c>
      <c r="G31">
        <v>2</v>
      </c>
      <c r="H31">
        <v>0</v>
      </c>
      <c r="I31">
        <v>0</v>
      </c>
      <c r="J31">
        <v>10</v>
      </c>
      <c r="K31">
        <v>12</v>
      </c>
      <c r="L31">
        <v>1.25</v>
      </c>
      <c r="M31">
        <v>1.0249999999999999</v>
      </c>
      <c r="N31">
        <v>15.375</v>
      </c>
      <c r="O31">
        <v>1</v>
      </c>
      <c r="P31">
        <v>333.4</v>
      </c>
      <c r="Q31">
        <v>2</v>
      </c>
      <c r="R31" t="s">
        <v>24</v>
      </c>
      <c r="S31">
        <v>0.36171500000000001</v>
      </c>
      <c r="T31" t="s">
        <v>24</v>
      </c>
      <c r="U31" t="s">
        <v>24</v>
      </c>
      <c r="V31" t="s">
        <v>54</v>
      </c>
      <c r="W31" t="s">
        <v>24</v>
      </c>
    </row>
    <row r="32" spans="1:23" x14ac:dyDescent="0.25">
      <c r="A32">
        <v>38</v>
      </c>
      <c r="B32" t="s">
        <v>59</v>
      </c>
      <c r="C32">
        <v>0</v>
      </c>
      <c r="D32">
        <v>1</v>
      </c>
      <c r="E32">
        <v>0</v>
      </c>
      <c r="F32">
        <v>2</v>
      </c>
      <c r="G32">
        <v>2</v>
      </c>
      <c r="H32">
        <v>0</v>
      </c>
      <c r="I32">
        <v>0</v>
      </c>
      <c r="J32">
        <v>10</v>
      </c>
      <c r="K32">
        <v>12</v>
      </c>
      <c r="L32">
        <v>1.25</v>
      </c>
      <c r="M32">
        <v>1.0249999999999999</v>
      </c>
      <c r="N32">
        <v>15.375</v>
      </c>
      <c r="O32">
        <v>1</v>
      </c>
      <c r="P32">
        <v>277.5</v>
      </c>
      <c r="Q32">
        <v>2</v>
      </c>
      <c r="R32" t="s">
        <v>24</v>
      </c>
      <c r="S32">
        <v>0.34906599999999999</v>
      </c>
      <c r="T32" t="s">
        <v>24</v>
      </c>
      <c r="U32" t="s">
        <v>24</v>
      </c>
      <c r="V32" t="s">
        <v>54</v>
      </c>
      <c r="W32" t="s">
        <v>24</v>
      </c>
    </row>
    <row r="33" spans="1:23" x14ac:dyDescent="0.25">
      <c r="A33">
        <v>39</v>
      </c>
      <c r="B33" t="s">
        <v>60</v>
      </c>
      <c r="C33">
        <v>0</v>
      </c>
      <c r="D33">
        <v>1</v>
      </c>
      <c r="E33">
        <v>0</v>
      </c>
      <c r="F33">
        <v>2</v>
      </c>
      <c r="G33">
        <v>2</v>
      </c>
      <c r="H33">
        <v>0</v>
      </c>
      <c r="I33">
        <v>0</v>
      </c>
      <c r="J33">
        <v>10</v>
      </c>
      <c r="K33">
        <v>12</v>
      </c>
      <c r="L33">
        <v>1.25</v>
      </c>
      <c r="M33">
        <v>1.01</v>
      </c>
      <c r="N33">
        <v>15.15</v>
      </c>
      <c r="O33">
        <v>1</v>
      </c>
      <c r="P33">
        <v>217.65</v>
      </c>
      <c r="Q33">
        <v>2</v>
      </c>
      <c r="R33" t="s">
        <v>24</v>
      </c>
      <c r="S33">
        <v>0.44017200000000001</v>
      </c>
      <c r="T33" t="s">
        <v>24</v>
      </c>
      <c r="U33" t="s">
        <v>24</v>
      </c>
      <c r="V33" t="s">
        <v>54</v>
      </c>
      <c r="W33" t="s">
        <v>24</v>
      </c>
    </row>
    <row r="34" spans="1:23" x14ac:dyDescent="0.25">
      <c r="A34">
        <v>40</v>
      </c>
      <c r="B34" t="s">
        <v>61</v>
      </c>
      <c r="C34">
        <v>0</v>
      </c>
      <c r="D34">
        <v>1</v>
      </c>
      <c r="E34">
        <v>0</v>
      </c>
      <c r="F34">
        <v>2</v>
      </c>
      <c r="G34">
        <v>2</v>
      </c>
      <c r="H34">
        <v>0</v>
      </c>
      <c r="I34">
        <v>0</v>
      </c>
      <c r="J34">
        <v>10</v>
      </c>
      <c r="K34">
        <v>12</v>
      </c>
      <c r="L34">
        <v>1.25</v>
      </c>
      <c r="M34">
        <v>1.01</v>
      </c>
      <c r="N34">
        <v>15.15</v>
      </c>
      <c r="O34">
        <v>1</v>
      </c>
      <c r="P34">
        <v>401.5</v>
      </c>
      <c r="Q34">
        <v>2</v>
      </c>
      <c r="R34" t="s">
        <v>24</v>
      </c>
      <c r="S34">
        <v>0.53581400000000001</v>
      </c>
      <c r="T34" t="s">
        <v>24</v>
      </c>
      <c r="U34" t="s">
        <v>24</v>
      </c>
      <c r="V34" t="s">
        <v>54</v>
      </c>
      <c r="W34" t="s">
        <v>24</v>
      </c>
    </row>
    <row r="35" spans="1:23" x14ac:dyDescent="0.25">
      <c r="A35">
        <v>41</v>
      </c>
      <c r="B35" t="s">
        <v>62</v>
      </c>
      <c r="C35">
        <v>0</v>
      </c>
      <c r="D35">
        <v>1</v>
      </c>
      <c r="E35">
        <v>0</v>
      </c>
      <c r="F35">
        <v>2</v>
      </c>
      <c r="G35">
        <v>4</v>
      </c>
      <c r="H35">
        <v>12</v>
      </c>
      <c r="I35">
        <v>3</v>
      </c>
      <c r="J35">
        <v>185</v>
      </c>
      <c r="K35">
        <v>187</v>
      </c>
      <c r="L35">
        <v>1.25</v>
      </c>
      <c r="M35">
        <v>1.0249999999999999</v>
      </c>
      <c r="N35">
        <v>239.59375</v>
      </c>
      <c r="O35">
        <v>1</v>
      </c>
      <c r="P35">
        <v>1510.08</v>
      </c>
      <c r="Q35">
        <v>19</v>
      </c>
      <c r="R35" t="s">
        <v>24</v>
      </c>
      <c r="S35">
        <v>2.1280000000000001</v>
      </c>
      <c r="T35" t="s">
        <v>24</v>
      </c>
      <c r="U35" t="s">
        <v>24</v>
      </c>
      <c r="V35" t="s">
        <v>54</v>
      </c>
      <c r="W35" t="s">
        <v>24</v>
      </c>
    </row>
    <row r="36" spans="1:23" x14ac:dyDescent="0.25">
      <c r="A36">
        <v>42</v>
      </c>
      <c r="B36" t="s">
        <v>63</v>
      </c>
      <c r="C36">
        <v>0</v>
      </c>
      <c r="D36">
        <v>1</v>
      </c>
      <c r="E36">
        <v>0</v>
      </c>
      <c r="F36">
        <v>2</v>
      </c>
      <c r="G36">
        <v>12</v>
      </c>
      <c r="H36">
        <v>2</v>
      </c>
      <c r="I36">
        <v>1</v>
      </c>
      <c r="J36">
        <v>95</v>
      </c>
      <c r="K36">
        <v>97</v>
      </c>
      <c r="L36">
        <v>1.25</v>
      </c>
      <c r="M36">
        <v>1.0249999999999999</v>
      </c>
      <c r="N36">
        <v>124.28125</v>
      </c>
      <c r="O36">
        <v>1</v>
      </c>
      <c r="P36">
        <v>581.87</v>
      </c>
      <c r="Q36">
        <v>15</v>
      </c>
      <c r="R36" t="s">
        <v>24</v>
      </c>
      <c r="S36">
        <v>0.39600000000000002</v>
      </c>
      <c r="T36" t="s">
        <v>24</v>
      </c>
      <c r="U36" t="s">
        <v>24</v>
      </c>
      <c r="V36" t="s">
        <v>54</v>
      </c>
      <c r="W36" t="s">
        <v>24</v>
      </c>
    </row>
    <row r="37" spans="1:23" x14ac:dyDescent="0.25">
      <c r="A37">
        <v>43</v>
      </c>
      <c r="B37" t="s">
        <v>64</v>
      </c>
      <c r="C37">
        <v>0</v>
      </c>
      <c r="D37">
        <v>1</v>
      </c>
      <c r="E37">
        <v>0</v>
      </c>
      <c r="F37">
        <v>2</v>
      </c>
      <c r="G37">
        <v>3</v>
      </c>
      <c r="H37">
        <v>12</v>
      </c>
      <c r="I37">
        <v>5</v>
      </c>
      <c r="J37">
        <v>210</v>
      </c>
      <c r="K37">
        <v>212</v>
      </c>
      <c r="L37">
        <v>1.25</v>
      </c>
      <c r="M37">
        <v>1.0249999999999999</v>
      </c>
      <c r="N37">
        <v>271.625</v>
      </c>
      <c r="O37">
        <v>1</v>
      </c>
      <c r="P37">
        <v>1560.5333330000001</v>
      </c>
      <c r="Q37">
        <v>20</v>
      </c>
      <c r="R37" t="s">
        <v>24</v>
      </c>
      <c r="S37">
        <v>0.69175299999999995</v>
      </c>
      <c r="T37" t="s">
        <v>24</v>
      </c>
      <c r="U37" t="s">
        <v>24</v>
      </c>
      <c r="V37" t="s">
        <v>54</v>
      </c>
      <c r="W37" t="s">
        <v>24</v>
      </c>
    </row>
    <row r="38" spans="1:23" x14ac:dyDescent="0.25">
      <c r="A38">
        <v>44</v>
      </c>
      <c r="B38" t="s">
        <v>65</v>
      </c>
      <c r="C38">
        <v>0</v>
      </c>
      <c r="D38">
        <v>1</v>
      </c>
      <c r="E38">
        <v>0</v>
      </c>
      <c r="F38">
        <v>2</v>
      </c>
      <c r="G38">
        <v>18</v>
      </c>
      <c r="H38">
        <v>5</v>
      </c>
      <c r="I38">
        <v>6</v>
      </c>
      <c r="J38">
        <v>230</v>
      </c>
      <c r="K38">
        <v>232</v>
      </c>
      <c r="L38">
        <v>1.25</v>
      </c>
      <c r="M38">
        <v>1.0137499999999999</v>
      </c>
      <c r="N38">
        <v>293.98750000000001</v>
      </c>
      <c r="O38">
        <v>1</v>
      </c>
      <c r="P38">
        <v>3484</v>
      </c>
      <c r="Q38">
        <v>29</v>
      </c>
      <c r="R38" t="s">
        <v>24</v>
      </c>
      <c r="S38">
        <v>3.4767448999999999</v>
      </c>
      <c r="T38" t="s">
        <v>24</v>
      </c>
      <c r="U38" t="s">
        <v>24</v>
      </c>
      <c r="V38" t="s">
        <v>54</v>
      </c>
      <c r="W38" t="s">
        <v>24</v>
      </c>
    </row>
    <row r="39" spans="1:23" x14ac:dyDescent="0.25">
      <c r="A39">
        <v>45</v>
      </c>
      <c r="B39" t="s">
        <v>66</v>
      </c>
      <c r="C39">
        <v>0</v>
      </c>
      <c r="D39">
        <v>1</v>
      </c>
      <c r="E39">
        <v>1</v>
      </c>
      <c r="F39">
        <v>5</v>
      </c>
      <c r="G39">
        <v>4</v>
      </c>
      <c r="H39">
        <v>22</v>
      </c>
      <c r="I39">
        <v>3</v>
      </c>
      <c r="J39">
        <v>285</v>
      </c>
      <c r="K39">
        <v>290</v>
      </c>
      <c r="L39">
        <v>1</v>
      </c>
      <c r="M39">
        <v>1.0175000000000001</v>
      </c>
      <c r="N39">
        <v>295.07499999999999</v>
      </c>
      <c r="O39">
        <v>1</v>
      </c>
      <c r="P39">
        <v>1561.3833</v>
      </c>
      <c r="Q39">
        <v>29</v>
      </c>
      <c r="R39" t="s">
        <v>24</v>
      </c>
      <c r="S39">
        <v>1.957667</v>
      </c>
      <c r="T39" t="s">
        <v>24</v>
      </c>
      <c r="U39" t="s">
        <v>24</v>
      </c>
      <c r="V39" t="s">
        <v>54</v>
      </c>
      <c r="W39" t="s">
        <v>24</v>
      </c>
    </row>
    <row r="40" spans="1:23" x14ac:dyDescent="0.25">
      <c r="A40">
        <v>46</v>
      </c>
      <c r="B40" t="s">
        <v>67</v>
      </c>
      <c r="C40">
        <v>0</v>
      </c>
      <c r="D40">
        <v>1</v>
      </c>
      <c r="E40">
        <v>0</v>
      </c>
      <c r="F40">
        <v>2</v>
      </c>
      <c r="G40">
        <v>3</v>
      </c>
      <c r="H40">
        <v>3</v>
      </c>
      <c r="I40">
        <v>1</v>
      </c>
      <c r="J40">
        <v>60</v>
      </c>
      <c r="K40">
        <v>62</v>
      </c>
      <c r="L40">
        <v>1.85</v>
      </c>
      <c r="M40">
        <v>1.0024999999999999</v>
      </c>
      <c r="N40">
        <v>114.98675</v>
      </c>
      <c r="O40">
        <v>1</v>
      </c>
      <c r="P40">
        <v>784.4</v>
      </c>
      <c r="Q40">
        <v>7</v>
      </c>
      <c r="R40" t="s">
        <v>24</v>
      </c>
      <c r="S40">
        <v>1.0469999999999999</v>
      </c>
      <c r="T40" t="s">
        <v>24</v>
      </c>
      <c r="U40" t="s">
        <v>24</v>
      </c>
      <c r="V40" t="s">
        <v>54</v>
      </c>
      <c r="W40" t="s">
        <v>24</v>
      </c>
    </row>
    <row r="41" spans="1:23" x14ac:dyDescent="0.25">
      <c r="A41">
        <v>47</v>
      </c>
      <c r="B41" t="s">
        <v>68</v>
      </c>
      <c r="C41">
        <v>0</v>
      </c>
      <c r="D41">
        <v>1</v>
      </c>
      <c r="E41">
        <v>0</v>
      </c>
      <c r="F41">
        <v>2</v>
      </c>
      <c r="G41">
        <v>12</v>
      </c>
      <c r="H41">
        <v>14</v>
      </c>
      <c r="I41">
        <v>28</v>
      </c>
      <c r="J41">
        <v>620</v>
      </c>
      <c r="K41">
        <v>622</v>
      </c>
      <c r="L41">
        <v>1.25</v>
      </c>
      <c r="M41">
        <v>1.0306249999999999</v>
      </c>
      <c r="N41">
        <v>801.31093750000002</v>
      </c>
      <c r="O41">
        <v>1</v>
      </c>
      <c r="P41">
        <v>8094.3430330000001</v>
      </c>
      <c r="Q41">
        <v>54</v>
      </c>
      <c r="R41" t="s">
        <v>24</v>
      </c>
      <c r="S41">
        <v>4.7800500000000001</v>
      </c>
      <c r="T41" t="s">
        <v>24</v>
      </c>
      <c r="U41" t="s">
        <v>24</v>
      </c>
      <c r="V41" t="s">
        <v>54</v>
      </c>
      <c r="W41" t="s">
        <v>24</v>
      </c>
    </row>
    <row r="42" spans="1:23" x14ac:dyDescent="0.25">
      <c r="A42">
        <v>48</v>
      </c>
      <c r="B42" t="s">
        <v>69</v>
      </c>
      <c r="C42">
        <v>0</v>
      </c>
      <c r="D42">
        <v>1</v>
      </c>
      <c r="E42">
        <v>1</v>
      </c>
      <c r="F42">
        <v>5</v>
      </c>
      <c r="G42">
        <v>11</v>
      </c>
      <c r="H42">
        <v>7</v>
      </c>
      <c r="I42">
        <v>8</v>
      </c>
      <c r="J42">
        <f>G42*5+H42*10+I42*15</f>
        <v>245</v>
      </c>
      <c r="K42">
        <v>250</v>
      </c>
      <c r="L42">
        <v>1.39</v>
      </c>
      <c r="M42">
        <v>1.0129999999999999</v>
      </c>
      <c r="N42">
        <v>352.01749999999998</v>
      </c>
      <c r="O42">
        <v>1</v>
      </c>
      <c r="P42">
        <v>2810.95</v>
      </c>
      <c r="Q42">
        <v>26</v>
      </c>
      <c r="R42" t="s">
        <v>24</v>
      </c>
      <c r="S42">
        <v>5.1738369999999998</v>
      </c>
      <c r="T42" t="s">
        <v>24</v>
      </c>
      <c r="U42" t="s">
        <v>24</v>
      </c>
      <c r="V42" t="s">
        <v>54</v>
      </c>
      <c r="W42" t="s">
        <v>24</v>
      </c>
    </row>
    <row r="44" spans="1:23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</row>
    <row r="45" spans="1:23" x14ac:dyDescent="0.25">
      <c r="A45">
        <v>33</v>
      </c>
      <c r="B45" t="s">
        <v>53</v>
      </c>
      <c r="C45">
        <v>0</v>
      </c>
      <c r="D45">
        <v>1</v>
      </c>
      <c r="E45">
        <v>0</v>
      </c>
      <c r="F45">
        <v>2</v>
      </c>
      <c r="G45">
        <v>1</v>
      </c>
      <c r="H45">
        <v>1</v>
      </c>
      <c r="I45">
        <v>0</v>
      </c>
      <c r="J45">
        <v>15</v>
      </c>
      <c r="K45">
        <v>17</v>
      </c>
      <c r="L45">
        <v>1.25</v>
      </c>
      <c r="M45">
        <v>0.995</v>
      </c>
      <c r="N45">
        <v>21.143750000000001</v>
      </c>
      <c r="O45">
        <v>1</v>
      </c>
      <c r="P45">
        <v>194.2</v>
      </c>
      <c r="Q45">
        <v>2</v>
      </c>
      <c r="R45" t="s">
        <v>24</v>
      </c>
      <c r="S45">
        <v>0.27296100000000001</v>
      </c>
      <c r="T45" t="s">
        <v>24</v>
      </c>
      <c r="U45" t="s">
        <v>24</v>
      </c>
      <c r="V45" t="s">
        <v>54</v>
      </c>
      <c r="W45" t="s">
        <v>24</v>
      </c>
    </row>
    <row r="46" spans="1:23" x14ac:dyDescent="0.25">
      <c r="A46">
        <v>34</v>
      </c>
      <c r="B46" t="s">
        <v>55</v>
      </c>
      <c r="C46">
        <v>0</v>
      </c>
      <c r="D46">
        <v>1</v>
      </c>
      <c r="E46">
        <v>0</v>
      </c>
      <c r="F46">
        <v>2</v>
      </c>
      <c r="G46">
        <v>3</v>
      </c>
      <c r="H46">
        <v>0</v>
      </c>
      <c r="I46">
        <v>0</v>
      </c>
      <c r="J46">
        <v>15</v>
      </c>
      <c r="K46">
        <v>17</v>
      </c>
      <c r="L46">
        <v>1.25</v>
      </c>
      <c r="M46">
        <v>1.0249999999999999</v>
      </c>
      <c r="N46">
        <v>21.78125</v>
      </c>
      <c r="O46">
        <v>1</v>
      </c>
      <c r="P46">
        <v>252.1</v>
      </c>
      <c r="Q46">
        <v>3</v>
      </c>
      <c r="R46" t="s">
        <v>24</v>
      </c>
      <c r="S46">
        <v>0.24815960000000001</v>
      </c>
      <c r="T46" t="s">
        <v>24</v>
      </c>
      <c r="U46" t="s">
        <v>24</v>
      </c>
      <c r="V46" t="s">
        <v>54</v>
      </c>
      <c r="W46" t="s">
        <v>24</v>
      </c>
    </row>
    <row r="47" spans="1:23" x14ac:dyDescent="0.25">
      <c r="A47">
        <v>35</v>
      </c>
      <c r="B47" t="s">
        <v>56</v>
      </c>
      <c r="C47">
        <v>0</v>
      </c>
      <c r="D47">
        <v>1</v>
      </c>
      <c r="E47">
        <v>0</v>
      </c>
      <c r="F47">
        <v>2</v>
      </c>
      <c r="G47">
        <v>2</v>
      </c>
      <c r="H47">
        <v>0</v>
      </c>
      <c r="I47">
        <v>0</v>
      </c>
      <c r="J47">
        <v>10</v>
      </c>
      <c r="K47">
        <v>12</v>
      </c>
      <c r="L47">
        <v>1.25</v>
      </c>
      <c r="M47">
        <v>1.0249999999999999</v>
      </c>
      <c r="N47">
        <v>15.375</v>
      </c>
      <c r="O47">
        <v>1</v>
      </c>
      <c r="P47">
        <v>230.75</v>
      </c>
      <c r="Q47">
        <v>2</v>
      </c>
      <c r="R47" t="s">
        <v>24</v>
      </c>
      <c r="S47">
        <v>0.1814433</v>
      </c>
      <c r="T47" t="s">
        <v>24</v>
      </c>
      <c r="U47" t="s">
        <v>24</v>
      </c>
      <c r="V47" t="s">
        <v>54</v>
      </c>
      <c r="W47" t="s">
        <v>24</v>
      </c>
    </row>
    <row r="48" spans="1:23" x14ac:dyDescent="0.25">
      <c r="A48">
        <v>36</v>
      </c>
      <c r="B48" t="s">
        <v>57</v>
      </c>
      <c r="C48">
        <v>0</v>
      </c>
      <c r="D48">
        <v>1</v>
      </c>
      <c r="E48">
        <v>0</v>
      </c>
      <c r="F48">
        <v>2</v>
      </c>
      <c r="G48">
        <v>2</v>
      </c>
      <c r="H48">
        <v>0</v>
      </c>
      <c r="I48">
        <v>0</v>
      </c>
      <c r="J48">
        <v>10</v>
      </c>
      <c r="K48">
        <v>12</v>
      </c>
      <c r="L48">
        <v>1.25</v>
      </c>
      <c r="M48">
        <v>1.01</v>
      </c>
      <c r="N48">
        <v>15.15</v>
      </c>
      <c r="O48">
        <v>1</v>
      </c>
      <c r="P48">
        <v>223</v>
      </c>
      <c r="Q48">
        <v>2</v>
      </c>
      <c r="R48" t="s">
        <v>24</v>
      </c>
      <c r="S48">
        <v>0.20682900000000001</v>
      </c>
      <c r="T48" t="s">
        <v>24</v>
      </c>
      <c r="U48" t="s">
        <v>24</v>
      </c>
      <c r="V48" t="s">
        <v>54</v>
      </c>
      <c r="W48" t="s">
        <v>24</v>
      </c>
    </row>
    <row r="49" spans="1:23" x14ac:dyDescent="0.25">
      <c r="A49">
        <v>37</v>
      </c>
      <c r="B49" t="s">
        <v>58</v>
      </c>
      <c r="C49">
        <v>0</v>
      </c>
      <c r="D49">
        <v>1</v>
      </c>
      <c r="E49">
        <v>0</v>
      </c>
      <c r="F49">
        <v>2</v>
      </c>
      <c r="G49">
        <v>2</v>
      </c>
      <c r="H49">
        <v>0</v>
      </c>
      <c r="I49">
        <v>0</v>
      </c>
      <c r="J49">
        <v>10</v>
      </c>
      <c r="K49">
        <v>12</v>
      </c>
      <c r="L49">
        <v>1.25</v>
      </c>
      <c r="M49">
        <v>1.0249999999999999</v>
      </c>
      <c r="N49">
        <v>15.375</v>
      </c>
      <c r="O49">
        <v>1</v>
      </c>
      <c r="P49">
        <v>333.4</v>
      </c>
      <c r="Q49">
        <v>2</v>
      </c>
      <c r="R49" t="s">
        <v>24</v>
      </c>
      <c r="S49">
        <v>0.36171500000000001</v>
      </c>
      <c r="T49" t="s">
        <v>24</v>
      </c>
      <c r="U49" t="s">
        <v>24</v>
      </c>
      <c r="V49" t="s">
        <v>54</v>
      </c>
      <c r="W49" t="s">
        <v>24</v>
      </c>
    </row>
    <row r="50" spans="1:23" x14ac:dyDescent="0.25">
      <c r="A50">
        <v>38</v>
      </c>
      <c r="B50" t="s">
        <v>59</v>
      </c>
      <c r="C50">
        <v>0</v>
      </c>
      <c r="D50">
        <v>1</v>
      </c>
      <c r="E50">
        <v>0</v>
      </c>
      <c r="F50">
        <v>2</v>
      </c>
      <c r="G50">
        <v>2</v>
      </c>
      <c r="H50">
        <v>0</v>
      </c>
      <c r="I50">
        <v>0</v>
      </c>
      <c r="J50">
        <v>10</v>
      </c>
      <c r="K50">
        <v>12</v>
      </c>
      <c r="L50">
        <v>1.25</v>
      </c>
      <c r="M50">
        <v>1.0249999999999999</v>
      </c>
      <c r="N50">
        <v>15.375</v>
      </c>
      <c r="O50">
        <v>1</v>
      </c>
      <c r="P50">
        <v>277.5</v>
      </c>
      <c r="Q50">
        <v>2</v>
      </c>
      <c r="R50" t="s">
        <v>24</v>
      </c>
      <c r="S50">
        <v>0.34906599999999999</v>
      </c>
      <c r="T50" t="s">
        <v>24</v>
      </c>
      <c r="U50" t="s">
        <v>24</v>
      </c>
      <c r="V50" t="s">
        <v>54</v>
      </c>
      <c r="W50" t="s">
        <v>24</v>
      </c>
    </row>
    <row r="51" spans="1:23" x14ac:dyDescent="0.25">
      <c r="A51">
        <v>39</v>
      </c>
      <c r="B51" t="s">
        <v>60</v>
      </c>
      <c r="C51">
        <v>0</v>
      </c>
      <c r="D51">
        <v>1</v>
      </c>
      <c r="E51">
        <v>0</v>
      </c>
      <c r="F51">
        <v>2</v>
      </c>
      <c r="G51">
        <v>2</v>
      </c>
      <c r="H51">
        <v>0</v>
      </c>
      <c r="I51">
        <v>0</v>
      </c>
      <c r="J51">
        <v>10</v>
      </c>
      <c r="K51">
        <v>12</v>
      </c>
      <c r="L51">
        <v>1.25</v>
      </c>
      <c r="M51">
        <v>1.01</v>
      </c>
      <c r="N51">
        <v>15.15</v>
      </c>
      <c r="O51">
        <v>1</v>
      </c>
      <c r="P51">
        <v>217.65</v>
      </c>
      <c r="Q51">
        <v>2</v>
      </c>
      <c r="R51" t="s">
        <v>24</v>
      </c>
      <c r="S51">
        <v>0.44017200000000001</v>
      </c>
      <c r="T51" t="s">
        <v>24</v>
      </c>
      <c r="U51" t="s">
        <v>24</v>
      </c>
      <c r="V51" t="s">
        <v>54</v>
      </c>
      <c r="W51" t="s">
        <v>24</v>
      </c>
    </row>
    <row r="52" spans="1:23" x14ac:dyDescent="0.25">
      <c r="A52">
        <v>40</v>
      </c>
      <c r="B52" t="s">
        <v>61</v>
      </c>
      <c r="C52">
        <v>0</v>
      </c>
      <c r="D52">
        <v>1</v>
      </c>
      <c r="E52">
        <v>0</v>
      </c>
      <c r="F52">
        <v>2</v>
      </c>
      <c r="G52">
        <v>2</v>
      </c>
      <c r="H52">
        <v>0</v>
      </c>
      <c r="I52">
        <v>0</v>
      </c>
      <c r="J52">
        <v>10</v>
      </c>
      <c r="K52">
        <v>12</v>
      </c>
      <c r="L52">
        <v>1.25</v>
      </c>
      <c r="M52">
        <v>1.01</v>
      </c>
      <c r="N52">
        <v>15.15</v>
      </c>
      <c r="O52">
        <v>1</v>
      </c>
      <c r="P52">
        <v>401.5</v>
      </c>
      <c r="Q52">
        <v>2</v>
      </c>
      <c r="R52" t="s">
        <v>24</v>
      </c>
      <c r="S52">
        <v>0.53581400000000001</v>
      </c>
      <c r="T52" t="s">
        <v>24</v>
      </c>
      <c r="U52" t="s">
        <v>24</v>
      </c>
      <c r="V52" t="s">
        <v>54</v>
      </c>
      <c r="W52" t="s">
        <v>24</v>
      </c>
    </row>
    <row r="53" spans="1:23" x14ac:dyDescent="0.25">
      <c r="B53" t="s">
        <v>70</v>
      </c>
      <c r="C53">
        <f>SUM(C45:C52)</f>
        <v>0</v>
      </c>
      <c r="D53">
        <f>SUM(D45:D52)</f>
        <v>8</v>
      </c>
      <c r="E53">
        <f>SUM(E45:E52)</f>
        <v>0</v>
      </c>
      <c r="F53">
        <f>C53*1+D53*2+E53*3</f>
        <v>16</v>
      </c>
      <c r="G53">
        <f>SUM(G45:G52)</f>
        <v>16</v>
      </c>
      <c r="H53">
        <f>SUM(H45:H52)</f>
        <v>1</v>
      </c>
      <c r="I53">
        <f>SUM(I45:I52)</f>
        <v>0</v>
      </c>
      <c r="J53">
        <f>G53*5+H53*10+I53*15</f>
        <v>90</v>
      </c>
      <c r="K53">
        <f>F53+J53</f>
        <v>106</v>
      </c>
      <c r="L53">
        <f>AVERAGE(L45:L52)</f>
        <v>1.25</v>
      </c>
      <c r="M53">
        <f>AVERAGE(M45:M52)</f>
        <v>1.015625</v>
      </c>
      <c r="N53">
        <f>K53*L53*M53</f>
        <v>134.5703125</v>
      </c>
      <c r="O53">
        <v>1</v>
      </c>
      <c r="P53">
        <f>SUM(P45:P52)</f>
        <v>2130.1</v>
      </c>
      <c r="Q53">
        <f>SUM(Q45:Q52)</f>
        <v>17</v>
      </c>
      <c r="R53" t="s">
        <v>24</v>
      </c>
      <c r="S53">
        <f>SUM(S45:S52)</f>
        <v>2.5961599</v>
      </c>
      <c r="T53" t="s">
        <v>24</v>
      </c>
      <c r="U53" t="s">
        <v>24</v>
      </c>
      <c r="V53" t="s">
        <v>54</v>
      </c>
      <c r="W5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UCP_DatasetV2.9.1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2018-04-30T05:23:30Z</dcterms:created>
  <dcterms:modified xsi:type="dcterms:W3CDTF">2018-06-10T15:03:28Z</dcterms:modified>
</cp:coreProperties>
</file>