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9576" windowHeight="7464"/>
  </bookViews>
  <sheets>
    <sheet name="Cocomo Effort Estimation" sheetId="1" r:id="rId1"/>
    <sheet name="Estimation Model Comparison" sheetId="2" r:id="rId2"/>
  </sheets>
  <calcPr calcId="152511"/>
</workbook>
</file>

<file path=xl/calcChain.xml><?xml version="1.0" encoding="utf-8"?>
<calcChain xmlns="http://schemas.openxmlformats.org/spreadsheetml/2006/main">
  <c r="E28" i="1" l="1"/>
  <c r="E23" i="1"/>
  <c r="E17" i="1"/>
  <c r="E13" i="1"/>
  <c r="E9" i="1"/>
  <c r="E5" i="1"/>
  <c r="E3" i="2" l="1"/>
</calcChain>
</file>

<file path=xl/sharedStrings.xml><?xml version="1.0" encoding="utf-8"?>
<sst xmlns="http://schemas.openxmlformats.org/spreadsheetml/2006/main" count="85" uniqueCount="72">
  <si>
    <t>PROJ</t>
  </si>
  <si>
    <t>s16b_Picshare_RA</t>
  </si>
  <si>
    <t>s16b_Picshare_AA</t>
  </si>
  <si>
    <t>Team. NO.</t>
  </si>
  <si>
    <t>Semester</t>
  </si>
  <si>
    <t>fall2015/spring2016</t>
  </si>
  <si>
    <t>URL</t>
  </si>
  <si>
    <t>Module</t>
  </si>
  <si>
    <t>Size</t>
  </si>
  <si>
    <t>EAF</t>
  </si>
  <si>
    <t>NOM Effort DEV</t>
  </si>
  <si>
    <t>EST Effort DEV</t>
  </si>
  <si>
    <t>Staff</t>
  </si>
  <si>
    <t>Effort(Optimistic)</t>
  </si>
  <si>
    <t>Schedule(Optimistic)</t>
  </si>
  <si>
    <t>PROD(Optimistic)</t>
  </si>
  <si>
    <t>Staff(Optimistic)</t>
  </si>
  <si>
    <t>Effort(Most Likely)</t>
  </si>
  <si>
    <t>Schedule(Most Likely)</t>
  </si>
  <si>
    <t>PROD(Most Likely)</t>
  </si>
  <si>
    <t>Staff(Most Likely)</t>
  </si>
  <si>
    <t>Effort(Perssimistic)</t>
  </si>
  <si>
    <t>Schedule(Perssimistic)</t>
  </si>
  <si>
    <t>PROD(Perssimistic)</t>
  </si>
  <si>
    <t>Staff(Perssimistic)</t>
  </si>
  <si>
    <t>Picture Module</t>
  </si>
  <si>
    <t>PROD</t>
  </si>
  <si>
    <t>Actual Size (SLOC)</t>
  </si>
  <si>
    <t>Use Case Estimation</t>
  </si>
  <si>
    <t>COCOMO Estimation</t>
  </si>
  <si>
    <t xml:space="preserve">Estimated SLOC </t>
  </si>
  <si>
    <t>* Estimae SLOC: The sum of slocs for the modules. Please refer the "cocomo effort estimation" tab</t>
  </si>
  <si>
    <t>ACTUAL Effort</t>
  </si>
  <si>
    <t>Fall 2015/Spring 2016</t>
  </si>
  <si>
    <t>~\577 projects\fall15\projects\team01\team01b\FD</t>
  </si>
  <si>
    <t>NA</t>
  </si>
  <si>
    <t>~\577 projects\fall15\projects\team02\team02b\new\FinalDeliverables</t>
  </si>
  <si>
    <t>Browse Module</t>
  </si>
  <si>
    <t>Profile Module</t>
  </si>
  <si>
    <t>Fall 2015</t>
  </si>
  <si>
    <t>~\577 projects\fall15\projects\team03\team03a\FinalDeliverables</t>
  </si>
  <si>
    <t>Match System</t>
  </si>
  <si>
    <t>Profile System</t>
  </si>
  <si>
    <t>Message System</t>
  </si>
  <si>
    <t>~\577 projects\fall15\projects\team04\team04a\team04a\Artifacts\Development</t>
  </si>
  <si>
    <t>InsertPHPPlugin</t>
  </si>
  <si>
    <t>SQL Stats Plugin</t>
  </si>
  <si>
    <t>Wordpress Site</t>
  </si>
  <si>
    <t>~\577 projects\fall15\projects\team05\team05a\FD</t>
  </si>
  <si>
    <t>Login and Profile</t>
  </si>
  <si>
    <t>Tour Creation</t>
  </si>
  <si>
    <t>QueryModule</t>
  </si>
  <si>
    <t>Tour and Stop view Module</t>
  </si>
  <si>
    <t>Map and Navigation Module</t>
  </si>
  <si>
    <t>~\577 projects\fall15\projects\team07\team07a\team07a\Development</t>
  </si>
  <si>
    <t>E-commerce</t>
  </si>
  <si>
    <t>multi-vendor</t>
  </si>
  <si>
    <t>blog</t>
  </si>
  <si>
    <t>vendors</t>
  </si>
  <si>
    <t>Task FNS</t>
  </si>
  <si>
    <t>Notification-I</t>
  </si>
  <si>
    <t>Report Gen-I</t>
  </si>
  <si>
    <t>Local Storage</t>
  </si>
  <si>
    <t>f15a_PicshareApp_RA</t>
  </si>
  <si>
    <t>f15b_PicShare</t>
  </si>
  <si>
    <t>f15a_Lingggo</t>
  </si>
  <si>
    <t>f15a_CombatConflict</t>
  </si>
  <si>
    <t>f15a_Tour_Conductor</t>
  </si>
  <si>
    <t>f15a_ConstructionMeeting_MinutesApp</t>
  </si>
  <si>
    <t>f15a_NICE</t>
  </si>
  <si>
    <t>Effort (PM)</t>
  </si>
  <si>
    <t>Effort (PH)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</si>
</sst>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1" fillId="0" borderId="2" xfId="0" applyFont="1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1" fillId="0" borderId="0" xfId="0" applyFont="1" applyBorder="1"/>
    <xf numFmtId="0" fontId="0" fillId="0" borderId="0" xfId="0" applyFill="1" applyBorder="1"/>
    <xf numFmtId="0" fontId="1" fillId="0" borderId="3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8"/>
  <sheetViews>
    <sheetView tabSelected="1" zoomScale="85" zoomScaleNormal="85" workbookViewId="0">
      <pane ySplit="1" topLeftCell="A2" activePane="bottomLeft" state="frozen"/>
      <selection activeCell="E1" sqref="E1"/>
      <selection pane="bottomLeft" activeCell="F6" sqref="F6"/>
    </sheetView>
  </sheetViews>
  <sheetFormatPr defaultRowHeight="14.4" x14ac:dyDescent="0.3"/>
  <cols>
    <col min="2" max="2" width="34.33203125" customWidth="1"/>
    <col min="3" max="3" width="29.6640625" customWidth="1"/>
    <col min="4" max="5" width="8.6640625" style="6" customWidth="1"/>
    <col min="6" max="6" width="28" customWidth="1"/>
    <col min="7" max="7" width="39" hidden="1" customWidth="1"/>
    <col min="8" max="9" width="5.109375" hidden="1" customWidth="1"/>
    <col min="10" max="10" width="15.109375" hidden="1" customWidth="1"/>
    <col min="11" max="11" width="13.6640625" hidden="1" customWidth="1"/>
    <col min="12" max="12" width="7.109375" hidden="1" customWidth="1"/>
    <col min="13" max="13" width="5.33203125" hidden="1" customWidth="1"/>
    <col min="14" max="14" width="22.5546875" hidden="1" customWidth="1"/>
    <col min="15" max="16" width="22" hidden="1" customWidth="1"/>
    <col min="17" max="17" width="9.77734375" customWidth="1"/>
    <col min="18" max="18" width="24.88671875" customWidth="1"/>
    <col min="19" max="19" width="19.33203125" customWidth="1"/>
    <col min="21" max="21" width="18.6640625" customWidth="1"/>
    <col min="22" max="22" width="18.88671875" customWidth="1"/>
    <col min="23" max="23" width="24.109375" customWidth="1"/>
    <col min="24" max="24" width="18.5546875" customWidth="1"/>
    <col min="25" max="25" width="11" customWidth="1"/>
  </cols>
  <sheetData>
    <row r="1" spans="1:27" x14ac:dyDescent="0.3">
      <c r="A1" s="1" t="s">
        <v>3</v>
      </c>
      <c r="B1" s="1" t="s">
        <v>4</v>
      </c>
      <c r="C1" s="1" t="s">
        <v>0</v>
      </c>
      <c r="D1" s="1" t="s">
        <v>70</v>
      </c>
      <c r="E1" s="1" t="s">
        <v>71</v>
      </c>
      <c r="F1" s="3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26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7" s="6" customFormat="1" x14ac:dyDescent="0.3">
      <c r="A2" s="1"/>
      <c r="B2" s="1"/>
      <c r="C2" s="1"/>
      <c r="D2" s="1"/>
      <c r="E2" s="1"/>
      <c r="F2" s="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7" s="6" customFormat="1" x14ac:dyDescent="0.3">
      <c r="A3" s="4">
        <v>1</v>
      </c>
      <c r="B3" s="7" t="s">
        <v>33</v>
      </c>
      <c r="C3" s="6" t="s">
        <v>63</v>
      </c>
      <c r="D3" s="9"/>
      <c r="F3" s="5" t="s">
        <v>34</v>
      </c>
      <c r="G3" s="11" t="s">
        <v>35</v>
      </c>
      <c r="H3" s="11"/>
      <c r="I3" s="11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7" s="6" customFormat="1" x14ac:dyDescent="0.3">
      <c r="A4" s="9"/>
      <c r="B4" s="8"/>
      <c r="C4" s="9"/>
      <c r="D4" s="9"/>
      <c r="E4" s="9"/>
      <c r="F4" s="12"/>
      <c r="G4" s="11"/>
      <c r="H4" s="11"/>
      <c r="I4" s="11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7" x14ac:dyDescent="0.3">
      <c r="A5" s="7">
        <v>2</v>
      </c>
      <c r="B5" s="7" t="s">
        <v>33</v>
      </c>
      <c r="C5" s="6" t="s">
        <v>64</v>
      </c>
      <c r="D5" s="8">
        <v>8.9499999999999993</v>
      </c>
      <c r="E5" s="6">
        <f>8.95*156</f>
        <v>1396.1999999999998</v>
      </c>
      <c r="F5" s="5" t="s">
        <v>36</v>
      </c>
      <c r="G5" s="8" t="s">
        <v>25</v>
      </c>
      <c r="H5" s="8">
        <v>2468</v>
      </c>
      <c r="I5" s="8">
        <v>0.56999999999999995</v>
      </c>
      <c r="J5" s="8">
        <v>8.07</v>
      </c>
      <c r="K5" s="8">
        <v>4.3600000000000003</v>
      </c>
      <c r="L5" s="8">
        <v>53</v>
      </c>
      <c r="M5" s="8">
        <v>0.6</v>
      </c>
      <c r="N5" s="8">
        <v>7.16</v>
      </c>
      <c r="O5" s="8">
        <v>6.77</v>
      </c>
      <c r="P5" s="8">
        <v>704.28</v>
      </c>
      <c r="Q5" s="8">
        <v>1.1000000000000001</v>
      </c>
      <c r="R5" s="8">
        <v>8.9499999999999993</v>
      </c>
      <c r="S5" s="8">
        <v>7.26</v>
      </c>
      <c r="T5" s="8">
        <v>563.41999999999996</v>
      </c>
      <c r="U5" s="8">
        <v>1.2</v>
      </c>
      <c r="V5" s="8">
        <v>11.18</v>
      </c>
      <c r="W5" s="8">
        <v>7.78</v>
      </c>
      <c r="X5" s="8">
        <v>450.74</v>
      </c>
      <c r="Y5" s="8">
        <v>1.4</v>
      </c>
      <c r="Z5" s="8"/>
      <c r="AA5" s="8"/>
    </row>
    <row r="6" spans="1:27" x14ac:dyDescent="0.3">
      <c r="G6" s="11" t="s">
        <v>37</v>
      </c>
      <c r="H6">
        <v>1943</v>
      </c>
      <c r="I6">
        <v>0.57999999999999996</v>
      </c>
      <c r="J6">
        <v>6.36</v>
      </c>
      <c r="K6">
        <v>3.66</v>
      </c>
      <c r="L6">
        <v>53</v>
      </c>
      <c r="M6">
        <v>0.5</v>
      </c>
    </row>
    <row r="7" spans="1:27" x14ac:dyDescent="0.3">
      <c r="G7" s="11" t="s">
        <v>38</v>
      </c>
      <c r="H7">
        <v>630</v>
      </c>
      <c r="I7">
        <v>0.33</v>
      </c>
      <c r="J7">
        <v>2.06</v>
      </c>
      <c r="K7">
        <v>0.67</v>
      </c>
      <c r="L7">
        <v>93</v>
      </c>
      <c r="M7">
        <v>0.1</v>
      </c>
    </row>
    <row r="8" spans="1:27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7" x14ac:dyDescent="0.3">
      <c r="A9">
        <v>3</v>
      </c>
      <c r="B9" t="s">
        <v>39</v>
      </c>
      <c r="C9" s="6" t="s">
        <v>65</v>
      </c>
      <c r="D9" s="6">
        <v>12</v>
      </c>
      <c r="E9" s="6">
        <f>D9*156</f>
        <v>1872</v>
      </c>
      <c r="F9" s="5" t="s">
        <v>40</v>
      </c>
      <c r="G9" s="11" t="s">
        <v>41</v>
      </c>
      <c r="H9">
        <v>1150</v>
      </c>
      <c r="I9">
        <v>1.17</v>
      </c>
      <c r="J9">
        <v>3.8</v>
      </c>
      <c r="K9">
        <v>4.5</v>
      </c>
      <c r="L9">
        <v>257.60000000000002</v>
      </c>
      <c r="M9">
        <v>0.6</v>
      </c>
      <c r="N9">
        <v>9.6</v>
      </c>
      <c r="O9">
        <v>7.5</v>
      </c>
      <c r="P9">
        <v>358.9</v>
      </c>
      <c r="Q9">
        <v>1.3</v>
      </c>
      <c r="R9">
        <v>12</v>
      </c>
      <c r="S9">
        <v>8.1</v>
      </c>
      <c r="T9">
        <v>287.10000000000002</v>
      </c>
      <c r="U9">
        <v>1.5</v>
      </c>
      <c r="V9">
        <v>15</v>
      </c>
      <c r="W9">
        <v>8.6999999999999993</v>
      </c>
      <c r="X9">
        <v>229.7</v>
      </c>
      <c r="Y9">
        <v>1.7</v>
      </c>
    </row>
    <row r="10" spans="1:27" x14ac:dyDescent="0.3">
      <c r="G10" s="11" t="s">
        <v>42</v>
      </c>
      <c r="H10">
        <v>1150</v>
      </c>
      <c r="I10">
        <v>0.6</v>
      </c>
      <c r="J10">
        <v>3.8</v>
      </c>
      <c r="K10">
        <v>2.2999999999999998</v>
      </c>
      <c r="L10">
        <v>501.1</v>
      </c>
      <c r="M10">
        <v>0.3</v>
      </c>
    </row>
    <row r="11" spans="1:27" x14ac:dyDescent="0.3">
      <c r="G11" s="11" t="s">
        <v>43</v>
      </c>
      <c r="H11">
        <v>1150</v>
      </c>
      <c r="I11">
        <v>1.37</v>
      </c>
      <c r="J11">
        <v>3.8</v>
      </c>
      <c r="K11">
        <v>5.3</v>
      </c>
      <c r="L11">
        <v>218.8</v>
      </c>
      <c r="M11">
        <v>0.6</v>
      </c>
    </row>
    <row r="12" spans="1:27" s="6" customFormat="1" x14ac:dyDescent="0.3">
      <c r="A12" s="4"/>
      <c r="B12" s="4"/>
      <c r="C12" s="9"/>
      <c r="D12" s="4"/>
      <c r="E12" s="9"/>
      <c r="F12" s="9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7" x14ac:dyDescent="0.3">
      <c r="A13" s="4">
        <v>4</v>
      </c>
      <c r="B13" s="7" t="s">
        <v>39</v>
      </c>
      <c r="C13" s="6" t="s">
        <v>66</v>
      </c>
      <c r="D13" s="4">
        <v>10.7</v>
      </c>
      <c r="E13" s="6">
        <f>D13*156</f>
        <v>1669.1999999999998</v>
      </c>
      <c r="F13" s="5" t="s">
        <v>44</v>
      </c>
      <c r="G13" s="4" t="s">
        <v>45</v>
      </c>
      <c r="H13" s="4">
        <v>126</v>
      </c>
      <c r="I13" s="4">
        <v>0.88</v>
      </c>
      <c r="J13" s="4">
        <v>0.5</v>
      </c>
      <c r="K13" s="4">
        <v>0.4</v>
      </c>
      <c r="L13" s="4">
        <v>290.3</v>
      </c>
      <c r="M13" s="4">
        <v>0.1</v>
      </c>
      <c r="N13" s="4">
        <v>8.6</v>
      </c>
      <c r="O13" s="4">
        <v>7.2</v>
      </c>
      <c r="P13" s="4">
        <v>249.3</v>
      </c>
      <c r="Q13" s="4">
        <v>1.2</v>
      </c>
      <c r="R13" s="4">
        <v>10.7</v>
      </c>
      <c r="S13" s="4">
        <v>7.7</v>
      </c>
      <c r="T13" s="4">
        <v>199.4</v>
      </c>
      <c r="U13" s="4">
        <v>1.4</v>
      </c>
      <c r="V13" s="4">
        <v>13.4</v>
      </c>
      <c r="W13" s="4">
        <v>8.1999999999999993</v>
      </c>
      <c r="X13" s="4">
        <v>159.6</v>
      </c>
      <c r="Y13" s="4">
        <v>1.6</v>
      </c>
      <c r="Z13" s="4"/>
    </row>
    <row r="14" spans="1:27" s="6" customFormat="1" x14ac:dyDescent="0.3">
      <c r="A14" s="9"/>
      <c r="D14" s="9"/>
      <c r="F14" s="10"/>
      <c r="G14" s="11" t="s">
        <v>46</v>
      </c>
      <c r="H14" s="11">
        <v>126</v>
      </c>
      <c r="I14" s="11">
        <v>0.92</v>
      </c>
      <c r="J14" s="11">
        <v>0.5</v>
      </c>
      <c r="K14" s="11">
        <v>0.5</v>
      </c>
      <c r="L14" s="11">
        <v>278.89999999999998</v>
      </c>
      <c r="M14" s="11">
        <v>0.1</v>
      </c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7" s="6" customFormat="1" x14ac:dyDescent="0.3">
      <c r="A15" s="9"/>
      <c r="D15" s="9"/>
      <c r="F15" s="10"/>
      <c r="G15" s="11" t="s">
        <v>47</v>
      </c>
      <c r="H15" s="11">
        <v>1890</v>
      </c>
      <c r="I15" s="11">
        <v>1.33</v>
      </c>
      <c r="J15" s="11">
        <v>7.4</v>
      </c>
      <c r="K15" s="11">
        <v>9.9</v>
      </c>
      <c r="L15" s="11">
        <v>191.8</v>
      </c>
      <c r="M15" s="11">
        <v>1.3</v>
      </c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7" s="6" customFormat="1" x14ac:dyDescent="0.3">
      <c r="A16" s="9"/>
      <c r="D16" s="9"/>
      <c r="F16" s="10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x14ac:dyDescent="0.3">
      <c r="A17" s="7">
        <v>5</v>
      </c>
      <c r="B17" s="7" t="s">
        <v>39</v>
      </c>
      <c r="C17" s="6" t="s">
        <v>67</v>
      </c>
      <c r="D17" s="6">
        <v>7.78</v>
      </c>
      <c r="E17" s="6">
        <f>D17*156</f>
        <v>1213.68</v>
      </c>
      <c r="F17" s="5" t="s">
        <v>48</v>
      </c>
      <c r="G17" t="s">
        <v>49</v>
      </c>
      <c r="H17">
        <v>920</v>
      </c>
      <c r="I17">
        <v>0.41</v>
      </c>
      <c r="J17">
        <v>3.19</v>
      </c>
      <c r="K17">
        <v>1.32</v>
      </c>
      <c r="L17">
        <v>698.34</v>
      </c>
      <c r="M17">
        <v>0.2</v>
      </c>
      <c r="N17">
        <v>6.22</v>
      </c>
      <c r="O17">
        <v>6.55</v>
      </c>
      <c r="P17">
        <v>903.93</v>
      </c>
      <c r="Q17">
        <v>0.9</v>
      </c>
      <c r="R17">
        <v>7.78</v>
      </c>
      <c r="S17">
        <v>7.03</v>
      </c>
      <c r="T17">
        <v>723.14</v>
      </c>
      <c r="U17">
        <v>1.1000000000000001</v>
      </c>
      <c r="V17">
        <v>9.7200000000000006</v>
      </c>
      <c r="W17">
        <v>7.55</v>
      </c>
      <c r="X17">
        <v>578.52</v>
      </c>
      <c r="Y17">
        <v>1.3</v>
      </c>
    </row>
    <row r="18" spans="1:26" x14ac:dyDescent="0.3">
      <c r="G18" t="s">
        <v>50</v>
      </c>
      <c r="H18">
        <v>1540</v>
      </c>
      <c r="I18">
        <v>0.38</v>
      </c>
      <c r="J18">
        <v>5.34</v>
      </c>
      <c r="K18">
        <v>2.0099999999999998</v>
      </c>
      <c r="L18">
        <v>767.34</v>
      </c>
      <c r="M18">
        <v>0.3</v>
      </c>
    </row>
    <row r="19" spans="1:26" x14ac:dyDescent="0.3">
      <c r="G19" t="s">
        <v>51</v>
      </c>
      <c r="H19">
        <v>315</v>
      </c>
      <c r="I19">
        <v>0.21</v>
      </c>
      <c r="J19">
        <v>1.0900000000000001</v>
      </c>
      <c r="K19">
        <v>0.23</v>
      </c>
      <c r="L19">
        <v>1390.9</v>
      </c>
      <c r="M19">
        <v>0</v>
      </c>
    </row>
    <row r="20" spans="1:26" x14ac:dyDescent="0.3">
      <c r="G20" t="s">
        <v>52</v>
      </c>
      <c r="H20">
        <v>2300</v>
      </c>
      <c r="I20">
        <v>0.41</v>
      </c>
      <c r="J20">
        <v>7.98</v>
      </c>
      <c r="K20">
        <v>3.29</v>
      </c>
      <c r="L20">
        <v>698.28</v>
      </c>
      <c r="M20">
        <v>0.5</v>
      </c>
    </row>
    <row r="21" spans="1:26" s="6" customFormat="1" x14ac:dyDescent="0.3">
      <c r="G21" s="6" t="s">
        <v>53</v>
      </c>
      <c r="H21" s="6">
        <v>550</v>
      </c>
      <c r="I21" s="6">
        <v>0.49</v>
      </c>
      <c r="J21" s="6">
        <v>1.91</v>
      </c>
      <c r="K21" s="6">
        <v>0.93</v>
      </c>
      <c r="L21" s="6">
        <v>588.91</v>
      </c>
      <c r="M21" s="6">
        <v>0.1</v>
      </c>
    </row>
    <row r="22" spans="1:26" x14ac:dyDescent="0.3">
      <c r="A22" s="4"/>
      <c r="B22" s="4"/>
      <c r="D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3">
      <c r="A23" s="7">
        <v>6</v>
      </c>
      <c r="B23" s="7" t="s">
        <v>39</v>
      </c>
      <c r="C23" s="6" t="s">
        <v>68</v>
      </c>
      <c r="D23" s="11">
        <v>2.9</v>
      </c>
      <c r="E23" s="6">
        <f>D23*156</f>
        <v>452.4</v>
      </c>
      <c r="F23" s="5" t="s">
        <v>48</v>
      </c>
      <c r="G23" s="11" t="s">
        <v>59</v>
      </c>
      <c r="H23" s="11">
        <v>345</v>
      </c>
      <c r="I23" s="11">
        <v>0.84</v>
      </c>
      <c r="J23" s="11">
        <v>1</v>
      </c>
      <c r="K23" s="11">
        <v>0.9</v>
      </c>
      <c r="L23" s="11">
        <v>402</v>
      </c>
      <c r="M23" s="11">
        <v>0.2</v>
      </c>
      <c r="N23" s="11">
        <v>2.2999999999999998</v>
      </c>
      <c r="O23" s="11">
        <v>4.8</v>
      </c>
      <c r="P23" s="11">
        <v>502.5</v>
      </c>
      <c r="Q23" s="11">
        <v>0.5</v>
      </c>
      <c r="R23" s="11">
        <v>2.9</v>
      </c>
      <c r="S23" s="11">
        <v>5.0999999999999996</v>
      </c>
      <c r="T23" s="11">
        <v>402</v>
      </c>
      <c r="U23" s="11">
        <v>0.6</v>
      </c>
      <c r="V23" s="11">
        <v>3.6</v>
      </c>
      <c r="W23" s="11">
        <v>5.5</v>
      </c>
      <c r="X23" s="11">
        <v>321.60000000000002</v>
      </c>
      <c r="Y23" s="11">
        <v>0.7</v>
      </c>
    </row>
    <row r="24" spans="1:26" x14ac:dyDescent="0.3">
      <c r="G24" s="11" t="s">
        <v>60</v>
      </c>
      <c r="H24" s="11">
        <v>229</v>
      </c>
      <c r="I24" s="11">
        <v>0.84</v>
      </c>
      <c r="J24" s="11">
        <v>0.7</v>
      </c>
      <c r="K24" s="11">
        <v>0.6</v>
      </c>
      <c r="L24" s="11">
        <v>402</v>
      </c>
      <c r="M24" s="11">
        <v>0.1</v>
      </c>
    </row>
    <row r="25" spans="1:26" x14ac:dyDescent="0.3">
      <c r="G25" s="11" t="s">
        <v>61</v>
      </c>
      <c r="H25" s="11">
        <v>229</v>
      </c>
      <c r="I25" s="11">
        <v>0.84</v>
      </c>
      <c r="J25" s="11">
        <v>0.7</v>
      </c>
      <c r="K25" s="11">
        <v>0.6</v>
      </c>
      <c r="L25" s="11">
        <v>402</v>
      </c>
      <c r="M25" s="11">
        <v>0.1</v>
      </c>
    </row>
    <row r="26" spans="1:26" x14ac:dyDescent="0.3">
      <c r="G26" s="11" t="s">
        <v>62</v>
      </c>
      <c r="H26" s="11">
        <v>345</v>
      </c>
      <c r="I26" s="11">
        <v>0.84</v>
      </c>
      <c r="J26" s="11">
        <v>1</v>
      </c>
      <c r="K26" s="11">
        <v>0.9</v>
      </c>
      <c r="L26" s="11">
        <v>402</v>
      </c>
      <c r="M26" s="11">
        <v>0.2</v>
      </c>
    </row>
    <row r="27" spans="1:26" x14ac:dyDescent="0.3">
      <c r="A27" s="4"/>
      <c r="B27" s="4"/>
      <c r="D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3">
      <c r="A28" s="7">
        <v>7</v>
      </c>
      <c r="B28" s="7" t="s">
        <v>39</v>
      </c>
      <c r="C28" s="6" t="s">
        <v>69</v>
      </c>
      <c r="D28" s="11">
        <v>8.1</v>
      </c>
      <c r="E28" s="6">
        <f>D28*156</f>
        <v>1263.5999999999999</v>
      </c>
      <c r="F28" s="5" t="s">
        <v>54</v>
      </c>
      <c r="G28" t="s">
        <v>55</v>
      </c>
      <c r="H28" s="11">
        <v>603</v>
      </c>
      <c r="I28" s="11">
        <v>1.31</v>
      </c>
      <c r="J28" s="11">
        <v>2</v>
      </c>
      <c r="K28" s="11">
        <v>2.6</v>
      </c>
      <c r="L28" s="11">
        <v>234.2</v>
      </c>
      <c r="M28" s="11">
        <v>0.4</v>
      </c>
      <c r="N28" s="11">
        <v>6.5</v>
      </c>
      <c r="O28" s="11">
        <v>6.8</v>
      </c>
      <c r="P28" s="11">
        <v>316</v>
      </c>
      <c r="Q28" s="11">
        <v>1</v>
      </c>
      <c r="R28" s="11">
        <v>8.1</v>
      </c>
      <c r="S28" s="11">
        <v>7.3</v>
      </c>
      <c r="T28" s="11">
        <v>252.8</v>
      </c>
      <c r="U28" s="11">
        <v>1.1000000000000001</v>
      </c>
      <c r="V28" s="11">
        <v>10.1</v>
      </c>
      <c r="W28" s="11">
        <v>7.8</v>
      </c>
      <c r="X28" s="11">
        <v>202.2</v>
      </c>
      <c r="Y28" s="11">
        <v>1.3</v>
      </c>
    </row>
    <row r="29" spans="1:26" x14ac:dyDescent="0.3">
      <c r="G29" t="s">
        <v>56</v>
      </c>
      <c r="H29" s="11">
        <v>804</v>
      </c>
      <c r="I29" s="11">
        <v>1.31</v>
      </c>
      <c r="J29" s="11">
        <v>2.6</v>
      </c>
      <c r="K29" s="11">
        <v>3.4</v>
      </c>
      <c r="L29" s="11">
        <v>234.2</v>
      </c>
      <c r="M29" s="11">
        <v>0.5</v>
      </c>
    </row>
    <row r="30" spans="1:26" x14ac:dyDescent="0.3">
      <c r="G30" t="s">
        <v>57</v>
      </c>
      <c r="H30" s="11">
        <v>402</v>
      </c>
      <c r="I30" s="11">
        <v>1</v>
      </c>
      <c r="J30" s="11">
        <v>1.3</v>
      </c>
      <c r="K30" s="11">
        <v>1.3</v>
      </c>
      <c r="L30" s="11">
        <v>306</v>
      </c>
      <c r="M30" s="11">
        <v>0.2</v>
      </c>
    </row>
    <row r="31" spans="1:26" x14ac:dyDescent="0.3">
      <c r="G31" t="s">
        <v>58</v>
      </c>
      <c r="H31" s="11">
        <v>241</v>
      </c>
      <c r="I31" s="11">
        <v>1</v>
      </c>
      <c r="J31" s="11">
        <v>0.8</v>
      </c>
      <c r="K31" s="11">
        <v>0.8</v>
      </c>
      <c r="L31" s="11">
        <v>306</v>
      </c>
      <c r="M31" s="11">
        <v>0.1</v>
      </c>
    </row>
    <row r="34" spans="1:27" x14ac:dyDescent="0.3">
      <c r="A34" s="9"/>
      <c r="B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7" s="6" customFormat="1" x14ac:dyDescent="0.3"/>
    <row r="36" spans="1:27" x14ac:dyDescent="0.3">
      <c r="A36" s="6"/>
      <c r="B36" s="6"/>
      <c r="C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x14ac:dyDescent="0.3">
      <c r="A37" s="6"/>
      <c r="B37" s="6"/>
      <c r="C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s="6" customFormat="1" x14ac:dyDescent="0.3"/>
    <row r="39" spans="1:27" x14ac:dyDescent="0.3">
      <c r="A39" s="6"/>
      <c r="B39" s="6"/>
      <c r="C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s="6" customFormat="1" x14ac:dyDescent="0.3"/>
    <row r="41" spans="1:27" x14ac:dyDescent="0.3">
      <c r="A41" s="6"/>
      <c r="B41" s="6"/>
      <c r="C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x14ac:dyDescent="0.3">
      <c r="A42" s="6"/>
      <c r="B42" s="6"/>
      <c r="C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x14ac:dyDescent="0.3">
      <c r="A43" s="6"/>
      <c r="B43" s="6"/>
      <c r="C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x14ac:dyDescent="0.3">
      <c r="A44" s="6"/>
      <c r="B44" s="6"/>
      <c r="C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x14ac:dyDescent="0.3">
      <c r="A45" s="6"/>
      <c r="B45" s="6"/>
      <c r="C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x14ac:dyDescent="0.3">
      <c r="A46" s="6"/>
      <c r="B46" s="6"/>
      <c r="C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s="6" customFormat="1" x14ac:dyDescent="0.3"/>
    <row r="48" spans="1:27" x14ac:dyDescent="0.3">
      <c r="A48" s="6"/>
      <c r="B48" s="6"/>
      <c r="C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x14ac:dyDescent="0.3">
      <c r="A49" s="6"/>
      <c r="B49" s="6"/>
      <c r="C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s="6" customFormat="1" x14ac:dyDescent="0.3"/>
    <row r="51" spans="1:27" x14ac:dyDescent="0.3">
      <c r="A51" s="6"/>
      <c r="B51" s="6"/>
      <c r="C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x14ac:dyDescent="0.3">
      <c r="A52" s="6"/>
      <c r="B52" s="6"/>
      <c r="C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x14ac:dyDescent="0.3">
      <c r="A53" s="6"/>
      <c r="B53" s="6"/>
      <c r="C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x14ac:dyDescent="0.3">
      <c r="A54" s="6"/>
      <c r="B54" s="6"/>
      <c r="C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x14ac:dyDescent="0.3">
      <c r="A55" s="6"/>
      <c r="B55" s="6"/>
      <c r="C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x14ac:dyDescent="0.3">
      <c r="A56" s="6"/>
      <c r="B56" s="6"/>
      <c r="C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x14ac:dyDescent="0.3">
      <c r="A57" s="6"/>
      <c r="B57" s="6"/>
      <c r="C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x14ac:dyDescent="0.3">
      <c r="A58" s="6"/>
      <c r="B58" s="6"/>
      <c r="C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x14ac:dyDescent="0.3">
      <c r="A59" s="6"/>
      <c r="B59" s="6"/>
      <c r="C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x14ac:dyDescent="0.3">
      <c r="A60" s="6"/>
      <c r="B60" s="6"/>
      <c r="C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x14ac:dyDescent="0.3">
      <c r="A61" s="6"/>
      <c r="B61" s="6"/>
      <c r="C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x14ac:dyDescent="0.3">
      <c r="A62" s="6"/>
      <c r="B62" s="6"/>
      <c r="C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x14ac:dyDescent="0.3">
      <c r="A63" s="6"/>
      <c r="B63" s="6"/>
      <c r="C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x14ac:dyDescent="0.3">
      <c r="A64" s="6"/>
      <c r="B64" s="6"/>
      <c r="C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x14ac:dyDescent="0.3">
      <c r="A65" s="6"/>
      <c r="B65" s="6"/>
      <c r="C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x14ac:dyDescent="0.3">
      <c r="A66" s="6"/>
      <c r="B66" s="6"/>
      <c r="C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x14ac:dyDescent="0.3">
      <c r="A67" s="6"/>
      <c r="B67" s="6"/>
      <c r="C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x14ac:dyDescent="0.3">
      <c r="A68" s="6"/>
      <c r="B68" s="6"/>
      <c r="C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x14ac:dyDescent="0.3">
      <c r="A69" s="6"/>
      <c r="B69" s="6"/>
      <c r="C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x14ac:dyDescent="0.3">
      <c r="A70" s="6"/>
      <c r="B70" s="6"/>
      <c r="C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x14ac:dyDescent="0.3">
      <c r="A71" s="6"/>
      <c r="B71" s="6"/>
      <c r="C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x14ac:dyDescent="0.3">
      <c r="A72" s="6"/>
      <c r="B72" s="6"/>
      <c r="C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x14ac:dyDescent="0.3">
      <c r="A73" s="6"/>
      <c r="B73" s="6"/>
      <c r="C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x14ac:dyDescent="0.3">
      <c r="A74" s="6"/>
      <c r="B74" s="6"/>
      <c r="C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x14ac:dyDescent="0.3">
      <c r="A75" s="6"/>
      <c r="B75" s="6"/>
      <c r="C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x14ac:dyDescent="0.3">
      <c r="A76" s="6"/>
      <c r="B76" s="6"/>
      <c r="C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x14ac:dyDescent="0.3">
      <c r="A77" s="6"/>
      <c r="B77" s="6"/>
      <c r="C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x14ac:dyDescent="0.3">
      <c r="A78" s="6"/>
      <c r="B78" s="6"/>
      <c r="C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x14ac:dyDescent="0.3">
      <c r="A79" s="6"/>
      <c r="B79" s="6"/>
      <c r="C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x14ac:dyDescent="0.3">
      <c r="A80" s="6"/>
      <c r="B80" s="6"/>
      <c r="C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x14ac:dyDescent="0.3">
      <c r="A81" s="6"/>
      <c r="B81" s="6"/>
      <c r="C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x14ac:dyDescent="0.3">
      <c r="A82" s="6"/>
      <c r="B82" s="6"/>
      <c r="C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x14ac:dyDescent="0.3">
      <c r="A83" s="6"/>
      <c r="B83" s="6"/>
      <c r="C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x14ac:dyDescent="0.3">
      <c r="A84" s="6"/>
      <c r="B84" s="6"/>
      <c r="C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x14ac:dyDescent="0.3">
      <c r="A85" s="6"/>
      <c r="B85" s="6"/>
      <c r="C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x14ac:dyDescent="0.3">
      <c r="A86" s="6"/>
      <c r="B86" s="6"/>
      <c r="C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x14ac:dyDescent="0.3">
      <c r="A87" s="6"/>
      <c r="B87" s="6"/>
      <c r="C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x14ac:dyDescent="0.3">
      <c r="A88" s="6"/>
      <c r="B88" s="6"/>
      <c r="C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D2" sqref="D2"/>
    </sheetView>
  </sheetViews>
  <sheetFormatPr defaultRowHeight="14.4" x14ac:dyDescent="0.3"/>
  <cols>
    <col min="4" max="4" width="15.33203125" customWidth="1"/>
    <col min="5" max="5" width="15.109375" customWidth="1"/>
    <col min="6" max="6" width="22.5546875" customWidth="1"/>
    <col min="7" max="7" width="24.88671875" customWidth="1"/>
    <col min="8" max="8" width="18.88671875" customWidth="1"/>
    <col min="9" max="9" width="19.33203125" customWidth="1"/>
  </cols>
  <sheetData>
    <row r="1" spans="1:11" x14ac:dyDescent="0.3">
      <c r="A1" s="1" t="s">
        <v>3</v>
      </c>
      <c r="B1" s="1" t="s">
        <v>4</v>
      </c>
      <c r="C1" s="1" t="s">
        <v>0</v>
      </c>
      <c r="D1" s="1" t="s">
        <v>27</v>
      </c>
      <c r="E1" s="1" t="s">
        <v>30</v>
      </c>
      <c r="F1" s="1" t="s">
        <v>13</v>
      </c>
      <c r="G1" s="1" t="s">
        <v>17</v>
      </c>
      <c r="H1" s="1" t="s">
        <v>21</v>
      </c>
      <c r="I1" s="1" t="s">
        <v>28</v>
      </c>
      <c r="J1" s="1" t="s">
        <v>29</v>
      </c>
      <c r="K1" s="1" t="s">
        <v>32</v>
      </c>
    </row>
    <row r="2" spans="1:11" x14ac:dyDescent="0.3">
      <c r="A2" s="2">
        <v>1</v>
      </c>
      <c r="B2" s="2" t="s">
        <v>5</v>
      </c>
      <c r="C2" s="2" t="s">
        <v>1</v>
      </c>
      <c r="D2">
        <v>8271</v>
      </c>
      <c r="F2" s="1"/>
      <c r="G2" s="1"/>
      <c r="H2" s="1"/>
      <c r="I2">
        <v>3113</v>
      </c>
      <c r="J2">
        <v>3113</v>
      </c>
      <c r="K2">
        <v>3113</v>
      </c>
    </row>
    <row r="3" spans="1:11" x14ac:dyDescent="0.3">
      <c r="A3">
        <v>2</v>
      </c>
      <c r="B3" t="s">
        <v>5</v>
      </c>
      <c r="C3" t="s">
        <v>2</v>
      </c>
      <c r="D3">
        <v>8561</v>
      </c>
      <c r="E3">
        <f>2458+1943+630</f>
        <v>5031</v>
      </c>
      <c r="F3">
        <v>1088.32</v>
      </c>
      <c r="G3">
        <v>1360.3999999999999</v>
      </c>
      <c r="H3">
        <v>1699.36</v>
      </c>
      <c r="I3">
        <v>1592</v>
      </c>
      <c r="J3">
        <v>1592</v>
      </c>
      <c r="K3">
        <v>1592</v>
      </c>
    </row>
    <row r="5" spans="1:11" x14ac:dyDescent="0.3">
      <c r="E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Cocomo Effort Estimation</vt:lpstr>
      <vt:lpstr>Estimation Model Comparison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2018-08-13T00:21:58Z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0faff780-5416-418c-8e72-ea2bec49d30f</vt:lpwstr>
  </property>
</Properties>
</file>