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 Qi\Google Drive\ResearchSpace\Research Projects\UMLx\data\Resilient Agile\"/>
    </mc:Choice>
  </mc:AlternateContent>
  <bookViews>
    <workbookView xWindow="0" yWindow="0" windowWidth="20490" windowHeight="7455"/>
  </bookViews>
  <sheets>
    <sheet name="use_case_evaluation" sheetId="1" r:id="rId1"/>
    <sheet name="CCSS-IT" sheetId="2" r:id="rId2"/>
    <sheet name="FP-IT" sheetId="4" r:id="rId3"/>
    <sheet name="PH-IT" sheetId="5" r:id="rId4"/>
  </sheets>
  <definedNames>
    <definedName name="_xlnm._FilterDatabase" localSheetId="1" hidden="1">'CCSS-IT'!$A$1:$C$90</definedName>
    <definedName name="_xlnm._FilterDatabase" localSheetId="2" hidden="1">'FP-IT'!$A$1:$G$84</definedName>
  </definedNames>
  <calcPr calcId="152511"/>
</workbook>
</file>

<file path=xl/calcChain.xml><?xml version="1.0" encoding="utf-8"?>
<calcChain xmlns="http://schemas.openxmlformats.org/spreadsheetml/2006/main">
  <c r="D32" i="5" l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O21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M112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1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M87" i="1" l="1"/>
  <c r="O87" i="1" s="1"/>
  <c r="M86" i="1"/>
  <c r="O86" i="1" s="1"/>
  <c r="E86" i="1"/>
  <c r="M85" i="1"/>
  <c r="O85" i="1" s="1"/>
  <c r="E85" i="1"/>
  <c r="E84" i="1"/>
  <c r="M83" i="1"/>
  <c r="O83" i="1" s="1"/>
  <c r="E83" i="1"/>
  <c r="M82" i="1"/>
  <c r="O82" i="1" s="1"/>
  <c r="E82" i="1"/>
  <c r="E81" i="1"/>
  <c r="M80" i="1"/>
  <c r="O80" i="1" s="1"/>
  <c r="E80" i="1"/>
  <c r="M79" i="1"/>
  <c r="O79" i="1" s="1"/>
  <c r="E79" i="1"/>
  <c r="M78" i="1"/>
  <c r="O78" i="1" s="1"/>
  <c r="E78" i="1"/>
  <c r="M77" i="1"/>
  <c r="O77" i="1" s="1"/>
  <c r="E77" i="1"/>
  <c r="M76" i="1"/>
  <c r="O76" i="1" s="1"/>
  <c r="E76" i="1"/>
  <c r="M75" i="1"/>
  <c r="O75" i="1" s="1"/>
  <c r="E75" i="1"/>
  <c r="M74" i="1"/>
  <c r="O74" i="1" s="1"/>
  <c r="E73" i="1"/>
  <c r="M72" i="1"/>
  <c r="O72" i="1" s="1"/>
  <c r="M71" i="1"/>
  <c r="O71" i="1" s="1"/>
  <c r="E71" i="1"/>
  <c r="E70" i="1"/>
  <c r="M69" i="1"/>
  <c r="O69" i="1" s="1"/>
  <c r="E69" i="1"/>
  <c r="M68" i="1"/>
  <c r="O68" i="1" s="1"/>
  <c r="E68" i="1"/>
  <c r="M66" i="1"/>
  <c r="O66" i="1" s="1"/>
  <c r="E66" i="1"/>
  <c r="M65" i="1"/>
  <c r="O65" i="1" s="1"/>
  <c r="E65" i="1"/>
  <c r="M64" i="1"/>
  <c r="O64" i="1" s="1"/>
  <c r="E64" i="1"/>
  <c r="M63" i="1"/>
  <c r="O63" i="1" s="1"/>
  <c r="E63" i="1"/>
  <c r="M62" i="1"/>
  <c r="O62" i="1" s="1"/>
  <c r="M61" i="1"/>
  <c r="O61" i="1" s="1"/>
  <c r="M60" i="1"/>
  <c r="O60" i="1" s="1"/>
  <c r="E60" i="1"/>
  <c r="M59" i="1"/>
  <c r="O59" i="1" s="1"/>
  <c r="E59" i="1"/>
  <c r="M58" i="1"/>
  <c r="O58" i="1" s="1"/>
  <c r="E58" i="1"/>
  <c r="M57" i="1"/>
  <c r="O57" i="1" s="1"/>
  <c r="E57" i="1"/>
  <c r="E56" i="1"/>
  <c r="M55" i="1"/>
  <c r="O55" i="1" s="1"/>
  <c r="E55" i="1"/>
  <c r="M54" i="1"/>
  <c r="O54" i="1" s="1"/>
  <c r="E54" i="1"/>
  <c r="M53" i="1"/>
  <c r="O53" i="1" s="1"/>
  <c r="E53" i="1"/>
  <c r="M52" i="1"/>
  <c r="O52" i="1" s="1"/>
  <c r="E52" i="1"/>
  <c r="M51" i="1"/>
  <c r="O51" i="1" s="1"/>
  <c r="M50" i="1"/>
  <c r="O50" i="1" s="1"/>
  <c r="E50" i="1"/>
  <c r="M49" i="1"/>
  <c r="O49" i="1" s="1"/>
  <c r="E49" i="1"/>
  <c r="M48" i="1"/>
  <c r="O48" i="1" s="1"/>
  <c r="E48" i="1"/>
  <c r="M47" i="1"/>
  <c r="O47" i="1" s="1"/>
  <c r="E47" i="1"/>
  <c r="M46" i="1"/>
  <c r="O46" i="1" s="1"/>
  <c r="E46" i="1"/>
  <c r="M45" i="1"/>
  <c r="O45" i="1" s="1"/>
  <c r="E45" i="1"/>
  <c r="M44" i="1"/>
  <c r="O44" i="1" s="1"/>
  <c r="E44" i="1"/>
  <c r="M43" i="1"/>
  <c r="O43" i="1" s="1"/>
  <c r="E43" i="1"/>
  <c r="M42" i="1"/>
  <c r="O42" i="1" s="1"/>
  <c r="M41" i="1"/>
  <c r="O41" i="1" s="1"/>
  <c r="E41" i="1"/>
  <c r="M40" i="1"/>
  <c r="O40" i="1" s="1"/>
  <c r="E40" i="1"/>
  <c r="E39" i="1"/>
  <c r="M38" i="1"/>
  <c r="O38" i="1" s="1"/>
  <c r="E38" i="1"/>
  <c r="M36" i="1"/>
  <c r="O36" i="1" s="1"/>
  <c r="E36" i="1"/>
  <c r="M35" i="1"/>
  <c r="O35" i="1" s="1"/>
  <c r="E35" i="1"/>
  <c r="M34" i="1"/>
  <c r="O34" i="1" s="1"/>
  <c r="E34" i="1"/>
  <c r="M33" i="1"/>
  <c r="O33" i="1" s="1"/>
  <c r="E33" i="1"/>
  <c r="M32" i="1"/>
  <c r="O32" i="1" s="1"/>
  <c r="E32" i="1"/>
  <c r="M31" i="1"/>
  <c r="O31" i="1" s="1"/>
  <c r="E31" i="1"/>
  <c r="E88" i="1"/>
  <c r="M88" i="1"/>
  <c r="O88" i="1"/>
  <c r="E89" i="1"/>
  <c r="E90" i="1"/>
  <c r="M90" i="1"/>
  <c r="O90" i="1" s="1"/>
  <c r="E91" i="1"/>
  <c r="E112" i="1" l="1"/>
  <c r="E111" i="1"/>
  <c r="E110" i="1"/>
  <c r="E109" i="1"/>
  <c r="E108" i="1"/>
  <c r="E107" i="1"/>
  <c r="E106" i="1"/>
  <c r="E105" i="1"/>
  <c r="E104" i="1"/>
  <c r="E103" i="1"/>
  <c r="E101" i="1"/>
  <c r="E100" i="1"/>
  <c r="E99" i="1"/>
  <c r="E94" i="1"/>
  <c r="E93" i="1"/>
  <c r="E92" i="1"/>
  <c r="O112" i="1"/>
  <c r="O111" i="1"/>
  <c r="M108" i="1"/>
  <c r="O108" i="1" s="1"/>
  <c r="M107" i="1"/>
  <c r="O107" i="1" s="1"/>
  <c r="M105" i="1"/>
  <c r="O105" i="1" s="1"/>
  <c r="M104" i="1"/>
  <c r="O104" i="1" s="1"/>
  <c r="M102" i="1"/>
  <c r="O102" i="1" s="1"/>
  <c r="M100" i="1"/>
  <c r="O100" i="1" s="1"/>
  <c r="M99" i="1"/>
  <c r="O99" i="1" s="1"/>
  <c r="M98" i="1"/>
  <c r="O98" i="1" s="1"/>
  <c r="M97" i="1"/>
  <c r="O97" i="1" s="1"/>
  <c r="M96" i="1"/>
  <c r="O96" i="1" s="1"/>
  <c r="M95" i="1"/>
  <c r="O95" i="1" s="1"/>
  <c r="M7" i="1" l="1"/>
  <c r="M6" i="1"/>
  <c r="M5" i="1"/>
  <c r="M4" i="1"/>
  <c r="M28" i="1"/>
  <c r="O28" i="1" s="1"/>
  <c r="P28" i="1" s="1"/>
  <c r="M27" i="1"/>
  <c r="O27" i="1" s="1"/>
  <c r="P27" i="1" s="1"/>
  <c r="E27" i="1"/>
  <c r="E28" i="1"/>
  <c r="E30" i="1"/>
  <c r="E26" i="1"/>
  <c r="E25" i="1"/>
  <c r="E24" i="1"/>
  <c r="E23" i="1"/>
  <c r="E22" i="1"/>
  <c r="E18" i="1"/>
  <c r="E17" i="1"/>
  <c r="E16" i="1"/>
  <c r="E15" i="1"/>
  <c r="E14" i="1"/>
  <c r="E13" i="1"/>
  <c r="E12" i="1"/>
  <c r="E9" i="1"/>
  <c r="E8" i="1"/>
  <c r="E11" i="1"/>
  <c r="E10" i="1"/>
  <c r="E4" i="1"/>
  <c r="E3" i="1"/>
  <c r="E2" i="1"/>
  <c r="M30" i="1" l="1"/>
  <c r="O30" i="1" s="1"/>
  <c r="P30" i="1" s="1"/>
  <c r="M29" i="1"/>
  <c r="O29" i="1" s="1"/>
  <c r="P29" i="1" s="1"/>
  <c r="M26" i="1"/>
  <c r="O26" i="1" s="1"/>
  <c r="P26" i="1" s="1"/>
  <c r="M25" i="1"/>
  <c r="O25" i="1" s="1"/>
  <c r="P25" i="1" s="1"/>
  <c r="M24" i="1"/>
  <c r="O24" i="1" s="1"/>
  <c r="P24" i="1" s="1"/>
  <c r="M23" i="1"/>
  <c r="O23" i="1" s="1"/>
  <c r="P23" i="1" s="1"/>
  <c r="M22" i="1"/>
  <c r="O22" i="1" s="1"/>
  <c r="P22" i="1" s="1"/>
  <c r="M21" i="1"/>
  <c r="P21" i="1" s="1"/>
  <c r="M20" i="1"/>
  <c r="O20" i="1" s="1"/>
  <c r="P20" i="1" s="1"/>
  <c r="M19" i="1"/>
  <c r="O19" i="1" s="1"/>
  <c r="P19" i="1" s="1"/>
  <c r="M18" i="1"/>
  <c r="O18" i="1" s="1"/>
  <c r="P18" i="1" s="1"/>
  <c r="M17" i="1"/>
  <c r="O17" i="1" s="1"/>
  <c r="P17" i="1" s="1"/>
  <c r="M16" i="1"/>
  <c r="O16" i="1" s="1"/>
  <c r="P16" i="1" s="1"/>
  <c r="M15" i="1"/>
  <c r="O15" i="1" s="1"/>
  <c r="P15" i="1" s="1"/>
  <c r="M14" i="1"/>
  <c r="O14" i="1" s="1"/>
  <c r="P14" i="1" s="1"/>
  <c r="M13" i="1"/>
  <c r="O13" i="1" s="1"/>
  <c r="P13" i="1" s="1"/>
  <c r="M12" i="1"/>
  <c r="O12" i="1" s="1"/>
  <c r="P12" i="1" s="1"/>
  <c r="M9" i="1"/>
  <c r="O9" i="1" s="1"/>
  <c r="P9" i="1" s="1"/>
  <c r="M8" i="1"/>
  <c r="O8" i="1" s="1"/>
  <c r="P8" i="1" s="1"/>
  <c r="M11" i="1"/>
  <c r="O11" i="1" s="1"/>
  <c r="P11" i="1" s="1"/>
  <c r="M10" i="1"/>
  <c r="O10" i="1" s="1"/>
  <c r="P10" i="1" s="1"/>
  <c r="O4" i="1"/>
  <c r="P4" i="1" s="1"/>
  <c r="M3" i="1"/>
  <c r="O3" i="1" s="1"/>
  <c r="P3" i="1" s="1"/>
  <c r="M2" i="1"/>
  <c r="O2" i="1" s="1"/>
  <c r="P2" i="1" s="1"/>
</calcChain>
</file>

<file path=xl/sharedStrings.xml><?xml version="1.0" encoding="utf-8"?>
<sst xmlns="http://schemas.openxmlformats.org/spreadsheetml/2006/main" count="836" uniqueCount="206">
  <si>
    <t>NUM</t>
  </si>
  <si>
    <t>PROJ</t>
  </si>
  <si>
    <t>UC</t>
  </si>
  <si>
    <t>CCSS</t>
  </si>
  <si>
    <t>UEUCW</t>
  </si>
  <si>
    <t>IT</t>
  </si>
  <si>
    <t>UEXUCW</t>
  </si>
  <si>
    <t>ILF</t>
  </si>
  <si>
    <t>ELF</t>
  </si>
  <si>
    <t>EI</t>
  </si>
  <si>
    <t>EO</t>
  </si>
  <si>
    <t>EQ</t>
  </si>
  <si>
    <t>ADD</t>
  </si>
  <si>
    <t>CFP</t>
  </si>
  <si>
    <t>DFP</t>
  </si>
  <si>
    <t>AFP</t>
  </si>
  <si>
    <t>PH</t>
  </si>
  <si>
    <t>f13b_picshare</t>
  </si>
  <si>
    <t>Admin deletes photo</t>
  </si>
  <si>
    <t>Admin searches for photo by event</t>
  </si>
  <si>
    <t>Admin searches for photo by user</t>
  </si>
  <si>
    <t>Automatic deletion</t>
  </si>
  <si>
    <t>Create Account</t>
  </si>
  <si>
    <t>Create Profile</t>
  </si>
  <si>
    <t>Create a Private Event</t>
  </si>
  <si>
    <t>Create a Public Event</t>
  </si>
  <si>
    <t>Delete Photos in Event if Owner</t>
  </si>
  <si>
    <t>Delete uploaded photos</t>
  </si>
  <si>
    <t>Downoad Photos to Device</t>
  </si>
  <si>
    <t>Log In to Account</t>
  </si>
  <si>
    <t>Log Out of Account</t>
  </si>
  <si>
    <t>Navigation</t>
  </si>
  <si>
    <t>Reserve a Hashtag</t>
  </si>
  <si>
    <t>Search by Location</t>
  </si>
  <si>
    <t>Search by event</t>
  </si>
  <si>
    <t>Search event and upload photo</t>
  </si>
  <si>
    <t>Set a password</t>
  </si>
  <si>
    <t>Take a photo</t>
  </si>
  <si>
    <t>Take photo for location</t>
  </si>
  <si>
    <t>Upload photo to my event</t>
  </si>
  <si>
    <t>View photos of event/View photos of private event with password</t>
  </si>
  <si>
    <t>View photos on device</t>
  </si>
  <si>
    <t>s14b_location_based_ad</t>
  </si>
  <si>
    <t>Admin Login</t>
  </si>
  <si>
    <t>Bill partner for redemption transaction</t>
  </si>
  <si>
    <t>Delete Partner Account</t>
  </si>
  <si>
    <t>Notify Partner of Redemption</t>
  </si>
  <si>
    <t>Reactive Partner Account</t>
  </si>
  <si>
    <t>Resolve Dispute</t>
  </si>
  <si>
    <t>Suspend Partner Account Storyboard</t>
  </si>
  <si>
    <t>Validate Redemption Password</t>
  </si>
  <si>
    <t>View Partner Billing status storyboard</t>
  </si>
  <si>
    <t>View Transaction Log</t>
  </si>
  <si>
    <t>View redemption statistics for partner storyboard</t>
  </si>
  <si>
    <t>Buy Partner Subscription</t>
  </si>
  <si>
    <t>Cancel Partner Subscription</t>
  </si>
  <si>
    <t>Contact us</t>
  </si>
  <si>
    <t>Create Offer</t>
  </si>
  <si>
    <t>Design Coupon</t>
  </si>
  <si>
    <t>Modify Offer</t>
  </si>
  <si>
    <t>Partner Login</t>
  </si>
  <si>
    <t>Publish Offer</t>
  </si>
  <si>
    <t>Specify default payment method use case</t>
  </si>
  <si>
    <t>Test Coupon</t>
  </si>
  <si>
    <t>Upload Image</t>
  </si>
  <si>
    <t>View Bill</t>
  </si>
  <si>
    <t>Annotate trip plan</t>
  </si>
  <si>
    <t>Find add and delete places</t>
  </si>
  <si>
    <t>Manage Trip Plan</t>
  </si>
  <si>
    <t>Manage subscription</t>
  </si>
  <si>
    <t>Print photo books</t>
  </si>
  <si>
    <t>Schedule visit and view trip calendar</t>
  </si>
  <si>
    <t>Subscribe and unsubscribe from partner offer</t>
  </si>
  <si>
    <t>View Trip Plan on Map and get Directions</t>
  </si>
  <si>
    <t>View partner offer</t>
  </si>
  <si>
    <t>s16b_bad_driver</t>
  </si>
  <si>
    <t>App user login</t>
  </si>
  <si>
    <t>Capture Frame from Video and get  LP number</t>
  </si>
  <si>
    <t>Extract License Plat Number from Video</t>
  </si>
  <si>
    <t>Extract Metrics on Number of hits</t>
  </si>
  <si>
    <t>Generate Usage-based bill</t>
  </si>
  <si>
    <t>Independent Review of Bad Driver Report</t>
  </si>
  <si>
    <t>Post Bad Driver Report to Insurance DB</t>
  </si>
  <si>
    <t>Query bad driver reporting DB</t>
  </si>
  <si>
    <t>Recording video clips in a circular buffer</t>
  </si>
  <si>
    <t>Recording video of bad driving event</t>
  </si>
  <si>
    <t>Resolve Potential Duplicates</t>
  </si>
  <si>
    <t>Reviewer/Agent Login</t>
  </si>
  <si>
    <t>Send Drunk Driver Alert</t>
  </si>
  <si>
    <t>Upload video clip to bad driver recording DB</t>
  </si>
  <si>
    <t>View video clips</t>
  </si>
  <si>
    <t>s17_tikiman_go</t>
  </si>
  <si>
    <t>Choose Avatar</t>
  </si>
  <si>
    <t>Choose Weapon</t>
  </si>
  <si>
    <t>Render Intial Mode</t>
  </si>
  <si>
    <t>Use Weapon</t>
  </si>
  <si>
    <t>Algorithm</t>
  </si>
  <si>
    <t xml:space="preserve">Calculate score </t>
  </si>
  <si>
    <t>Change Weapon</t>
  </si>
  <si>
    <t>Determine AR/ VR mode</t>
  </si>
  <si>
    <t>Fight Battle</t>
  </si>
  <si>
    <t>Get Score</t>
  </si>
  <si>
    <t>Increase Difficulty accordingly</t>
  </si>
  <si>
    <t xml:space="preserve">Increase difficulty </t>
  </si>
  <si>
    <t>Link the tourist spot to Doug's E-book</t>
  </si>
  <si>
    <t>Login</t>
  </si>
  <si>
    <t>Navigate in AR Mode</t>
  </si>
  <si>
    <t>Navigate in VR Mode</t>
  </si>
  <si>
    <t>Play Ar mode</t>
  </si>
  <si>
    <t>Render Army</t>
  </si>
  <si>
    <t>Render Battle Scene</t>
  </si>
  <si>
    <t>Render Minimap</t>
  </si>
  <si>
    <t>Update Database</t>
  </si>
  <si>
    <t>Update Screen</t>
  </si>
  <si>
    <t>Admin login</t>
  </si>
  <si>
    <t>Auto expiration</t>
  </si>
  <si>
    <t>Open my event for upload</t>
  </si>
  <si>
    <t>Search event</t>
  </si>
  <si>
    <t>Search for photo by user</t>
  </si>
  <si>
    <t>Ask Siri to Upload Video - iPhone App</t>
  </si>
  <si>
    <t>Emergency Alert</t>
  </si>
  <si>
    <t>First-time Users Sign Up</t>
  </si>
  <si>
    <t>Login - Android App</t>
  </si>
  <si>
    <t>Login - iPhone App</t>
  </si>
  <si>
    <t>Query by License Plate Number</t>
  </si>
  <si>
    <t>Review Bad Driver Report</t>
  </si>
  <si>
    <t>Upload Video Clip and Metadata - Android App</t>
  </si>
  <si>
    <t>Upload Vaideo Clip and Metadata - iPhone  App</t>
  </si>
  <si>
    <t>Record Video - Android App</t>
  </si>
  <si>
    <t>Connect to trip plan - Android</t>
  </si>
  <si>
    <t>Connect to trip plan - iOS</t>
  </si>
  <si>
    <t>Connect to trip plan - Trip Planner</t>
  </si>
  <si>
    <t>Default Payment</t>
  </si>
  <si>
    <t>Delete Coupon - iOS</t>
  </si>
  <si>
    <t>Dispute Redemption</t>
  </si>
  <si>
    <t>Generate Coupon With Bar Codes</t>
  </si>
  <si>
    <t>Load Coupons - iOS</t>
  </si>
  <si>
    <t>Log Transactions</t>
  </si>
  <si>
    <t>Login to facebook and share</t>
  </si>
  <si>
    <t>Login to tripplanner - iOS</t>
  </si>
  <si>
    <t>Login to tripPlanner - Android</t>
  </si>
  <si>
    <t>Mark coupon-ios</t>
  </si>
  <si>
    <t>Pre-purchase Coupon - iOS</t>
  </si>
  <si>
    <t>Receive Coupon - Android</t>
  </si>
  <si>
    <t>Receive Coupon - iOS</t>
  </si>
  <si>
    <t>Redeem Coupon - Android</t>
  </si>
  <si>
    <t>Redeem Coupon - iOS</t>
  </si>
  <si>
    <t>Save it for later - Android</t>
  </si>
  <si>
    <t>Save it for later - iOS</t>
  </si>
  <si>
    <t>Share to facebook</t>
  </si>
  <si>
    <t>View stored coupons - Android</t>
  </si>
  <si>
    <t>View stored coupons - iOS</t>
  </si>
  <si>
    <t>View and Mark Coupon - iOS</t>
  </si>
  <si>
    <t>rho =</t>
  </si>
  <si>
    <t xml:space="preserve">    1.0000    0.3318</t>
  </si>
  <si>
    <t xml:space="preserve">    0.3318    1.0000</t>
  </si>
  <si>
    <t>pval =</t>
  </si>
  <si>
    <t xml:space="preserve">    1.0000    0.0015</t>
  </si>
  <si>
    <t xml:space="preserve">    0.0015    1.0000</t>
  </si>
  <si>
    <t>IT2</t>
  </si>
  <si>
    <t>CCSS2</t>
  </si>
  <si>
    <t>CCSS3</t>
  </si>
  <si>
    <t xml:space="preserve">    1.0000    0.0736</t>
  </si>
  <si>
    <t xml:space="preserve">    0.0736    1.0000</t>
  </si>
  <si>
    <t xml:space="preserve">    1.0000    0.5085</t>
  </si>
  <si>
    <t xml:space="preserve">    0.5085    1.0000</t>
  </si>
  <si>
    <t xml:space="preserve">    1.0000    0.1035</t>
  </si>
  <si>
    <t xml:space="preserve">    0.1035    1.0000</t>
  </si>
  <si>
    <t xml:space="preserve">    1.0000    0.3519</t>
  </si>
  <si>
    <t xml:space="preserve">    0.3519    1.0000</t>
  </si>
  <si>
    <t xml:space="preserve">    1.0000   -0.0232</t>
  </si>
  <si>
    <t xml:space="preserve">   -0.0232    1.0000</t>
  </si>
  <si>
    <t xml:space="preserve">    1.0000    0.8352</t>
  </si>
  <si>
    <t xml:space="preserve">    0.8352    1.0000</t>
  </si>
  <si>
    <t xml:space="preserve">    1.0000    0.0993</t>
  </si>
  <si>
    <t xml:space="preserve">    0.0993    1.0000</t>
  </si>
  <si>
    <t xml:space="preserve">    1.0000    0.3720</t>
  </si>
  <si>
    <t xml:space="preserve">    0.3720    1.0000</t>
  </si>
  <si>
    <t xml:space="preserve">    1.0000   -0.0777</t>
  </si>
  <si>
    <t xml:space="preserve">   -0.0777    1.0000</t>
  </si>
  <si>
    <t xml:space="preserve">    1.0000    0.4849</t>
  </si>
  <si>
    <t xml:space="preserve">    0.4849    1.0000</t>
  </si>
  <si>
    <t xml:space="preserve">pd = </t>
  </si>
  <si>
    <t xml:space="preserve">  NormalDistribution</t>
  </si>
  <si>
    <t xml:space="preserve">  Normal distribution</t>
  </si>
  <si>
    <t xml:space="preserve">       mu = 4.21687   [3.54165, 4.89208]</t>
  </si>
  <si>
    <t xml:space="preserve">    sigma = 3.09227   [2.68285, 3.65032]</t>
  </si>
  <si>
    <t>ILF1</t>
  </si>
  <si>
    <t xml:space="preserve">       mu = 7.36145   [6.18528, 8.53762]</t>
  </si>
  <si>
    <t xml:space="preserve">    sigma = 5.38647   [4.6733, 6.35855]</t>
  </si>
  <si>
    <t>ELF1</t>
  </si>
  <si>
    <t>EI1</t>
  </si>
  <si>
    <t>EO1</t>
  </si>
  <si>
    <t>EQ1</t>
  </si>
  <si>
    <t xml:space="preserve">       mu = 5.51807   [4.6687, 6.36744]</t>
  </si>
  <si>
    <t xml:space="preserve">    sigma = 3.88983   [3.37481, 4.59181]</t>
  </si>
  <si>
    <t xml:space="preserve">       mu = 3.90361   [2.92971, 4.87752]</t>
  </si>
  <si>
    <t xml:space="preserve">    sigma = 4.46016   [3.86963, 5.26507]</t>
  </si>
  <si>
    <t xml:space="preserve">       mu = 2.01205   [1.1869, 2.8372]</t>
  </si>
  <si>
    <t xml:space="preserve">    sigma = 3.77893   [3.2786, 4.4609]</t>
  </si>
  <si>
    <t>PH1</t>
  </si>
  <si>
    <t xml:space="preserve">    1.0000    0.2551</t>
  </si>
  <si>
    <t xml:space="preserve">    0.2551    1.0000</t>
  </si>
  <si>
    <t xml:space="preserve">    1.0000    0.1817</t>
  </si>
  <si>
    <t xml:space="preserve">    0.1817    1.0000</t>
  </si>
  <si>
    <t>PH2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</si>
</sst>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4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0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right"/>
    </xf>
    <xf numFmtId="0" fontId="21" fillId="0" borderId="0" xfId="0" applyFont="1"/>
    <xf numFmtId="0" fontId="14" fillId="33" borderId="0" xfId="0" applyFont="1" applyFill="1"/>
    <xf numFmtId="0" fontId="14" fillId="34" borderId="0" xfId="0" applyFont="1" applyFill="1"/>
    <xf numFmtId="0" fontId="22" fillId="0" borderId="0" xfId="0" applyFont="1"/>
    <xf numFmtId="0" fontId="22" fillId="34" borderId="0" xfId="0" applyFont="1" applyFill="1"/>
    <xf numFmtId="0" fontId="18" fillId="35" borderId="0" xfId="0" applyFont="1" applyFill="1" applyBorder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abSelected="1" topLeftCell="B1" workbookViewId="0">
      <pane ySplit="1" topLeftCell="A122" activePane="bottomLeft" state="frozen"/>
      <selection activeCell="B1" sqref="B1"/>
      <selection pane="bottomLeft" activeCell="Q139" sqref="Q139"/>
    </sheetView>
  </sheetViews>
  <sheetFormatPr defaultRowHeight="15" x14ac:dyDescent="0.25"/>
  <cols>
    <col min="2" max="2" width="15.7109375" customWidth="1"/>
    <col min="3" max="3" width="33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0</v>
      </c>
      <c r="B2" t="s">
        <v>17</v>
      </c>
      <c r="C2" t="s">
        <v>18</v>
      </c>
      <c r="D2" s="3">
        <v>3</v>
      </c>
      <c r="E2" s="3">
        <f>IF(D2&lt;4,5,IF(D2&lt;8,10,15))</f>
        <v>5</v>
      </c>
      <c r="F2" s="7">
        <v>3</v>
      </c>
      <c r="G2" s="7">
        <v>4</v>
      </c>
      <c r="H2" s="3">
        <v>5</v>
      </c>
      <c r="I2" s="3">
        <v>5</v>
      </c>
      <c r="J2" s="4">
        <v>7</v>
      </c>
      <c r="K2" s="3">
        <v>4</v>
      </c>
      <c r="L2" s="3">
        <v>2</v>
      </c>
      <c r="M2" s="5">
        <f t="shared" ref="M2:M6" si="0">SUM(H2:L2)</f>
        <v>23</v>
      </c>
      <c r="N2" s="3">
        <v>0</v>
      </c>
      <c r="O2" s="5">
        <f t="shared" ref="O2:P4" si="1">M2+N2</f>
        <v>23</v>
      </c>
      <c r="P2" s="5">
        <f t="shared" si="1"/>
        <v>23</v>
      </c>
      <c r="Q2">
        <v>30</v>
      </c>
    </row>
    <row r="3" spans="1:17" x14ac:dyDescent="0.25">
      <c r="A3">
        <v>1</v>
      </c>
      <c r="B3" t="s">
        <v>17</v>
      </c>
      <c r="C3" s="1" t="s">
        <v>114</v>
      </c>
      <c r="D3" s="3">
        <v>2</v>
      </c>
      <c r="E3" s="3">
        <f>IF(D3&lt;4,5,IF(D3&lt;8,10,15))</f>
        <v>5</v>
      </c>
      <c r="F3">
        <v>0</v>
      </c>
      <c r="G3">
        <v>0</v>
      </c>
      <c r="H3" s="4">
        <v>3</v>
      </c>
      <c r="I3" s="4">
        <v>5</v>
      </c>
      <c r="J3" s="4">
        <v>5</v>
      </c>
      <c r="K3" s="3">
        <v>2</v>
      </c>
      <c r="L3" s="3">
        <v>0</v>
      </c>
      <c r="M3" s="5">
        <f t="shared" si="0"/>
        <v>15</v>
      </c>
      <c r="N3" s="3">
        <v>0</v>
      </c>
      <c r="O3" s="5">
        <f t="shared" si="1"/>
        <v>15</v>
      </c>
      <c r="P3" s="5">
        <f t="shared" si="1"/>
        <v>15</v>
      </c>
      <c r="Q3">
        <v>18</v>
      </c>
    </row>
    <row r="4" spans="1:17" x14ac:dyDescent="0.25">
      <c r="A4">
        <v>2</v>
      </c>
      <c r="B4" t="s">
        <v>17</v>
      </c>
      <c r="C4" s="1" t="s">
        <v>115</v>
      </c>
      <c r="D4" s="3">
        <v>2</v>
      </c>
      <c r="E4" s="3">
        <f>IF(D4&lt;4,5,IF(D4&lt;8,10,15))</f>
        <v>5</v>
      </c>
      <c r="F4">
        <v>0</v>
      </c>
      <c r="G4">
        <v>0</v>
      </c>
      <c r="H4" s="3">
        <v>0</v>
      </c>
      <c r="I4" s="3">
        <v>4</v>
      </c>
      <c r="J4" s="4">
        <v>6</v>
      </c>
      <c r="K4" s="3">
        <v>0</v>
      </c>
      <c r="L4" s="3">
        <v>0</v>
      </c>
      <c r="M4" s="5">
        <f>SUM(H4:L4)</f>
        <v>10</v>
      </c>
      <c r="N4" s="3">
        <v>0</v>
      </c>
      <c r="O4" s="5">
        <f t="shared" si="1"/>
        <v>10</v>
      </c>
      <c r="P4" s="5">
        <f t="shared" si="1"/>
        <v>10</v>
      </c>
      <c r="Q4">
        <v>21</v>
      </c>
    </row>
    <row r="5" spans="1:17" x14ac:dyDescent="0.25">
      <c r="A5">
        <v>3</v>
      </c>
      <c r="B5" t="s">
        <v>17</v>
      </c>
      <c r="C5" s="2" t="s">
        <v>19</v>
      </c>
      <c r="D5">
        <v>0</v>
      </c>
      <c r="E5">
        <v>0</v>
      </c>
      <c r="F5" s="7">
        <v>4</v>
      </c>
      <c r="G5" s="7">
        <v>4</v>
      </c>
      <c r="H5">
        <v>0</v>
      </c>
      <c r="I5">
        <v>0</v>
      </c>
      <c r="J5">
        <v>0</v>
      </c>
      <c r="K5">
        <v>0</v>
      </c>
      <c r="L5">
        <v>0</v>
      </c>
      <c r="M5" s="5">
        <f t="shared" si="0"/>
        <v>0</v>
      </c>
      <c r="N5">
        <v>0</v>
      </c>
      <c r="O5">
        <v>0</v>
      </c>
      <c r="P5">
        <v>0</v>
      </c>
      <c r="Q5">
        <v>9</v>
      </c>
    </row>
    <row r="6" spans="1:17" x14ac:dyDescent="0.25">
      <c r="A6">
        <v>4</v>
      </c>
      <c r="B6" t="s">
        <v>17</v>
      </c>
      <c r="C6" s="2" t="s">
        <v>20</v>
      </c>
      <c r="D6">
        <v>0</v>
      </c>
      <c r="E6">
        <v>0</v>
      </c>
      <c r="F6" s="7">
        <v>4</v>
      </c>
      <c r="G6" s="7">
        <v>4</v>
      </c>
      <c r="H6">
        <v>0</v>
      </c>
      <c r="I6">
        <v>0</v>
      </c>
      <c r="J6">
        <v>0</v>
      </c>
      <c r="K6">
        <v>0</v>
      </c>
      <c r="L6">
        <v>0</v>
      </c>
      <c r="M6" s="5">
        <f t="shared" si="0"/>
        <v>0</v>
      </c>
      <c r="N6">
        <v>0</v>
      </c>
      <c r="O6">
        <v>0</v>
      </c>
      <c r="P6">
        <v>0</v>
      </c>
      <c r="Q6">
        <v>15</v>
      </c>
    </row>
    <row r="7" spans="1:17" x14ac:dyDescent="0.25">
      <c r="A7">
        <v>5</v>
      </c>
      <c r="B7" t="s">
        <v>17</v>
      </c>
      <c r="C7" s="2" t="s">
        <v>21</v>
      </c>
      <c r="D7">
        <v>0</v>
      </c>
      <c r="E7">
        <v>0</v>
      </c>
      <c r="F7" s="7">
        <v>3</v>
      </c>
      <c r="G7" s="7">
        <v>3</v>
      </c>
      <c r="H7">
        <v>0</v>
      </c>
      <c r="I7">
        <v>0</v>
      </c>
      <c r="J7">
        <v>0</v>
      </c>
      <c r="K7">
        <v>0</v>
      </c>
      <c r="L7">
        <v>0</v>
      </c>
      <c r="M7" s="5">
        <f>SUM(H7:L7)</f>
        <v>0</v>
      </c>
      <c r="N7">
        <v>0</v>
      </c>
      <c r="O7">
        <v>0</v>
      </c>
      <c r="P7">
        <v>0</v>
      </c>
      <c r="Q7">
        <v>18</v>
      </c>
    </row>
    <row r="8" spans="1:17" x14ac:dyDescent="0.25">
      <c r="A8">
        <v>6</v>
      </c>
      <c r="B8" t="s">
        <v>17</v>
      </c>
      <c r="C8" t="s">
        <v>22</v>
      </c>
      <c r="D8" s="3">
        <v>4</v>
      </c>
      <c r="E8" s="3">
        <f t="shared" ref="E8:E18" si="2">IF(D8&lt;4,5,IF(D8&lt;8,10,15))</f>
        <v>10</v>
      </c>
      <c r="F8" s="7">
        <v>5</v>
      </c>
      <c r="G8" s="7">
        <v>9</v>
      </c>
      <c r="H8" s="3">
        <v>1</v>
      </c>
      <c r="I8" s="3">
        <v>8</v>
      </c>
      <c r="J8" s="4">
        <v>9</v>
      </c>
      <c r="K8" s="4">
        <v>8</v>
      </c>
      <c r="L8" s="4">
        <v>0</v>
      </c>
      <c r="M8" s="5">
        <f t="shared" ref="M8:M9" si="3">SUM(H8:L8)</f>
        <v>26</v>
      </c>
      <c r="N8" s="3">
        <v>0</v>
      </c>
      <c r="O8" s="5">
        <f t="shared" ref="O8:P9" si="4">M8+N8</f>
        <v>26</v>
      </c>
      <c r="P8" s="5">
        <f t="shared" si="4"/>
        <v>26</v>
      </c>
      <c r="Q8">
        <v>49</v>
      </c>
    </row>
    <row r="9" spans="1:17" x14ac:dyDescent="0.25">
      <c r="A9">
        <v>7</v>
      </c>
      <c r="B9" t="s">
        <v>17</v>
      </c>
      <c r="C9" t="s">
        <v>23</v>
      </c>
      <c r="D9" s="3">
        <v>3</v>
      </c>
      <c r="E9" s="3">
        <f t="shared" si="2"/>
        <v>5</v>
      </c>
      <c r="F9" s="7">
        <v>3</v>
      </c>
      <c r="G9" s="7">
        <v>3</v>
      </c>
      <c r="H9" s="3">
        <v>3</v>
      </c>
      <c r="I9" s="3">
        <v>3</v>
      </c>
      <c r="J9" s="4">
        <v>10</v>
      </c>
      <c r="K9" s="3">
        <v>0</v>
      </c>
      <c r="L9" s="4">
        <v>2</v>
      </c>
      <c r="M9" s="5">
        <f t="shared" si="3"/>
        <v>18</v>
      </c>
      <c r="N9" s="3">
        <v>0</v>
      </c>
      <c r="O9" s="5">
        <f t="shared" si="4"/>
        <v>18</v>
      </c>
      <c r="P9" s="5">
        <f t="shared" si="4"/>
        <v>18</v>
      </c>
      <c r="Q9">
        <v>31</v>
      </c>
    </row>
    <row r="10" spans="1:17" x14ac:dyDescent="0.25">
      <c r="A10">
        <v>8</v>
      </c>
      <c r="B10" t="s">
        <v>17</v>
      </c>
      <c r="C10" t="s">
        <v>24</v>
      </c>
      <c r="D10" s="3">
        <v>2</v>
      </c>
      <c r="E10" s="3">
        <f t="shared" si="2"/>
        <v>5</v>
      </c>
      <c r="F10" s="7">
        <v>3</v>
      </c>
      <c r="G10" s="7">
        <v>3</v>
      </c>
      <c r="H10" s="3">
        <v>3</v>
      </c>
      <c r="I10" s="3">
        <v>2</v>
      </c>
      <c r="J10" s="3">
        <v>2</v>
      </c>
      <c r="K10" s="3">
        <v>5</v>
      </c>
      <c r="L10" s="3">
        <v>1</v>
      </c>
      <c r="M10" s="5">
        <f t="shared" ref="M10:M28" si="5">SUM(H10:L10)</f>
        <v>13</v>
      </c>
      <c r="N10" s="3">
        <v>0</v>
      </c>
      <c r="O10" s="5">
        <f t="shared" ref="O10:P28" si="6">M10+N10</f>
        <v>13</v>
      </c>
      <c r="P10" s="5">
        <f t="shared" si="6"/>
        <v>13</v>
      </c>
      <c r="Q10">
        <v>36</v>
      </c>
    </row>
    <row r="11" spans="1:17" x14ac:dyDescent="0.25">
      <c r="A11">
        <v>9</v>
      </c>
      <c r="B11" t="s">
        <v>17</v>
      </c>
      <c r="C11" t="s">
        <v>25</v>
      </c>
      <c r="D11" s="3">
        <v>2</v>
      </c>
      <c r="E11" s="3">
        <f t="shared" si="2"/>
        <v>5</v>
      </c>
      <c r="F11" s="7">
        <v>3</v>
      </c>
      <c r="G11" s="7">
        <v>3</v>
      </c>
      <c r="H11" s="3">
        <v>4</v>
      </c>
      <c r="I11" s="3">
        <v>2</v>
      </c>
      <c r="J11" s="3">
        <v>2</v>
      </c>
      <c r="K11" s="3">
        <v>5</v>
      </c>
      <c r="L11" s="3">
        <v>1</v>
      </c>
      <c r="M11" s="5">
        <f t="shared" si="5"/>
        <v>14</v>
      </c>
      <c r="N11" s="3">
        <v>0</v>
      </c>
      <c r="O11" s="5">
        <f t="shared" si="6"/>
        <v>14</v>
      </c>
      <c r="P11" s="5">
        <f t="shared" si="6"/>
        <v>14</v>
      </c>
      <c r="Q11">
        <v>42</v>
      </c>
    </row>
    <row r="12" spans="1:17" x14ac:dyDescent="0.25">
      <c r="A12">
        <v>10</v>
      </c>
      <c r="B12" t="s">
        <v>17</v>
      </c>
      <c r="C12" t="s">
        <v>26</v>
      </c>
      <c r="D12" s="3">
        <v>4</v>
      </c>
      <c r="E12" s="3">
        <f t="shared" si="2"/>
        <v>10</v>
      </c>
      <c r="F12" s="7">
        <v>5</v>
      </c>
      <c r="G12" s="7">
        <v>5</v>
      </c>
      <c r="H12" s="3">
        <v>2</v>
      </c>
      <c r="I12" s="3">
        <v>9</v>
      </c>
      <c r="J12" s="3">
        <v>7</v>
      </c>
      <c r="K12" s="3">
        <v>8</v>
      </c>
      <c r="L12" s="3">
        <v>9</v>
      </c>
      <c r="M12" s="5">
        <f t="shared" si="5"/>
        <v>35</v>
      </c>
      <c r="N12" s="3">
        <v>0</v>
      </c>
      <c r="O12" s="5">
        <f t="shared" si="6"/>
        <v>35</v>
      </c>
      <c r="P12" s="5">
        <f t="shared" si="6"/>
        <v>35</v>
      </c>
      <c r="Q12">
        <v>59</v>
      </c>
    </row>
    <row r="13" spans="1:17" x14ac:dyDescent="0.25">
      <c r="A13">
        <v>11</v>
      </c>
      <c r="B13" t="s">
        <v>17</v>
      </c>
      <c r="C13" t="s">
        <v>27</v>
      </c>
      <c r="D13" s="4">
        <v>4</v>
      </c>
      <c r="E13" s="3">
        <f t="shared" si="2"/>
        <v>10</v>
      </c>
      <c r="F13" s="7">
        <v>5</v>
      </c>
      <c r="G13" s="7">
        <v>5</v>
      </c>
      <c r="H13" s="4">
        <v>3</v>
      </c>
      <c r="I13" s="4">
        <v>10</v>
      </c>
      <c r="J13" s="4">
        <v>0</v>
      </c>
      <c r="K13" s="4">
        <v>0</v>
      </c>
      <c r="L13" s="4">
        <v>5</v>
      </c>
      <c r="M13" s="5">
        <f t="shared" si="5"/>
        <v>18</v>
      </c>
      <c r="N13" s="3">
        <v>0</v>
      </c>
      <c r="O13" s="5">
        <f t="shared" si="6"/>
        <v>18</v>
      </c>
      <c r="P13" s="5">
        <f t="shared" si="6"/>
        <v>18</v>
      </c>
      <c r="Q13">
        <v>28</v>
      </c>
    </row>
    <row r="14" spans="1:17" x14ac:dyDescent="0.25">
      <c r="A14">
        <v>12</v>
      </c>
      <c r="B14" t="s">
        <v>17</v>
      </c>
      <c r="C14" t="s">
        <v>28</v>
      </c>
      <c r="D14" s="3">
        <v>2</v>
      </c>
      <c r="E14" s="3">
        <f t="shared" si="2"/>
        <v>5</v>
      </c>
      <c r="F14" s="7">
        <v>3</v>
      </c>
      <c r="G14" s="7">
        <v>3</v>
      </c>
      <c r="H14" s="3">
        <v>10</v>
      </c>
      <c r="I14" s="3">
        <v>17</v>
      </c>
      <c r="J14" s="3">
        <v>3</v>
      </c>
      <c r="K14" s="3">
        <v>18</v>
      </c>
      <c r="L14" s="3">
        <v>24</v>
      </c>
      <c r="M14" s="5">
        <f t="shared" si="5"/>
        <v>72</v>
      </c>
      <c r="N14" s="3">
        <v>0</v>
      </c>
      <c r="O14" s="5">
        <f t="shared" si="6"/>
        <v>72</v>
      </c>
      <c r="P14" s="5">
        <f t="shared" si="6"/>
        <v>72</v>
      </c>
      <c r="Q14">
        <v>234</v>
      </c>
    </row>
    <row r="15" spans="1:17" x14ac:dyDescent="0.25">
      <c r="A15">
        <v>13</v>
      </c>
      <c r="B15" t="s">
        <v>17</v>
      </c>
      <c r="C15" t="s">
        <v>29</v>
      </c>
      <c r="D15" s="3">
        <v>2</v>
      </c>
      <c r="E15" s="3">
        <f t="shared" si="2"/>
        <v>5</v>
      </c>
      <c r="F15" s="7">
        <v>4</v>
      </c>
      <c r="G15" s="7">
        <v>4</v>
      </c>
      <c r="H15" s="4">
        <v>1</v>
      </c>
      <c r="I15" s="4">
        <v>4</v>
      </c>
      <c r="J15" s="4">
        <v>7</v>
      </c>
      <c r="K15" s="3">
        <v>2</v>
      </c>
      <c r="L15" s="3">
        <v>0</v>
      </c>
      <c r="M15" s="5">
        <f t="shared" si="5"/>
        <v>14</v>
      </c>
      <c r="N15" s="3">
        <v>0</v>
      </c>
      <c r="O15" s="5">
        <f t="shared" si="6"/>
        <v>14</v>
      </c>
      <c r="P15" s="5">
        <f t="shared" si="6"/>
        <v>14</v>
      </c>
      <c r="Q15">
        <v>36</v>
      </c>
    </row>
    <row r="16" spans="1:17" x14ac:dyDescent="0.25">
      <c r="A16">
        <v>14</v>
      </c>
      <c r="B16" t="s">
        <v>17</v>
      </c>
      <c r="C16" t="s">
        <v>30</v>
      </c>
      <c r="D16" s="3">
        <v>2</v>
      </c>
      <c r="E16" s="3">
        <f t="shared" si="2"/>
        <v>5</v>
      </c>
      <c r="F16" s="7">
        <v>2</v>
      </c>
      <c r="G16" s="7">
        <v>2</v>
      </c>
      <c r="H16" s="4">
        <v>1</v>
      </c>
      <c r="I16" s="4">
        <v>2</v>
      </c>
      <c r="J16" s="4">
        <v>6</v>
      </c>
      <c r="K16" s="3">
        <v>0</v>
      </c>
      <c r="L16" s="3">
        <v>0</v>
      </c>
      <c r="M16" s="5">
        <f t="shared" si="5"/>
        <v>9</v>
      </c>
      <c r="N16" s="3">
        <v>0</v>
      </c>
      <c r="O16" s="5">
        <f t="shared" si="6"/>
        <v>9</v>
      </c>
      <c r="P16" s="5">
        <f t="shared" si="6"/>
        <v>9</v>
      </c>
      <c r="Q16">
        <v>9</v>
      </c>
    </row>
    <row r="17" spans="1:17" x14ac:dyDescent="0.25">
      <c r="A17">
        <v>15</v>
      </c>
      <c r="B17" t="s">
        <v>17</v>
      </c>
      <c r="C17" t="s">
        <v>31</v>
      </c>
      <c r="D17" s="3">
        <v>4</v>
      </c>
      <c r="E17" s="3">
        <f t="shared" si="2"/>
        <v>10</v>
      </c>
      <c r="F17" s="7">
        <v>5</v>
      </c>
      <c r="G17" s="7">
        <v>5</v>
      </c>
      <c r="H17" s="3">
        <v>2</v>
      </c>
      <c r="I17" s="3">
        <v>4</v>
      </c>
      <c r="J17" s="3">
        <v>4</v>
      </c>
      <c r="K17" s="3">
        <v>0</v>
      </c>
      <c r="L17" s="3">
        <v>0</v>
      </c>
      <c r="M17" s="5">
        <f t="shared" si="5"/>
        <v>10</v>
      </c>
      <c r="N17" s="3">
        <v>0</v>
      </c>
      <c r="O17" s="5">
        <f t="shared" si="6"/>
        <v>10</v>
      </c>
      <c r="P17" s="5">
        <f t="shared" si="6"/>
        <v>10</v>
      </c>
      <c r="Q17">
        <v>24</v>
      </c>
    </row>
    <row r="18" spans="1:17" x14ac:dyDescent="0.25">
      <c r="A18">
        <v>16</v>
      </c>
      <c r="B18" t="s">
        <v>17</v>
      </c>
      <c r="C18" t="s">
        <v>116</v>
      </c>
      <c r="D18" s="3">
        <v>3</v>
      </c>
      <c r="E18" s="3">
        <f t="shared" si="2"/>
        <v>5</v>
      </c>
      <c r="F18" s="7">
        <v>0</v>
      </c>
      <c r="G18" s="7">
        <v>0</v>
      </c>
      <c r="H18" s="4">
        <v>10</v>
      </c>
      <c r="I18" s="3">
        <v>9</v>
      </c>
      <c r="J18" s="3">
        <v>8</v>
      </c>
      <c r="K18" s="4">
        <v>9</v>
      </c>
      <c r="L18" s="4">
        <v>12</v>
      </c>
      <c r="M18" s="5">
        <f t="shared" si="5"/>
        <v>48</v>
      </c>
      <c r="N18" s="3">
        <v>0</v>
      </c>
      <c r="O18" s="5">
        <f t="shared" si="6"/>
        <v>48</v>
      </c>
      <c r="P18" s="5">
        <f t="shared" si="6"/>
        <v>48</v>
      </c>
      <c r="Q18">
        <v>127</v>
      </c>
    </row>
    <row r="19" spans="1:17" x14ac:dyDescent="0.25">
      <c r="A19">
        <v>17</v>
      </c>
      <c r="B19" t="s">
        <v>17</v>
      </c>
      <c r="C19" t="s">
        <v>32</v>
      </c>
      <c r="D19">
        <v>0</v>
      </c>
      <c r="E19">
        <v>0</v>
      </c>
      <c r="F19" s="7">
        <v>4</v>
      </c>
      <c r="G19" s="7">
        <v>5</v>
      </c>
      <c r="H19" s="3">
        <v>1</v>
      </c>
      <c r="I19" s="3">
        <v>9</v>
      </c>
      <c r="J19" s="3">
        <v>3</v>
      </c>
      <c r="K19" s="3">
        <v>4</v>
      </c>
      <c r="L19" s="3">
        <v>0</v>
      </c>
      <c r="M19" s="5">
        <f t="shared" si="5"/>
        <v>17</v>
      </c>
      <c r="N19" s="3">
        <v>0</v>
      </c>
      <c r="O19" s="5">
        <f t="shared" si="6"/>
        <v>17</v>
      </c>
      <c r="P19" s="5">
        <f t="shared" si="6"/>
        <v>17</v>
      </c>
      <c r="Q19">
        <v>61</v>
      </c>
    </row>
    <row r="20" spans="1:17" x14ac:dyDescent="0.25">
      <c r="A20">
        <v>18</v>
      </c>
      <c r="B20" t="s">
        <v>17</v>
      </c>
      <c r="C20" t="s">
        <v>33</v>
      </c>
      <c r="D20">
        <v>0</v>
      </c>
      <c r="E20">
        <v>0</v>
      </c>
      <c r="F20" s="7">
        <v>6</v>
      </c>
      <c r="G20" s="7">
        <v>6</v>
      </c>
      <c r="H20" s="3">
        <v>9</v>
      </c>
      <c r="I20" s="3">
        <v>6</v>
      </c>
      <c r="J20" s="3">
        <v>2</v>
      </c>
      <c r="K20" s="4">
        <v>6</v>
      </c>
      <c r="L20" s="4">
        <v>0</v>
      </c>
      <c r="M20" s="5">
        <f t="shared" si="5"/>
        <v>23</v>
      </c>
      <c r="N20" s="3">
        <v>0</v>
      </c>
      <c r="O20" s="5">
        <f t="shared" si="6"/>
        <v>23</v>
      </c>
      <c r="P20" s="5">
        <f t="shared" si="6"/>
        <v>23</v>
      </c>
      <c r="Q20">
        <v>122</v>
      </c>
    </row>
    <row r="21" spans="1:17" x14ac:dyDescent="0.25">
      <c r="A21">
        <v>19</v>
      </c>
      <c r="B21" t="s">
        <v>17</v>
      </c>
      <c r="C21" t="s">
        <v>34</v>
      </c>
      <c r="D21">
        <v>0</v>
      </c>
      <c r="E21">
        <v>0</v>
      </c>
      <c r="F21" s="7">
        <v>4</v>
      </c>
      <c r="G21" s="7">
        <v>6</v>
      </c>
      <c r="H21" s="3">
        <v>2</v>
      </c>
      <c r="I21" s="3">
        <v>8</v>
      </c>
      <c r="J21" s="4">
        <v>8</v>
      </c>
      <c r="K21" s="3">
        <v>2</v>
      </c>
      <c r="L21" s="3">
        <v>0</v>
      </c>
      <c r="M21" s="5">
        <f t="shared" si="5"/>
        <v>20</v>
      </c>
      <c r="N21" s="3">
        <v>0</v>
      </c>
      <c r="O21" s="5">
        <f>M21+N21</f>
        <v>20</v>
      </c>
      <c r="P21" s="5">
        <f t="shared" si="6"/>
        <v>20</v>
      </c>
      <c r="Q21">
        <v>60</v>
      </c>
    </row>
    <row r="22" spans="1:17" x14ac:dyDescent="0.25">
      <c r="A22">
        <v>20</v>
      </c>
      <c r="B22" t="s">
        <v>17</v>
      </c>
      <c r="C22" s="1" t="s">
        <v>117</v>
      </c>
      <c r="D22" s="4">
        <v>5</v>
      </c>
      <c r="E22" s="3">
        <f t="shared" ref="E22:E28" si="7">IF(D22&lt;4,5,IF(D22&lt;8,10,15))</f>
        <v>10</v>
      </c>
      <c r="F22" s="7">
        <v>0</v>
      </c>
      <c r="G22" s="7">
        <v>0</v>
      </c>
      <c r="H22" s="3">
        <v>7</v>
      </c>
      <c r="I22" s="3">
        <v>6</v>
      </c>
      <c r="J22" s="3">
        <v>2</v>
      </c>
      <c r="K22" s="4">
        <v>4</v>
      </c>
      <c r="L22" s="4">
        <v>5</v>
      </c>
      <c r="M22" s="5">
        <f t="shared" si="5"/>
        <v>24</v>
      </c>
      <c r="N22" s="3">
        <v>0</v>
      </c>
      <c r="O22" s="5">
        <f t="shared" si="6"/>
        <v>24</v>
      </c>
      <c r="P22" s="5">
        <f t="shared" si="6"/>
        <v>24</v>
      </c>
      <c r="Q22">
        <v>66</v>
      </c>
    </row>
    <row r="23" spans="1:17" x14ac:dyDescent="0.25">
      <c r="A23">
        <v>21</v>
      </c>
      <c r="B23" t="s">
        <v>17</v>
      </c>
      <c r="C23" s="1" t="s">
        <v>118</v>
      </c>
      <c r="D23" s="3">
        <v>4</v>
      </c>
      <c r="E23" s="3">
        <f t="shared" si="7"/>
        <v>10</v>
      </c>
      <c r="F23" s="7">
        <v>0</v>
      </c>
      <c r="G23" s="7">
        <v>0</v>
      </c>
      <c r="H23" s="4">
        <v>5</v>
      </c>
      <c r="I23" s="4">
        <v>5</v>
      </c>
      <c r="J23" s="4">
        <v>7</v>
      </c>
      <c r="K23" s="3">
        <v>4</v>
      </c>
      <c r="L23" s="3">
        <v>2</v>
      </c>
      <c r="M23" s="5">
        <f t="shared" si="5"/>
        <v>23</v>
      </c>
      <c r="N23" s="3">
        <v>0</v>
      </c>
      <c r="O23" s="5">
        <f t="shared" si="6"/>
        <v>23</v>
      </c>
      <c r="P23" s="5">
        <f t="shared" si="6"/>
        <v>23</v>
      </c>
      <c r="Q23">
        <v>84</v>
      </c>
    </row>
    <row r="24" spans="1:17" x14ac:dyDescent="0.25">
      <c r="A24">
        <v>22</v>
      </c>
      <c r="B24" t="s">
        <v>17</v>
      </c>
      <c r="C24" t="s">
        <v>35</v>
      </c>
      <c r="D24" s="3">
        <v>4</v>
      </c>
      <c r="E24" s="3">
        <f t="shared" si="7"/>
        <v>10</v>
      </c>
      <c r="F24" s="7">
        <v>4</v>
      </c>
      <c r="G24" s="7">
        <v>4</v>
      </c>
      <c r="H24" s="4">
        <v>3</v>
      </c>
      <c r="I24" s="4">
        <v>3</v>
      </c>
      <c r="J24" s="4">
        <v>10</v>
      </c>
      <c r="K24" s="4">
        <v>0</v>
      </c>
      <c r="L24" s="4">
        <v>11</v>
      </c>
      <c r="M24" s="5">
        <f t="shared" si="5"/>
        <v>27</v>
      </c>
      <c r="N24" s="3">
        <v>0</v>
      </c>
      <c r="O24" s="5">
        <f t="shared" si="6"/>
        <v>27</v>
      </c>
      <c r="P24" s="5">
        <f t="shared" si="6"/>
        <v>27</v>
      </c>
      <c r="Q24">
        <v>96</v>
      </c>
    </row>
    <row r="25" spans="1:17" x14ac:dyDescent="0.25">
      <c r="A25">
        <v>23</v>
      </c>
      <c r="B25" t="s">
        <v>17</v>
      </c>
      <c r="C25" t="s">
        <v>36</v>
      </c>
      <c r="D25" s="3">
        <v>2</v>
      </c>
      <c r="E25" s="3">
        <f t="shared" si="7"/>
        <v>5</v>
      </c>
      <c r="F25" s="7">
        <v>1</v>
      </c>
      <c r="G25" s="7">
        <v>1</v>
      </c>
      <c r="H25" s="3">
        <v>2</v>
      </c>
      <c r="I25" s="3">
        <v>2</v>
      </c>
      <c r="J25" s="3">
        <v>1</v>
      </c>
      <c r="K25" s="3">
        <v>2</v>
      </c>
      <c r="L25" s="3">
        <v>0</v>
      </c>
      <c r="M25" s="5">
        <f t="shared" si="5"/>
        <v>7</v>
      </c>
      <c r="N25" s="3">
        <v>0</v>
      </c>
      <c r="O25" s="5">
        <f t="shared" si="6"/>
        <v>7</v>
      </c>
      <c r="P25" s="5">
        <f t="shared" si="6"/>
        <v>7</v>
      </c>
      <c r="Q25">
        <v>6</v>
      </c>
    </row>
    <row r="26" spans="1:17" x14ac:dyDescent="0.25">
      <c r="A26">
        <v>24</v>
      </c>
      <c r="B26" t="s">
        <v>17</v>
      </c>
      <c r="C26" t="s">
        <v>37</v>
      </c>
      <c r="D26" s="3">
        <v>4</v>
      </c>
      <c r="E26" s="3">
        <f t="shared" si="7"/>
        <v>10</v>
      </c>
      <c r="F26" s="7">
        <v>5</v>
      </c>
      <c r="G26" s="7">
        <v>5</v>
      </c>
      <c r="H26" s="3">
        <v>7</v>
      </c>
      <c r="I26" s="3">
        <v>16</v>
      </c>
      <c r="J26" s="3">
        <v>15</v>
      </c>
      <c r="K26" s="3">
        <v>9</v>
      </c>
      <c r="L26" s="3">
        <v>7</v>
      </c>
      <c r="M26" s="5">
        <f t="shared" si="5"/>
        <v>54</v>
      </c>
      <c r="N26" s="3">
        <v>0</v>
      </c>
      <c r="O26" s="5">
        <f t="shared" si="6"/>
        <v>54</v>
      </c>
      <c r="P26" s="5">
        <f t="shared" si="6"/>
        <v>54</v>
      </c>
      <c r="Q26">
        <v>192</v>
      </c>
    </row>
    <row r="27" spans="1:17" x14ac:dyDescent="0.25">
      <c r="A27">
        <v>25</v>
      </c>
      <c r="B27" t="s">
        <v>17</v>
      </c>
      <c r="C27" s="2" t="s">
        <v>38</v>
      </c>
      <c r="D27" s="4">
        <v>4</v>
      </c>
      <c r="E27" s="3">
        <f t="shared" si="7"/>
        <v>10</v>
      </c>
      <c r="F27" s="7">
        <v>4</v>
      </c>
      <c r="G27" s="7">
        <v>4</v>
      </c>
      <c r="H27" s="4">
        <v>3</v>
      </c>
      <c r="I27" s="4">
        <v>3</v>
      </c>
      <c r="J27" s="4">
        <v>12</v>
      </c>
      <c r="K27" s="4">
        <v>0</v>
      </c>
      <c r="L27" s="4">
        <v>0</v>
      </c>
      <c r="M27" s="5">
        <f t="shared" si="5"/>
        <v>18</v>
      </c>
      <c r="N27" s="3">
        <v>0</v>
      </c>
      <c r="O27" s="5">
        <f t="shared" si="6"/>
        <v>18</v>
      </c>
      <c r="P27" s="5">
        <f t="shared" si="6"/>
        <v>18</v>
      </c>
      <c r="Q27">
        <v>69</v>
      </c>
    </row>
    <row r="28" spans="1:17" x14ac:dyDescent="0.25">
      <c r="A28">
        <v>26</v>
      </c>
      <c r="B28" t="s">
        <v>17</v>
      </c>
      <c r="C28" t="s">
        <v>39</v>
      </c>
      <c r="D28" s="3">
        <v>2</v>
      </c>
      <c r="E28" s="3">
        <f t="shared" si="7"/>
        <v>5</v>
      </c>
      <c r="F28" s="7">
        <v>3</v>
      </c>
      <c r="G28" s="7">
        <v>5</v>
      </c>
      <c r="H28" s="4">
        <v>3</v>
      </c>
      <c r="I28" s="4">
        <v>9</v>
      </c>
      <c r="J28" s="4">
        <v>8</v>
      </c>
      <c r="K28" s="4">
        <v>0</v>
      </c>
      <c r="L28" s="4">
        <v>0</v>
      </c>
      <c r="M28" s="5">
        <f t="shared" si="5"/>
        <v>20</v>
      </c>
      <c r="N28" s="3">
        <v>0</v>
      </c>
      <c r="O28" s="5">
        <f t="shared" si="6"/>
        <v>20</v>
      </c>
      <c r="P28" s="5">
        <f t="shared" si="6"/>
        <v>20</v>
      </c>
      <c r="Q28">
        <v>126</v>
      </c>
    </row>
    <row r="29" spans="1:17" x14ac:dyDescent="0.25">
      <c r="A29">
        <v>27</v>
      </c>
      <c r="B29" t="s">
        <v>17</v>
      </c>
      <c r="C29" s="6" t="s">
        <v>40</v>
      </c>
      <c r="D29">
        <v>4</v>
      </c>
      <c r="E29">
        <v>10</v>
      </c>
      <c r="F29" s="7">
        <v>6</v>
      </c>
      <c r="G29" s="7">
        <v>6</v>
      </c>
      <c r="H29" s="3">
        <v>8</v>
      </c>
      <c r="I29" s="3">
        <v>17</v>
      </c>
      <c r="J29" s="3">
        <v>9</v>
      </c>
      <c r="K29" s="3">
        <v>19</v>
      </c>
      <c r="L29" s="3">
        <v>9</v>
      </c>
      <c r="M29" s="5">
        <f t="shared" ref="M29:M30" si="8">SUM(H29:L29)</f>
        <v>62</v>
      </c>
      <c r="N29" s="3">
        <v>0</v>
      </c>
      <c r="O29" s="5">
        <f t="shared" ref="O29:P30" si="9">M29+N29</f>
        <v>62</v>
      </c>
      <c r="P29" s="5">
        <f t="shared" si="9"/>
        <v>62</v>
      </c>
      <c r="Q29">
        <v>227</v>
      </c>
    </row>
    <row r="30" spans="1:17" x14ac:dyDescent="0.25">
      <c r="A30">
        <v>28</v>
      </c>
      <c r="B30" t="s">
        <v>17</v>
      </c>
      <c r="C30" t="s">
        <v>41</v>
      </c>
      <c r="D30" s="4">
        <v>4</v>
      </c>
      <c r="E30" s="3">
        <f t="shared" ref="E30:E36" si="10">IF(D30&lt;4,5,IF(D30&lt;8,10,15))</f>
        <v>10</v>
      </c>
      <c r="F30" s="7">
        <v>4</v>
      </c>
      <c r="G30" s="7">
        <v>6</v>
      </c>
      <c r="H30" s="4">
        <v>7</v>
      </c>
      <c r="I30" s="3">
        <v>18</v>
      </c>
      <c r="J30" s="3">
        <v>8</v>
      </c>
      <c r="K30" s="4">
        <v>16</v>
      </c>
      <c r="L30" s="4">
        <v>3</v>
      </c>
      <c r="M30" s="5">
        <f t="shared" si="8"/>
        <v>52</v>
      </c>
      <c r="N30" s="3">
        <v>0</v>
      </c>
      <c r="O30" s="5">
        <f t="shared" si="9"/>
        <v>52</v>
      </c>
      <c r="P30" s="5">
        <f t="shared" si="9"/>
        <v>52</v>
      </c>
      <c r="Q30">
        <v>121</v>
      </c>
    </row>
    <row r="31" spans="1:17" x14ac:dyDescent="0.25">
      <c r="A31">
        <v>29</v>
      </c>
      <c r="B31" t="s">
        <v>42</v>
      </c>
      <c r="C31" t="s">
        <v>43</v>
      </c>
      <c r="D31" s="3">
        <v>5</v>
      </c>
      <c r="E31" s="3">
        <f t="shared" si="10"/>
        <v>10</v>
      </c>
      <c r="F31" s="4">
        <v>4</v>
      </c>
      <c r="G31" s="4">
        <v>7</v>
      </c>
      <c r="H31" s="4">
        <v>4</v>
      </c>
      <c r="I31" s="4">
        <v>5</v>
      </c>
      <c r="J31" s="4">
        <v>7</v>
      </c>
      <c r="K31" s="4">
        <v>4</v>
      </c>
      <c r="L31" s="4">
        <v>0</v>
      </c>
      <c r="M31" s="5">
        <f t="shared" ref="M31:M36" si="11">SUM(H31:L31)</f>
        <v>20</v>
      </c>
      <c r="N31" s="3">
        <v>0</v>
      </c>
      <c r="O31" s="5">
        <f t="shared" ref="O31:O36" si="12">M31+N31</f>
        <v>20</v>
      </c>
      <c r="P31">
        <v>20</v>
      </c>
      <c r="Q31">
        <v>67</v>
      </c>
    </row>
    <row r="32" spans="1:17" x14ac:dyDescent="0.25">
      <c r="A32">
        <v>30</v>
      </c>
      <c r="B32" t="s">
        <v>42</v>
      </c>
      <c r="C32" t="s">
        <v>66</v>
      </c>
      <c r="D32" s="3">
        <v>4</v>
      </c>
      <c r="E32" s="3">
        <f t="shared" si="10"/>
        <v>10</v>
      </c>
      <c r="F32" s="4">
        <v>3</v>
      </c>
      <c r="G32" s="4">
        <v>5</v>
      </c>
      <c r="H32" s="4">
        <v>10</v>
      </c>
      <c r="I32" s="4">
        <v>4</v>
      </c>
      <c r="J32" s="4">
        <v>4</v>
      </c>
      <c r="K32" s="4">
        <v>2</v>
      </c>
      <c r="L32" s="4">
        <v>0</v>
      </c>
      <c r="M32" s="5">
        <f t="shared" si="11"/>
        <v>20</v>
      </c>
      <c r="N32" s="3">
        <v>0</v>
      </c>
      <c r="O32" s="5">
        <f t="shared" si="12"/>
        <v>20</v>
      </c>
      <c r="P32">
        <v>20</v>
      </c>
      <c r="Q32">
        <v>41</v>
      </c>
    </row>
    <row r="33" spans="1:17" x14ac:dyDescent="0.25">
      <c r="A33">
        <v>31</v>
      </c>
      <c r="B33" t="s">
        <v>42</v>
      </c>
      <c r="C33" t="s">
        <v>44</v>
      </c>
      <c r="D33" s="3">
        <v>4</v>
      </c>
      <c r="E33" s="3">
        <f t="shared" si="10"/>
        <v>10</v>
      </c>
      <c r="F33" s="4">
        <v>4</v>
      </c>
      <c r="G33" s="4">
        <v>7</v>
      </c>
      <c r="H33" s="4">
        <v>3</v>
      </c>
      <c r="I33" s="4">
        <v>9</v>
      </c>
      <c r="J33" s="4">
        <v>2</v>
      </c>
      <c r="K33" s="4">
        <v>6</v>
      </c>
      <c r="L33" s="4">
        <v>0</v>
      </c>
      <c r="M33" s="5">
        <f t="shared" si="11"/>
        <v>20</v>
      </c>
      <c r="N33" s="3">
        <v>0</v>
      </c>
      <c r="O33" s="5">
        <f t="shared" si="12"/>
        <v>20</v>
      </c>
      <c r="P33">
        <v>20</v>
      </c>
      <c r="Q33">
        <v>206</v>
      </c>
    </row>
    <row r="34" spans="1:17" x14ac:dyDescent="0.25">
      <c r="A34">
        <v>32</v>
      </c>
      <c r="B34" t="s">
        <v>42</v>
      </c>
      <c r="C34" t="s">
        <v>54</v>
      </c>
      <c r="D34" s="3">
        <v>2</v>
      </c>
      <c r="E34" s="3">
        <f t="shared" si="10"/>
        <v>5</v>
      </c>
      <c r="F34" s="4">
        <v>6</v>
      </c>
      <c r="G34" s="4">
        <v>7</v>
      </c>
      <c r="H34" s="4">
        <v>5</v>
      </c>
      <c r="I34" s="4">
        <v>13</v>
      </c>
      <c r="J34" s="4">
        <v>2</v>
      </c>
      <c r="K34" s="4">
        <v>4</v>
      </c>
      <c r="L34" s="4">
        <v>0</v>
      </c>
      <c r="M34" s="5">
        <f t="shared" si="11"/>
        <v>24</v>
      </c>
      <c r="N34" s="3">
        <v>0</v>
      </c>
      <c r="O34" s="5">
        <f t="shared" si="12"/>
        <v>24</v>
      </c>
      <c r="P34">
        <v>24</v>
      </c>
      <c r="Q34">
        <v>124</v>
      </c>
    </row>
    <row r="35" spans="1:17" x14ac:dyDescent="0.25">
      <c r="A35">
        <v>33</v>
      </c>
      <c r="B35" t="s">
        <v>42</v>
      </c>
      <c r="C35" t="s">
        <v>55</v>
      </c>
      <c r="D35" s="3">
        <v>2</v>
      </c>
      <c r="E35" s="3">
        <f t="shared" si="10"/>
        <v>5</v>
      </c>
      <c r="F35" s="4">
        <v>5</v>
      </c>
      <c r="G35" s="4">
        <v>7</v>
      </c>
      <c r="H35" s="4">
        <v>8</v>
      </c>
      <c r="I35" s="4">
        <v>1</v>
      </c>
      <c r="J35" s="4">
        <v>4</v>
      </c>
      <c r="K35" s="4">
        <v>2</v>
      </c>
      <c r="L35" s="4">
        <v>0</v>
      </c>
      <c r="M35" s="5">
        <f t="shared" si="11"/>
        <v>15</v>
      </c>
      <c r="N35" s="3">
        <v>0</v>
      </c>
      <c r="O35" s="5">
        <f t="shared" si="12"/>
        <v>15</v>
      </c>
      <c r="P35">
        <v>15</v>
      </c>
      <c r="Q35">
        <v>0</v>
      </c>
    </row>
    <row r="36" spans="1:17" x14ac:dyDescent="0.25">
      <c r="A36">
        <v>34</v>
      </c>
      <c r="B36" t="s">
        <v>42</v>
      </c>
      <c r="C36" s="2" t="s">
        <v>129</v>
      </c>
      <c r="D36" s="3">
        <v>5</v>
      </c>
      <c r="E36" s="3">
        <f t="shared" si="10"/>
        <v>10</v>
      </c>
      <c r="F36" s="4">
        <v>5</v>
      </c>
      <c r="G36" s="4">
        <v>5</v>
      </c>
      <c r="H36" s="4">
        <v>4</v>
      </c>
      <c r="I36" s="4">
        <v>11</v>
      </c>
      <c r="J36" s="4">
        <v>2</v>
      </c>
      <c r="K36" s="4">
        <v>0</v>
      </c>
      <c r="L36" s="4">
        <v>0</v>
      </c>
      <c r="M36" s="5">
        <f t="shared" si="11"/>
        <v>17</v>
      </c>
      <c r="N36" s="3">
        <v>0</v>
      </c>
      <c r="O36" s="5">
        <f t="shared" si="12"/>
        <v>17</v>
      </c>
      <c r="P36">
        <v>17</v>
      </c>
      <c r="Q36">
        <v>88</v>
      </c>
    </row>
    <row r="37" spans="1:17" x14ac:dyDescent="0.25">
      <c r="A37">
        <v>35</v>
      </c>
      <c r="B37" t="s">
        <v>42</v>
      </c>
      <c r="C37" s="2" t="s">
        <v>130</v>
      </c>
      <c r="D37" s="1"/>
      <c r="E37" s="1"/>
      <c r="F37" s="4">
        <v>5</v>
      </c>
      <c r="G37" s="4">
        <v>5</v>
      </c>
      <c r="Q37">
        <v>0</v>
      </c>
    </row>
    <row r="38" spans="1:17" x14ac:dyDescent="0.25">
      <c r="A38">
        <v>36</v>
      </c>
      <c r="B38" t="s">
        <v>42</v>
      </c>
      <c r="C38" s="2" t="s">
        <v>131</v>
      </c>
      <c r="D38" s="3">
        <v>6</v>
      </c>
      <c r="E38" s="3">
        <f>IF(D38&lt;4,5,IF(D38&lt;8,10,15))</f>
        <v>10</v>
      </c>
      <c r="H38" s="4">
        <v>6</v>
      </c>
      <c r="I38" s="4">
        <v>4</v>
      </c>
      <c r="J38" s="4">
        <v>0</v>
      </c>
      <c r="K38" s="4">
        <v>0</v>
      </c>
      <c r="L38" s="4">
        <v>6</v>
      </c>
      <c r="M38" s="5">
        <f>SUM(H38:L38)</f>
        <v>16</v>
      </c>
      <c r="N38" s="3">
        <v>0</v>
      </c>
      <c r="O38" s="5">
        <f>M38+N38</f>
        <v>16</v>
      </c>
      <c r="P38">
        <v>16</v>
      </c>
      <c r="Q38">
        <v>30</v>
      </c>
    </row>
    <row r="39" spans="1:17" x14ac:dyDescent="0.25">
      <c r="A39">
        <v>37</v>
      </c>
      <c r="B39" t="s">
        <v>42</v>
      </c>
      <c r="C39" t="s">
        <v>56</v>
      </c>
      <c r="D39" s="3">
        <v>3</v>
      </c>
      <c r="E39" s="3">
        <f>IF(D39&lt;4,5,IF(D39&lt;8,10,15))</f>
        <v>5</v>
      </c>
      <c r="F39" s="4">
        <v>2</v>
      </c>
      <c r="G39" s="4">
        <v>3</v>
      </c>
      <c r="H39" s="1"/>
      <c r="I39" s="1"/>
      <c r="J39" s="1"/>
      <c r="K39" s="1"/>
      <c r="L39" s="1"/>
      <c r="M39" s="1"/>
      <c r="N39" s="1"/>
      <c r="O39" s="1"/>
      <c r="Q39">
        <v>94</v>
      </c>
    </row>
    <row r="40" spans="1:17" x14ac:dyDescent="0.25">
      <c r="A40">
        <v>38</v>
      </c>
      <c r="B40" t="s">
        <v>42</v>
      </c>
      <c r="C40" t="s">
        <v>22</v>
      </c>
      <c r="D40" s="3">
        <v>3</v>
      </c>
      <c r="E40" s="3">
        <f>IF(D40&lt;4,5,IF(D40&lt;8,10,15))</f>
        <v>5</v>
      </c>
      <c r="F40" s="4">
        <v>7</v>
      </c>
      <c r="G40" s="4">
        <v>9</v>
      </c>
      <c r="H40" s="4">
        <v>14</v>
      </c>
      <c r="I40" s="4">
        <v>5</v>
      </c>
      <c r="J40" s="4">
        <v>5</v>
      </c>
      <c r="K40" s="4">
        <v>5</v>
      </c>
      <c r="L40" s="4">
        <v>0</v>
      </c>
      <c r="M40" s="5">
        <f t="shared" ref="M40:M55" si="13">SUM(H40:L40)</f>
        <v>29</v>
      </c>
      <c r="N40" s="3">
        <v>0</v>
      </c>
      <c r="O40" s="5">
        <f t="shared" ref="O40:O55" si="14">M40+N40</f>
        <v>29</v>
      </c>
      <c r="P40">
        <v>29</v>
      </c>
      <c r="Q40">
        <v>92</v>
      </c>
    </row>
    <row r="41" spans="1:17" x14ac:dyDescent="0.25">
      <c r="A41">
        <v>39</v>
      </c>
      <c r="B41" t="s">
        <v>42</v>
      </c>
      <c r="C41" t="s">
        <v>57</v>
      </c>
      <c r="D41" s="3">
        <v>6</v>
      </c>
      <c r="E41" s="3">
        <f>IF(D41&lt;4,5,IF(D41&lt;8,10,15))</f>
        <v>10</v>
      </c>
      <c r="F41" s="4">
        <v>9</v>
      </c>
      <c r="G41" s="4">
        <v>12</v>
      </c>
      <c r="H41" s="4">
        <v>5</v>
      </c>
      <c r="I41" s="4">
        <v>16</v>
      </c>
      <c r="J41" s="4">
        <v>2</v>
      </c>
      <c r="K41" s="4">
        <v>8</v>
      </c>
      <c r="L41" s="4">
        <v>0</v>
      </c>
      <c r="M41" s="5">
        <f t="shared" si="13"/>
        <v>31</v>
      </c>
      <c r="N41" s="3">
        <v>0</v>
      </c>
      <c r="O41" s="5">
        <f t="shared" si="14"/>
        <v>31</v>
      </c>
      <c r="P41">
        <v>31</v>
      </c>
      <c r="Q41">
        <v>12</v>
      </c>
    </row>
    <row r="42" spans="1:17" x14ac:dyDescent="0.25">
      <c r="A42">
        <v>40</v>
      </c>
      <c r="B42" t="s">
        <v>42</v>
      </c>
      <c r="C42" s="2" t="s">
        <v>132</v>
      </c>
      <c r="H42" s="4">
        <v>14</v>
      </c>
      <c r="I42" s="4">
        <v>2</v>
      </c>
      <c r="J42" s="4">
        <v>4</v>
      </c>
      <c r="K42" s="4">
        <v>6</v>
      </c>
      <c r="L42" s="4">
        <v>0</v>
      </c>
      <c r="M42" s="5">
        <f t="shared" si="13"/>
        <v>26</v>
      </c>
      <c r="N42" s="3">
        <v>0</v>
      </c>
      <c r="O42" s="5">
        <f t="shared" si="14"/>
        <v>26</v>
      </c>
      <c r="P42">
        <v>26</v>
      </c>
      <c r="Q42">
        <v>30</v>
      </c>
    </row>
    <row r="43" spans="1:17" x14ac:dyDescent="0.25">
      <c r="A43">
        <v>41</v>
      </c>
      <c r="B43" t="s">
        <v>42</v>
      </c>
      <c r="C43" s="2" t="s">
        <v>133</v>
      </c>
      <c r="D43" s="3">
        <v>2</v>
      </c>
      <c r="E43" s="3">
        <f t="shared" ref="E43:E50" si="15">IF(D43&lt;4,5,IF(D43&lt;8,10,15))</f>
        <v>5</v>
      </c>
      <c r="F43" s="4">
        <v>4</v>
      </c>
      <c r="G43" s="4">
        <v>4</v>
      </c>
      <c r="H43" s="4">
        <v>7</v>
      </c>
      <c r="I43" s="4">
        <v>1</v>
      </c>
      <c r="J43" s="4">
        <v>4</v>
      </c>
      <c r="K43" s="4">
        <v>0</v>
      </c>
      <c r="L43" s="4">
        <v>0</v>
      </c>
      <c r="M43" s="5">
        <f t="shared" si="13"/>
        <v>12</v>
      </c>
      <c r="N43" s="3">
        <v>0</v>
      </c>
      <c r="O43" s="5">
        <f t="shared" si="14"/>
        <v>12</v>
      </c>
      <c r="P43">
        <v>12</v>
      </c>
      <c r="Q43">
        <v>38</v>
      </c>
    </row>
    <row r="44" spans="1:17" x14ac:dyDescent="0.25">
      <c r="A44">
        <v>42</v>
      </c>
      <c r="B44" t="s">
        <v>42</v>
      </c>
      <c r="C44" t="s">
        <v>45</v>
      </c>
      <c r="D44" s="3">
        <v>4</v>
      </c>
      <c r="E44" s="3">
        <f t="shared" si="15"/>
        <v>10</v>
      </c>
      <c r="F44" s="4">
        <v>7</v>
      </c>
      <c r="G44" s="4">
        <v>8</v>
      </c>
      <c r="H44" s="4">
        <v>3</v>
      </c>
      <c r="I44" s="4">
        <v>7</v>
      </c>
      <c r="J44" s="4">
        <v>3</v>
      </c>
      <c r="K44" s="4">
        <v>0</v>
      </c>
      <c r="L44" s="4">
        <v>0</v>
      </c>
      <c r="M44" s="5">
        <f t="shared" si="13"/>
        <v>13</v>
      </c>
      <c r="N44" s="3">
        <v>0</v>
      </c>
      <c r="O44" s="5">
        <f t="shared" si="14"/>
        <v>13</v>
      </c>
      <c r="P44">
        <v>13</v>
      </c>
      <c r="Q44">
        <v>66</v>
      </c>
    </row>
    <row r="45" spans="1:17" x14ac:dyDescent="0.25">
      <c r="A45">
        <v>43</v>
      </c>
      <c r="B45" t="s">
        <v>42</v>
      </c>
      <c r="C45" t="s">
        <v>58</v>
      </c>
      <c r="D45" s="3">
        <v>4</v>
      </c>
      <c r="E45" s="3">
        <f t="shared" si="15"/>
        <v>10</v>
      </c>
      <c r="F45" s="4">
        <v>6</v>
      </c>
      <c r="G45" s="4">
        <v>8</v>
      </c>
      <c r="H45" s="4">
        <v>4</v>
      </c>
      <c r="I45" s="4">
        <v>12</v>
      </c>
      <c r="J45" s="4">
        <v>11</v>
      </c>
      <c r="K45" s="4">
        <v>4</v>
      </c>
      <c r="L45" s="4">
        <v>0</v>
      </c>
      <c r="M45" s="5">
        <f t="shared" si="13"/>
        <v>31</v>
      </c>
      <c r="N45" s="3">
        <v>0</v>
      </c>
      <c r="O45" s="5">
        <f t="shared" si="14"/>
        <v>31</v>
      </c>
      <c r="P45">
        <v>31</v>
      </c>
      <c r="Q45">
        <v>94</v>
      </c>
    </row>
    <row r="46" spans="1:17" x14ac:dyDescent="0.25">
      <c r="A46">
        <v>44</v>
      </c>
      <c r="B46" t="s">
        <v>42</v>
      </c>
      <c r="C46" s="2" t="s">
        <v>134</v>
      </c>
      <c r="D46" s="3">
        <v>2</v>
      </c>
      <c r="E46" s="3">
        <f t="shared" si="15"/>
        <v>5</v>
      </c>
      <c r="F46" s="4">
        <v>3</v>
      </c>
      <c r="G46" s="4">
        <v>4</v>
      </c>
      <c r="H46" s="4">
        <v>5</v>
      </c>
      <c r="I46" s="4">
        <v>11</v>
      </c>
      <c r="J46" s="4">
        <v>2</v>
      </c>
      <c r="K46" s="4">
        <v>6</v>
      </c>
      <c r="L46" s="4">
        <v>0</v>
      </c>
      <c r="M46" s="5">
        <f t="shared" si="13"/>
        <v>24</v>
      </c>
      <c r="N46" s="3">
        <v>0</v>
      </c>
      <c r="O46" s="5">
        <f t="shared" si="14"/>
        <v>24</v>
      </c>
      <c r="P46">
        <v>24</v>
      </c>
      <c r="Q46">
        <v>81</v>
      </c>
    </row>
    <row r="47" spans="1:17" x14ac:dyDescent="0.25">
      <c r="A47">
        <v>45</v>
      </c>
      <c r="B47" t="s">
        <v>42</v>
      </c>
      <c r="C47" t="s">
        <v>67</v>
      </c>
      <c r="D47" s="3">
        <v>4</v>
      </c>
      <c r="E47" s="3">
        <f t="shared" si="15"/>
        <v>10</v>
      </c>
      <c r="F47" s="4">
        <v>3</v>
      </c>
      <c r="G47" s="4">
        <v>3</v>
      </c>
      <c r="H47" s="4">
        <v>2</v>
      </c>
      <c r="I47" s="4">
        <v>1</v>
      </c>
      <c r="J47" s="4">
        <v>6</v>
      </c>
      <c r="K47" s="4">
        <v>4</v>
      </c>
      <c r="L47" s="4">
        <v>0</v>
      </c>
      <c r="M47" s="5">
        <f t="shared" si="13"/>
        <v>13</v>
      </c>
      <c r="N47" s="3">
        <v>0</v>
      </c>
      <c r="O47" s="5">
        <f t="shared" si="14"/>
        <v>13</v>
      </c>
      <c r="P47">
        <v>13</v>
      </c>
      <c r="Q47">
        <v>132</v>
      </c>
    </row>
    <row r="48" spans="1:17" x14ac:dyDescent="0.25">
      <c r="A48">
        <v>46</v>
      </c>
      <c r="B48" t="s">
        <v>42</v>
      </c>
      <c r="C48" s="12" t="s">
        <v>135</v>
      </c>
      <c r="D48" s="3">
        <v>3</v>
      </c>
      <c r="E48" s="3">
        <f t="shared" si="15"/>
        <v>5</v>
      </c>
      <c r="F48" s="4">
        <v>2</v>
      </c>
      <c r="G48" s="4">
        <v>3</v>
      </c>
      <c r="H48" s="4">
        <v>1</v>
      </c>
      <c r="I48" s="4">
        <v>16</v>
      </c>
      <c r="J48" s="4">
        <v>2</v>
      </c>
      <c r="K48" s="4">
        <v>4</v>
      </c>
      <c r="L48" s="4">
        <v>0</v>
      </c>
      <c r="M48" s="5">
        <f t="shared" si="13"/>
        <v>23</v>
      </c>
      <c r="N48" s="3">
        <v>0</v>
      </c>
      <c r="O48" s="5">
        <f t="shared" si="14"/>
        <v>23</v>
      </c>
      <c r="P48">
        <v>23</v>
      </c>
      <c r="Q48">
        <v>104</v>
      </c>
    </row>
    <row r="49" spans="1:17" x14ac:dyDescent="0.25">
      <c r="A49">
        <v>47</v>
      </c>
      <c r="B49" t="s">
        <v>42</v>
      </c>
      <c r="C49" s="12" t="s">
        <v>136</v>
      </c>
      <c r="D49" s="3">
        <v>2</v>
      </c>
      <c r="E49" s="3">
        <f t="shared" si="15"/>
        <v>5</v>
      </c>
      <c r="F49" s="1"/>
      <c r="G49" s="1"/>
      <c r="H49" s="4">
        <v>2</v>
      </c>
      <c r="I49" s="4">
        <v>1</v>
      </c>
      <c r="J49" s="4">
        <v>1</v>
      </c>
      <c r="K49" s="4">
        <v>2</v>
      </c>
      <c r="L49" s="4">
        <v>0</v>
      </c>
      <c r="M49" s="5">
        <f t="shared" si="13"/>
        <v>6</v>
      </c>
      <c r="N49" s="3">
        <v>0</v>
      </c>
      <c r="O49" s="5">
        <f t="shared" si="14"/>
        <v>6</v>
      </c>
      <c r="P49">
        <v>6</v>
      </c>
      <c r="Q49">
        <v>30</v>
      </c>
    </row>
    <row r="50" spans="1:17" x14ac:dyDescent="0.25">
      <c r="A50">
        <v>48</v>
      </c>
      <c r="B50" t="s">
        <v>42</v>
      </c>
      <c r="C50" s="12" t="s">
        <v>137</v>
      </c>
      <c r="D50" s="3">
        <v>4</v>
      </c>
      <c r="E50" s="3">
        <f t="shared" si="15"/>
        <v>10</v>
      </c>
      <c r="F50" s="4">
        <v>3</v>
      </c>
      <c r="G50" s="4">
        <v>2</v>
      </c>
      <c r="H50" s="4">
        <v>1</v>
      </c>
      <c r="I50" s="4">
        <v>6</v>
      </c>
      <c r="J50" s="4">
        <v>6</v>
      </c>
      <c r="K50" s="4">
        <v>2</v>
      </c>
      <c r="L50" s="4">
        <v>0</v>
      </c>
      <c r="M50" s="5">
        <f t="shared" si="13"/>
        <v>15</v>
      </c>
      <c r="N50" s="3">
        <v>0</v>
      </c>
      <c r="O50" s="5">
        <f t="shared" si="14"/>
        <v>15</v>
      </c>
      <c r="P50">
        <v>15</v>
      </c>
      <c r="Q50">
        <v>0</v>
      </c>
    </row>
    <row r="51" spans="1:17" x14ac:dyDescent="0.25">
      <c r="A51">
        <v>49</v>
      </c>
      <c r="B51" t="s">
        <v>42</v>
      </c>
      <c r="C51" s="12" t="s">
        <v>138</v>
      </c>
      <c r="D51" s="1"/>
      <c r="E51" s="1"/>
      <c r="F51" s="1"/>
      <c r="G51" s="1"/>
      <c r="H51" s="4">
        <v>11</v>
      </c>
      <c r="I51" s="4">
        <v>4</v>
      </c>
      <c r="J51" s="4">
        <v>10</v>
      </c>
      <c r="K51" s="4">
        <v>1</v>
      </c>
      <c r="L51" s="4">
        <v>0</v>
      </c>
      <c r="M51" s="5">
        <f t="shared" si="13"/>
        <v>26</v>
      </c>
      <c r="N51" s="3">
        <v>0</v>
      </c>
      <c r="O51" s="5">
        <f t="shared" si="14"/>
        <v>26</v>
      </c>
      <c r="P51">
        <v>26</v>
      </c>
      <c r="Q51">
        <v>30</v>
      </c>
    </row>
    <row r="52" spans="1:17" x14ac:dyDescent="0.25">
      <c r="A52">
        <v>50</v>
      </c>
      <c r="B52" t="s">
        <v>42</v>
      </c>
      <c r="C52" s="2" t="s">
        <v>139</v>
      </c>
      <c r="D52" s="3">
        <v>6</v>
      </c>
      <c r="E52" s="3">
        <f t="shared" ref="E52:E60" si="16">IF(D52&lt;4,5,IF(D52&lt;8,10,15))</f>
        <v>10</v>
      </c>
      <c r="F52" s="4">
        <v>4</v>
      </c>
      <c r="G52" s="4">
        <v>4</v>
      </c>
      <c r="H52" s="4">
        <v>3</v>
      </c>
      <c r="I52" s="4">
        <v>2</v>
      </c>
      <c r="J52" s="4">
        <v>4</v>
      </c>
      <c r="K52" s="4">
        <v>2</v>
      </c>
      <c r="L52" s="4">
        <v>4</v>
      </c>
      <c r="M52" s="5">
        <f t="shared" si="13"/>
        <v>15</v>
      </c>
      <c r="N52" s="3">
        <v>0</v>
      </c>
      <c r="O52" s="5">
        <f t="shared" si="14"/>
        <v>15</v>
      </c>
      <c r="P52">
        <v>15</v>
      </c>
      <c r="Q52">
        <v>30</v>
      </c>
    </row>
    <row r="53" spans="1:17" x14ac:dyDescent="0.25">
      <c r="A53">
        <v>51</v>
      </c>
      <c r="B53" t="s">
        <v>42</v>
      </c>
      <c r="C53" s="2" t="s">
        <v>140</v>
      </c>
      <c r="D53" s="3">
        <v>4</v>
      </c>
      <c r="E53" s="3">
        <f t="shared" si="16"/>
        <v>10</v>
      </c>
      <c r="F53" s="4">
        <v>4</v>
      </c>
      <c r="G53" s="4">
        <v>5</v>
      </c>
      <c r="H53" s="4">
        <v>5</v>
      </c>
      <c r="I53" s="4">
        <v>2</v>
      </c>
      <c r="J53" s="4">
        <v>9</v>
      </c>
      <c r="K53" s="4">
        <v>10</v>
      </c>
      <c r="L53" s="4">
        <v>0</v>
      </c>
      <c r="M53" s="5">
        <f t="shared" si="13"/>
        <v>26</v>
      </c>
      <c r="N53" s="3">
        <v>0</v>
      </c>
      <c r="O53" s="5">
        <f t="shared" si="14"/>
        <v>26</v>
      </c>
      <c r="P53">
        <v>26</v>
      </c>
      <c r="Q53">
        <v>75</v>
      </c>
    </row>
    <row r="54" spans="1:17" x14ac:dyDescent="0.25">
      <c r="A54">
        <v>52</v>
      </c>
      <c r="B54" t="s">
        <v>42</v>
      </c>
      <c r="C54" t="s">
        <v>69</v>
      </c>
      <c r="D54" s="3">
        <v>3</v>
      </c>
      <c r="E54" s="3">
        <f t="shared" si="16"/>
        <v>5</v>
      </c>
      <c r="F54" s="4">
        <v>3</v>
      </c>
      <c r="G54" s="4">
        <v>4</v>
      </c>
      <c r="H54" s="4">
        <v>4</v>
      </c>
      <c r="I54" s="4">
        <v>10</v>
      </c>
      <c r="J54" s="4">
        <v>0</v>
      </c>
      <c r="K54" s="4">
        <v>0</v>
      </c>
      <c r="L54" s="4">
        <v>10</v>
      </c>
      <c r="M54" s="5">
        <f t="shared" si="13"/>
        <v>24</v>
      </c>
      <c r="N54" s="3">
        <v>0</v>
      </c>
      <c r="O54" s="5">
        <f t="shared" si="14"/>
        <v>24</v>
      </c>
      <c r="P54">
        <v>24</v>
      </c>
      <c r="Q54">
        <v>112</v>
      </c>
    </row>
    <row r="55" spans="1:17" x14ac:dyDescent="0.25">
      <c r="A55">
        <v>53</v>
      </c>
      <c r="B55" t="s">
        <v>42</v>
      </c>
      <c r="C55" t="s">
        <v>68</v>
      </c>
      <c r="D55" s="3">
        <v>9</v>
      </c>
      <c r="E55" s="3">
        <f t="shared" si="16"/>
        <v>15</v>
      </c>
      <c r="F55" s="4">
        <v>7</v>
      </c>
      <c r="G55" s="4">
        <v>9</v>
      </c>
      <c r="H55" s="4">
        <v>12</v>
      </c>
      <c r="I55" s="4">
        <v>7</v>
      </c>
      <c r="J55" s="4">
        <v>7</v>
      </c>
      <c r="K55" s="4">
        <v>0</v>
      </c>
      <c r="L55" s="4">
        <v>4</v>
      </c>
      <c r="M55" s="5">
        <f t="shared" si="13"/>
        <v>30</v>
      </c>
      <c r="N55" s="3">
        <v>0</v>
      </c>
      <c r="O55" s="5">
        <f t="shared" si="14"/>
        <v>30</v>
      </c>
      <c r="P55">
        <v>30</v>
      </c>
      <c r="Q55">
        <v>52</v>
      </c>
    </row>
    <row r="56" spans="1:17" x14ac:dyDescent="0.25">
      <c r="A56">
        <v>54</v>
      </c>
      <c r="B56" t="s">
        <v>42</v>
      </c>
      <c r="C56" s="13" t="s">
        <v>141</v>
      </c>
      <c r="D56" s="3">
        <v>1</v>
      </c>
      <c r="E56" s="3">
        <f t="shared" si="16"/>
        <v>5</v>
      </c>
      <c r="F56" s="4">
        <v>2</v>
      </c>
      <c r="G56" s="4">
        <v>2</v>
      </c>
      <c r="H56" s="1"/>
      <c r="I56" s="1"/>
      <c r="J56" s="1"/>
      <c r="K56" s="1"/>
      <c r="L56" s="1"/>
      <c r="M56" s="1"/>
      <c r="N56" s="1"/>
      <c r="O56" s="1"/>
      <c r="Q56">
        <v>27</v>
      </c>
    </row>
    <row r="57" spans="1:17" x14ac:dyDescent="0.25">
      <c r="A57">
        <v>55</v>
      </c>
      <c r="B57" t="s">
        <v>42</v>
      </c>
      <c r="C57" t="s">
        <v>59</v>
      </c>
      <c r="D57" s="3">
        <v>5</v>
      </c>
      <c r="E57" s="3">
        <f t="shared" si="16"/>
        <v>10</v>
      </c>
      <c r="F57" s="4">
        <v>3</v>
      </c>
      <c r="G57" s="4">
        <v>3</v>
      </c>
      <c r="H57" s="4">
        <v>2</v>
      </c>
      <c r="I57" s="4">
        <v>17</v>
      </c>
      <c r="J57" s="4">
        <v>8</v>
      </c>
      <c r="K57" s="4">
        <v>0</v>
      </c>
      <c r="L57" s="4">
        <v>0</v>
      </c>
      <c r="M57" s="5">
        <f t="shared" ref="M57:M66" si="17">SUM(H57:L57)</f>
        <v>27</v>
      </c>
      <c r="N57" s="3">
        <v>0</v>
      </c>
      <c r="O57" s="5">
        <f t="shared" ref="O57:O66" si="18">M57+N57</f>
        <v>27</v>
      </c>
      <c r="P57">
        <v>27</v>
      </c>
      <c r="Q57">
        <v>46</v>
      </c>
    </row>
    <row r="58" spans="1:17" x14ac:dyDescent="0.25">
      <c r="A58">
        <v>56</v>
      </c>
      <c r="B58" t="s">
        <v>42</v>
      </c>
      <c r="C58" t="s">
        <v>46</v>
      </c>
      <c r="D58" s="3">
        <v>2</v>
      </c>
      <c r="E58" s="3">
        <f t="shared" si="16"/>
        <v>5</v>
      </c>
      <c r="F58" s="4">
        <v>5</v>
      </c>
      <c r="G58" s="4">
        <v>8</v>
      </c>
      <c r="H58" s="4">
        <v>3</v>
      </c>
      <c r="I58" s="4">
        <v>2</v>
      </c>
      <c r="J58" s="4">
        <v>10</v>
      </c>
      <c r="K58" s="4">
        <v>0</v>
      </c>
      <c r="L58" s="4">
        <v>0</v>
      </c>
      <c r="M58" s="5">
        <f t="shared" si="17"/>
        <v>15</v>
      </c>
      <c r="N58" s="3">
        <v>0</v>
      </c>
      <c r="O58" s="5">
        <f t="shared" si="18"/>
        <v>15</v>
      </c>
      <c r="P58">
        <v>15</v>
      </c>
      <c r="Q58">
        <v>52</v>
      </c>
    </row>
    <row r="59" spans="1:17" x14ac:dyDescent="0.25">
      <c r="A59">
        <v>57</v>
      </c>
      <c r="B59" t="s">
        <v>42</v>
      </c>
      <c r="C59" t="s">
        <v>60</v>
      </c>
      <c r="D59" s="3">
        <v>3</v>
      </c>
      <c r="E59" s="3">
        <f t="shared" si="16"/>
        <v>5</v>
      </c>
      <c r="F59" s="4">
        <v>6</v>
      </c>
      <c r="G59" s="4">
        <v>6</v>
      </c>
      <c r="H59" s="4">
        <v>5</v>
      </c>
      <c r="I59" s="4">
        <v>1</v>
      </c>
      <c r="J59" s="4">
        <v>6</v>
      </c>
      <c r="K59" s="4">
        <v>4</v>
      </c>
      <c r="L59" s="4">
        <v>0</v>
      </c>
      <c r="M59" s="5">
        <f t="shared" si="17"/>
        <v>16</v>
      </c>
      <c r="N59" s="3">
        <v>0</v>
      </c>
      <c r="O59" s="5">
        <f t="shared" si="18"/>
        <v>16</v>
      </c>
      <c r="P59">
        <v>16</v>
      </c>
      <c r="Q59">
        <v>146</v>
      </c>
    </row>
    <row r="60" spans="1:17" x14ac:dyDescent="0.25">
      <c r="A60">
        <v>58</v>
      </c>
      <c r="B60" t="s">
        <v>42</v>
      </c>
      <c r="C60" t="s">
        <v>61</v>
      </c>
      <c r="D60" s="3">
        <v>4</v>
      </c>
      <c r="E60" s="3">
        <f t="shared" si="16"/>
        <v>10</v>
      </c>
      <c r="F60" s="4">
        <v>3</v>
      </c>
      <c r="G60" s="4">
        <v>3</v>
      </c>
      <c r="H60" s="4">
        <v>4</v>
      </c>
      <c r="I60" s="4">
        <v>16</v>
      </c>
      <c r="J60" s="4">
        <v>2</v>
      </c>
      <c r="K60" s="4">
        <v>4</v>
      </c>
      <c r="L60" s="4">
        <v>0</v>
      </c>
      <c r="M60" s="5">
        <f t="shared" si="17"/>
        <v>26</v>
      </c>
      <c r="N60" s="3">
        <v>0</v>
      </c>
      <c r="O60" s="5">
        <f t="shared" si="18"/>
        <v>26</v>
      </c>
      <c r="P60">
        <v>26</v>
      </c>
      <c r="Q60">
        <v>22</v>
      </c>
    </row>
    <row r="61" spans="1:17" x14ac:dyDescent="0.25">
      <c r="A61">
        <v>59</v>
      </c>
      <c r="B61" t="s">
        <v>42</v>
      </c>
      <c r="C61" s="12" t="s">
        <v>142</v>
      </c>
      <c r="D61" s="1"/>
      <c r="E61" s="1"/>
      <c r="F61" s="1"/>
      <c r="G61" s="1"/>
      <c r="H61" s="4">
        <v>15</v>
      </c>
      <c r="I61" s="4">
        <v>9</v>
      </c>
      <c r="J61" s="4">
        <v>2</v>
      </c>
      <c r="K61" s="4">
        <v>2</v>
      </c>
      <c r="L61" s="4">
        <v>0</v>
      </c>
      <c r="M61" s="5">
        <f t="shared" si="17"/>
        <v>28</v>
      </c>
      <c r="N61" s="3">
        <v>0</v>
      </c>
      <c r="O61" s="5">
        <f t="shared" si="18"/>
        <v>28</v>
      </c>
      <c r="P61">
        <v>28</v>
      </c>
      <c r="Q61">
        <v>30</v>
      </c>
    </row>
    <row r="62" spans="1:17" x14ac:dyDescent="0.25">
      <c r="A62">
        <v>60</v>
      </c>
      <c r="B62" t="s">
        <v>42</v>
      </c>
      <c r="C62" t="s">
        <v>70</v>
      </c>
      <c r="D62" s="1"/>
      <c r="E62" s="1"/>
      <c r="F62" s="1"/>
      <c r="G62" s="1"/>
      <c r="H62" s="4">
        <v>16</v>
      </c>
      <c r="I62" s="4">
        <v>4</v>
      </c>
      <c r="J62" s="4">
        <v>16</v>
      </c>
      <c r="K62" s="4">
        <v>4</v>
      </c>
      <c r="L62" s="4">
        <v>0</v>
      </c>
      <c r="M62" s="5">
        <f t="shared" si="17"/>
        <v>40</v>
      </c>
      <c r="N62" s="3">
        <v>0</v>
      </c>
      <c r="O62" s="5">
        <f t="shared" si="18"/>
        <v>40</v>
      </c>
      <c r="P62">
        <v>40</v>
      </c>
      <c r="Q62">
        <v>30</v>
      </c>
    </row>
    <row r="63" spans="1:17" x14ac:dyDescent="0.25">
      <c r="A63">
        <v>61</v>
      </c>
      <c r="B63" t="s">
        <v>42</v>
      </c>
      <c r="C63" t="s">
        <v>47</v>
      </c>
      <c r="D63" s="3">
        <v>3</v>
      </c>
      <c r="E63" s="3">
        <f>IF(D63&lt;4,5,IF(D63&lt;8,10,15))</f>
        <v>5</v>
      </c>
      <c r="F63" s="4">
        <v>4</v>
      </c>
      <c r="G63" s="4">
        <v>6</v>
      </c>
      <c r="H63" s="4">
        <v>4</v>
      </c>
      <c r="I63" s="4">
        <v>3</v>
      </c>
      <c r="J63" s="4">
        <v>2</v>
      </c>
      <c r="K63" s="4">
        <v>4</v>
      </c>
      <c r="L63" s="4">
        <v>0</v>
      </c>
      <c r="M63" s="5">
        <f t="shared" si="17"/>
        <v>13</v>
      </c>
      <c r="N63" s="3">
        <v>0</v>
      </c>
      <c r="O63" s="5">
        <f t="shared" si="18"/>
        <v>13</v>
      </c>
      <c r="P63">
        <v>13</v>
      </c>
      <c r="Q63">
        <v>53</v>
      </c>
    </row>
    <row r="64" spans="1:17" x14ac:dyDescent="0.25">
      <c r="A64">
        <v>62</v>
      </c>
      <c r="B64" t="s">
        <v>42</v>
      </c>
      <c r="C64" s="2" t="s">
        <v>143</v>
      </c>
      <c r="D64" s="5">
        <v>4</v>
      </c>
      <c r="E64" s="5">
        <f>IF(D64&lt;4,5,IF(D64&lt;8,10,15))</f>
        <v>10</v>
      </c>
      <c r="F64" s="4">
        <v>3</v>
      </c>
      <c r="G64" s="4">
        <v>7</v>
      </c>
      <c r="H64" s="4">
        <v>7</v>
      </c>
      <c r="I64" s="4">
        <v>8</v>
      </c>
      <c r="J64" s="4">
        <v>5</v>
      </c>
      <c r="K64" s="4">
        <v>6</v>
      </c>
      <c r="L64" s="4">
        <v>0</v>
      </c>
      <c r="M64" s="5">
        <f t="shared" si="17"/>
        <v>26</v>
      </c>
      <c r="N64" s="3">
        <v>0</v>
      </c>
      <c r="O64" s="5">
        <f t="shared" si="18"/>
        <v>26</v>
      </c>
      <c r="P64">
        <v>26</v>
      </c>
      <c r="Q64">
        <v>9</v>
      </c>
    </row>
    <row r="65" spans="1:17" x14ac:dyDescent="0.25">
      <c r="A65">
        <v>63</v>
      </c>
      <c r="B65" t="s">
        <v>42</v>
      </c>
      <c r="C65" s="2" t="s">
        <v>144</v>
      </c>
      <c r="D65" s="3">
        <v>5</v>
      </c>
      <c r="E65" s="3">
        <f>IF(D65&lt;4,5,IF(D65&lt;8,10,15))</f>
        <v>10</v>
      </c>
      <c r="F65" s="4">
        <v>8</v>
      </c>
      <c r="G65" s="4">
        <v>8</v>
      </c>
      <c r="H65" s="4">
        <v>5</v>
      </c>
      <c r="I65" s="4">
        <v>2</v>
      </c>
      <c r="J65" s="4">
        <v>1</v>
      </c>
      <c r="K65" s="4">
        <v>4</v>
      </c>
      <c r="L65" s="4">
        <v>0</v>
      </c>
      <c r="M65" s="5">
        <f t="shared" si="17"/>
        <v>12</v>
      </c>
      <c r="N65" s="3">
        <v>0</v>
      </c>
      <c r="O65" s="5">
        <f t="shared" si="18"/>
        <v>12</v>
      </c>
      <c r="P65">
        <v>12</v>
      </c>
      <c r="Q65">
        <v>19</v>
      </c>
    </row>
    <row r="66" spans="1:17" x14ac:dyDescent="0.25">
      <c r="A66">
        <v>64</v>
      </c>
      <c r="B66" t="s">
        <v>42</v>
      </c>
      <c r="C66" s="2" t="s">
        <v>145</v>
      </c>
      <c r="D66" s="3">
        <v>4</v>
      </c>
      <c r="E66" s="3">
        <f>IF(D66&lt;4,5,IF(D66&lt;8,10,15))</f>
        <v>10</v>
      </c>
      <c r="F66" s="4">
        <v>5</v>
      </c>
      <c r="G66" s="4">
        <v>5</v>
      </c>
      <c r="H66" s="4">
        <v>4</v>
      </c>
      <c r="I66" s="4">
        <v>10</v>
      </c>
      <c r="J66" s="4">
        <v>1</v>
      </c>
      <c r="K66" s="4">
        <v>2</v>
      </c>
      <c r="L66" s="4">
        <v>0</v>
      </c>
      <c r="M66" s="5">
        <f t="shared" si="17"/>
        <v>17</v>
      </c>
      <c r="N66" s="3">
        <v>0</v>
      </c>
      <c r="O66" s="5">
        <f t="shared" si="18"/>
        <v>17</v>
      </c>
      <c r="P66">
        <v>17</v>
      </c>
      <c r="Q66">
        <v>55</v>
      </c>
    </row>
    <row r="67" spans="1:17" x14ac:dyDescent="0.25">
      <c r="A67">
        <v>65</v>
      </c>
      <c r="B67" t="s">
        <v>42</v>
      </c>
      <c r="C67" s="2" t="s">
        <v>146</v>
      </c>
      <c r="D67" s="1"/>
      <c r="E67" s="1"/>
      <c r="F67" s="4">
        <v>5</v>
      </c>
      <c r="G67" s="4">
        <v>5</v>
      </c>
      <c r="Q67">
        <v>0</v>
      </c>
    </row>
    <row r="68" spans="1:17" x14ac:dyDescent="0.25">
      <c r="A68">
        <v>66</v>
      </c>
      <c r="B68" t="s">
        <v>42</v>
      </c>
      <c r="C68" t="s">
        <v>48</v>
      </c>
      <c r="D68" s="14">
        <v>7</v>
      </c>
      <c r="E68" s="14">
        <f>IF(D68&lt;4,5,IF(D68&lt;8,10,15))</f>
        <v>10</v>
      </c>
      <c r="F68" s="4">
        <v>7</v>
      </c>
      <c r="G68" s="4">
        <v>9</v>
      </c>
      <c r="H68" s="4">
        <v>5</v>
      </c>
      <c r="I68" s="4">
        <v>4</v>
      </c>
      <c r="J68" s="4">
        <v>3</v>
      </c>
      <c r="K68" s="4">
        <v>12</v>
      </c>
      <c r="L68" s="4">
        <v>4</v>
      </c>
      <c r="M68" s="5">
        <f>SUM(H68:L68)</f>
        <v>28</v>
      </c>
      <c r="N68" s="3">
        <v>0</v>
      </c>
      <c r="O68" s="5">
        <f>M68+N68</f>
        <v>28</v>
      </c>
      <c r="P68">
        <v>28</v>
      </c>
      <c r="Q68">
        <v>57</v>
      </c>
    </row>
    <row r="69" spans="1:17" x14ac:dyDescent="0.25">
      <c r="A69">
        <v>67</v>
      </c>
      <c r="B69" t="s">
        <v>42</v>
      </c>
      <c r="C69" s="2" t="s">
        <v>147</v>
      </c>
      <c r="D69" s="3">
        <v>3</v>
      </c>
      <c r="E69" s="3">
        <f>IF(D69&lt;4,5,IF(D69&lt;8,10,15))</f>
        <v>5</v>
      </c>
      <c r="F69" s="4">
        <v>5</v>
      </c>
      <c r="G69" s="4">
        <v>5</v>
      </c>
      <c r="H69" s="4">
        <v>7</v>
      </c>
      <c r="I69" s="4">
        <v>7</v>
      </c>
      <c r="J69" s="4">
        <v>2</v>
      </c>
      <c r="K69" s="4">
        <v>0</v>
      </c>
      <c r="L69" s="4">
        <v>0</v>
      </c>
      <c r="M69" s="5">
        <f>SUM(H69:L69)</f>
        <v>16</v>
      </c>
      <c r="N69" s="3">
        <v>0</v>
      </c>
      <c r="O69" s="5">
        <f>M69+N69</f>
        <v>16</v>
      </c>
      <c r="P69">
        <v>16</v>
      </c>
      <c r="Q69">
        <v>8</v>
      </c>
    </row>
    <row r="70" spans="1:17" x14ac:dyDescent="0.25">
      <c r="A70">
        <v>68</v>
      </c>
      <c r="B70" t="s">
        <v>42</v>
      </c>
      <c r="C70" s="2" t="s">
        <v>148</v>
      </c>
      <c r="D70" s="3">
        <v>2</v>
      </c>
      <c r="E70" s="3">
        <f>IF(D70&lt;4,5,IF(D70&lt;8,10,15))</f>
        <v>5</v>
      </c>
      <c r="F70" s="4">
        <v>5</v>
      </c>
      <c r="G70" s="4">
        <v>5</v>
      </c>
      <c r="Q70">
        <v>54</v>
      </c>
    </row>
    <row r="71" spans="1:17" x14ac:dyDescent="0.25">
      <c r="A71">
        <v>69</v>
      </c>
      <c r="B71" t="s">
        <v>42</v>
      </c>
      <c r="C71" t="s">
        <v>71</v>
      </c>
      <c r="D71" s="3">
        <v>2</v>
      </c>
      <c r="E71" s="3">
        <f>IF(D71&lt;4,5,IF(D71&lt;8,10,15))</f>
        <v>5</v>
      </c>
      <c r="F71" s="1"/>
      <c r="G71" s="1"/>
      <c r="H71" s="4">
        <v>6</v>
      </c>
      <c r="I71" s="4">
        <v>2</v>
      </c>
      <c r="J71" s="4">
        <v>2</v>
      </c>
      <c r="K71" s="4">
        <v>4</v>
      </c>
      <c r="L71" s="4">
        <v>0</v>
      </c>
      <c r="M71" s="5">
        <f>SUM(H71:L71)</f>
        <v>14</v>
      </c>
      <c r="N71" s="3">
        <v>0</v>
      </c>
      <c r="O71" s="5">
        <f>M71+N71</f>
        <v>14</v>
      </c>
      <c r="P71">
        <v>14</v>
      </c>
      <c r="Q71">
        <v>30</v>
      </c>
    </row>
    <row r="72" spans="1:17" x14ac:dyDescent="0.25">
      <c r="A72">
        <v>70</v>
      </c>
      <c r="B72" t="s">
        <v>42</v>
      </c>
      <c r="C72" s="2" t="s">
        <v>149</v>
      </c>
      <c r="D72" s="1"/>
      <c r="E72" s="1"/>
      <c r="F72" s="1"/>
      <c r="G72" s="1"/>
      <c r="H72" s="4">
        <v>7</v>
      </c>
      <c r="I72" s="4">
        <v>2</v>
      </c>
      <c r="J72" s="4">
        <v>7</v>
      </c>
      <c r="K72" s="4">
        <v>1</v>
      </c>
      <c r="L72" s="4">
        <v>0</v>
      </c>
      <c r="M72" s="5">
        <f>SUM(H72:L72)</f>
        <v>17</v>
      </c>
      <c r="N72" s="3">
        <v>0</v>
      </c>
      <c r="O72" s="5">
        <f>M72+N72</f>
        <v>17</v>
      </c>
      <c r="P72">
        <v>17</v>
      </c>
      <c r="Q72">
        <v>30</v>
      </c>
    </row>
    <row r="73" spans="1:17" x14ac:dyDescent="0.25">
      <c r="A73">
        <v>71</v>
      </c>
      <c r="B73" t="s">
        <v>42</v>
      </c>
      <c r="C73" t="s">
        <v>62</v>
      </c>
      <c r="D73" s="3">
        <v>5</v>
      </c>
      <c r="E73" s="3">
        <f>IF(D73&lt;4,5,IF(D73&lt;8,10,15))</f>
        <v>10</v>
      </c>
      <c r="F73" s="4">
        <v>6</v>
      </c>
      <c r="G73" s="4">
        <v>6</v>
      </c>
      <c r="H73" s="1"/>
      <c r="I73" s="1"/>
      <c r="J73" s="1"/>
      <c r="K73" s="1"/>
      <c r="L73" s="1"/>
      <c r="M73" s="1"/>
      <c r="N73" s="1"/>
      <c r="O73" s="1"/>
      <c r="Q73">
        <v>34</v>
      </c>
    </row>
    <row r="74" spans="1:17" x14ac:dyDescent="0.25">
      <c r="A74">
        <v>72</v>
      </c>
      <c r="B74" t="s">
        <v>42</v>
      </c>
      <c r="C74" t="s">
        <v>72</v>
      </c>
      <c r="D74" s="1"/>
      <c r="E74" s="1"/>
      <c r="F74" s="1"/>
      <c r="G74" s="1"/>
      <c r="H74" s="4">
        <v>4</v>
      </c>
      <c r="I74" s="4">
        <v>18</v>
      </c>
      <c r="J74" s="4">
        <v>2</v>
      </c>
      <c r="K74" s="4">
        <v>4</v>
      </c>
      <c r="L74" s="4">
        <v>0</v>
      </c>
      <c r="M74" s="5">
        <f t="shared" ref="M74:M80" si="19">SUM(H74:L74)</f>
        <v>28</v>
      </c>
      <c r="N74" s="3">
        <v>0</v>
      </c>
      <c r="O74" s="5">
        <f t="shared" ref="O74:O80" si="20">M74+N74</f>
        <v>28</v>
      </c>
      <c r="P74">
        <v>28</v>
      </c>
      <c r="Q74">
        <v>30</v>
      </c>
    </row>
    <row r="75" spans="1:17" x14ac:dyDescent="0.25">
      <c r="A75">
        <v>73</v>
      </c>
      <c r="B75" t="s">
        <v>42</v>
      </c>
      <c r="C75" t="s">
        <v>49</v>
      </c>
      <c r="D75" s="3">
        <v>3</v>
      </c>
      <c r="E75" s="3">
        <f t="shared" ref="E75:E86" si="21">IF(D75&lt;4,5,IF(D75&lt;8,10,15))</f>
        <v>5</v>
      </c>
      <c r="F75" s="4">
        <v>9</v>
      </c>
      <c r="G75" s="4">
        <v>11</v>
      </c>
      <c r="H75" s="4">
        <v>3</v>
      </c>
      <c r="I75" s="4">
        <v>5</v>
      </c>
      <c r="J75" s="4">
        <v>4</v>
      </c>
      <c r="K75" s="4">
        <v>8</v>
      </c>
      <c r="L75" s="4">
        <v>0</v>
      </c>
      <c r="M75" s="5">
        <f t="shared" si="19"/>
        <v>20</v>
      </c>
      <c r="N75" s="3">
        <v>0</v>
      </c>
      <c r="O75" s="5">
        <f t="shared" si="20"/>
        <v>20</v>
      </c>
      <c r="P75">
        <v>20</v>
      </c>
      <c r="Q75">
        <v>0</v>
      </c>
    </row>
    <row r="76" spans="1:17" x14ac:dyDescent="0.25">
      <c r="A76">
        <v>74</v>
      </c>
      <c r="B76" t="s">
        <v>42</v>
      </c>
      <c r="C76" t="s">
        <v>63</v>
      </c>
      <c r="D76" s="3">
        <v>2</v>
      </c>
      <c r="E76" s="3">
        <f t="shared" si="21"/>
        <v>5</v>
      </c>
      <c r="F76" s="4">
        <v>4</v>
      </c>
      <c r="G76" s="4">
        <v>4</v>
      </c>
      <c r="H76" s="4">
        <v>4</v>
      </c>
      <c r="I76" s="4">
        <v>11</v>
      </c>
      <c r="J76" s="4">
        <v>3</v>
      </c>
      <c r="K76" s="4">
        <v>6</v>
      </c>
      <c r="L76" s="4">
        <v>0</v>
      </c>
      <c r="M76" s="5">
        <f t="shared" si="19"/>
        <v>24</v>
      </c>
      <c r="N76" s="3">
        <v>0</v>
      </c>
      <c r="O76" s="5">
        <f t="shared" si="20"/>
        <v>24</v>
      </c>
      <c r="P76">
        <v>24</v>
      </c>
      <c r="Q76">
        <v>134</v>
      </c>
    </row>
    <row r="77" spans="1:17" x14ac:dyDescent="0.25">
      <c r="A77">
        <v>75</v>
      </c>
      <c r="B77" t="s">
        <v>42</v>
      </c>
      <c r="C77" t="s">
        <v>64</v>
      </c>
      <c r="D77" s="3">
        <v>3</v>
      </c>
      <c r="E77" s="3">
        <f t="shared" si="21"/>
        <v>5</v>
      </c>
      <c r="F77" s="4">
        <v>3</v>
      </c>
      <c r="G77" s="4">
        <v>3</v>
      </c>
      <c r="H77" s="4">
        <v>3</v>
      </c>
      <c r="I77" s="4">
        <v>6</v>
      </c>
      <c r="J77" s="4">
        <v>3</v>
      </c>
      <c r="K77" s="4">
        <v>4</v>
      </c>
      <c r="L77" s="4">
        <v>0</v>
      </c>
      <c r="M77" s="5">
        <f t="shared" si="19"/>
        <v>16</v>
      </c>
      <c r="N77" s="3">
        <v>0</v>
      </c>
      <c r="O77" s="5">
        <f t="shared" si="20"/>
        <v>16</v>
      </c>
      <c r="P77">
        <v>16</v>
      </c>
      <c r="Q77">
        <v>229</v>
      </c>
    </row>
    <row r="78" spans="1:17" x14ac:dyDescent="0.25">
      <c r="A78">
        <v>76</v>
      </c>
      <c r="B78" t="s">
        <v>42</v>
      </c>
      <c r="C78" t="s">
        <v>50</v>
      </c>
      <c r="D78" s="3">
        <v>4</v>
      </c>
      <c r="E78" s="3">
        <f t="shared" si="21"/>
        <v>10</v>
      </c>
      <c r="F78" s="4">
        <v>5</v>
      </c>
      <c r="G78" s="4">
        <v>7</v>
      </c>
      <c r="H78" s="4">
        <v>2</v>
      </c>
      <c r="I78" s="4">
        <v>13</v>
      </c>
      <c r="J78" s="4">
        <v>3</v>
      </c>
      <c r="K78" s="4">
        <v>6</v>
      </c>
      <c r="L78" s="4">
        <v>0</v>
      </c>
      <c r="M78" s="5">
        <f t="shared" si="19"/>
        <v>24</v>
      </c>
      <c r="N78" s="3">
        <v>0</v>
      </c>
      <c r="O78" s="5">
        <f t="shared" si="20"/>
        <v>24</v>
      </c>
      <c r="P78">
        <v>24</v>
      </c>
      <c r="Q78">
        <v>121</v>
      </c>
    </row>
    <row r="79" spans="1:17" x14ac:dyDescent="0.25">
      <c r="A79">
        <v>77</v>
      </c>
      <c r="B79" t="s">
        <v>42</v>
      </c>
      <c r="C79" t="s">
        <v>65</v>
      </c>
      <c r="D79" s="3">
        <v>4</v>
      </c>
      <c r="E79" s="3">
        <f t="shared" si="21"/>
        <v>10</v>
      </c>
      <c r="F79" s="4">
        <v>4</v>
      </c>
      <c r="G79" s="4">
        <v>4</v>
      </c>
      <c r="H79" s="4">
        <v>17</v>
      </c>
      <c r="I79" s="4">
        <v>15</v>
      </c>
      <c r="J79" s="4">
        <v>11</v>
      </c>
      <c r="K79" s="4">
        <v>0</v>
      </c>
      <c r="L79" s="4">
        <v>0</v>
      </c>
      <c r="M79" s="5">
        <f t="shared" si="19"/>
        <v>43</v>
      </c>
      <c r="N79" s="3">
        <v>0</v>
      </c>
      <c r="O79" s="5">
        <f t="shared" si="20"/>
        <v>43</v>
      </c>
      <c r="P79">
        <v>43</v>
      </c>
      <c r="Q79">
        <v>48</v>
      </c>
    </row>
    <row r="80" spans="1:17" x14ac:dyDescent="0.25">
      <c r="A80">
        <v>78</v>
      </c>
      <c r="B80" t="s">
        <v>42</v>
      </c>
      <c r="C80" t="s">
        <v>51</v>
      </c>
      <c r="D80" s="3">
        <v>6</v>
      </c>
      <c r="E80" s="3">
        <f t="shared" si="21"/>
        <v>10</v>
      </c>
      <c r="F80" s="4">
        <v>7</v>
      </c>
      <c r="G80" s="4">
        <v>9</v>
      </c>
      <c r="H80" s="4">
        <v>5</v>
      </c>
      <c r="I80" s="4">
        <v>3</v>
      </c>
      <c r="J80" s="4">
        <v>5</v>
      </c>
      <c r="K80" s="4">
        <v>0</v>
      </c>
      <c r="L80" s="4">
        <v>4</v>
      </c>
      <c r="M80" s="5">
        <f t="shared" si="19"/>
        <v>17</v>
      </c>
      <c r="N80" s="3">
        <v>0</v>
      </c>
      <c r="O80" s="5">
        <f t="shared" si="20"/>
        <v>17</v>
      </c>
      <c r="P80">
        <v>17</v>
      </c>
      <c r="Q80">
        <v>72</v>
      </c>
    </row>
    <row r="81" spans="1:17" x14ac:dyDescent="0.25">
      <c r="A81">
        <v>79</v>
      </c>
      <c r="B81" t="s">
        <v>42</v>
      </c>
      <c r="C81" t="s">
        <v>74</v>
      </c>
      <c r="D81" s="3">
        <v>5</v>
      </c>
      <c r="E81" s="3">
        <f t="shared" si="21"/>
        <v>10</v>
      </c>
      <c r="F81" s="4">
        <v>2</v>
      </c>
      <c r="G81" s="4">
        <v>2</v>
      </c>
      <c r="H81" s="1"/>
      <c r="I81" s="1"/>
      <c r="J81" s="1"/>
      <c r="K81" s="1"/>
      <c r="L81" s="1"/>
      <c r="M81" s="1"/>
      <c r="N81" s="1"/>
      <c r="O81" s="1"/>
      <c r="Q81">
        <v>18</v>
      </c>
    </row>
    <row r="82" spans="1:17" x14ac:dyDescent="0.25">
      <c r="A82">
        <v>80</v>
      </c>
      <c r="B82" t="s">
        <v>42</v>
      </c>
      <c r="C82" t="s">
        <v>53</v>
      </c>
      <c r="D82" s="3">
        <v>3</v>
      </c>
      <c r="E82" s="3">
        <f t="shared" si="21"/>
        <v>5</v>
      </c>
      <c r="F82" s="4">
        <v>5</v>
      </c>
      <c r="G82" s="4">
        <v>7</v>
      </c>
      <c r="H82" s="4">
        <v>3</v>
      </c>
      <c r="I82" s="4">
        <v>4</v>
      </c>
      <c r="J82" s="4">
        <v>10</v>
      </c>
      <c r="K82" s="4">
        <v>0</v>
      </c>
      <c r="L82" s="4">
        <v>0</v>
      </c>
      <c r="M82" s="5">
        <f>SUM(H82:L82)</f>
        <v>17</v>
      </c>
      <c r="N82" s="3">
        <v>0</v>
      </c>
      <c r="O82" s="5">
        <f>M82+N82</f>
        <v>17</v>
      </c>
      <c r="P82">
        <v>17</v>
      </c>
      <c r="Q82">
        <v>179</v>
      </c>
    </row>
    <row r="83" spans="1:17" x14ac:dyDescent="0.25">
      <c r="A83">
        <v>81</v>
      </c>
      <c r="B83" t="s">
        <v>42</v>
      </c>
      <c r="C83" s="2" t="s">
        <v>150</v>
      </c>
      <c r="D83" s="3">
        <v>2</v>
      </c>
      <c r="E83" s="3">
        <f t="shared" si="21"/>
        <v>5</v>
      </c>
      <c r="F83" s="4">
        <v>4</v>
      </c>
      <c r="G83" s="4">
        <v>6</v>
      </c>
      <c r="H83" s="4">
        <v>3</v>
      </c>
      <c r="I83" s="4">
        <v>14</v>
      </c>
      <c r="J83" s="4">
        <v>9</v>
      </c>
      <c r="K83" s="4">
        <v>4</v>
      </c>
      <c r="L83" s="4">
        <v>0</v>
      </c>
      <c r="M83" s="5">
        <f>SUM(H83:L83)</f>
        <v>30</v>
      </c>
      <c r="N83" s="3">
        <v>0</v>
      </c>
      <c r="O83" s="5">
        <f>M83+N83</f>
        <v>30</v>
      </c>
      <c r="P83">
        <v>30</v>
      </c>
      <c r="Q83">
        <v>128</v>
      </c>
    </row>
    <row r="84" spans="1:17" x14ac:dyDescent="0.25">
      <c r="A84">
        <v>82</v>
      </c>
      <c r="B84" t="s">
        <v>42</v>
      </c>
      <c r="C84" s="2" t="s">
        <v>151</v>
      </c>
      <c r="D84" s="3">
        <v>2</v>
      </c>
      <c r="E84" s="3">
        <f t="shared" si="21"/>
        <v>5</v>
      </c>
      <c r="F84" s="4">
        <v>6</v>
      </c>
      <c r="G84" s="4">
        <v>6</v>
      </c>
      <c r="H84" s="1"/>
      <c r="I84" s="1"/>
      <c r="J84" s="1"/>
      <c r="K84" s="1"/>
      <c r="L84" s="1"/>
      <c r="M84" s="1"/>
      <c r="N84" s="1"/>
      <c r="O84" s="1"/>
      <c r="Q84">
        <v>102</v>
      </c>
    </row>
    <row r="85" spans="1:17" x14ac:dyDescent="0.25">
      <c r="A85">
        <v>83</v>
      </c>
      <c r="B85" t="s">
        <v>42</v>
      </c>
      <c r="C85" t="s">
        <v>52</v>
      </c>
      <c r="D85" s="3">
        <v>6</v>
      </c>
      <c r="E85" s="3">
        <f t="shared" si="21"/>
        <v>10</v>
      </c>
      <c r="F85" s="4">
        <v>6</v>
      </c>
      <c r="G85" s="4">
        <v>7</v>
      </c>
      <c r="H85" s="4">
        <v>4</v>
      </c>
      <c r="I85" s="4">
        <v>4</v>
      </c>
      <c r="J85" s="4">
        <v>5</v>
      </c>
      <c r="K85" s="4">
        <v>4</v>
      </c>
      <c r="L85" s="4">
        <v>4</v>
      </c>
      <c r="M85" s="5">
        <f>SUM(H85:L85)</f>
        <v>21</v>
      </c>
      <c r="N85" s="3">
        <v>0</v>
      </c>
      <c r="O85" s="5">
        <f>M85+N85</f>
        <v>21</v>
      </c>
      <c r="P85">
        <v>21</v>
      </c>
      <c r="Q85">
        <v>0</v>
      </c>
    </row>
    <row r="86" spans="1:17" x14ac:dyDescent="0.25">
      <c r="A86">
        <v>84</v>
      </c>
      <c r="B86" t="s">
        <v>42</v>
      </c>
      <c r="C86" t="s">
        <v>73</v>
      </c>
      <c r="D86" s="3">
        <v>3</v>
      </c>
      <c r="E86" s="3">
        <f t="shared" si="21"/>
        <v>5</v>
      </c>
      <c r="F86" s="4">
        <v>3</v>
      </c>
      <c r="G86" s="4">
        <v>5</v>
      </c>
      <c r="H86" s="4">
        <v>5</v>
      </c>
      <c r="I86" s="4">
        <v>11</v>
      </c>
      <c r="J86" s="4">
        <v>7</v>
      </c>
      <c r="K86" s="4">
        <v>2</v>
      </c>
      <c r="L86" s="4">
        <v>0</v>
      </c>
      <c r="M86" s="5">
        <f>SUM(H86:L86)</f>
        <v>25</v>
      </c>
      <c r="N86" s="3">
        <v>0</v>
      </c>
      <c r="O86" s="5">
        <f>M86+N86</f>
        <v>25</v>
      </c>
      <c r="P86">
        <v>25</v>
      </c>
      <c r="Q86">
        <v>96</v>
      </c>
    </row>
    <row r="87" spans="1:17" x14ac:dyDescent="0.25">
      <c r="A87">
        <v>85</v>
      </c>
      <c r="B87" t="s">
        <v>42</v>
      </c>
      <c r="C87" t="s">
        <v>152</v>
      </c>
      <c r="D87" s="1"/>
      <c r="E87" s="1"/>
      <c r="F87" s="1"/>
      <c r="G87" s="1"/>
      <c r="H87" s="4">
        <v>3</v>
      </c>
      <c r="I87" s="4">
        <v>6</v>
      </c>
      <c r="J87" s="4">
        <v>5</v>
      </c>
      <c r="K87" s="4">
        <v>4</v>
      </c>
      <c r="L87" s="4">
        <v>0</v>
      </c>
      <c r="M87" s="5">
        <f>SUM(H87:L87)</f>
        <v>18</v>
      </c>
      <c r="N87" s="3">
        <v>0</v>
      </c>
      <c r="O87" s="5">
        <f>M87+N87</f>
        <v>18</v>
      </c>
      <c r="P87">
        <v>18</v>
      </c>
      <c r="Q87">
        <v>30</v>
      </c>
    </row>
    <row r="88" spans="1:17" x14ac:dyDescent="0.25">
      <c r="A88">
        <v>86</v>
      </c>
      <c r="B88" t="s">
        <v>75</v>
      </c>
      <c r="C88" t="s">
        <v>76</v>
      </c>
      <c r="D88" s="9">
        <v>2</v>
      </c>
      <c r="E88" s="9">
        <f t="shared" ref="E88:E94" si="22">IF(D88&lt;4,5,IF(D88&lt;8,10,15))</f>
        <v>5</v>
      </c>
      <c r="F88" s="8">
        <v>4</v>
      </c>
      <c r="G88" s="8">
        <v>4</v>
      </c>
      <c r="H88" s="8">
        <v>4</v>
      </c>
      <c r="I88" s="8">
        <v>4</v>
      </c>
      <c r="J88" s="8">
        <v>4</v>
      </c>
      <c r="K88" s="8">
        <v>0</v>
      </c>
      <c r="L88" s="8">
        <v>5</v>
      </c>
      <c r="M88" s="8">
        <f>SUM(H88:L88)</f>
        <v>17</v>
      </c>
      <c r="N88" s="9">
        <v>0</v>
      </c>
      <c r="O88" s="5">
        <f t="shared" ref="O88:O135" si="23">M88+N88</f>
        <v>17</v>
      </c>
      <c r="P88">
        <v>0</v>
      </c>
      <c r="Q88">
        <v>11</v>
      </c>
    </row>
    <row r="89" spans="1:17" x14ac:dyDescent="0.25">
      <c r="A89">
        <v>87</v>
      </c>
      <c r="B89" t="s">
        <v>75</v>
      </c>
      <c r="C89" s="2" t="s">
        <v>119</v>
      </c>
      <c r="D89" s="9">
        <v>2</v>
      </c>
      <c r="E89" s="9">
        <f t="shared" si="22"/>
        <v>5</v>
      </c>
      <c r="F89" s="8"/>
      <c r="G89" s="8"/>
      <c r="H89" s="8"/>
      <c r="I89" s="8"/>
      <c r="J89" s="8"/>
      <c r="K89" s="8"/>
      <c r="L89" s="8"/>
      <c r="M89" s="8"/>
      <c r="N89" s="9"/>
      <c r="O89" s="5"/>
      <c r="Q89">
        <v>23</v>
      </c>
    </row>
    <row r="90" spans="1:17" x14ac:dyDescent="0.25">
      <c r="A90">
        <v>88</v>
      </c>
      <c r="B90" t="s">
        <v>75</v>
      </c>
      <c r="C90" t="s">
        <v>77</v>
      </c>
      <c r="D90" s="9">
        <v>2</v>
      </c>
      <c r="E90" s="9">
        <f t="shared" si="22"/>
        <v>5</v>
      </c>
      <c r="F90" s="8">
        <v>8</v>
      </c>
      <c r="G90" s="8">
        <v>8</v>
      </c>
      <c r="H90" s="8">
        <v>2</v>
      </c>
      <c r="I90" s="8">
        <v>9</v>
      </c>
      <c r="J90" s="8">
        <v>10</v>
      </c>
      <c r="K90" s="8">
        <v>2</v>
      </c>
      <c r="L90" s="8">
        <v>0</v>
      </c>
      <c r="M90" s="8">
        <f t="shared" ref="M90:M112" si="24">SUM(H90:L90)</f>
        <v>23</v>
      </c>
      <c r="N90" s="9">
        <v>0</v>
      </c>
      <c r="O90" s="5">
        <f t="shared" si="23"/>
        <v>23</v>
      </c>
      <c r="P90">
        <v>0</v>
      </c>
      <c r="Q90">
        <v>94</v>
      </c>
    </row>
    <row r="91" spans="1:17" x14ac:dyDescent="0.25">
      <c r="A91">
        <v>89</v>
      </c>
      <c r="B91" t="s">
        <v>75</v>
      </c>
      <c r="C91" s="2" t="s">
        <v>120</v>
      </c>
      <c r="D91" s="9">
        <v>4</v>
      </c>
      <c r="E91" s="9">
        <f t="shared" si="22"/>
        <v>10</v>
      </c>
      <c r="F91" s="8"/>
      <c r="G91" s="8"/>
      <c r="H91" s="8"/>
      <c r="I91" s="8"/>
      <c r="J91" s="8"/>
      <c r="K91" s="8"/>
      <c r="L91" s="8"/>
      <c r="M91" s="8"/>
      <c r="N91" s="9"/>
      <c r="O91" s="5"/>
      <c r="Q91">
        <v>23</v>
      </c>
    </row>
    <row r="92" spans="1:17" x14ac:dyDescent="0.25">
      <c r="A92">
        <v>90</v>
      </c>
      <c r="B92" t="s">
        <v>75</v>
      </c>
      <c r="C92" s="2" t="s">
        <v>121</v>
      </c>
      <c r="D92" s="9">
        <v>2</v>
      </c>
      <c r="E92" s="9">
        <f t="shared" si="22"/>
        <v>5</v>
      </c>
      <c r="F92" s="8"/>
      <c r="G92" s="8"/>
      <c r="H92" s="8"/>
      <c r="I92" s="8"/>
      <c r="J92" s="8"/>
      <c r="K92" s="8"/>
      <c r="L92" s="8"/>
      <c r="M92" s="8"/>
      <c r="N92" s="9"/>
      <c r="O92" s="5"/>
      <c r="Q92">
        <v>23</v>
      </c>
    </row>
    <row r="93" spans="1:17" x14ac:dyDescent="0.25">
      <c r="A93">
        <v>91</v>
      </c>
      <c r="B93" t="s">
        <v>75</v>
      </c>
      <c r="C93" s="2" t="s">
        <v>122</v>
      </c>
      <c r="D93" s="9">
        <v>3</v>
      </c>
      <c r="E93" s="9">
        <f t="shared" si="22"/>
        <v>5</v>
      </c>
      <c r="F93" s="8"/>
      <c r="G93" s="8"/>
      <c r="H93" s="8"/>
      <c r="I93" s="8"/>
      <c r="J93" s="8"/>
      <c r="K93" s="8"/>
      <c r="L93" s="8"/>
      <c r="M93" s="8"/>
      <c r="N93" s="9"/>
      <c r="O93" s="5"/>
      <c r="Q93">
        <v>23</v>
      </c>
    </row>
    <row r="94" spans="1:17" x14ac:dyDescent="0.25">
      <c r="A94">
        <v>92</v>
      </c>
      <c r="B94" t="s">
        <v>75</v>
      </c>
      <c r="C94" s="2" t="s">
        <v>123</v>
      </c>
      <c r="D94" s="9">
        <v>3</v>
      </c>
      <c r="E94" s="9">
        <f t="shared" si="22"/>
        <v>5</v>
      </c>
      <c r="F94" s="8"/>
      <c r="G94" s="8"/>
      <c r="H94" s="8"/>
      <c r="I94" s="8"/>
      <c r="J94" s="8"/>
      <c r="K94" s="8"/>
      <c r="L94" s="8"/>
      <c r="M94" s="8"/>
      <c r="N94" s="9"/>
      <c r="O94" s="5"/>
      <c r="Q94">
        <v>23</v>
      </c>
    </row>
    <row r="95" spans="1:17" x14ac:dyDescent="0.25">
      <c r="A95">
        <v>93</v>
      </c>
      <c r="B95" t="s">
        <v>75</v>
      </c>
      <c r="C95" s="1" t="s">
        <v>78</v>
      </c>
      <c r="D95">
        <v>0</v>
      </c>
      <c r="E95">
        <v>0</v>
      </c>
      <c r="F95" s="8">
        <v>0</v>
      </c>
      <c r="G95" s="8">
        <v>0</v>
      </c>
      <c r="H95" s="8">
        <v>3</v>
      </c>
      <c r="I95" s="8">
        <v>5</v>
      </c>
      <c r="J95" s="8">
        <v>8</v>
      </c>
      <c r="K95" s="8">
        <v>13</v>
      </c>
      <c r="L95" s="8">
        <v>5</v>
      </c>
      <c r="M95" s="8">
        <f>SUM(H95:L95)</f>
        <v>34</v>
      </c>
      <c r="N95" s="9">
        <v>0</v>
      </c>
      <c r="O95" s="5">
        <f t="shared" si="23"/>
        <v>34</v>
      </c>
      <c r="P95">
        <f>N95+O95</f>
        <v>34</v>
      </c>
      <c r="Q95">
        <v>147</v>
      </c>
    </row>
    <row r="96" spans="1:17" x14ac:dyDescent="0.25">
      <c r="A96">
        <v>94</v>
      </c>
      <c r="B96" t="s">
        <v>75</v>
      </c>
      <c r="C96" s="1" t="s">
        <v>79</v>
      </c>
      <c r="D96">
        <v>0</v>
      </c>
      <c r="E96">
        <v>0</v>
      </c>
      <c r="F96" s="8">
        <v>0</v>
      </c>
      <c r="G96" s="8">
        <v>0</v>
      </c>
      <c r="H96" s="8">
        <v>4</v>
      </c>
      <c r="I96" s="8">
        <v>5</v>
      </c>
      <c r="J96" s="8">
        <v>8</v>
      </c>
      <c r="K96" s="8">
        <v>3</v>
      </c>
      <c r="L96" s="8">
        <v>0</v>
      </c>
      <c r="M96" s="8">
        <f t="shared" si="24"/>
        <v>20</v>
      </c>
      <c r="N96" s="9">
        <v>0</v>
      </c>
      <c r="O96" s="5">
        <f t="shared" si="23"/>
        <v>20</v>
      </c>
      <c r="P96">
        <f t="shared" ref="P96:P135" si="25">N96+O96</f>
        <v>20</v>
      </c>
      <c r="Q96">
        <v>92</v>
      </c>
    </row>
    <row r="97" spans="1:17" x14ac:dyDescent="0.25">
      <c r="A97">
        <v>95</v>
      </c>
      <c r="B97" t="s">
        <v>75</v>
      </c>
      <c r="C97" s="1" t="s">
        <v>80</v>
      </c>
      <c r="D97">
        <v>0</v>
      </c>
      <c r="E97">
        <v>0</v>
      </c>
      <c r="F97" s="8">
        <v>0</v>
      </c>
      <c r="G97" s="8">
        <v>0</v>
      </c>
      <c r="H97" s="8">
        <v>7</v>
      </c>
      <c r="I97" s="8">
        <v>3</v>
      </c>
      <c r="J97" s="8">
        <v>9</v>
      </c>
      <c r="K97" s="8">
        <v>2</v>
      </c>
      <c r="L97" s="8">
        <v>1</v>
      </c>
      <c r="M97" s="8">
        <f t="shared" si="24"/>
        <v>22</v>
      </c>
      <c r="N97" s="9">
        <v>0</v>
      </c>
      <c r="O97" s="5">
        <f t="shared" si="23"/>
        <v>22</v>
      </c>
      <c r="P97">
        <f t="shared" si="25"/>
        <v>22</v>
      </c>
      <c r="Q97">
        <v>88</v>
      </c>
    </row>
    <row r="98" spans="1:17" x14ac:dyDescent="0.25">
      <c r="A98">
        <v>96</v>
      </c>
      <c r="B98" t="s">
        <v>75</v>
      </c>
      <c r="C98" s="1" t="s">
        <v>81</v>
      </c>
      <c r="D98">
        <v>0</v>
      </c>
      <c r="E98">
        <v>0</v>
      </c>
      <c r="F98" s="8">
        <v>6</v>
      </c>
      <c r="G98" s="8">
        <v>6</v>
      </c>
      <c r="H98" s="8">
        <v>6</v>
      </c>
      <c r="I98" s="8">
        <v>3</v>
      </c>
      <c r="J98" s="8">
        <v>24</v>
      </c>
      <c r="K98" s="8">
        <v>5</v>
      </c>
      <c r="L98" s="8">
        <v>1</v>
      </c>
      <c r="M98" s="8">
        <f t="shared" si="24"/>
        <v>39</v>
      </c>
      <c r="N98" s="9">
        <v>0</v>
      </c>
      <c r="O98" s="5">
        <f t="shared" si="23"/>
        <v>39</v>
      </c>
      <c r="P98">
        <f t="shared" si="25"/>
        <v>39</v>
      </c>
      <c r="Q98">
        <v>0</v>
      </c>
    </row>
    <row r="99" spans="1:17" x14ac:dyDescent="0.25">
      <c r="A99">
        <v>97</v>
      </c>
      <c r="B99" t="s">
        <v>75</v>
      </c>
      <c r="C99" t="s">
        <v>82</v>
      </c>
      <c r="D99" s="9">
        <v>3</v>
      </c>
      <c r="E99" s="9">
        <f>IF(D99&lt;4,5,IF(D99&lt;8,10,15))</f>
        <v>5</v>
      </c>
      <c r="F99" s="8">
        <v>8</v>
      </c>
      <c r="G99" s="8">
        <v>8</v>
      </c>
      <c r="H99" s="8">
        <v>0</v>
      </c>
      <c r="I99" s="8">
        <v>19</v>
      </c>
      <c r="J99" s="8">
        <v>8</v>
      </c>
      <c r="K99" s="8">
        <v>5</v>
      </c>
      <c r="L99" s="8">
        <v>4</v>
      </c>
      <c r="M99" s="8">
        <f t="shared" si="24"/>
        <v>36</v>
      </c>
      <c r="N99" s="9">
        <v>0</v>
      </c>
      <c r="O99" s="5">
        <f t="shared" si="23"/>
        <v>36</v>
      </c>
      <c r="P99">
        <f t="shared" si="25"/>
        <v>36</v>
      </c>
      <c r="Q99">
        <v>56</v>
      </c>
    </row>
    <row r="100" spans="1:17" x14ac:dyDescent="0.25">
      <c r="A100">
        <v>98</v>
      </c>
      <c r="B100" t="s">
        <v>75</v>
      </c>
      <c r="C100" t="s">
        <v>83</v>
      </c>
      <c r="D100" s="9">
        <v>4</v>
      </c>
      <c r="E100" s="9">
        <f>IF(D100&lt;4,5,IF(D100&lt;8,10,15))</f>
        <v>10</v>
      </c>
      <c r="F100" s="8">
        <v>2</v>
      </c>
      <c r="G100" s="8">
        <v>2</v>
      </c>
      <c r="H100" s="8">
        <v>2</v>
      </c>
      <c r="I100" s="8">
        <v>18</v>
      </c>
      <c r="J100" s="8">
        <v>8</v>
      </c>
      <c r="K100" s="8">
        <v>0</v>
      </c>
      <c r="L100" s="8">
        <v>2</v>
      </c>
      <c r="M100" s="8">
        <f t="shared" si="24"/>
        <v>30</v>
      </c>
      <c r="N100" s="9">
        <v>0</v>
      </c>
      <c r="O100" s="5">
        <f t="shared" si="23"/>
        <v>30</v>
      </c>
      <c r="P100">
        <f t="shared" si="25"/>
        <v>30</v>
      </c>
      <c r="Q100">
        <v>0</v>
      </c>
    </row>
    <row r="101" spans="1:17" x14ac:dyDescent="0.25">
      <c r="A101">
        <v>99</v>
      </c>
      <c r="B101" t="s">
        <v>75</v>
      </c>
      <c r="C101" s="11" t="s">
        <v>124</v>
      </c>
      <c r="D101" s="9">
        <v>2</v>
      </c>
      <c r="E101" s="9">
        <f>IF(D101&lt;4,5,IF(D101&lt;8,10,15))</f>
        <v>5</v>
      </c>
      <c r="F101" s="8"/>
      <c r="G101" s="8"/>
      <c r="H101" s="8"/>
      <c r="I101" s="8"/>
      <c r="J101" s="8"/>
      <c r="K101" s="8"/>
      <c r="L101" s="8"/>
      <c r="M101" s="8"/>
      <c r="N101" s="9"/>
      <c r="O101" s="5"/>
      <c r="P101">
        <f t="shared" si="25"/>
        <v>0</v>
      </c>
      <c r="Q101">
        <v>23</v>
      </c>
    </row>
    <row r="102" spans="1:17" x14ac:dyDescent="0.25">
      <c r="A102">
        <v>100</v>
      </c>
      <c r="B102" t="s">
        <v>75</v>
      </c>
      <c r="C102" s="1" t="s">
        <v>84</v>
      </c>
      <c r="D102">
        <v>0</v>
      </c>
      <c r="E102">
        <v>0</v>
      </c>
      <c r="F102" s="8">
        <v>3</v>
      </c>
      <c r="G102" s="8">
        <v>3</v>
      </c>
      <c r="H102" s="8">
        <v>3</v>
      </c>
      <c r="I102" s="8">
        <v>8</v>
      </c>
      <c r="J102" s="8">
        <v>7</v>
      </c>
      <c r="K102" s="8">
        <v>2</v>
      </c>
      <c r="L102" s="8">
        <v>3</v>
      </c>
      <c r="M102" s="8">
        <f t="shared" si="24"/>
        <v>23</v>
      </c>
      <c r="N102" s="8">
        <v>0</v>
      </c>
      <c r="O102" s="5">
        <f t="shared" si="23"/>
        <v>23</v>
      </c>
      <c r="P102">
        <f t="shared" si="25"/>
        <v>23</v>
      </c>
      <c r="Q102">
        <v>69</v>
      </c>
    </row>
    <row r="103" spans="1:17" x14ac:dyDescent="0.25">
      <c r="A103">
        <v>101</v>
      </c>
      <c r="B103" t="s">
        <v>75</v>
      </c>
      <c r="C103" s="2" t="s">
        <v>128</v>
      </c>
      <c r="D103" s="9">
        <v>2</v>
      </c>
      <c r="E103" s="9">
        <f t="shared" ref="E103:E135" si="26">IF(D103&lt;4,5,IF(D103&lt;8,10,15))</f>
        <v>5</v>
      </c>
      <c r="F103" s="8"/>
      <c r="G103" s="8"/>
      <c r="H103" s="8"/>
      <c r="I103" s="8"/>
      <c r="J103" s="8"/>
      <c r="K103" s="8"/>
      <c r="L103" s="8"/>
      <c r="M103" s="8"/>
      <c r="N103" s="8"/>
      <c r="O103" s="5"/>
      <c r="P103">
        <f t="shared" si="25"/>
        <v>0</v>
      </c>
      <c r="Q103">
        <v>23</v>
      </c>
    </row>
    <row r="104" spans="1:17" x14ac:dyDescent="0.25">
      <c r="A104">
        <v>102</v>
      </c>
      <c r="B104" t="s">
        <v>75</v>
      </c>
      <c r="C104" t="s">
        <v>85</v>
      </c>
      <c r="D104" s="9">
        <v>2</v>
      </c>
      <c r="E104" s="9">
        <f t="shared" si="26"/>
        <v>5</v>
      </c>
      <c r="F104" s="8">
        <v>7</v>
      </c>
      <c r="G104" s="8">
        <v>7</v>
      </c>
      <c r="H104" s="8">
        <v>4</v>
      </c>
      <c r="I104" s="8">
        <v>1</v>
      </c>
      <c r="J104" s="8">
        <v>2</v>
      </c>
      <c r="K104" s="8">
        <v>1</v>
      </c>
      <c r="L104" s="8">
        <v>4</v>
      </c>
      <c r="M104" s="8">
        <f t="shared" si="24"/>
        <v>12</v>
      </c>
      <c r="N104" s="8">
        <v>0</v>
      </c>
      <c r="O104" s="8">
        <f t="shared" si="23"/>
        <v>12</v>
      </c>
      <c r="P104">
        <f t="shared" si="25"/>
        <v>12</v>
      </c>
      <c r="Q104">
        <v>54</v>
      </c>
    </row>
    <row r="105" spans="1:17" x14ac:dyDescent="0.25">
      <c r="A105">
        <v>103</v>
      </c>
      <c r="B105" t="s">
        <v>75</v>
      </c>
      <c r="C105" t="s">
        <v>86</v>
      </c>
      <c r="D105" s="9">
        <v>1</v>
      </c>
      <c r="E105" s="9">
        <f t="shared" si="26"/>
        <v>5</v>
      </c>
      <c r="F105" s="8">
        <v>3</v>
      </c>
      <c r="G105" s="8">
        <v>3</v>
      </c>
      <c r="H105" s="8">
        <v>6</v>
      </c>
      <c r="I105" s="8">
        <v>20</v>
      </c>
      <c r="J105" s="8">
        <v>8</v>
      </c>
      <c r="K105" s="8">
        <v>0</v>
      </c>
      <c r="L105" s="8">
        <v>6</v>
      </c>
      <c r="M105" s="8">
        <f t="shared" si="24"/>
        <v>40</v>
      </c>
      <c r="N105" s="8">
        <v>0</v>
      </c>
      <c r="O105" s="8">
        <f t="shared" si="23"/>
        <v>40</v>
      </c>
      <c r="P105">
        <f t="shared" si="25"/>
        <v>40</v>
      </c>
      <c r="Q105">
        <v>107</v>
      </c>
    </row>
    <row r="106" spans="1:17" x14ac:dyDescent="0.25">
      <c r="A106">
        <v>104</v>
      </c>
      <c r="B106" t="s">
        <v>75</v>
      </c>
      <c r="C106" s="2" t="s">
        <v>125</v>
      </c>
      <c r="D106" s="9">
        <v>2</v>
      </c>
      <c r="E106" s="9">
        <f t="shared" si="26"/>
        <v>5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>
        <f t="shared" si="25"/>
        <v>0</v>
      </c>
      <c r="Q106">
        <v>23</v>
      </c>
    </row>
    <row r="107" spans="1:17" x14ac:dyDescent="0.25">
      <c r="A107">
        <v>105</v>
      </c>
      <c r="B107" t="s">
        <v>75</v>
      </c>
      <c r="C107" t="s">
        <v>87</v>
      </c>
      <c r="D107" s="9">
        <v>5</v>
      </c>
      <c r="E107" s="9">
        <f t="shared" si="26"/>
        <v>10</v>
      </c>
      <c r="F107" s="8">
        <v>5</v>
      </c>
      <c r="G107" s="8">
        <v>5</v>
      </c>
      <c r="H107" s="8">
        <v>2</v>
      </c>
      <c r="I107" s="8">
        <v>8</v>
      </c>
      <c r="J107" s="8">
        <v>4</v>
      </c>
      <c r="K107" s="8">
        <v>0</v>
      </c>
      <c r="L107" s="8">
        <v>4</v>
      </c>
      <c r="M107" s="8">
        <f t="shared" si="24"/>
        <v>18</v>
      </c>
      <c r="N107" s="8">
        <v>0</v>
      </c>
      <c r="O107" s="8">
        <f t="shared" si="23"/>
        <v>18</v>
      </c>
      <c r="P107">
        <f t="shared" si="25"/>
        <v>18</v>
      </c>
      <c r="Q107">
        <v>2</v>
      </c>
    </row>
    <row r="108" spans="1:17" x14ac:dyDescent="0.25">
      <c r="A108">
        <v>106</v>
      </c>
      <c r="B108" t="s">
        <v>75</v>
      </c>
      <c r="C108" s="10" t="s">
        <v>88</v>
      </c>
      <c r="D108" s="9">
        <v>4</v>
      </c>
      <c r="E108" s="9">
        <f t="shared" si="26"/>
        <v>10</v>
      </c>
      <c r="F108" s="8">
        <v>7</v>
      </c>
      <c r="G108" s="8">
        <v>7</v>
      </c>
      <c r="H108" s="8">
        <v>3</v>
      </c>
      <c r="I108" s="8">
        <v>18</v>
      </c>
      <c r="J108" s="8">
        <v>2</v>
      </c>
      <c r="K108" s="8">
        <v>7</v>
      </c>
      <c r="L108" s="8">
        <v>0</v>
      </c>
      <c r="M108" s="8">
        <f t="shared" si="24"/>
        <v>30</v>
      </c>
      <c r="N108" s="8">
        <v>0</v>
      </c>
      <c r="O108" s="8">
        <f t="shared" si="23"/>
        <v>30</v>
      </c>
      <c r="P108">
        <f t="shared" si="25"/>
        <v>30</v>
      </c>
      <c r="Q108">
        <v>56</v>
      </c>
    </row>
    <row r="109" spans="1:17" x14ac:dyDescent="0.25">
      <c r="A109">
        <v>107</v>
      </c>
      <c r="B109" t="s">
        <v>75</v>
      </c>
      <c r="C109" s="11" t="s">
        <v>126</v>
      </c>
      <c r="D109" s="9">
        <v>2</v>
      </c>
      <c r="E109" s="9">
        <f t="shared" si="26"/>
        <v>5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>
        <f t="shared" si="25"/>
        <v>0</v>
      </c>
      <c r="Q109">
        <v>23</v>
      </c>
    </row>
    <row r="110" spans="1:17" x14ac:dyDescent="0.25">
      <c r="A110">
        <v>108</v>
      </c>
      <c r="B110" t="s">
        <v>75</v>
      </c>
      <c r="C110" s="11" t="s">
        <v>127</v>
      </c>
      <c r="D110" s="9">
        <v>2</v>
      </c>
      <c r="E110" s="9">
        <f t="shared" si="26"/>
        <v>5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>
        <f t="shared" si="25"/>
        <v>0</v>
      </c>
      <c r="Q110">
        <v>23</v>
      </c>
    </row>
    <row r="111" spans="1:17" x14ac:dyDescent="0.25">
      <c r="A111">
        <v>109</v>
      </c>
      <c r="B111" t="s">
        <v>75</v>
      </c>
      <c r="C111" t="s">
        <v>89</v>
      </c>
      <c r="D111" s="9">
        <v>4</v>
      </c>
      <c r="E111" s="9">
        <f t="shared" si="26"/>
        <v>10</v>
      </c>
      <c r="F111" s="8">
        <v>5</v>
      </c>
      <c r="G111" s="8">
        <v>5</v>
      </c>
      <c r="H111" s="8">
        <v>0</v>
      </c>
      <c r="I111" s="8">
        <v>5</v>
      </c>
      <c r="J111" s="8">
        <v>6</v>
      </c>
      <c r="K111" s="8">
        <v>20</v>
      </c>
      <c r="L111" s="8">
        <v>7</v>
      </c>
      <c r="M111" s="8">
        <f>SUM(H111:L111)</f>
        <v>38</v>
      </c>
      <c r="N111" s="8">
        <v>0</v>
      </c>
      <c r="O111" s="8">
        <f t="shared" si="23"/>
        <v>38</v>
      </c>
      <c r="P111">
        <f t="shared" si="25"/>
        <v>38</v>
      </c>
      <c r="Q111">
        <v>80</v>
      </c>
    </row>
    <row r="112" spans="1:17" x14ac:dyDescent="0.25">
      <c r="A112">
        <v>110</v>
      </c>
      <c r="B112" t="s">
        <v>75</v>
      </c>
      <c r="C112" t="s">
        <v>90</v>
      </c>
      <c r="D112" s="9">
        <v>2</v>
      </c>
      <c r="E112" s="9">
        <f t="shared" si="26"/>
        <v>5</v>
      </c>
      <c r="F112" s="8">
        <v>4</v>
      </c>
      <c r="G112" s="8">
        <v>4</v>
      </c>
      <c r="H112" s="8">
        <v>4</v>
      </c>
      <c r="I112" s="8">
        <v>4</v>
      </c>
      <c r="J112" s="8">
        <v>7</v>
      </c>
      <c r="K112" s="8">
        <v>4</v>
      </c>
      <c r="L112" s="8">
        <v>2</v>
      </c>
      <c r="M112" s="8">
        <f>SUM(H112:L112)</f>
        <v>21</v>
      </c>
      <c r="N112" s="8">
        <v>0</v>
      </c>
      <c r="O112" s="8">
        <f t="shared" si="23"/>
        <v>21</v>
      </c>
      <c r="P112">
        <f t="shared" si="25"/>
        <v>21</v>
      </c>
      <c r="Q112">
        <v>112</v>
      </c>
    </row>
    <row r="113" spans="1:17" s="15" customFormat="1" x14ac:dyDescent="0.25">
      <c r="A113" s="15">
        <v>111</v>
      </c>
      <c r="B113" s="15" t="s">
        <v>91</v>
      </c>
      <c r="C113" s="15" t="s">
        <v>96</v>
      </c>
      <c r="D113" s="15">
        <v>2</v>
      </c>
      <c r="E113" s="9">
        <f t="shared" si="26"/>
        <v>5</v>
      </c>
      <c r="F113" s="15">
        <v>3</v>
      </c>
      <c r="G113" s="15">
        <v>3</v>
      </c>
      <c r="H113" s="15">
        <v>11</v>
      </c>
      <c r="I113" s="15">
        <v>11</v>
      </c>
      <c r="J113" s="15">
        <v>6</v>
      </c>
      <c r="K113" s="15">
        <v>5</v>
      </c>
      <c r="L113" s="15">
        <v>0</v>
      </c>
      <c r="M113" s="8">
        <f t="shared" ref="M112:M135" si="27">SUM(H113:L113)</f>
        <v>33</v>
      </c>
      <c r="N113" s="15">
        <v>0</v>
      </c>
      <c r="O113" s="8">
        <f t="shared" si="23"/>
        <v>33</v>
      </c>
      <c r="P113">
        <f t="shared" si="25"/>
        <v>33</v>
      </c>
      <c r="Q113">
        <v>59</v>
      </c>
    </row>
    <row r="114" spans="1:17" x14ac:dyDescent="0.25">
      <c r="A114">
        <v>112</v>
      </c>
      <c r="B114" t="s">
        <v>91</v>
      </c>
      <c r="C114" t="s">
        <v>97</v>
      </c>
      <c r="D114">
        <v>3</v>
      </c>
      <c r="E114" s="9">
        <f t="shared" si="26"/>
        <v>5</v>
      </c>
      <c r="F114">
        <v>2</v>
      </c>
      <c r="G114">
        <v>2</v>
      </c>
      <c r="H114">
        <v>1</v>
      </c>
      <c r="I114">
        <v>19</v>
      </c>
      <c r="J114">
        <v>11</v>
      </c>
      <c r="K114">
        <v>1</v>
      </c>
      <c r="L114">
        <v>0</v>
      </c>
      <c r="M114" s="8">
        <f t="shared" si="27"/>
        <v>32</v>
      </c>
      <c r="N114">
        <v>0</v>
      </c>
      <c r="O114" s="8">
        <f t="shared" si="23"/>
        <v>32</v>
      </c>
      <c r="P114">
        <f t="shared" si="25"/>
        <v>32</v>
      </c>
      <c r="Q114">
        <v>51</v>
      </c>
    </row>
    <row r="115" spans="1:17" x14ac:dyDescent="0.25">
      <c r="A115">
        <v>113</v>
      </c>
      <c r="B115" t="s">
        <v>91</v>
      </c>
      <c r="C115" t="s">
        <v>98</v>
      </c>
      <c r="D115">
        <v>4</v>
      </c>
      <c r="E115" s="9">
        <f t="shared" si="26"/>
        <v>10</v>
      </c>
      <c r="F115">
        <v>4</v>
      </c>
      <c r="G115">
        <v>4</v>
      </c>
      <c r="H115">
        <v>6</v>
      </c>
      <c r="I115">
        <v>4</v>
      </c>
      <c r="J115">
        <v>0</v>
      </c>
      <c r="K115">
        <v>4</v>
      </c>
      <c r="L115">
        <v>1</v>
      </c>
      <c r="M115" s="8">
        <f t="shared" si="27"/>
        <v>15</v>
      </c>
      <c r="N115">
        <v>0</v>
      </c>
      <c r="O115" s="8">
        <f t="shared" si="23"/>
        <v>15</v>
      </c>
      <c r="P115">
        <f t="shared" si="25"/>
        <v>15</v>
      </c>
      <c r="Q115">
        <v>137</v>
      </c>
    </row>
    <row r="116" spans="1:17" x14ac:dyDescent="0.25">
      <c r="A116">
        <v>114</v>
      </c>
      <c r="B116" t="s">
        <v>91</v>
      </c>
      <c r="C116" t="s">
        <v>92</v>
      </c>
      <c r="D116">
        <v>4</v>
      </c>
      <c r="E116" s="9">
        <f t="shared" si="26"/>
        <v>10</v>
      </c>
      <c r="F116">
        <v>2</v>
      </c>
      <c r="G116">
        <v>2</v>
      </c>
      <c r="H116">
        <v>2</v>
      </c>
      <c r="I116">
        <v>6</v>
      </c>
      <c r="J116">
        <v>4</v>
      </c>
      <c r="K116">
        <v>1</v>
      </c>
      <c r="L116">
        <v>0</v>
      </c>
      <c r="M116" s="8">
        <f t="shared" si="27"/>
        <v>13</v>
      </c>
      <c r="N116">
        <v>0</v>
      </c>
      <c r="O116" s="8">
        <f t="shared" si="23"/>
        <v>13</v>
      </c>
      <c r="P116">
        <f t="shared" si="25"/>
        <v>13</v>
      </c>
      <c r="Q116">
        <v>0</v>
      </c>
    </row>
    <row r="117" spans="1:17" x14ac:dyDescent="0.25">
      <c r="A117">
        <v>115</v>
      </c>
      <c r="B117" t="s">
        <v>91</v>
      </c>
      <c r="C117" t="s">
        <v>93</v>
      </c>
      <c r="D117">
        <v>0</v>
      </c>
      <c r="E117" s="9">
        <f t="shared" si="26"/>
        <v>5</v>
      </c>
      <c r="F117">
        <v>0</v>
      </c>
      <c r="G117">
        <v>0</v>
      </c>
      <c r="H117">
        <v>5</v>
      </c>
      <c r="I117">
        <v>2</v>
      </c>
      <c r="J117">
        <v>0</v>
      </c>
      <c r="K117">
        <v>0</v>
      </c>
      <c r="L117">
        <v>6</v>
      </c>
      <c r="M117" s="8">
        <f t="shared" si="27"/>
        <v>13</v>
      </c>
      <c r="N117">
        <v>0</v>
      </c>
      <c r="O117" s="8">
        <f t="shared" si="23"/>
        <v>13</v>
      </c>
      <c r="P117">
        <f t="shared" si="25"/>
        <v>13</v>
      </c>
      <c r="Q117">
        <v>16</v>
      </c>
    </row>
    <row r="118" spans="1:17" x14ac:dyDescent="0.25">
      <c r="A118">
        <v>116</v>
      </c>
      <c r="B118" t="s">
        <v>91</v>
      </c>
      <c r="C118" t="s">
        <v>22</v>
      </c>
      <c r="D118">
        <v>3</v>
      </c>
      <c r="E118" s="9">
        <f t="shared" si="26"/>
        <v>5</v>
      </c>
      <c r="F118">
        <v>4</v>
      </c>
      <c r="G118">
        <v>4</v>
      </c>
      <c r="H118">
        <v>1</v>
      </c>
      <c r="I118">
        <v>0</v>
      </c>
      <c r="J118">
        <v>16</v>
      </c>
      <c r="K118">
        <v>2</v>
      </c>
      <c r="L118">
        <v>0</v>
      </c>
      <c r="M118" s="8">
        <f t="shared" si="27"/>
        <v>19</v>
      </c>
      <c r="N118">
        <v>0</v>
      </c>
      <c r="O118" s="8">
        <f t="shared" si="23"/>
        <v>19</v>
      </c>
      <c r="P118">
        <f t="shared" si="25"/>
        <v>19</v>
      </c>
      <c r="Q118">
        <v>0</v>
      </c>
    </row>
    <row r="119" spans="1:17" x14ac:dyDescent="0.25">
      <c r="A119">
        <v>117</v>
      </c>
      <c r="B119" t="s">
        <v>91</v>
      </c>
      <c r="C119" t="s">
        <v>99</v>
      </c>
      <c r="D119">
        <v>1</v>
      </c>
      <c r="E119" s="9">
        <f t="shared" si="26"/>
        <v>5</v>
      </c>
      <c r="F119">
        <v>6</v>
      </c>
      <c r="G119">
        <v>6</v>
      </c>
      <c r="H119">
        <v>1</v>
      </c>
      <c r="I119">
        <v>7</v>
      </c>
      <c r="J119">
        <v>8</v>
      </c>
      <c r="K119">
        <v>1</v>
      </c>
      <c r="L119">
        <v>1</v>
      </c>
      <c r="M119" s="8">
        <f t="shared" si="27"/>
        <v>18</v>
      </c>
      <c r="N119">
        <v>0</v>
      </c>
      <c r="O119" s="8">
        <f t="shared" si="23"/>
        <v>18</v>
      </c>
      <c r="P119">
        <f t="shared" si="25"/>
        <v>18</v>
      </c>
      <c r="Q119">
        <v>61</v>
      </c>
    </row>
    <row r="120" spans="1:17" x14ac:dyDescent="0.25">
      <c r="A120">
        <v>118</v>
      </c>
      <c r="B120" t="s">
        <v>91</v>
      </c>
      <c r="C120" t="s">
        <v>100</v>
      </c>
      <c r="D120">
        <v>1</v>
      </c>
      <c r="E120" s="9">
        <f t="shared" si="26"/>
        <v>5</v>
      </c>
      <c r="F120">
        <v>4</v>
      </c>
      <c r="G120">
        <v>4</v>
      </c>
      <c r="H120">
        <v>0</v>
      </c>
      <c r="I120">
        <v>0</v>
      </c>
      <c r="J120">
        <v>10</v>
      </c>
      <c r="K120">
        <v>0</v>
      </c>
      <c r="L120">
        <v>0</v>
      </c>
      <c r="M120" s="8">
        <f t="shared" si="27"/>
        <v>10</v>
      </c>
      <c r="N120">
        <v>0</v>
      </c>
      <c r="O120" s="8">
        <f t="shared" si="23"/>
        <v>10</v>
      </c>
      <c r="P120">
        <f t="shared" si="25"/>
        <v>10</v>
      </c>
      <c r="Q120">
        <v>114</v>
      </c>
    </row>
    <row r="121" spans="1:17" x14ac:dyDescent="0.25">
      <c r="A121">
        <v>119</v>
      </c>
      <c r="B121" t="s">
        <v>91</v>
      </c>
      <c r="C121" t="s">
        <v>101</v>
      </c>
      <c r="D121">
        <v>2</v>
      </c>
      <c r="E121" s="9">
        <f t="shared" si="26"/>
        <v>5</v>
      </c>
      <c r="F121">
        <v>2</v>
      </c>
      <c r="G121">
        <v>2</v>
      </c>
      <c r="H121">
        <v>4</v>
      </c>
      <c r="I121">
        <v>9</v>
      </c>
      <c r="J121">
        <v>1</v>
      </c>
      <c r="K121">
        <v>0</v>
      </c>
      <c r="L121">
        <v>0</v>
      </c>
      <c r="M121" s="8">
        <f t="shared" si="27"/>
        <v>14</v>
      </c>
      <c r="N121">
        <v>0</v>
      </c>
      <c r="O121" s="8">
        <f t="shared" si="23"/>
        <v>14</v>
      </c>
      <c r="P121">
        <f t="shared" si="25"/>
        <v>14</v>
      </c>
      <c r="Q121">
        <v>112</v>
      </c>
    </row>
    <row r="122" spans="1:17" x14ac:dyDescent="0.25">
      <c r="A122">
        <v>120</v>
      </c>
      <c r="B122" t="s">
        <v>91</v>
      </c>
      <c r="C122" t="s">
        <v>102</v>
      </c>
      <c r="D122">
        <v>6</v>
      </c>
      <c r="E122" s="9">
        <f t="shared" si="26"/>
        <v>10</v>
      </c>
      <c r="F122">
        <v>6</v>
      </c>
      <c r="G122">
        <v>6</v>
      </c>
      <c r="H122">
        <v>4</v>
      </c>
      <c r="I122">
        <v>5</v>
      </c>
      <c r="J122">
        <v>3</v>
      </c>
      <c r="K122">
        <v>2</v>
      </c>
      <c r="L122">
        <v>2</v>
      </c>
      <c r="M122" s="8">
        <f t="shared" si="27"/>
        <v>16</v>
      </c>
      <c r="N122">
        <v>0</v>
      </c>
      <c r="O122" s="8">
        <f t="shared" si="23"/>
        <v>16</v>
      </c>
      <c r="P122">
        <f t="shared" si="25"/>
        <v>16</v>
      </c>
      <c r="Q122">
        <v>21</v>
      </c>
    </row>
    <row r="123" spans="1:17" x14ac:dyDescent="0.25">
      <c r="A123">
        <v>121</v>
      </c>
      <c r="B123" t="s">
        <v>91</v>
      </c>
      <c r="C123" t="s">
        <v>103</v>
      </c>
      <c r="D123">
        <v>2</v>
      </c>
      <c r="E123" s="9">
        <f t="shared" si="26"/>
        <v>5</v>
      </c>
      <c r="F123">
        <v>6</v>
      </c>
      <c r="G123">
        <v>6</v>
      </c>
      <c r="H123">
        <v>4</v>
      </c>
      <c r="I123">
        <v>10</v>
      </c>
      <c r="J123">
        <v>4</v>
      </c>
      <c r="K123">
        <v>0</v>
      </c>
      <c r="L123">
        <v>1</v>
      </c>
      <c r="M123" s="8">
        <f t="shared" si="27"/>
        <v>19</v>
      </c>
      <c r="N123">
        <v>0</v>
      </c>
      <c r="O123" s="8">
        <f t="shared" si="23"/>
        <v>19</v>
      </c>
      <c r="P123">
        <f t="shared" si="25"/>
        <v>19</v>
      </c>
      <c r="Q123">
        <v>55</v>
      </c>
    </row>
    <row r="124" spans="1:17" x14ac:dyDescent="0.25">
      <c r="A124">
        <v>122</v>
      </c>
      <c r="B124" t="s">
        <v>91</v>
      </c>
      <c r="C124" t="s">
        <v>104</v>
      </c>
      <c r="D124">
        <v>3</v>
      </c>
      <c r="E124" s="9">
        <f t="shared" si="26"/>
        <v>5</v>
      </c>
      <c r="F124">
        <v>4</v>
      </c>
      <c r="G124">
        <v>4</v>
      </c>
      <c r="H124">
        <v>8</v>
      </c>
      <c r="I124">
        <v>5</v>
      </c>
      <c r="J124">
        <v>9</v>
      </c>
      <c r="K124">
        <v>8</v>
      </c>
      <c r="L124">
        <v>7</v>
      </c>
      <c r="M124" s="8">
        <f t="shared" si="27"/>
        <v>37</v>
      </c>
      <c r="N124">
        <v>0</v>
      </c>
      <c r="O124" s="8">
        <f t="shared" si="23"/>
        <v>37</v>
      </c>
      <c r="P124">
        <f t="shared" si="25"/>
        <v>37</v>
      </c>
      <c r="Q124">
        <v>82</v>
      </c>
    </row>
    <row r="125" spans="1:17" x14ac:dyDescent="0.25">
      <c r="A125">
        <v>123</v>
      </c>
      <c r="B125" t="s">
        <v>91</v>
      </c>
      <c r="C125" t="s">
        <v>105</v>
      </c>
      <c r="D125">
        <v>1</v>
      </c>
      <c r="E125" s="9">
        <f t="shared" si="26"/>
        <v>5</v>
      </c>
      <c r="F125">
        <v>1</v>
      </c>
      <c r="G125">
        <v>1</v>
      </c>
      <c r="H125">
        <v>4</v>
      </c>
      <c r="I125">
        <v>5</v>
      </c>
      <c r="J125">
        <v>4</v>
      </c>
      <c r="K125">
        <v>5</v>
      </c>
      <c r="L125">
        <v>0</v>
      </c>
      <c r="M125" s="8">
        <f t="shared" si="27"/>
        <v>18</v>
      </c>
      <c r="N125">
        <v>0</v>
      </c>
      <c r="O125" s="8">
        <f t="shared" si="23"/>
        <v>18</v>
      </c>
      <c r="P125">
        <f t="shared" si="25"/>
        <v>18</v>
      </c>
      <c r="Q125">
        <v>36</v>
      </c>
    </row>
    <row r="126" spans="1:17" x14ac:dyDescent="0.25">
      <c r="A126">
        <v>124</v>
      </c>
      <c r="B126" t="s">
        <v>91</v>
      </c>
      <c r="C126" t="s">
        <v>106</v>
      </c>
      <c r="D126">
        <v>5</v>
      </c>
      <c r="E126" s="9">
        <f t="shared" si="26"/>
        <v>10</v>
      </c>
      <c r="F126">
        <v>3</v>
      </c>
      <c r="G126">
        <v>3</v>
      </c>
      <c r="H126">
        <v>4</v>
      </c>
      <c r="I126">
        <v>4</v>
      </c>
      <c r="J126">
        <v>8</v>
      </c>
      <c r="K126">
        <v>3</v>
      </c>
      <c r="L126">
        <v>0</v>
      </c>
      <c r="M126" s="8">
        <f t="shared" si="27"/>
        <v>19</v>
      </c>
      <c r="N126">
        <v>0</v>
      </c>
      <c r="O126" s="8">
        <f t="shared" si="23"/>
        <v>19</v>
      </c>
      <c r="P126">
        <f t="shared" si="25"/>
        <v>19</v>
      </c>
      <c r="Q126">
        <v>86</v>
      </c>
    </row>
    <row r="127" spans="1:17" x14ac:dyDescent="0.25">
      <c r="A127">
        <v>125</v>
      </c>
      <c r="B127" t="s">
        <v>91</v>
      </c>
      <c r="C127" t="s">
        <v>107</v>
      </c>
      <c r="D127">
        <v>1</v>
      </c>
      <c r="E127" s="9">
        <f t="shared" si="26"/>
        <v>5</v>
      </c>
      <c r="F127">
        <v>3</v>
      </c>
      <c r="G127">
        <v>3</v>
      </c>
      <c r="H127">
        <v>9</v>
      </c>
      <c r="I127">
        <v>10</v>
      </c>
      <c r="J127">
        <v>0</v>
      </c>
      <c r="K127">
        <v>3</v>
      </c>
      <c r="L127">
        <v>8</v>
      </c>
      <c r="M127" s="8">
        <f t="shared" si="27"/>
        <v>30</v>
      </c>
      <c r="N127">
        <v>0</v>
      </c>
      <c r="O127" s="8">
        <f t="shared" si="23"/>
        <v>30</v>
      </c>
      <c r="P127">
        <f t="shared" si="25"/>
        <v>30</v>
      </c>
      <c r="Q127">
        <v>92</v>
      </c>
    </row>
    <row r="128" spans="1:17" x14ac:dyDescent="0.25">
      <c r="A128">
        <v>126</v>
      </c>
      <c r="B128" t="s">
        <v>91</v>
      </c>
      <c r="C128" t="s">
        <v>108</v>
      </c>
      <c r="D128">
        <v>2</v>
      </c>
      <c r="E128" s="9">
        <f t="shared" si="26"/>
        <v>5</v>
      </c>
      <c r="F128">
        <v>2</v>
      </c>
      <c r="G128">
        <v>2</v>
      </c>
      <c r="H128">
        <v>0</v>
      </c>
      <c r="I128">
        <v>9</v>
      </c>
      <c r="J128">
        <v>4</v>
      </c>
      <c r="K128">
        <v>0</v>
      </c>
      <c r="L128">
        <v>5</v>
      </c>
      <c r="M128" s="8">
        <f t="shared" si="27"/>
        <v>18</v>
      </c>
      <c r="N128">
        <v>0</v>
      </c>
      <c r="O128" s="8">
        <f t="shared" si="23"/>
        <v>18</v>
      </c>
      <c r="P128">
        <f t="shared" si="25"/>
        <v>18</v>
      </c>
      <c r="Q128">
        <v>1</v>
      </c>
    </row>
    <row r="129" spans="1:17" x14ac:dyDescent="0.25">
      <c r="A129">
        <v>127</v>
      </c>
      <c r="B129" t="s">
        <v>91</v>
      </c>
      <c r="C129" t="s">
        <v>109</v>
      </c>
      <c r="D129">
        <v>3</v>
      </c>
      <c r="E129" s="9">
        <f t="shared" si="26"/>
        <v>5</v>
      </c>
      <c r="F129">
        <v>2</v>
      </c>
      <c r="G129">
        <v>2</v>
      </c>
      <c r="H129">
        <v>5</v>
      </c>
      <c r="I129">
        <v>14</v>
      </c>
      <c r="J129">
        <v>2</v>
      </c>
      <c r="K129">
        <v>7</v>
      </c>
      <c r="L129">
        <v>0</v>
      </c>
      <c r="M129" s="8">
        <f t="shared" si="27"/>
        <v>28</v>
      </c>
      <c r="N129">
        <v>0</v>
      </c>
      <c r="O129" s="8">
        <f t="shared" si="23"/>
        <v>28</v>
      </c>
      <c r="P129">
        <f t="shared" si="25"/>
        <v>28</v>
      </c>
      <c r="Q129">
        <v>49</v>
      </c>
    </row>
    <row r="130" spans="1:17" x14ac:dyDescent="0.25">
      <c r="A130">
        <v>128</v>
      </c>
      <c r="B130" t="s">
        <v>91</v>
      </c>
      <c r="C130" t="s">
        <v>110</v>
      </c>
      <c r="D130">
        <v>6</v>
      </c>
      <c r="E130" s="9">
        <f t="shared" si="26"/>
        <v>10</v>
      </c>
      <c r="F130">
        <v>8</v>
      </c>
      <c r="G130">
        <v>8</v>
      </c>
      <c r="H130">
        <v>8</v>
      </c>
      <c r="I130">
        <v>12</v>
      </c>
      <c r="J130">
        <v>0</v>
      </c>
      <c r="K130">
        <v>5</v>
      </c>
      <c r="L130">
        <v>0</v>
      </c>
      <c r="M130" s="8">
        <f t="shared" si="27"/>
        <v>25</v>
      </c>
      <c r="N130">
        <v>0</v>
      </c>
      <c r="O130" s="8">
        <f t="shared" si="23"/>
        <v>25</v>
      </c>
      <c r="P130">
        <f t="shared" si="25"/>
        <v>25</v>
      </c>
      <c r="Q130">
        <v>0</v>
      </c>
    </row>
    <row r="131" spans="1:17" x14ac:dyDescent="0.25">
      <c r="A131">
        <v>130</v>
      </c>
      <c r="B131" t="s">
        <v>91</v>
      </c>
      <c r="C131" t="s">
        <v>94</v>
      </c>
      <c r="D131">
        <v>5</v>
      </c>
      <c r="E131" s="9">
        <f t="shared" si="26"/>
        <v>10</v>
      </c>
      <c r="F131">
        <v>3</v>
      </c>
      <c r="G131">
        <v>3</v>
      </c>
      <c r="H131">
        <v>3</v>
      </c>
      <c r="I131">
        <v>0</v>
      </c>
      <c r="J131">
        <v>7</v>
      </c>
      <c r="K131">
        <v>0</v>
      </c>
      <c r="L131">
        <v>0</v>
      </c>
      <c r="M131" s="8">
        <f t="shared" si="27"/>
        <v>10</v>
      </c>
      <c r="N131">
        <v>0</v>
      </c>
      <c r="O131" s="8">
        <f t="shared" si="23"/>
        <v>10</v>
      </c>
      <c r="P131">
        <f t="shared" si="25"/>
        <v>10</v>
      </c>
      <c r="Q131">
        <v>140</v>
      </c>
    </row>
    <row r="132" spans="1:17" x14ac:dyDescent="0.25">
      <c r="A132">
        <v>131</v>
      </c>
      <c r="B132" t="s">
        <v>91</v>
      </c>
      <c r="C132" t="s">
        <v>111</v>
      </c>
      <c r="D132">
        <v>2</v>
      </c>
      <c r="E132" s="9">
        <f t="shared" si="26"/>
        <v>5</v>
      </c>
      <c r="F132">
        <v>2</v>
      </c>
      <c r="G132">
        <v>2</v>
      </c>
      <c r="H132">
        <v>3</v>
      </c>
      <c r="I132">
        <v>0</v>
      </c>
      <c r="J132">
        <v>6</v>
      </c>
      <c r="K132">
        <v>8</v>
      </c>
      <c r="L132">
        <v>0</v>
      </c>
      <c r="M132" s="8">
        <f t="shared" si="27"/>
        <v>17</v>
      </c>
      <c r="N132">
        <v>0</v>
      </c>
      <c r="O132" s="8">
        <f t="shared" si="23"/>
        <v>17</v>
      </c>
      <c r="P132">
        <f t="shared" si="25"/>
        <v>17</v>
      </c>
      <c r="Q132">
        <v>20</v>
      </c>
    </row>
    <row r="133" spans="1:17" x14ac:dyDescent="0.25">
      <c r="A133">
        <v>132</v>
      </c>
      <c r="B133" t="s">
        <v>91</v>
      </c>
      <c r="C133" t="s">
        <v>112</v>
      </c>
      <c r="D133">
        <v>0</v>
      </c>
      <c r="E133" s="9">
        <f t="shared" si="26"/>
        <v>5</v>
      </c>
      <c r="F133">
        <v>4</v>
      </c>
      <c r="G133">
        <v>4</v>
      </c>
      <c r="H133">
        <v>0</v>
      </c>
      <c r="I133">
        <v>15</v>
      </c>
      <c r="J133">
        <v>5</v>
      </c>
      <c r="K133">
        <v>2</v>
      </c>
      <c r="L133">
        <v>3</v>
      </c>
      <c r="M133" s="8">
        <f t="shared" si="27"/>
        <v>25</v>
      </c>
      <c r="N133">
        <v>0</v>
      </c>
      <c r="O133" s="8">
        <f t="shared" si="23"/>
        <v>25</v>
      </c>
      <c r="P133">
        <f t="shared" si="25"/>
        <v>25</v>
      </c>
      <c r="Q133">
        <v>0</v>
      </c>
    </row>
    <row r="134" spans="1:17" x14ac:dyDescent="0.25">
      <c r="A134">
        <v>133</v>
      </c>
      <c r="B134" t="s">
        <v>91</v>
      </c>
      <c r="C134" t="s">
        <v>113</v>
      </c>
      <c r="D134">
        <v>2</v>
      </c>
      <c r="E134" s="9">
        <f t="shared" si="26"/>
        <v>5</v>
      </c>
      <c r="F134">
        <v>5</v>
      </c>
      <c r="G134">
        <v>5</v>
      </c>
      <c r="H134">
        <v>1</v>
      </c>
      <c r="I134">
        <v>3</v>
      </c>
      <c r="J134">
        <v>0</v>
      </c>
      <c r="K134">
        <v>2</v>
      </c>
      <c r="L134">
        <v>2</v>
      </c>
      <c r="M134" s="8">
        <f t="shared" si="27"/>
        <v>8</v>
      </c>
      <c r="N134">
        <v>0</v>
      </c>
      <c r="O134" s="8">
        <f t="shared" si="23"/>
        <v>8</v>
      </c>
      <c r="P134">
        <f t="shared" si="25"/>
        <v>8</v>
      </c>
      <c r="Q134">
        <v>63</v>
      </c>
    </row>
    <row r="135" spans="1:17" x14ac:dyDescent="0.25">
      <c r="A135">
        <v>134</v>
      </c>
      <c r="B135" t="s">
        <v>91</v>
      </c>
      <c r="C135" t="s">
        <v>95</v>
      </c>
      <c r="D135">
        <v>0</v>
      </c>
      <c r="E135" s="9">
        <f t="shared" si="26"/>
        <v>5</v>
      </c>
      <c r="F135">
        <v>2</v>
      </c>
      <c r="G135">
        <v>2</v>
      </c>
      <c r="H135">
        <v>3</v>
      </c>
      <c r="I135">
        <v>10</v>
      </c>
      <c r="J135">
        <v>9</v>
      </c>
      <c r="K135">
        <v>1</v>
      </c>
      <c r="L135">
        <v>2</v>
      </c>
      <c r="M135" s="8">
        <f t="shared" si="27"/>
        <v>25</v>
      </c>
      <c r="N135">
        <v>0</v>
      </c>
      <c r="O135" s="8">
        <f t="shared" si="23"/>
        <v>25</v>
      </c>
      <c r="P135">
        <f t="shared" si="25"/>
        <v>25</v>
      </c>
      <c r="Q13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76" workbookViewId="0">
      <selection activeCell="H2" sqref="H2:H24"/>
    </sheetView>
  </sheetViews>
  <sheetFormatPr defaultRowHeight="15" x14ac:dyDescent="0.25"/>
  <cols>
    <col min="1" max="1" width="24.7109375" customWidth="1"/>
    <col min="2" max="2" width="16.140625" customWidth="1"/>
  </cols>
  <sheetData>
    <row r="1" spans="1:8" x14ac:dyDescent="0.25">
      <c r="A1" t="s">
        <v>2</v>
      </c>
      <c r="B1" t="s">
        <v>3</v>
      </c>
      <c r="C1" t="s">
        <v>5</v>
      </c>
      <c r="E1" t="s">
        <v>160</v>
      </c>
      <c r="F1" t="s">
        <v>159</v>
      </c>
      <c r="H1" t="s">
        <v>161</v>
      </c>
    </row>
    <row r="2" spans="1:8" x14ac:dyDescent="0.25">
      <c r="A2" t="s">
        <v>18</v>
      </c>
      <c r="B2" s="3">
        <v>3</v>
      </c>
      <c r="C2" s="7">
        <v>3</v>
      </c>
      <c r="E2">
        <v>2</v>
      </c>
      <c r="F2">
        <v>3</v>
      </c>
      <c r="H2">
        <v>2</v>
      </c>
    </row>
    <row r="3" spans="1:8" x14ac:dyDescent="0.25">
      <c r="A3" s="1" t="s">
        <v>114</v>
      </c>
      <c r="B3" s="3">
        <v>2</v>
      </c>
      <c r="C3">
        <v>0</v>
      </c>
      <c r="E3">
        <v>4</v>
      </c>
      <c r="F3">
        <v>2</v>
      </c>
      <c r="H3">
        <v>3</v>
      </c>
    </row>
    <row r="4" spans="1:8" x14ac:dyDescent="0.25">
      <c r="A4" s="1" t="s">
        <v>115</v>
      </c>
      <c r="B4" s="3">
        <v>2</v>
      </c>
      <c r="C4">
        <v>0</v>
      </c>
      <c r="E4">
        <v>4</v>
      </c>
      <c r="F4">
        <v>4</v>
      </c>
      <c r="H4">
        <v>4</v>
      </c>
    </row>
    <row r="5" spans="1:8" x14ac:dyDescent="0.25">
      <c r="A5" s="2" t="s">
        <v>19</v>
      </c>
      <c r="B5">
        <v>0</v>
      </c>
      <c r="C5" s="7">
        <v>4</v>
      </c>
      <c r="E5">
        <v>5</v>
      </c>
      <c r="F5">
        <v>2</v>
      </c>
      <c r="H5">
        <v>4</v>
      </c>
    </row>
    <row r="6" spans="1:8" x14ac:dyDescent="0.25">
      <c r="A6" s="2" t="s">
        <v>20</v>
      </c>
      <c r="B6">
        <v>0</v>
      </c>
      <c r="C6" s="7">
        <v>4</v>
      </c>
      <c r="E6">
        <v>1</v>
      </c>
      <c r="F6">
        <v>0</v>
      </c>
      <c r="H6">
        <v>0</v>
      </c>
    </row>
    <row r="7" spans="1:8" x14ac:dyDescent="0.25">
      <c r="A7" s="2" t="s">
        <v>21</v>
      </c>
      <c r="B7">
        <v>0</v>
      </c>
      <c r="C7" s="7">
        <v>3</v>
      </c>
      <c r="E7">
        <v>3</v>
      </c>
      <c r="F7">
        <v>4</v>
      </c>
      <c r="H7">
        <v>3</v>
      </c>
    </row>
    <row r="8" spans="1:8" x14ac:dyDescent="0.25">
      <c r="A8" t="s">
        <v>22</v>
      </c>
      <c r="B8" s="3">
        <v>4</v>
      </c>
      <c r="C8" s="7">
        <v>5</v>
      </c>
      <c r="E8">
        <v>0</v>
      </c>
      <c r="F8">
        <v>6</v>
      </c>
      <c r="H8">
        <v>1</v>
      </c>
    </row>
    <row r="9" spans="1:8" x14ac:dyDescent="0.25">
      <c r="A9" t="s">
        <v>23</v>
      </c>
      <c r="B9" s="3">
        <v>3</v>
      </c>
      <c r="C9" s="7">
        <v>3</v>
      </c>
      <c r="E9">
        <v>1</v>
      </c>
      <c r="F9">
        <v>4</v>
      </c>
      <c r="H9">
        <v>1</v>
      </c>
    </row>
    <row r="10" spans="1:8" x14ac:dyDescent="0.25">
      <c r="A10" t="s">
        <v>24</v>
      </c>
      <c r="B10" s="3">
        <v>2</v>
      </c>
      <c r="C10" s="7">
        <v>3</v>
      </c>
      <c r="E10">
        <v>3</v>
      </c>
      <c r="F10">
        <v>2</v>
      </c>
      <c r="H10">
        <v>2</v>
      </c>
    </row>
    <row r="11" spans="1:8" x14ac:dyDescent="0.25">
      <c r="A11" t="s">
        <v>25</v>
      </c>
      <c r="B11" s="3">
        <v>2</v>
      </c>
      <c r="C11" s="7">
        <v>3</v>
      </c>
      <c r="E11">
        <v>5</v>
      </c>
      <c r="F11">
        <v>6</v>
      </c>
      <c r="H11">
        <v>6</v>
      </c>
    </row>
    <row r="12" spans="1:8" x14ac:dyDescent="0.25">
      <c r="A12" t="s">
        <v>26</v>
      </c>
      <c r="B12" s="3">
        <v>4</v>
      </c>
      <c r="C12" s="7">
        <v>5</v>
      </c>
      <c r="E12">
        <v>1</v>
      </c>
      <c r="F12">
        <v>6</v>
      </c>
      <c r="H12">
        <v>2</v>
      </c>
    </row>
    <row r="13" spans="1:8" x14ac:dyDescent="0.25">
      <c r="A13" t="s">
        <v>27</v>
      </c>
      <c r="B13" s="4">
        <v>4</v>
      </c>
      <c r="C13" s="7">
        <v>5</v>
      </c>
      <c r="E13">
        <v>3</v>
      </c>
      <c r="F13">
        <v>4</v>
      </c>
      <c r="H13">
        <v>3</v>
      </c>
    </row>
    <row r="14" spans="1:8" x14ac:dyDescent="0.25">
      <c r="A14" t="s">
        <v>28</v>
      </c>
      <c r="B14" s="3">
        <v>2</v>
      </c>
      <c r="C14" s="7">
        <v>3</v>
      </c>
      <c r="E14">
        <v>2</v>
      </c>
      <c r="F14">
        <v>1</v>
      </c>
      <c r="H14">
        <v>1</v>
      </c>
    </row>
    <row r="15" spans="1:8" x14ac:dyDescent="0.25">
      <c r="A15" t="s">
        <v>29</v>
      </c>
      <c r="B15" s="3">
        <v>2</v>
      </c>
      <c r="C15" s="7">
        <v>4</v>
      </c>
      <c r="E15">
        <v>5</v>
      </c>
      <c r="F15">
        <v>3</v>
      </c>
      <c r="H15">
        <v>5</v>
      </c>
    </row>
    <row r="16" spans="1:8" x14ac:dyDescent="0.25">
      <c r="A16" t="s">
        <v>30</v>
      </c>
      <c r="B16" s="3">
        <v>2</v>
      </c>
      <c r="C16" s="7">
        <v>2</v>
      </c>
      <c r="E16">
        <v>1</v>
      </c>
      <c r="F16">
        <v>3</v>
      </c>
      <c r="H16">
        <v>1</v>
      </c>
    </row>
    <row r="17" spans="1:8" x14ac:dyDescent="0.25">
      <c r="A17" t="s">
        <v>31</v>
      </c>
      <c r="B17" s="3">
        <v>4</v>
      </c>
      <c r="C17" s="7">
        <v>5</v>
      </c>
      <c r="E17">
        <v>3</v>
      </c>
      <c r="F17">
        <v>2</v>
      </c>
      <c r="H17">
        <v>2</v>
      </c>
    </row>
    <row r="18" spans="1:8" x14ac:dyDescent="0.25">
      <c r="A18" t="s">
        <v>116</v>
      </c>
      <c r="B18" s="3">
        <v>3</v>
      </c>
      <c r="C18" s="7">
        <v>0</v>
      </c>
      <c r="E18">
        <v>4</v>
      </c>
      <c r="F18">
        <v>2</v>
      </c>
      <c r="H18">
        <v>3</v>
      </c>
    </row>
    <row r="19" spans="1:8" x14ac:dyDescent="0.25">
      <c r="A19" t="s">
        <v>32</v>
      </c>
      <c r="B19">
        <v>0</v>
      </c>
      <c r="C19" s="7">
        <v>4</v>
      </c>
      <c r="E19">
        <v>4</v>
      </c>
      <c r="F19">
        <v>8</v>
      </c>
      <c r="H19">
        <v>6</v>
      </c>
    </row>
    <row r="20" spans="1:8" x14ac:dyDescent="0.25">
      <c r="A20" t="s">
        <v>33</v>
      </c>
      <c r="B20">
        <v>0</v>
      </c>
      <c r="C20" s="7">
        <v>6</v>
      </c>
      <c r="E20">
        <v>5</v>
      </c>
      <c r="F20">
        <v>3</v>
      </c>
      <c r="H20">
        <v>5</v>
      </c>
    </row>
    <row r="21" spans="1:8" x14ac:dyDescent="0.25">
      <c r="A21" t="s">
        <v>34</v>
      </c>
      <c r="B21">
        <v>0</v>
      </c>
      <c r="C21" s="7">
        <v>4</v>
      </c>
      <c r="E21">
        <v>3</v>
      </c>
      <c r="F21">
        <v>2</v>
      </c>
      <c r="H21">
        <v>2</v>
      </c>
    </row>
    <row r="22" spans="1:8" x14ac:dyDescent="0.25">
      <c r="A22" s="1" t="s">
        <v>117</v>
      </c>
      <c r="B22" s="4">
        <v>5</v>
      </c>
      <c r="C22" s="7">
        <v>0</v>
      </c>
      <c r="E22">
        <v>0</v>
      </c>
      <c r="F22">
        <v>4</v>
      </c>
      <c r="H22">
        <v>0</v>
      </c>
    </row>
    <row r="23" spans="1:8" x14ac:dyDescent="0.25">
      <c r="A23" s="1" t="s">
        <v>118</v>
      </c>
      <c r="B23" s="3">
        <v>4</v>
      </c>
      <c r="C23" s="7">
        <v>0</v>
      </c>
      <c r="E23">
        <v>1</v>
      </c>
      <c r="F23">
        <v>5</v>
      </c>
      <c r="H23">
        <v>2</v>
      </c>
    </row>
    <row r="24" spans="1:8" x14ac:dyDescent="0.25">
      <c r="A24" t="s">
        <v>35</v>
      </c>
      <c r="B24" s="3">
        <v>4</v>
      </c>
      <c r="C24" s="7">
        <v>4</v>
      </c>
      <c r="E24">
        <v>1</v>
      </c>
      <c r="F24">
        <v>2</v>
      </c>
      <c r="H24">
        <v>0</v>
      </c>
    </row>
    <row r="25" spans="1:8" x14ac:dyDescent="0.25">
      <c r="A25" t="s">
        <v>36</v>
      </c>
      <c r="B25" s="3">
        <v>2</v>
      </c>
      <c r="C25" s="7">
        <v>1</v>
      </c>
    </row>
    <row r="26" spans="1:8" x14ac:dyDescent="0.25">
      <c r="A26" t="s">
        <v>37</v>
      </c>
      <c r="B26" s="3">
        <v>4</v>
      </c>
      <c r="C26" s="7">
        <v>5</v>
      </c>
    </row>
    <row r="27" spans="1:8" x14ac:dyDescent="0.25">
      <c r="A27" s="2" t="s">
        <v>38</v>
      </c>
      <c r="B27" s="4">
        <v>4</v>
      </c>
      <c r="C27" s="7">
        <v>4</v>
      </c>
    </row>
    <row r="28" spans="1:8" x14ac:dyDescent="0.25">
      <c r="A28" t="s">
        <v>39</v>
      </c>
      <c r="B28" s="3">
        <v>2</v>
      </c>
      <c r="C28" s="7">
        <v>3</v>
      </c>
    </row>
    <row r="29" spans="1:8" x14ac:dyDescent="0.25">
      <c r="A29" s="6" t="s">
        <v>40</v>
      </c>
      <c r="B29">
        <v>4</v>
      </c>
      <c r="C29" s="7">
        <v>6</v>
      </c>
    </row>
    <row r="30" spans="1:8" x14ac:dyDescent="0.25">
      <c r="A30" t="s">
        <v>41</v>
      </c>
      <c r="B30" s="4">
        <v>4</v>
      </c>
      <c r="C30" s="7">
        <v>4</v>
      </c>
    </row>
    <row r="31" spans="1:8" x14ac:dyDescent="0.25">
      <c r="A31" t="s">
        <v>43</v>
      </c>
      <c r="B31" s="3">
        <v>5</v>
      </c>
      <c r="C31" s="4">
        <v>4</v>
      </c>
    </row>
    <row r="32" spans="1:8" x14ac:dyDescent="0.25">
      <c r="A32" t="s">
        <v>66</v>
      </c>
      <c r="B32" s="3">
        <v>4</v>
      </c>
      <c r="C32" s="4">
        <v>3</v>
      </c>
    </row>
    <row r="33" spans="1:3" x14ac:dyDescent="0.25">
      <c r="A33" t="s">
        <v>44</v>
      </c>
      <c r="B33" s="3">
        <v>4</v>
      </c>
      <c r="C33" s="4">
        <v>4</v>
      </c>
    </row>
    <row r="34" spans="1:3" x14ac:dyDescent="0.25">
      <c r="A34" t="s">
        <v>54</v>
      </c>
      <c r="B34" s="3">
        <v>2</v>
      </c>
      <c r="C34" s="4">
        <v>6</v>
      </c>
    </row>
    <row r="35" spans="1:3" x14ac:dyDescent="0.25">
      <c r="A35" t="s">
        <v>55</v>
      </c>
      <c r="B35" s="3">
        <v>2</v>
      </c>
      <c r="C35" s="4">
        <v>5</v>
      </c>
    </row>
    <row r="36" spans="1:3" x14ac:dyDescent="0.25">
      <c r="A36" s="2" t="s">
        <v>129</v>
      </c>
      <c r="B36" s="3">
        <v>5</v>
      </c>
      <c r="C36" s="4">
        <v>5</v>
      </c>
    </row>
    <row r="37" spans="1:3" x14ac:dyDescent="0.25">
      <c r="A37" t="s">
        <v>56</v>
      </c>
      <c r="B37" s="3">
        <v>3</v>
      </c>
      <c r="C37" s="4">
        <v>2</v>
      </c>
    </row>
    <row r="38" spans="1:3" x14ac:dyDescent="0.25">
      <c r="A38" t="s">
        <v>22</v>
      </c>
      <c r="B38" s="3">
        <v>3</v>
      </c>
      <c r="C38" s="4">
        <v>7</v>
      </c>
    </row>
    <row r="39" spans="1:3" x14ac:dyDescent="0.25">
      <c r="A39" t="s">
        <v>57</v>
      </c>
      <c r="B39" s="3">
        <v>6</v>
      </c>
      <c r="C39" s="4">
        <v>9</v>
      </c>
    </row>
    <row r="40" spans="1:3" x14ac:dyDescent="0.25">
      <c r="A40" s="2" t="s">
        <v>133</v>
      </c>
      <c r="B40" s="3">
        <v>2</v>
      </c>
      <c r="C40" s="4">
        <v>4</v>
      </c>
    </row>
    <row r="41" spans="1:3" x14ac:dyDescent="0.25">
      <c r="A41" t="s">
        <v>45</v>
      </c>
      <c r="B41" s="3">
        <v>4</v>
      </c>
      <c r="C41" s="4">
        <v>7</v>
      </c>
    </row>
    <row r="42" spans="1:3" x14ac:dyDescent="0.25">
      <c r="A42" t="s">
        <v>58</v>
      </c>
      <c r="B42" s="3">
        <v>4</v>
      </c>
      <c r="C42" s="4">
        <v>6</v>
      </c>
    </row>
    <row r="43" spans="1:3" x14ac:dyDescent="0.25">
      <c r="A43" s="2" t="s">
        <v>134</v>
      </c>
      <c r="B43" s="3">
        <v>2</v>
      </c>
      <c r="C43" s="4">
        <v>3</v>
      </c>
    </row>
    <row r="44" spans="1:3" x14ac:dyDescent="0.25">
      <c r="A44" t="s">
        <v>67</v>
      </c>
      <c r="B44" s="3">
        <v>4</v>
      </c>
      <c r="C44" s="4">
        <v>3</v>
      </c>
    </row>
    <row r="45" spans="1:3" x14ac:dyDescent="0.25">
      <c r="A45" s="12" t="s">
        <v>135</v>
      </c>
      <c r="B45" s="3">
        <v>3</v>
      </c>
      <c r="C45" s="4">
        <v>2</v>
      </c>
    </row>
    <row r="46" spans="1:3" x14ac:dyDescent="0.25">
      <c r="A46" s="12" t="s">
        <v>137</v>
      </c>
      <c r="B46" s="3">
        <v>4</v>
      </c>
      <c r="C46" s="4">
        <v>3</v>
      </c>
    </row>
    <row r="47" spans="1:3" x14ac:dyDescent="0.25">
      <c r="A47" s="2" t="s">
        <v>139</v>
      </c>
      <c r="B47" s="3">
        <v>6</v>
      </c>
      <c r="C47" s="4">
        <v>4</v>
      </c>
    </row>
    <row r="48" spans="1:3" x14ac:dyDescent="0.25">
      <c r="A48" s="2" t="s">
        <v>140</v>
      </c>
      <c r="B48" s="3">
        <v>4</v>
      </c>
      <c r="C48" s="4">
        <v>4</v>
      </c>
    </row>
    <row r="49" spans="1:3" x14ac:dyDescent="0.25">
      <c r="A49" t="s">
        <v>69</v>
      </c>
      <c r="B49" s="3">
        <v>3</v>
      </c>
      <c r="C49" s="4">
        <v>3</v>
      </c>
    </row>
    <row r="50" spans="1:3" x14ac:dyDescent="0.25">
      <c r="A50" t="s">
        <v>68</v>
      </c>
      <c r="B50" s="3">
        <v>9</v>
      </c>
      <c r="C50" s="4">
        <v>7</v>
      </c>
    </row>
    <row r="51" spans="1:3" x14ac:dyDescent="0.25">
      <c r="A51" s="13" t="s">
        <v>141</v>
      </c>
      <c r="B51" s="3">
        <v>1</v>
      </c>
      <c r="C51" s="4">
        <v>2</v>
      </c>
    </row>
    <row r="52" spans="1:3" x14ac:dyDescent="0.25">
      <c r="A52" t="s">
        <v>59</v>
      </c>
      <c r="B52" s="3">
        <v>5</v>
      </c>
      <c r="C52" s="4">
        <v>3</v>
      </c>
    </row>
    <row r="53" spans="1:3" x14ac:dyDescent="0.25">
      <c r="A53" t="s">
        <v>46</v>
      </c>
      <c r="B53" s="3">
        <v>2</v>
      </c>
      <c r="C53" s="4">
        <v>5</v>
      </c>
    </row>
    <row r="54" spans="1:3" x14ac:dyDescent="0.25">
      <c r="A54" t="s">
        <v>60</v>
      </c>
      <c r="B54" s="3">
        <v>3</v>
      </c>
      <c r="C54" s="4">
        <v>6</v>
      </c>
    </row>
    <row r="55" spans="1:3" x14ac:dyDescent="0.25">
      <c r="A55" t="s">
        <v>61</v>
      </c>
      <c r="B55" s="3">
        <v>4</v>
      </c>
      <c r="C55" s="4">
        <v>3</v>
      </c>
    </row>
    <row r="56" spans="1:3" x14ac:dyDescent="0.25">
      <c r="A56" t="s">
        <v>47</v>
      </c>
      <c r="B56" s="3">
        <v>3</v>
      </c>
      <c r="C56" s="4">
        <v>4</v>
      </c>
    </row>
    <row r="57" spans="1:3" x14ac:dyDescent="0.25">
      <c r="A57" s="2" t="s">
        <v>143</v>
      </c>
      <c r="B57" s="5">
        <v>4</v>
      </c>
      <c r="C57" s="4">
        <v>3</v>
      </c>
    </row>
    <row r="58" spans="1:3" x14ac:dyDescent="0.25">
      <c r="A58" s="2" t="s">
        <v>144</v>
      </c>
      <c r="B58" s="3">
        <v>5</v>
      </c>
      <c r="C58" s="4">
        <v>8</v>
      </c>
    </row>
    <row r="59" spans="1:3" x14ac:dyDescent="0.25">
      <c r="A59" s="2" t="s">
        <v>145</v>
      </c>
      <c r="B59" s="3">
        <v>4</v>
      </c>
      <c r="C59" s="4">
        <v>5</v>
      </c>
    </row>
    <row r="60" spans="1:3" x14ac:dyDescent="0.25">
      <c r="A60" t="s">
        <v>48</v>
      </c>
      <c r="B60" s="14">
        <v>7</v>
      </c>
      <c r="C60" s="4">
        <v>7</v>
      </c>
    </row>
    <row r="61" spans="1:3" x14ac:dyDescent="0.25">
      <c r="A61" s="2" t="s">
        <v>147</v>
      </c>
      <c r="B61" s="3">
        <v>3</v>
      </c>
      <c r="C61" s="4">
        <v>5</v>
      </c>
    </row>
    <row r="62" spans="1:3" x14ac:dyDescent="0.25">
      <c r="A62" s="2" t="s">
        <v>148</v>
      </c>
      <c r="B62" s="3">
        <v>2</v>
      </c>
      <c r="C62" s="4">
        <v>5</v>
      </c>
    </row>
    <row r="63" spans="1:3" x14ac:dyDescent="0.25">
      <c r="A63" t="s">
        <v>62</v>
      </c>
      <c r="B63" s="3">
        <v>5</v>
      </c>
      <c r="C63" s="4">
        <v>6</v>
      </c>
    </row>
    <row r="64" spans="1:3" x14ac:dyDescent="0.25">
      <c r="A64" t="s">
        <v>49</v>
      </c>
      <c r="B64" s="3">
        <v>3</v>
      </c>
      <c r="C64" s="4">
        <v>9</v>
      </c>
    </row>
    <row r="65" spans="1:3" x14ac:dyDescent="0.25">
      <c r="A65" t="s">
        <v>63</v>
      </c>
      <c r="B65" s="3">
        <v>2</v>
      </c>
      <c r="C65" s="4">
        <v>4</v>
      </c>
    </row>
    <row r="66" spans="1:3" x14ac:dyDescent="0.25">
      <c r="A66" t="s">
        <v>64</v>
      </c>
      <c r="B66" s="3">
        <v>3</v>
      </c>
      <c r="C66" s="4">
        <v>3</v>
      </c>
    </row>
    <row r="67" spans="1:3" x14ac:dyDescent="0.25">
      <c r="A67" t="s">
        <v>50</v>
      </c>
      <c r="B67" s="3">
        <v>4</v>
      </c>
      <c r="C67" s="4">
        <v>5</v>
      </c>
    </row>
    <row r="68" spans="1:3" x14ac:dyDescent="0.25">
      <c r="A68" t="s">
        <v>65</v>
      </c>
      <c r="B68" s="3">
        <v>4</v>
      </c>
      <c r="C68" s="4">
        <v>4</v>
      </c>
    </row>
    <row r="69" spans="1:3" x14ac:dyDescent="0.25">
      <c r="A69" t="s">
        <v>51</v>
      </c>
      <c r="B69" s="3">
        <v>6</v>
      </c>
      <c r="C69" s="4">
        <v>7</v>
      </c>
    </row>
    <row r="70" spans="1:3" x14ac:dyDescent="0.25">
      <c r="A70" t="s">
        <v>74</v>
      </c>
      <c r="B70" s="3">
        <v>5</v>
      </c>
      <c r="C70" s="4">
        <v>2</v>
      </c>
    </row>
    <row r="71" spans="1:3" x14ac:dyDescent="0.25">
      <c r="A71" t="s">
        <v>53</v>
      </c>
      <c r="B71" s="3">
        <v>3</v>
      </c>
      <c r="C71" s="4">
        <v>5</v>
      </c>
    </row>
    <row r="72" spans="1:3" x14ac:dyDescent="0.25">
      <c r="A72" s="2" t="s">
        <v>150</v>
      </c>
      <c r="B72" s="3">
        <v>2</v>
      </c>
      <c r="C72" s="4">
        <v>4</v>
      </c>
    </row>
    <row r="73" spans="1:3" x14ac:dyDescent="0.25">
      <c r="A73" s="2" t="s">
        <v>151</v>
      </c>
      <c r="B73" s="3">
        <v>2</v>
      </c>
      <c r="C73" s="4">
        <v>6</v>
      </c>
    </row>
    <row r="74" spans="1:3" x14ac:dyDescent="0.25">
      <c r="A74" t="s">
        <v>52</v>
      </c>
      <c r="B74" s="3">
        <v>6</v>
      </c>
      <c r="C74" s="4">
        <v>6</v>
      </c>
    </row>
    <row r="75" spans="1:3" x14ac:dyDescent="0.25">
      <c r="A75" t="s">
        <v>73</v>
      </c>
      <c r="B75" s="3">
        <v>3</v>
      </c>
      <c r="C75" s="4">
        <v>3</v>
      </c>
    </row>
    <row r="76" spans="1:3" x14ac:dyDescent="0.25">
      <c r="A76" t="s">
        <v>76</v>
      </c>
      <c r="B76" s="9">
        <v>2</v>
      </c>
      <c r="C76" s="8">
        <v>4</v>
      </c>
    </row>
    <row r="77" spans="1:3" x14ac:dyDescent="0.25">
      <c r="A77" t="s">
        <v>77</v>
      </c>
      <c r="B77" s="9">
        <v>2</v>
      </c>
      <c r="C77" s="8">
        <v>8</v>
      </c>
    </row>
    <row r="78" spans="1:3" x14ac:dyDescent="0.25">
      <c r="A78" s="1" t="s">
        <v>78</v>
      </c>
      <c r="B78">
        <v>0</v>
      </c>
      <c r="C78" s="8">
        <v>0</v>
      </c>
    </row>
    <row r="79" spans="1:3" x14ac:dyDescent="0.25">
      <c r="A79" s="1" t="s">
        <v>79</v>
      </c>
      <c r="B79">
        <v>0</v>
      </c>
      <c r="C79" s="8">
        <v>0</v>
      </c>
    </row>
    <row r="80" spans="1:3" x14ac:dyDescent="0.25">
      <c r="A80" s="1" t="s">
        <v>80</v>
      </c>
      <c r="B80">
        <v>0</v>
      </c>
      <c r="C80" s="8">
        <v>0</v>
      </c>
    </row>
    <row r="81" spans="1:3" x14ac:dyDescent="0.25">
      <c r="A81" s="1" t="s">
        <v>81</v>
      </c>
      <c r="B81">
        <v>0</v>
      </c>
      <c r="C81" s="8">
        <v>6</v>
      </c>
    </row>
    <row r="82" spans="1:3" x14ac:dyDescent="0.25">
      <c r="A82" t="s">
        <v>82</v>
      </c>
      <c r="B82" s="9">
        <v>3</v>
      </c>
      <c r="C82" s="8">
        <v>8</v>
      </c>
    </row>
    <row r="83" spans="1:3" x14ac:dyDescent="0.25">
      <c r="A83" t="s">
        <v>83</v>
      </c>
      <c r="B83" s="9">
        <v>4</v>
      </c>
      <c r="C83" s="8">
        <v>2</v>
      </c>
    </row>
    <row r="84" spans="1:3" x14ac:dyDescent="0.25">
      <c r="A84" s="1" t="s">
        <v>84</v>
      </c>
      <c r="B84">
        <v>0</v>
      </c>
      <c r="C84" s="8">
        <v>3</v>
      </c>
    </row>
    <row r="85" spans="1:3" x14ac:dyDescent="0.25">
      <c r="A85" t="s">
        <v>85</v>
      </c>
      <c r="B85" s="9">
        <v>2</v>
      </c>
      <c r="C85" s="8">
        <v>7</v>
      </c>
    </row>
    <row r="86" spans="1:3" x14ac:dyDescent="0.25">
      <c r="A86" t="s">
        <v>86</v>
      </c>
      <c r="B86" s="9">
        <v>1</v>
      </c>
      <c r="C86" s="8">
        <v>3</v>
      </c>
    </row>
    <row r="87" spans="1:3" x14ac:dyDescent="0.25">
      <c r="A87" t="s">
        <v>87</v>
      </c>
      <c r="B87" s="9">
        <v>5</v>
      </c>
      <c r="C87" s="8">
        <v>5</v>
      </c>
    </row>
    <row r="88" spans="1:3" x14ac:dyDescent="0.25">
      <c r="A88" s="10" t="s">
        <v>88</v>
      </c>
      <c r="B88" s="9">
        <v>4</v>
      </c>
      <c r="C88" s="8">
        <v>7</v>
      </c>
    </row>
    <row r="89" spans="1:3" x14ac:dyDescent="0.25">
      <c r="A89" t="s">
        <v>89</v>
      </c>
      <c r="B89" s="9">
        <v>4</v>
      </c>
      <c r="C89" s="8">
        <v>5</v>
      </c>
    </row>
    <row r="90" spans="1:3" x14ac:dyDescent="0.25">
      <c r="A90" t="s">
        <v>90</v>
      </c>
      <c r="B90" s="9">
        <v>2</v>
      </c>
      <c r="C90" s="8">
        <v>4</v>
      </c>
    </row>
    <row r="92" spans="1:3" x14ac:dyDescent="0.25">
      <c r="B92" t="s">
        <v>153</v>
      </c>
    </row>
    <row r="94" spans="1:3" x14ac:dyDescent="0.25">
      <c r="B94" t="s">
        <v>154</v>
      </c>
    </row>
    <row r="95" spans="1:3" x14ac:dyDescent="0.25">
      <c r="B95" t="s">
        <v>155</v>
      </c>
    </row>
    <row r="98" spans="2:2" x14ac:dyDescent="0.25">
      <c r="B98" t="s">
        <v>156</v>
      </c>
    </row>
    <row r="100" spans="2:2" x14ac:dyDescent="0.25">
      <c r="B100" t="s">
        <v>157</v>
      </c>
    </row>
    <row r="101" spans="2:2" x14ac:dyDescent="0.25">
      <c r="B101" t="s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zoomScale="85" zoomScaleNormal="85" workbookViewId="0">
      <selection activeCell="D103" sqref="D103"/>
    </sheetView>
  </sheetViews>
  <sheetFormatPr defaultRowHeight="15" x14ac:dyDescent="0.25"/>
  <cols>
    <col min="1" max="1" width="34.42578125" customWidth="1"/>
    <col min="2" max="2" width="17.42578125" customWidth="1"/>
  </cols>
  <sheetData>
    <row r="1" spans="1:7" x14ac:dyDescent="0.25">
      <c r="A1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5</v>
      </c>
    </row>
    <row r="2" spans="1:7" x14ac:dyDescent="0.25">
      <c r="A2" t="s">
        <v>18</v>
      </c>
      <c r="B2" s="3">
        <v>5</v>
      </c>
      <c r="C2" s="3">
        <v>5</v>
      </c>
      <c r="D2" s="4">
        <v>7</v>
      </c>
      <c r="E2" s="3">
        <v>4</v>
      </c>
      <c r="F2" s="3">
        <v>2</v>
      </c>
      <c r="G2" s="7">
        <v>3</v>
      </c>
    </row>
    <row r="3" spans="1:7" x14ac:dyDescent="0.25">
      <c r="A3" s="1" t="s">
        <v>114</v>
      </c>
      <c r="B3" s="4">
        <v>3</v>
      </c>
      <c r="C3" s="4">
        <v>5</v>
      </c>
      <c r="D3" s="4">
        <v>5</v>
      </c>
      <c r="E3" s="3">
        <v>2</v>
      </c>
      <c r="F3" s="3">
        <v>0</v>
      </c>
      <c r="G3">
        <v>0</v>
      </c>
    </row>
    <row r="4" spans="1:7" x14ac:dyDescent="0.25">
      <c r="A4" s="1" t="s">
        <v>115</v>
      </c>
      <c r="B4" s="3">
        <v>0</v>
      </c>
      <c r="C4" s="3">
        <v>4</v>
      </c>
      <c r="D4" s="4">
        <v>6</v>
      </c>
      <c r="E4" s="3">
        <v>0</v>
      </c>
      <c r="F4" s="3">
        <v>0</v>
      </c>
      <c r="G4">
        <v>0</v>
      </c>
    </row>
    <row r="5" spans="1:7" x14ac:dyDescent="0.25">
      <c r="A5" s="2" t="s">
        <v>19</v>
      </c>
      <c r="B5">
        <v>0</v>
      </c>
      <c r="C5">
        <v>0</v>
      </c>
      <c r="D5">
        <v>0</v>
      </c>
      <c r="E5">
        <v>0</v>
      </c>
      <c r="F5">
        <v>0</v>
      </c>
      <c r="G5" s="7">
        <v>4</v>
      </c>
    </row>
    <row r="6" spans="1:7" x14ac:dyDescent="0.25">
      <c r="A6" s="2" t="s">
        <v>20</v>
      </c>
      <c r="B6">
        <v>0</v>
      </c>
      <c r="C6">
        <v>0</v>
      </c>
      <c r="D6">
        <v>0</v>
      </c>
      <c r="E6">
        <v>0</v>
      </c>
      <c r="F6">
        <v>0</v>
      </c>
      <c r="G6" s="7">
        <v>4</v>
      </c>
    </row>
    <row r="7" spans="1:7" x14ac:dyDescent="0.25">
      <c r="A7" s="2" t="s">
        <v>21</v>
      </c>
      <c r="B7">
        <v>0</v>
      </c>
      <c r="C7">
        <v>0</v>
      </c>
      <c r="D7">
        <v>0</v>
      </c>
      <c r="E7">
        <v>0</v>
      </c>
      <c r="F7">
        <v>0</v>
      </c>
      <c r="G7" s="7">
        <v>3</v>
      </c>
    </row>
    <row r="8" spans="1:7" x14ac:dyDescent="0.25">
      <c r="A8" t="s">
        <v>22</v>
      </c>
      <c r="B8" s="3">
        <v>1</v>
      </c>
      <c r="C8" s="3">
        <v>8</v>
      </c>
      <c r="D8" s="4">
        <v>9</v>
      </c>
      <c r="E8" s="4">
        <v>8</v>
      </c>
      <c r="F8" s="4">
        <v>0</v>
      </c>
      <c r="G8" s="7">
        <v>5</v>
      </c>
    </row>
    <row r="9" spans="1:7" x14ac:dyDescent="0.25">
      <c r="A9" t="s">
        <v>23</v>
      </c>
      <c r="B9" s="3">
        <v>3</v>
      </c>
      <c r="C9" s="3">
        <v>3</v>
      </c>
      <c r="D9" s="4">
        <v>10</v>
      </c>
      <c r="E9" s="3">
        <v>0</v>
      </c>
      <c r="F9" s="4">
        <v>2</v>
      </c>
      <c r="G9" s="7">
        <v>3</v>
      </c>
    </row>
    <row r="10" spans="1:7" x14ac:dyDescent="0.25">
      <c r="A10" t="s">
        <v>24</v>
      </c>
      <c r="B10" s="3">
        <v>3</v>
      </c>
      <c r="C10" s="3">
        <v>2</v>
      </c>
      <c r="D10" s="3">
        <v>2</v>
      </c>
      <c r="E10" s="3">
        <v>5</v>
      </c>
      <c r="F10" s="3">
        <v>1</v>
      </c>
      <c r="G10" s="7">
        <v>3</v>
      </c>
    </row>
    <row r="11" spans="1:7" x14ac:dyDescent="0.25">
      <c r="A11" t="s">
        <v>25</v>
      </c>
      <c r="B11" s="3">
        <v>4</v>
      </c>
      <c r="C11" s="3">
        <v>2</v>
      </c>
      <c r="D11" s="3">
        <v>2</v>
      </c>
      <c r="E11" s="3">
        <v>5</v>
      </c>
      <c r="F11" s="3">
        <v>1</v>
      </c>
      <c r="G11" s="7">
        <v>3</v>
      </c>
    </row>
    <row r="12" spans="1:7" x14ac:dyDescent="0.25">
      <c r="A12" t="s">
        <v>26</v>
      </c>
      <c r="B12" s="3">
        <v>2</v>
      </c>
      <c r="C12" s="3">
        <v>9</v>
      </c>
      <c r="D12" s="3">
        <v>7</v>
      </c>
      <c r="E12" s="3">
        <v>8</v>
      </c>
      <c r="F12" s="3">
        <v>9</v>
      </c>
      <c r="G12" s="7">
        <v>5</v>
      </c>
    </row>
    <row r="13" spans="1:7" x14ac:dyDescent="0.25">
      <c r="A13" t="s">
        <v>27</v>
      </c>
      <c r="B13" s="4">
        <v>3</v>
      </c>
      <c r="C13" s="4">
        <v>10</v>
      </c>
      <c r="D13" s="4">
        <v>0</v>
      </c>
      <c r="E13" s="4">
        <v>0</v>
      </c>
      <c r="F13" s="4">
        <v>5</v>
      </c>
      <c r="G13" s="7">
        <v>5</v>
      </c>
    </row>
    <row r="14" spans="1:7" x14ac:dyDescent="0.25">
      <c r="A14" t="s">
        <v>28</v>
      </c>
      <c r="B14" s="3">
        <v>10</v>
      </c>
      <c r="C14" s="3">
        <v>17</v>
      </c>
      <c r="D14" s="3">
        <v>3</v>
      </c>
      <c r="E14" s="3">
        <v>18</v>
      </c>
      <c r="F14" s="3">
        <v>24</v>
      </c>
      <c r="G14" s="7">
        <v>3</v>
      </c>
    </row>
    <row r="15" spans="1:7" x14ac:dyDescent="0.25">
      <c r="A15" t="s">
        <v>29</v>
      </c>
      <c r="B15" s="4">
        <v>1</v>
      </c>
      <c r="C15" s="4">
        <v>4</v>
      </c>
      <c r="D15" s="4">
        <v>7</v>
      </c>
      <c r="E15" s="3">
        <v>2</v>
      </c>
      <c r="F15" s="3">
        <v>0</v>
      </c>
      <c r="G15" s="7">
        <v>4</v>
      </c>
    </row>
    <row r="16" spans="1:7" x14ac:dyDescent="0.25">
      <c r="A16" t="s">
        <v>30</v>
      </c>
      <c r="B16" s="4">
        <v>1</v>
      </c>
      <c r="C16" s="4">
        <v>2</v>
      </c>
      <c r="D16" s="4">
        <v>6</v>
      </c>
      <c r="E16" s="3">
        <v>0</v>
      </c>
      <c r="F16" s="3">
        <v>0</v>
      </c>
      <c r="G16" s="7">
        <v>2</v>
      </c>
    </row>
    <row r="17" spans="1:7" x14ac:dyDescent="0.25">
      <c r="A17" t="s">
        <v>31</v>
      </c>
      <c r="B17" s="3">
        <v>2</v>
      </c>
      <c r="C17" s="3">
        <v>4</v>
      </c>
      <c r="D17" s="3">
        <v>4</v>
      </c>
      <c r="E17" s="3">
        <v>0</v>
      </c>
      <c r="F17" s="3">
        <v>0</v>
      </c>
      <c r="G17" s="7">
        <v>5</v>
      </c>
    </row>
    <row r="18" spans="1:7" x14ac:dyDescent="0.25">
      <c r="A18" t="s">
        <v>116</v>
      </c>
      <c r="B18" s="4">
        <v>10</v>
      </c>
      <c r="C18" s="3">
        <v>9</v>
      </c>
      <c r="D18" s="3">
        <v>8</v>
      </c>
      <c r="E18" s="4">
        <v>9</v>
      </c>
      <c r="F18" s="4">
        <v>12</v>
      </c>
      <c r="G18" s="7">
        <v>0</v>
      </c>
    </row>
    <row r="19" spans="1:7" x14ac:dyDescent="0.25">
      <c r="A19" t="s">
        <v>32</v>
      </c>
      <c r="B19" s="3">
        <v>1</v>
      </c>
      <c r="C19" s="3">
        <v>9</v>
      </c>
      <c r="D19" s="3">
        <v>3</v>
      </c>
      <c r="E19" s="3">
        <v>4</v>
      </c>
      <c r="F19" s="3">
        <v>0</v>
      </c>
      <c r="G19" s="7">
        <v>4</v>
      </c>
    </row>
    <row r="20" spans="1:7" x14ac:dyDescent="0.25">
      <c r="A20" t="s">
        <v>33</v>
      </c>
      <c r="B20" s="3">
        <v>9</v>
      </c>
      <c r="C20" s="3">
        <v>6</v>
      </c>
      <c r="D20" s="3">
        <v>2</v>
      </c>
      <c r="E20" s="4">
        <v>6</v>
      </c>
      <c r="F20" s="4">
        <v>0</v>
      </c>
      <c r="G20" s="7">
        <v>6</v>
      </c>
    </row>
    <row r="21" spans="1:7" x14ac:dyDescent="0.25">
      <c r="A21" t="s">
        <v>34</v>
      </c>
      <c r="B21" s="3">
        <v>2</v>
      </c>
      <c r="C21" s="3">
        <v>8</v>
      </c>
      <c r="D21" s="4">
        <v>8</v>
      </c>
      <c r="E21" s="3">
        <v>2</v>
      </c>
      <c r="F21" s="3">
        <v>0</v>
      </c>
      <c r="G21" s="7">
        <v>4</v>
      </c>
    </row>
    <row r="22" spans="1:7" x14ac:dyDescent="0.25">
      <c r="A22" s="1" t="s">
        <v>117</v>
      </c>
      <c r="B22" s="3">
        <v>7</v>
      </c>
      <c r="C22" s="3">
        <v>6</v>
      </c>
      <c r="D22" s="3">
        <v>2</v>
      </c>
      <c r="E22" s="4">
        <v>4</v>
      </c>
      <c r="F22" s="4">
        <v>5</v>
      </c>
      <c r="G22" s="7">
        <v>0</v>
      </c>
    </row>
    <row r="23" spans="1:7" x14ac:dyDescent="0.25">
      <c r="A23" s="1" t="s">
        <v>118</v>
      </c>
      <c r="B23" s="4">
        <v>5</v>
      </c>
      <c r="C23" s="4">
        <v>5</v>
      </c>
      <c r="D23" s="4">
        <v>7</v>
      </c>
      <c r="E23" s="3">
        <v>4</v>
      </c>
      <c r="F23" s="3">
        <v>2</v>
      </c>
      <c r="G23" s="7">
        <v>0</v>
      </c>
    </row>
    <row r="24" spans="1:7" x14ac:dyDescent="0.25">
      <c r="A24" t="s">
        <v>35</v>
      </c>
      <c r="B24" s="4">
        <v>3</v>
      </c>
      <c r="C24" s="4">
        <v>3</v>
      </c>
      <c r="D24" s="4">
        <v>10</v>
      </c>
      <c r="E24" s="4">
        <v>0</v>
      </c>
      <c r="F24" s="4">
        <v>11</v>
      </c>
      <c r="G24" s="7">
        <v>4</v>
      </c>
    </row>
    <row r="25" spans="1:7" x14ac:dyDescent="0.25">
      <c r="A25" t="s">
        <v>36</v>
      </c>
      <c r="B25" s="3">
        <v>2</v>
      </c>
      <c r="C25" s="3">
        <v>2</v>
      </c>
      <c r="D25" s="3">
        <v>1</v>
      </c>
      <c r="E25" s="3">
        <v>2</v>
      </c>
      <c r="F25" s="3">
        <v>0</v>
      </c>
      <c r="G25" s="7">
        <v>1</v>
      </c>
    </row>
    <row r="26" spans="1:7" x14ac:dyDescent="0.25">
      <c r="A26" t="s">
        <v>37</v>
      </c>
      <c r="B26" s="3">
        <v>7</v>
      </c>
      <c r="C26" s="3">
        <v>16</v>
      </c>
      <c r="D26" s="3">
        <v>15</v>
      </c>
      <c r="E26" s="3">
        <v>9</v>
      </c>
      <c r="F26" s="3">
        <v>7</v>
      </c>
      <c r="G26" s="7">
        <v>5</v>
      </c>
    </row>
    <row r="27" spans="1:7" x14ac:dyDescent="0.25">
      <c r="A27" s="2" t="s">
        <v>38</v>
      </c>
      <c r="B27" s="4">
        <v>3</v>
      </c>
      <c r="C27" s="4">
        <v>3</v>
      </c>
      <c r="D27" s="4">
        <v>12</v>
      </c>
      <c r="E27" s="4">
        <v>0</v>
      </c>
      <c r="F27" s="4">
        <v>0</v>
      </c>
      <c r="G27" s="7">
        <v>4</v>
      </c>
    </row>
    <row r="28" spans="1:7" x14ac:dyDescent="0.25">
      <c r="A28" t="s">
        <v>39</v>
      </c>
      <c r="B28" s="4">
        <v>3</v>
      </c>
      <c r="C28" s="4">
        <v>9</v>
      </c>
      <c r="D28" s="4">
        <v>8</v>
      </c>
      <c r="E28" s="4">
        <v>0</v>
      </c>
      <c r="F28" s="4">
        <v>0</v>
      </c>
      <c r="G28" s="7">
        <v>3</v>
      </c>
    </row>
    <row r="29" spans="1:7" x14ac:dyDescent="0.25">
      <c r="A29" s="6" t="s">
        <v>40</v>
      </c>
      <c r="B29" s="3">
        <v>8</v>
      </c>
      <c r="C29" s="3">
        <v>17</v>
      </c>
      <c r="D29" s="3">
        <v>9</v>
      </c>
      <c r="E29" s="3">
        <v>19</v>
      </c>
      <c r="F29" s="3">
        <v>9</v>
      </c>
      <c r="G29" s="7">
        <v>6</v>
      </c>
    </row>
    <row r="30" spans="1:7" x14ac:dyDescent="0.25">
      <c r="A30" t="s">
        <v>41</v>
      </c>
      <c r="B30" s="4">
        <v>7</v>
      </c>
      <c r="C30" s="3">
        <v>18</v>
      </c>
      <c r="D30" s="3">
        <v>8</v>
      </c>
      <c r="E30" s="4">
        <v>16</v>
      </c>
      <c r="F30" s="4">
        <v>3</v>
      </c>
      <c r="G30" s="7">
        <v>4</v>
      </c>
    </row>
    <row r="31" spans="1:7" x14ac:dyDescent="0.25">
      <c r="A31" t="s">
        <v>43</v>
      </c>
      <c r="B31" s="4">
        <v>4</v>
      </c>
      <c r="C31" s="4">
        <v>5</v>
      </c>
      <c r="D31" s="4">
        <v>7</v>
      </c>
      <c r="E31" s="4">
        <v>4</v>
      </c>
      <c r="F31" s="4">
        <v>0</v>
      </c>
      <c r="G31" s="4">
        <v>4</v>
      </c>
    </row>
    <row r="32" spans="1:7" x14ac:dyDescent="0.25">
      <c r="A32" t="s">
        <v>66</v>
      </c>
      <c r="B32" s="4">
        <v>10</v>
      </c>
      <c r="C32" s="4">
        <v>4</v>
      </c>
      <c r="D32" s="4">
        <v>4</v>
      </c>
      <c r="E32" s="4">
        <v>2</v>
      </c>
      <c r="F32" s="4">
        <v>0</v>
      </c>
      <c r="G32" s="4">
        <v>3</v>
      </c>
    </row>
    <row r="33" spans="1:7" x14ac:dyDescent="0.25">
      <c r="A33" t="s">
        <v>44</v>
      </c>
      <c r="B33" s="4">
        <v>3</v>
      </c>
      <c r="C33" s="4">
        <v>9</v>
      </c>
      <c r="D33" s="4">
        <v>2</v>
      </c>
      <c r="E33" s="4">
        <v>6</v>
      </c>
      <c r="F33" s="4">
        <v>0</v>
      </c>
      <c r="G33" s="4">
        <v>4</v>
      </c>
    </row>
    <row r="34" spans="1:7" x14ac:dyDescent="0.25">
      <c r="A34" t="s">
        <v>54</v>
      </c>
      <c r="B34" s="4">
        <v>5</v>
      </c>
      <c r="C34" s="4">
        <v>13</v>
      </c>
      <c r="D34" s="4">
        <v>2</v>
      </c>
      <c r="E34" s="4">
        <v>4</v>
      </c>
      <c r="F34" s="4">
        <v>0</v>
      </c>
      <c r="G34" s="4">
        <v>6</v>
      </c>
    </row>
    <row r="35" spans="1:7" x14ac:dyDescent="0.25">
      <c r="A35" t="s">
        <v>55</v>
      </c>
      <c r="B35" s="4">
        <v>8</v>
      </c>
      <c r="C35" s="4">
        <v>1</v>
      </c>
      <c r="D35" s="4">
        <v>4</v>
      </c>
      <c r="E35" s="4">
        <v>2</v>
      </c>
      <c r="F35" s="4">
        <v>0</v>
      </c>
      <c r="G35" s="4">
        <v>5</v>
      </c>
    </row>
    <row r="36" spans="1:7" x14ac:dyDescent="0.25">
      <c r="A36" s="2" t="s">
        <v>129</v>
      </c>
      <c r="B36" s="4">
        <v>4</v>
      </c>
      <c r="C36" s="4">
        <v>11</v>
      </c>
      <c r="D36" s="4">
        <v>2</v>
      </c>
      <c r="E36" s="4">
        <v>0</v>
      </c>
      <c r="F36" s="4">
        <v>0</v>
      </c>
      <c r="G36" s="4">
        <v>5</v>
      </c>
    </row>
    <row r="37" spans="1:7" x14ac:dyDescent="0.25">
      <c r="A37" t="s">
        <v>22</v>
      </c>
      <c r="B37" s="4">
        <v>14</v>
      </c>
      <c r="C37" s="4">
        <v>5</v>
      </c>
      <c r="D37" s="4">
        <v>5</v>
      </c>
      <c r="E37" s="4">
        <v>5</v>
      </c>
      <c r="F37" s="4">
        <v>0</v>
      </c>
      <c r="G37" s="4">
        <v>7</v>
      </c>
    </row>
    <row r="38" spans="1:7" x14ac:dyDescent="0.25">
      <c r="A38" t="s">
        <v>57</v>
      </c>
      <c r="B38" s="4">
        <v>5</v>
      </c>
      <c r="C38" s="4">
        <v>16</v>
      </c>
      <c r="D38" s="4">
        <v>2</v>
      </c>
      <c r="E38" s="4">
        <v>8</v>
      </c>
      <c r="F38" s="4">
        <v>0</v>
      </c>
      <c r="G38" s="4">
        <v>9</v>
      </c>
    </row>
    <row r="39" spans="1:7" x14ac:dyDescent="0.25">
      <c r="A39" s="2" t="s">
        <v>133</v>
      </c>
      <c r="B39" s="4">
        <v>7</v>
      </c>
      <c r="C39" s="4">
        <v>1</v>
      </c>
      <c r="D39" s="4">
        <v>4</v>
      </c>
      <c r="E39" s="4">
        <v>0</v>
      </c>
      <c r="F39" s="4">
        <v>0</v>
      </c>
      <c r="G39" s="4">
        <v>4</v>
      </c>
    </row>
    <row r="40" spans="1:7" x14ac:dyDescent="0.25">
      <c r="A40" t="s">
        <v>45</v>
      </c>
      <c r="B40" s="4">
        <v>3</v>
      </c>
      <c r="C40" s="4">
        <v>7</v>
      </c>
      <c r="D40" s="4">
        <v>3</v>
      </c>
      <c r="E40" s="4">
        <v>0</v>
      </c>
      <c r="F40" s="4">
        <v>0</v>
      </c>
      <c r="G40" s="4">
        <v>7</v>
      </c>
    </row>
    <row r="41" spans="1:7" x14ac:dyDescent="0.25">
      <c r="A41" t="s">
        <v>58</v>
      </c>
      <c r="B41" s="4">
        <v>4</v>
      </c>
      <c r="C41" s="4">
        <v>12</v>
      </c>
      <c r="D41" s="4">
        <v>11</v>
      </c>
      <c r="E41" s="4">
        <v>4</v>
      </c>
      <c r="F41" s="4">
        <v>0</v>
      </c>
      <c r="G41" s="4">
        <v>6</v>
      </c>
    </row>
    <row r="42" spans="1:7" x14ac:dyDescent="0.25">
      <c r="A42" s="2" t="s">
        <v>134</v>
      </c>
      <c r="B42" s="4">
        <v>5</v>
      </c>
      <c r="C42" s="4">
        <v>11</v>
      </c>
      <c r="D42" s="4">
        <v>2</v>
      </c>
      <c r="E42" s="4">
        <v>6</v>
      </c>
      <c r="F42" s="4">
        <v>0</v>
      </c>
      <c r="G42" s="4">
        <v>3</v>
      </c>
    </row>
    <row r="43" spans="1:7" x14ac:dyDescent="0.25">
      <c r="A43" t="s">
        <v>67</v>
      </c>
      <c r="B43" s="4">
        <v>2</v>
      </c>
      <c r="C43" s="4">
        <v>1</v>
      </c>
      <c r="D43" s="4">
        <v>6</v>
      </c>
      <c r="E43" s="4">
        <v>4</v>
      </c>
      <c r="F43" s="4">
        <v>0</v>
      </c>
      <c r="G43" s="4">
        <v>3</v>
      </c>
    </row>
    <row r="44" spans="1:7" x14ac:dyDescent="0.25">
      <c r="A44" s="12" t="s">
        <v>135</v>
      </c>
      <c r="B44" s="4">
        <v>1</v>
      </c>
      <c r="C44" s="4">
        <v>16</v>
      </c>
      <c r="D44" s="4">
        <v>2</v>
      </c>
      <c r="E44" s="4">
        <v>4</v>
      </c>
      <c r="F44" s="4">
        <v>0</v>
      </c>
      <c r="G44" s="4">
        <v>2</v>
      </c>
    </row>
    <row r="45" spans="1:7" x14ac:dyDescent="0.25">
      <c r="A45" s="12" t="s">
        <v>137</v>
      </c>
      <c r="B45" s="4">
        <v>1</v>
      </c>
      <c r="C45" s="4">
        <v>6</v>
      </c>
      <c r="D45" s="4">
        <v>6</v>
      </c>
      <c r="E45" s="4">
        <v>2</v>
      </c>
      <c r="F45" s="4">
        <v>0</v>
      </c>
      <c r="G45" s="4">
        <v>3</v>
      </c>
    </row>
    <row r="46" spans="1:7" x14ac:dyDescent="0.25">
      <c r="A46" s="2" t="s">
        <v>139</v>
      </c>
      <c r="B46" s="4">
        <v>3</v>
      </c>
      <c r="C46" s="4">
        <v>2</v>
      </c>
      <c r="D46" s="4">
        <v>4</v>
      </c>
      <c r="E46" s="4">
        <v>2</v>
      </c>
      <c r="F46" s="4">
        <v>4</v>
      </c>
      <c r="G46" s="4">
        <v>4</v>
      </c>
    </row>
    <row r="47" spans="1:7" x14ac:dyDescent="0.25">
      <c r="A47" s="2" t="s">
        <v>140</v>
      </c>
      <c r="B47" s="4">
        <v>5</v>
      </c>
      <c r="C47" s="4">
        <v>2</v>
      </c>
      <c r="D47" s="4">
        <v>9</v>
      </c>
      <c r="E47" s="4">
        <v>10</v>
      </c>
      <c r="F47" s="4">
        <v>0</v>
      </c>
      <c r="G47" s="4">
        <v>4</v>
      </c>
    </row>
    <row r="48" spans="1:7" x14ac:dyDescent="0.25">
      <c r="A48" t="s">
        <v>69</v>
      </c>
      <c r="B48" s="4">
        <v>4</v>
      </c>
      <c r="C48" s="4">
        <v>10</v>
      </c>
      <c r="D48" s="4">
        <v>0</v>
      </c>
      <c r="E48" s="4">
        <v>0</v>
      </c>
      <c r="F48" s="4">
        <v>10</v>
      </c>
      <c r="G48" s="4">
        <v>3</v>
      </c>
    </row>
    <row r="49" spans="1:7" x14ac:dyDescent="0.25">
      <c r="A49" t="s">
        <v>68</v>
      </c>
      <c r="B49" s="4">
        <v>12</v>
      </c>
      <c r="C49" s="4">
        <v>7</v>
      </c>
      <c r="D49" s="4">
        <v>7</v>
      </c>
      <c r="E49" s="4">
        <v>0</v>
      </c>
      <c r="F49" s="4">
        <v>4</v>
      </c>
      <c r="G49" s="4">
        <v>7</v>
      </c>
    </row>
    <row r="50" spans="1:7" x14ac:dyDescent="0.25">
      <c r="A50" t="s">
        <v>59</v>
      </c>
      <c r="B50" s="4">
        <v>2</v>
      </c>
      <c r="C50" s="4">
        <v>17</v>
      </c>
      <c r="D50" s="4">
        <v>8</v>
      </c>
      <c r="E50" s="4">
        <v>0</v>
      </c>
      <c r="F50" s="4">
        <v>0</v>
      </c>
      <c r="G50" s="4">
        <v>3</v>
      </c>
    </row>
    <row r="51" spans="1:7" x14ac:dyDescent="0.25">
      <c r="A51" t="s">
        <v>46</v>
      </c>
      <c r="B51" s="4">
        <v>3</v>
      </c>
      <c r="C51" s="4">
        <v>2</v>
      </c>
      <c r="D51" s="4">
        <v>10</v>
      </c>
      <c r="E51" s="4">
        <v>0</v>
      </c>
      <c r="F51" s="4">
        <v>0</v>
      </c>
      <c r="G51" s="4">
        <v>5</v>
      </c>
    </row>
    <row r="52" spans="1:7" x14ac:dyDescent="0.25">
      <c r="A52" t="s">
        <v>60</v>
      </c>
      <c r="B52" s="4">
        <v>5</v>
      </c>
      <c r="C52" s="4">
        <v>1</v>
      </c>
      <c r="D52" s="4">
        <v>6</v>
      </c>
      <c r="E52" s="4">
        <v>4</v>
      </c>
      <c r="F52" s="4">
        <v>0</v>
      </c>
      <c r="G52" s="4">
        <v>6</v>
      </c>
    </row>
    <row r="53" spans="1:7" x14ac:dyDescent="0.25">
      <c r="A53" t="s">
        <v>61</v>
      </c>
      <c r="B53" s="4">
        <v>4</v>
      </c>
      <c r="C53" s="4">
        <v>16</v>
      </c>
      <c r="D53" s="4">
        <v>2</v>
      </c>
      <c r="E53" s="4">
        <v>4</v>
      </c>
      <c r="F53" s="4">
        <v>0</v>
      </c>
      <c r="G53" s="4">
        <v>3</v>
      </c>
    </row>
    <row r="54" spans="1:7" x14ac:dyDescent="0.25">
      <c r="A54" t="s">
        <v>47</v>
      </c>
      <c r="B54" s="4">
        <v>4</v>
      </c>
      <c r="C54" s="4">
        <v>3</v>
      </c>
      <c r="D54" s="4">
        <v>2</v>
      </c>
      <c r="E54" s="4">
        <v>4</v>
      </c>
      <c r="F54" s="4">
        <v>0</v>
      </c>
      <c r="G54" s="4">
        <v>4</v>
      </c>
    </row>
    <row r="55" spans="1:7" x14ac:dyDescent="0.25">
      <c r="A55" s="2" t="s">
        <v>143</v>
      </c>
      <c r="B55" s="4">
        <v>7</v>
      </c>
      <c r="C55" s="4">
        <v>8</v>
      </c>
      <c r="D55" s="4">
        <v>5</v>
      </c>
      <c r="E55" s="4">
        <v>6</v>
      </c>
      <c r="F55" s="4">
        <v>0</v>
      </c>
      <c r="G55" s="4">
        <v>3</v>
      </c>
    </row>
    <row r="56" spans="1:7" x14ac:dyDescent="0.25">
      <c r="A56" s="2" t="s">
        <v>144</v>
      </c>
      <c r="B56" s="4">
        <v>5</v>
      </c>
      <c r="C56" s="4">
        <v>2</v>
      </c>
      <c r="D56" s="4">
        <v>1</v>
      </c>
      <c r="E56" s="4">
        <v>4</v>
      </c>
      <c r="F56" s="4">
        <v>0</v>
      </c>
      <c r="G56" s="4">
        <v>8</v>
      </c>
    </row>
    <row r="57" spans="1:7" x14ac:dyDescent="0.25">
      <c r="A57" s="2" t="s">
        <v>145</v>
      </c>
      <c r="B57" s="4">
        <v>4</v>
      </c>
      <c r="C57" s="4">
        <v>10</v>
      </c>
      <c r="D57" s="4">
        <v>1</v>
      </c>
      <c r="E57" s="4">
        <v>2</v>
      </c>
      <c r="F57" s="4">
        <v>0</v>
      </c>
      <c r="G57" s="4">
        <v>5</v>
      </c>
    </row>
    <row r="58" spans="1:7" x14ac:dyDescent="0.25">
      <c r="A58" t="s">
        <v>48</v>
      </c>
      <c r="B58" s="4">
        <v>5</v>
      </c>
      <c r="C58" s="4">
        <v>4</v>
      </c>
      <c r="D58" s="4">
        <v>3</v>
      </c>
      <c r="E58" s="4">
        <v>12</v>
      </c>
      <c r="F58" s="4">
        <v>4</v>
      </c>
      <c r="G58" s="4">
        <v>7</v>
      </c>
    </row>
    <row r="59" spans="1:7" x14ac:dyDescent="0.25">
      <c r="A59" s="2" t="s">
        <v>147</v>
      </c>
      <c r="B59" s="4">
        <v>7</v>
      </c>
      <c r="C59" s="4">
        <v>7</v>
      </c>
      <c r="D59" s="4">
        <v>2</v>
      </c>
      <c r="E59" s="4">
        <v>0</v>
      </c>
      <c r="F59" s="4">
        <v>0</v>
      </c>
      <c r="G59" s="4">
        <v>5</v>
      </c>
    </row>
    <row r="60" spans="1:7" x14ac:dyDescent="0.25">
      <c r="A60" t="s">
        <v>49</v>
      </c>
      <c r="B60" s="4">
        <v>3</v>
      </c>
      <c r="C60" s="4">
        <v>5</v>
      </c>
      <c r="D60" s="4">
        <v>4</v>
      </c>
      <c r="E60" s="4">
        <v>8</v>
      </c>
      <c r="F60" s="4">
        <v>0</v>
      </c>
      <c r="G60" s="4">
        <v>9</v>
      </c>
    </row>
    <row r="61" spans="1:7" x14ac:dyDescent="0.25">
      <c r="A61" t="s">
        <v>63</v>
      </c>
      <c r="B61" s="4">
        <v>4</v>
      </c>
      <c r="C61" s="4">
        <v>11</v>
      </c>
      <c r="D61" s="4">
        <v>3</v>
      </c>
      <c r="E61" s="4">
        <v>6</v>
      </c>
      <c r="F61" s="4">
        <v>0</v>
      </c>
      <c r="G61" s="4">
        <v>4</v>
      </c>
    </row>
    <row r="62" spans="1:7" x14ac:dyDescent="0.25">
      <c r="A62" t="s">
        <v>64</v>
      </c>
      <c r="B62" s="4">
        <v>3</v>
      </c>
      <c r="C62" s="4">
        <v>6</v>
      </c>
      <c r="D62" s="4">
        <v>3</v>
      </c>
      <c r="E62" s="4">
        <v>4</v>
      </c>
      <c r="F62" s="4">
        <v>0</v>
      </c>
      <c r="G62" s="4">
        <v>3</v>
      </c>
    </row>
    <row r="63" spans="1:7" x14ac:dyDescent="0.25">
      <c r="A63" t="s">
        <v>50</v>
      </c>
      <c r="B63" s="4">
        <v>2</v>
      </c>
      <c r="C63" s="4">
        <v>13</v>
      </c>
      <c r="D63" s="4">
        <v>3</v>
      </c>
      <c r="E63" s="4">
        <v>6</v>
      </c>
      <c r="F63" s="4">
        <v>0</v>
      </c>
      <c r="G63" s="4">
        <v>5</v>
      </c>
    </row>
    <row r="64" spans="1:7" x14ac:dyDescent="0.25">
      <c r="A64" t="s">
        <v>65</v>
      </c>
      <c r="B64" s="4">
        <v>17</v>
      </c>
      <c r="C64" s="4">
        <v>15</v>
      </c>
      <c r="D64" s="4">
        <v>11</v>
      </c>
      <c r="E64" s="4">
        <v>0</v>
      </c>
      <c r="F64" s="4">
        <v>0</v>
      </c>
      <c r="G64" s="4">
        <v>4</v>
      </c>
    </row>
    <row r="65" spans="1:7" x14ac:dyDescent="0.25">
      <c r="A65" t="s">
        <v>51</v>
      </c>
      <c r="B65" s="4">
        <v>5</v>
      </c>
      <c r="C65" s="4">
        <v>3</v>
      </c>
      <c r="D65" s="4">
        <v>5</v>
      </c>
      <c r="E65" s="4">
        <v>0</v>
      </c>
      <c r="F65" s="4">
        <v>4</v>
      </c>
      <c r="G65" s="4">
        <v>7</v>
      </c>
    </row>
    <row r="66" spans="1:7" x14ac:dyDescent="0.25">
      <c r="A66" t="s">
        <v>53</v>
      </c>
      <c r="B66" s="4">
        <v>3</v>
      </c>
      <c r="C66" s="4">
        <v>4</v>
      </c>
      <c r="D66" s="4">
        <v>10</v>
      </c>
      <c r="E66" s="4">
        <v>0</v>
      </c>
      <c r="F66" s="4">
        <v>0</v>
      </c>
      <c r="G66" s="4">
        <v>5</v>
      </c>
    </row>
    <row r="67" spans="1:7" x14ac:dyDescent="0.25">
      <c r="A67" s="2" t="s">
        <v>150</v>
      </c>
      <c r="B67" s="4">
        <v>3</v>
      </c>
      <c r="C67" s="4">
        <v>14</v>
      </c>
      <c r="D67" s="4">
        <v>9</v>
      </c>
      <c r="E67" s="4">
        <v>4</v>
      </c>
      <c r="F67" s="4">
        <v>0</v>
      </c>
      <c r="G67" s="4">
        <v>4</v>
      </c>
    </row>
    <row r="68" spans="1:7" x14ac:dyDescent="0.25">
      <c r="A68" t="s">
        <v>52</v>
      </c>
      <c r="B68" s="4">
        <v>4</v>
      </c>
      <c r="C68" s="4">
        <v>4</v>
      </c>
      <c r="D68" s="4">
        <v>5</v>
      </c>
      <c r="E68" s="4">
        <v>4</v>
      </c>
      <c r="F68" s="4">
        <v>4</v>
      </c>
      <c r="G68" s="4">
        <v>6</v>
      </c>
    </row>
    <row r="69" spans="1:7" x14ac:dyDescent="0.25">
      <c r="A69" t="s">
        <v>73</v>
      </c>
      <c r="B69" s="4">
        <v>5</v>
      </c>
      <c r="C69" s="4">
        <v>11</v>
      </c>
      <c r="D69" s="4">
        <v>7</v>
      </c>
      <c r="E69" s="4">
        <v>2</v>
      </c>
      <c r="F69" s="4">
        <v>0</v>
      </c>
      <c r="G69" s="4">
        <v>3</v>
      </c>
    </row>
    <row r="70" spans="1:7" x14ac:dyDescent="0.25">
      <c r="A70" t="s">
        <v>76</v>
      </c>
      <c r="B70" s="8">
        <v>4</v>
      </c>
      <c r="C70" s="8">
        <v>4</v>
      </c>
      <c r="D70" s="8">
        <v>4</v>
      </c>
      <c r="E70" s="8">
        <v>0</v>
      </c>
      <c r="F70" s="8">
        <v>5</v>
      </c>
      <c r="G70" s="8">
        <v>4</v>
      </c>
    </row>
    <row r="71" spans="1:7" x14ac:dyDescent="0.25">
      <c r="A71" t="s">
        <v>77</v>
      </c>
      <c r="B71" s="8">
        <v>2</v>
      </c>
      <c r="C71" s="8">
        <v>9</v>
      </c>
      <c r="D71" s="8">
        <v>10</v>
      </c>
      <c r="E71" s="8">
        <v>2</v>
      </c>
      <c r="F71" s="8">
        <v>0</v>
      </c>
      <c r="G71" s="8">
        <v>8</v>
      </c>
    </row>
    <row r="72" spans="1:7" x14ac:dyDescent="0.25">
      <c r="A72" s="1" t="s">
        <v>78</v>
      </c>
      <c r="B72" s="8">
        <v>3</v>
      </c>
      <c r="C72" s="8">
        <v>5</v>
      </c>
      <c r="D72" s="8">
        <v>8</v>
      </c>
      <c r="E72" s="8">
        <v>13</v>
      </c>
      <c r="F72" s="8">
        <v>5</v>
      </c>
      <c r="G72" s="8">
        <v>0</v>
      </c>
    </row>
    <row r="73" spans="1:7" x14ac:dyDescent="0.25">
      <c r="A73" s="1" t="s">
        <v>79</v>
      </c>
      <c r="B73" s="8">
        <v>4</v>
      </c>
      <c r="C73" s="8">
        <v>5</v>
      </c>
      <c r="D73" s="8">
        <v>8</v>
      </c>
      <c r="E73" s="8">
        <v>3</v>
      </c>
      <c r="F73" s="8">
        <v>0</v>
      </c>
      <c r="G73" s="8">
        <v>0</v>
      </c>
    </row>
    <row r="74" spans="1:7" x14ac:dyDescent="0.25">
      <c r="A74" s="1" t="s">
        <v>80</v>
      </c>
      <c r="B74" s="8">
        <v>7</v>
      </c>
      <c r="C74" s="8">
        <v>3</v>
      </c>
      <c r="D74" s="8">
        <v>9</v>
      </c>
      <c r="E74" s="8">
        <v>2</v>
      </c>
      <c r="F74" s="8">
        <v>1</v>
      </c>
      <c r="G74" s="8">
        <v>0</v>
      </c>
    </row>
    <row r="75" spans="1:7" x14ac:dyDescent="0.25">
      <c r="A75" s="1" t="s">
        <v>81</v>
      </c>
      <c r="B75" s="8">
        <v>6</v>
      </c>
      <c r="C75" s="8">
        <v>3</v>
      </c>
      <c r="D75" s="8">
        <v>24</v>
      </c>
      <c r="E75" s="8">
        <v>5</v>
      </c>
      <c r="F75" s="8">
        <v>1</v>
      </c>
      <c r="G75" s="8">
        <v>6</v>
      </c>
    </row>
    <row r="76" spans="1:7" x14ac:dyDescent="0.25">
      <c r="A76" t="s">
        <v>82</v>
      </c>
      <c r="B76" s="8">
        <v>0</v>
      </c>
      <c r="C76" s="8">
        <v>19</v>
      </c>
      <c r="D76" s="8">
        <v>8</v>
      </c>
      <c r="E76" s="8">
        <v>5</v>
      </c>
      <c r="F76" s="8">
        <v>4</v>
      </c>
      <c r="G76" s="8">
        <v>8</v>
      </c>
    </row>
    <row r="77" spans="1:7" x14ac:dyDescent="0.25">
      <c r="A77" t="s">
        <v>83</v>
      </c>
      <c r="B77" s="8">
        <v>2</v>
      </c>
      <c r="C77" s="8">
        <v>18</v>
      </c>
      <c r="D77" s="8">
        <v>8</v>
      </c>
      <c r="E77" s="8">
        <v>0</v>
      </c>
      <c r="F77" s="8">
        <v>2</v>
      </c>
      <c r="G77" s="8">
        <v>2</v>
      </c>
    </row>
    <row r="78" spans="1:7" x14ac:dyDescent="0.25">
      <c r="A78" s="1" t="s">
        <v>84</v>
      </c>
      <c r="B78" s="8">
        <v>3</v>
      </c>
      <c r="C78" s="8">
        <v>8</v>
      </c>
      <c r="D78" s="8">
        <v>7</v>
      </c>
      <c r="E78" s="8">
        <v>2</v>
      </c>
      <c r="F78" s="8">
        <v>3</v>
      </c>
      <c r="G78" s="8">
        <v>3</v>
      </c>
    </row>
    <row r="79" spans="1:7" x14ac:dyDescent="0.25">
      <c r="A79" t="s">
        <v>85</v>
      </c>
      <c r="B79" s="8">
        <v>4</v>
      </c>
      <c r="C79" s="8">
        <v>1</v>
      </c>
      <c r="D79" s="8">
        <v>2</v>
      </c>
      <c r="E79" s="8">
        <v>1</v>
      </c>
      <c r="F79" s="8">
        <v>4</v>
      </c>
      <c r="G79" s="8">
        <v>7</v>
      </c>
    </row>
    <row r="80" spans="1:7" x14ac:dyDescent="0.25">
      <c r="A80" t="s">
        <v>86</v>
      </c>
      <c r="B80" s="8">
        <v>6</v>
      </c>
      <c r="C80" s="8">
        <v>20</v>
      </c>
      <c r="D80" s="8">
        <v>8</v>
      </c>
      <c r="E80" s="8">
        <v>0</v>
      </c>
      <c r="F80" s="8">
        <v>6</v>
      </c>
      <c r="G80" s="8">
        <v>3</v>
      </c>
    </row>
    <row r="81" spans="1:7" x14ac:dyDescent="0.25">
      <c r="A81" t="s">
        <v>87</v>
      </c>
      <c r="B81" s="8">
        <v>2</v>
      </c>
      <c r="C81" s="8">
        <v>8</v>
      </c>
      <c r="D81" s="8">
        <v>4</v>
      </c>
      <c r="E81" s="8">
        <v>0</v>
      </c>
      <c r="F81" s="8">
        <v>4</v>
      </c>
      <c r="G81" s="8">
        <v>5</v>
      </c>
    </row>
    <row r="82" spans="1:7" x14ac:dyDescent="0.25">
      <c r="A82" s="10" t="s">
        <v>88</v>
      </c>
      <c r="B82" s="8">
        <v>3</v>
      </c>
      <c r="C82" s="8">
        <v>18</v>
      </c>
      <c r="D82" s="8">
        <v>2</v>
      </c>
      <c r="E82" s="8">
        <v>7</v>
      </c>
      <c r="F82" s="8">
        <v>0</v>
      </c>
      <c r="G82" s="8">
        <v>7</v>
      </c>
    </row>
    <row r="83" spans="1:7" x14ac:dyDescent="0.25">
      <c r="A83" t="s">
        <v>89</v>
      </c>
      <c r="B83" s="8">
        <v>0</v>
      </c>
      <c r="C83" s="8">
        <v>5</v>
      </c>
      <c r="D83" s="8">
        <v>6</v>
      </c>
      <c r="E83" s="8">
        <v>20</v>
      </c>
      <c r="F83" s="8">
        <v>7</v>
      </c>
      <c r="G83" s="8">
        <v>5</v>
      </c>
    </row>
    <row r="84" spans="1:7" x14ac:dyDescent="0.25">
      <c r="A84" t="s">
        <v>90</v>
      </c>
      <c r="B84" s="8">
        <v>4</v>
      </c>
      <c r="C84" s="8">
        <v>4</v>
      </c>
      <c r="D84" s="8">
        <v>7</v>
      </c>
      <c r="E84" s="8">
        <v>4</v>
      </c>
      <c r="F84" s="8">
        <v>2</v>
      </c>
      <c r="G84" s="8">
        <v>4</v>
      </c>
    </row>
    <row r="86" spans="1:7" x14ac:dyDescent="0.25">
      <c r="B86" t="s">
        <v>153</v>
      </c>
      <c r="C86" t="s">
        <v>153</v>
      </c>
      <c r="D86" t="s">
        <v>153</v>
      </c>
      <c r="E86" t="s">
        <v>153</v>
      </c>
      <c r="F86" t="s">
        <v>153</v>
      </c>
    </row>
    <row r="88" spans="1:7" x14ac:dyDescent="0.25">
      <c r="B88" t="s">
        <v>162</v>
      </c>
      <c r="C88" t="s">
        <v>166</v>
      </c>
      <c r="D88" t="s">
        <v>170</v>
      </c>
      <c r="E88" t="s">
        <v>174</v>
      </c>
      <c r="F88" t="s">
        <v>178</v>
      </c>
    </row>
    <row r="89" spans="1:7" x14ac:dyDescent="0.25">
      <c r="B89" t="s">
        <v>163</v>
      </c>
      <c r="C89" t="s">
        <v>167</v>
      </c>
      <c r="D89" t="s">
        <v>171</v>
      </c>
      <c r="E89" t="s">
        <v>175</v>
      </c>
      <c r="F89" t="s">
        <v>179</v>
      </c>
    </row>
    <row r="92" spans="1:7" x14ac:dyDescent="0.25">
      <c r="B92" t="s">
        <v>156</v>
      </c>
      <c r="C92" t="s">
        <v>156</v>
      </c>
      <c r="D92" t="s">
        <v>156</v>
      </c>
      <c r="E92" t="s">
        <v>156</v>
      </c>
      <c r="F92" t="s">
        <v>156</v>
      </c>
    </row>
    <row r="94" spans="1:7" x14ac:dyDescent="0.25">
      <c r="B94" t="s">
        <v>164</v>
      </c>
      <c r="C94" t="s">
        <v>168</v>
      </c>
      <c r="D94" t="s">
        <v>172</v>
      </c>
      <c r="E94" t="s">
        <v>176</v>
      </c>
      <c r="F94" t="s">
        <v>180</v>
      </c>
    </row>
    <row r="95" spans="1:7" x14ac:dyDescent="0.25">
      <c r="B95" t="s">
        <v>165</v>
      </c>
      <c r="C95" t="s">
        <v>169</v>
      </c>
      <c r="D95" t="s">
        <v>173</v>
      </c>
      <c r="E95" t="s">
        <v>177</v>
      </c>
      <c r="F95" t="s">
        <v>181</v>
      </c>
    </row>
    <row r="97" spans="2:6" x14ac:dyDescent="0.25">
      <c r="B97" t="s">
        <v>182</v>
      </c>
      <c r="C97" t="s">
        <v>182</v>
      </c>
      <c r="D97" t="s">
        <v>182</v>
      </c>
      <c r="E97" t="s">
        <v>182</v>
      </c>
      <c r="F97" t="s">
        <v>182</v>
      </c>
    </row>
    <row r="99" spans="2:6" x14ac:dyDescent="0.25">
      <c r="B99" t="s">
        <v>183</v>
      </c>
      <c r="C99" t="s">
        <v>183</v>
      </c>
      <c r="D99" t="s">
        <v>183</v>
      </c>
      <c r="E99" t="s">
        <v>183</v>
      </c>
      <c r="F99" t="s">
        <v>183</v>
      </c>
    </row>
    <row r="101" spans="2:6" x14ac:dyDescent="0.25">
      <c r="B101" t="s">
        <v>184</v>
      </c>
      <c r="C101" t="s">
        <v>184</v>
      </c>
      <c r="D101" t="s">
        <v>184</v>
      </c>
      <c r="E101" t="s">
        <v>184</v>
      </c>
      <c r="F101" t="s">
        <v>184</v>
      </c>
    </row>
    <row r="102" spans="2:6" x14ac:dyDescent="0.25">
      <c r="B102" t="s">
        <v>185</v>
      </c>
      <c r="C102" t="s">
        <v>188</v>
      </c>
      <c r="D102" t="s">
        <v>194</v>
      </c>
      <c r="E102" t="s">
        <v>196</v>
      </c>
      <c r="F102" t="s">
        <v>198</v>
      </c>
    </row>
    <row r="103" spans="2:6" x14ac:dyDescent="0.25">
      <c r="B103" t="s">
        <v>186</v>
      </c>
      <c r="C103" t="s">
        <v>189</v>
      </c>
      <c r="D103" t="s">
        <v>195</v>
      </c>
      <c r="E103" t="s">
        <v>197</v>
      </c>
      <c r="F103" t="s">
        <v>199</v>
      </c>
    </row>
    <row r="105" spans="2:6" x14ac:dyDescent="0.25">
      <c r="B105" t="s">
        <v>187</v>
      </c>
      <c r="C105" t="s">
        <v>190</v>
      </c>
      <c r="D105" t="s">
        <v>191</v>
      </c>
      <c r="E105" t="s">
        <v>192</v>
      </c>
      <c r="F105" t="s">
        <v>193</v>
      </c>
    </row>
    <row r="106" spans="2:6" x14ac:dyDescent="0.25">
      <c r="B106">
        <v>11</v>
      </c>
      <c r="C106">
        <v>11</v>
      </c>
      <c r="D106">
        <v>6</v>
      </c>
      <c r="E106">
        <v>5</v>
      </c>
      <c r="F106">
        <v>-1</v>
      </c>
    </row>
    <row r="107" spans="2:6" x14ac:dyDescent="0.25">
      <c r="B107">
        <v>2</v>
      </c>
      <c r="C107">
        <v>21</v>
      </c>
      <c r="D107">
        <v>11</v>
      </c>
      <c r="E107">
        <v>2</v>
      </c>
      <c r="F107">
        <v>1</v>
      </c>
    </row>
    <row r="108" spans="2:6" x14ac:dyDescent="0.25">
      <c r="B108">
        <v>6</v>
      </c>
      <c r="C108">
        <v>3</v>
      </c>
      <c r="D108">
        <v>-2</v>
      </c>
      <c r="E108">
        <v>4</v>
      </c>
      <c r="F108">
        <v>1</v>
      </c>
    </row>
    <row r="109" spans="2:6" x14ac:dyDescent="0.25">
      <c r="B109">
        <v>3</v>
      </c>
      <c r="C109">
        <v>8</v>
      </c>
      <c r="D109">
        <v>4</v>
      </c>
      <c r="E109">
        <v>2</v>
      </c>
      <c r="F109">
        <v>0</v>
      </c>
    </row>
    <row r="110" spans="2:6" x14ac:dyDescent="0.25">
      <c r="B110">
        <v>6</v>
      </c>
      <c r="C110">
        <v>6</v>
      </c>
      <c r="D110">
        <v>0</v>
      </c>
      <c r="E110">
        <v>-3</v>
      </c>
      <c r="F110">
        <v>8</v>
      </c>
    </row>
    <row r="111" spans="2:6" x14ac:dyDescent="0.25">
      <c r="B111">
        <v>1</v>
      </c>
      <c r="C111">
        <v>-3</v>
      </c>
      <c r="D111">
        <v>16</v>
      </c>
      <c r="E111">
        <v>2</v>
      </c>
      <c r="F111">
        <v>-1</v>
      </c>
    </row>
    <row r="112" spans="2:6" x14ac:dyDescent="0.25">
      <c r="B112">
        <v>0</v>
      </c>
      <c r="C112">
        <v>4</v>
      </c>
      <c r="D112">
        <v>8</v>
      </c>
      <c r="E112">
        <v>0</v>
      </c>
      <c r="F112">
        <v>0</v>
      </c>
    </row>
    <row r="113" spans="2:6" x14ac:dyDescent="0.25">
      <c r="B113">
        <v>0</v>
      </c>
      <c r="C113">
        <v>-2</v>
      </c>
      <c r="D113">
        <v>10</v>
      </c>
      <c r="E113">
        <v>0</v>
      </c>
      <c r="F113">
        <v>0</v>
      </c>
    </row>
    <row r="114" spans="2:6" x14ac:dyDescent="0.25">
      <c r="B114">
        <v>5</v>
      </c>
      <c r="C114">
        <v>11</v>
      </c>
      <c r="D114">
        <v>1</v>
      </c>
      <c r="E114">
        <v>-1</v>
      </c>
      <c r="F114">
        <v>-2</v>
      </c>
    </row>
    <row r="115" spans="2:6" x14ac:dyDescent="0.25">
      <c r="B115">
        <v>3</v>
      </c>
      <c r="C115">
        <v>2</v>
      </c>
      <c r="D115">
        <v>3</v>
      </c>
      <c r="E115">
        <v>1</v>
      </c>
      <c r="F115">
        <v>1</v>
      </c>
    </row>
    <row r="116" spans="2:6" x14ac:dyDescent="0.25">
      <c r="B116">
        <v>3</v>
      </c>
      <c r="C116">
        <v>7</v>
      </c>
      <c r="D116">
        <v>4</v>
      </c>
      <c r="E116">
        <v>-5</v>
      </c>
      <c r="F116">
        <v>0</v>
      </c>
    </row>
    <row r="117" spans="2:6" x14ac:dyDescent="0.25">
      <c r="B117">
        <v>8</v>
      </c>
      <c r="C117">
        <v>4</v>
      </c>
      <c r="D117">
        <v>9</v>
      </c>
      <c r="E117">
        <v>8</v>
      </c>
      <c r="F117">
        <v>7</v>
      </c>
    </row>
    <row r="118" spans="2:6" x14ac:dyDescent="0.25">
      <c r="B118">
        <v>5</v>
      </c>
      <c r="C118">
        <v>8</v>
      </c>
      <c r="D118">
        <v>4</v>
      </c>
      <c r="E118">
        <v>6</v>
      </c>
      <c r="F118">
        <v>1</v>
      </c>
    </row>
    <row r="119" spans="2:6" x14ac:dyDescent="0.25">
      <c r="B119">
        <v>4</v>
      </c>
      <c r="C119">
        <v>4</v>
      </c>
      <c r="D119">
        <v>8</v>
      </c>
      <c r="E119">
        <v>3</v>
      </c>
      <c r="F119">
        <v>-2</v>
      </c>
    </row>
    <row r="120" spans="2:6" x14ac:dyDescent="0.25">
      <c r="B120">
        <v>9</v>
      </c>
      <c r="C120">
        <v>10</v>
      </c>
      <c r="D120">
        <v>-2</v>
      </c>
      <c r="E120">
        <v>3</v>
      </c>
      <c r="F120">
        <v>8</v>
      </c>
    </row>
    <row r="121" spans="2:6" x14ac:dyDescent="0.25">
      <c r="B121">
        <v>1</v>
      </c>
      <c r="C121">
        <v>11</v>
      </c>
      <c r="D121">
        <v>4</v>
      </c>
      <c r="E121">
        <v>0</v>
      </c>
      <c r="F121">
        <v>6</v>
      </c>
    </row>
    <row r="122" spans="2:6" x14ac:dyDescent="0.25">
      <c r="B122">
        <v>6</v>
      </c>
      <c r="C122">
        <v>16</v>
      </c>
      <c r="D122">
        <v>2</v>
      </c>
      <c r="E122">
        <v>8</v>
      </c>
      <c r="F122">
        <v>1</v>
      </c>
    </row>
    <row r="123" spans="2:6" x14ac:dyDescent="0.25">
      <c r="B123">
        <v>6</v>
      </c>
      <c r="C123">
        <v>6</v>
      </c>
      <c r="D123">
        <v>0</v>
      </c>
      <c r="E123">
        <v>3</v>
      </c>
      <c r="F123">
        <v>-3</v>
      </c>
    </row>
    <row r="124" spans="2:6" x14ac:dyDescent="0.25">
      <c r="B124">
        <v>3</v>
      </c>
      <c r="C124">
        <v>-4</v>
      </c>
      <c r="D124">
        <v>7</v>
      </c>
      <c r="E124">
        <v>0</v>
      </c>
      <c r="F124">
        <v>0</v>
      </c>
    </row>
    <row r="125" spans="2:6" x14ac:dyDescent="0.25">
      <c r="B125">
        <v>4</v>
      </c>
      <c r="C125">
        <v>2</v>
      </c>
      <c r="D125">
        <v>6</v>
      </c>
      <c r="E125">
        <v>9</v>
      </c>
      <c r="F125">
        <v>1</v>
      </c>
    </row>
    <row r="126" spans="2:6" x14ac:dyDescent="0.25">
      <c r="B126">
        <v>0</v>
      </c>
      <c r="C126">
        <v>14</v>
      </c>
      <c r="D126">
        <v>5</v>
      </c>
      <c r="E126">
        <v>2</v>
      </c>
      <c r="F126">
        <v>3</v>
      </c>
    </row>
    <row r="127" spans="2:6" x14ac:dyDescent="0.25">
      <c r="B127">
        <v>0</v>
      </c>
      <c r="C127">
        <v>1</v>
      </c>
      <c r="D127">
        <v>0</v>
      </c>
      <c r="E127">
        <v>1</v>
      </c>
      <c r="F127">
        <v>1</v>
      </c>
    </row>
    <row r="128" spans="2:6" x14ac:dyDescent="0.25">
      <c r="B128">
        <v>4</v>
      </c>
      <c r="C128">
        <v>12</v>
      </c>
      <c r="D128">
        <v>9</v>
      </c>
      <c r="E128">
        <v>2</v>
      </c>
      <c r="F12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6"/>
  <sheetViews>
    <sheetView topLeftCell="I1" zoomScale="68" zoomScaleNormal="68" workbookViewId="0">
      <selection activeCell="AC2" sqref="AC2:AC24"/>
    </sheetView>
  </sheetViews>
  <sheetFormatPr defaultRowHeight="15" x14ac:dyDescent="0.25"/>
  <cols>
    <col min="2" max="2" width="15.7109375" customWidth="1"/>
    <col min="3" max="3" width="39.7109375" customWidth="1"/>
    <col min="8" max="8" width="26.42578125" customWidth="1"/>
    <col min="9" max="9" width="38.42578125" customWidth="1"/>
    <col min="13" max="14" width="9.140625" customWidth="1"/>
    <col min="16" max="16" width="18.28515625" customWidth="1"/>
    <col min="17" max="17" width="46.42578125" customWidth="1"/>
    <col min="23" max="23" width="8.425781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5</v>
      </c>
      <c r="E1" t="s">
        <v>16</v>
      </c>
      <c r="G1" t="s">
        <v>0</v>
      </c>
      <c r="H1" t="s">
        <v>1</v>
      </c>
      <c r="I1" t="s">
        <v>2</v>
      </c>
      <c r="J1" t="s">
        <v>5</v>
      </c>
      <c r="K1" t="s">
        <v>16</v>
      </c>
      <c r="L1" t="s">
        <v>200</v>
      </c>
      <c r="M1" t="s">
        <v>205</v>
      </c>
      <c r="O1" t="s">
        <v>0</v>
      </c>
      <c r="P1" t="s">
        <v>1</v>
      </c>
      <c r="Q1" t="s">
        <v>2</v>
      </c>
      <c r="R1" t="s">
        <v>5</v>
      </c>
      <c r="S1" t="s">
        <v>16</v>
      </c>
      <c r="T1" t="s">
        <v>200</v>
      </c>
      <c r="U1" t="s">
        <v>205</v>
      </c>
      <c r="W1" t="s">
        <v>0</v>
      </c>
      <c r="X1" t="s">
        <v>1</v>
      </c>
      <c r="Y1" t="s">
        <v>2</v>
      </c>
      <c r="Z1" t="s">
        <v>5</v>
      </c>
      <c r="AA1" t="s">
        <v>16</v>
      </c>
      <c r="AB1" t="s">
        <v>200</v>
      </c>
      <c r="AC1" t="s">
        <v>205</v>
      </c>
    </row>
    <row r="2" spans="1:29" x14ac:dyDescent="0.25">
      <c r="A2">
        <v>0</v>
      </c>
      <c r="B2" t="s">
        <v>17</v>
      </c>
      <c r="C2" t="s">
        <v>18</v>
      </c>
      <c r="D2" s="7">
        <v>3</v>
      </c>
      <c r="E2">
        <v>30</v>
      </c>
      <c r="G2">
        <v>29</v>
      </c>
      <c r="H2" t="s">
        <v>42</v>
      </c>
      <c r="I2" t="s">
        <v>43</v>
      </c>
      <c r="J2" s="4">
        <v>4</v>
      </c>
      <c r="K2">
        <v>0</v>
      </c>
      <c r="L2">
        <v>68</v>
      </c>
      <c r="M2">
        <v>67</v>
      </c>
      <c r="O2">
        <v>86</v>
      </c>
      <c r="P2" t="s">
        <v>75</v>
      </c>
      <c r="Q2" t="s">
        <v>76</v>
      </c>
      <c r="R2" s="4">
        <v>4</v>
      </c>
      <c r="S2">
        <v>0</v>
      </c>
      <c r="T2">
        <v>25</v>
      </c>
      <c r="U2">
        <v>11</v>
      </c>
      <c r="W2" s="15">
        <v>111</v>
      </c>
      <c r="X2" s="15" t="s">
        <v>91</v>
      </c>
      <c r="Y2" s="15" t="s">
        <v>96</v>
      </c>
      <c r="Z2" s="15">
        <v>3</v>
      </c>
      <c r="AA2" s="15">
        <v>0</v>
      </c>
      <c r="AB2">
        <v>61</v>
      </c>
      <c r="AC2">
        <v>59</v>
      </c>
    </row>
    <row r="3" spans="1:29" x14ac:dyDescent="0.25">
      <c r="A3">
        <v>1</v>
      </c>
      <c r="B3" t="s">
        <v>17</v>
      </c>
      <c r="C3" s="1" t="s">
        <v>114</v>
      </c>
      <c r="D3">
        <v>0</v>
      </c>
      <c r="E3">
        <v>18</v>
      </c>
      <c r="G3">
        <v>30</v>
      </c>
      <c r="H3" t="s">
        <v>42</v>
      </c>
      <c r="I3" t="s">
        <v>66</v>
      </c>
      <c r="J3" s="4">
        <v>3</v>
      </c>
      <c r="K3">
        <v>0</v>
      </c>
      <c r="L3">
        <v>34</v>
      </c>
      <c r="M3">
        <v>41</v>
      </c>
      <c r="O3">
        <v>87</v>
      </c>
      <c r="P3" t="s">
        <v>75</v>
      </c>
      <c r="Q3" s="2" t="s">
        <v>119</v>
      </c>
      <c r="R3" s="4">
        <v>0</v>
      </c>
      <c r="T3">
        <v>28</v>
      </c>
      <c r="U3">
        <v>23</v>
      </c>
      <c r="W3">
        <v>112</v>
      </c>
      <c r="X3" t="s">
        <v>91</v>
      </c>
      <c r="Y3" t="s">
        <v>97</v>
      </c>
      <c r="Z3">
        <v>2</v>
      </c>
      <c r="AA3">
        <v>0</v>
      </c>
      <c r="AB3">
        <v>60</v>
      </c>
      <c r="AC3">
        <v>51</v>
      </c>
    </row>
    <row r="4" spans="1:29" x14ac:dyDescent="0.25">
      <c r="A4">
        <v>2</v>
      </c>
      <c r="B4" t="s">
        <v>17</v>
      </c>
      <c r="C4" s="1" t="s">
        <v>115</v>
      </c>
      <c r="D4">
        <v>0</v>
      </c>
      <c r="E4">
        <v>21</v>
      </c>
      <c r="G4">
        <v>31</v>
      </c>
      <c r="H4" t="s">
        <v>42</v>
      </c>
      <c r="I4" t="s">
        <v>44</v>
      </c>
      <c r="J4" s="4">
        <v>4</v>
      </c>
      <c r="K4">
        <v>0</v>
      </c>
      <c r="L4">
        <v>207</v>
      </c>
      <c r="M4">
        <v>206</v>
      </c>
      <c r="O4">
        <v>88</v>
      </c>
      <c r="P4" t="s">
        <v>75</v>
      </c>
      <c r="Q4" t="s">
        <v>77</v>
      </c>
      <c r="R4" s="4">
        <v>8</v>
      </c>
      <c r="S4">
        <v>0</v>
      </c>
      <c r="T4">
        <v>144</v>
      </c>
      <c r="U4">
        <v>94</v>
      </c>
      <c r="W4">
        <v>113</v>
      </c>
      <c r="X4" t="s">
        <v>91</v>
      </c>
      <c r="Y4" t="s">
        <v>98</v>
      </c>
      <c r="Z4">
        <v>4</v>
      </c>
      <c r="AA4">
        <v>0</v>
      </c>
      <c r="AB4">
        <v>133</v>
      </c>
      <c r="AC4">
        <v>137</v>
      </c>
    </row>
    <row r="5" spans="1:29" x14ac:dyDescent="0.25">
      <c r="A5">
        <v>3</v>
      </c>
      <c r="B5" t="s">
        <v>17</v>
      </c>
      <c r="C5" s="2" t="s">
        <v>19</v>
      </c>
      <c r="D5" s="7">
        <v>4</v>
      </c>
      <c r="E5">
        <v>9</v>
      </c>
      <c r="G5">
        <v>32</v>
      </c>
      <c r="H5" t="s">
        <v>42</v>
      </c>
      <c r="I5" t="s">
        <v>54</v>
      </c>
      <c r="J5" s="4">
        <v>6</v>
      </c>
      <c r="K5">
        <v>0</v>
      </c>
      <c r="L5">
        <v>141</v>
      </c>
      <c r="M5">
        <v>124</v>
      </c>
      <c r="O5">
        <v>89</v>
      </c>
      <c r="P5" t="s">
        <v>75</v>
      </c>
      <c r="Q5" s="2" t="s">
        <v>120</v>
      </c>
      <c r="R5" s="4">
        <v>0</v>
      </c>
      <c r="T5">
        <v>-32</v>
      </c>
      <c r="U5">
        <v>23</v>
      </c>
      <c r="W5">
        <v>114</v>
      </c>
      <c r="X5" t="s">
        <v>91</v>
      </c>
      <c r="Y5" t="s">
        <v>92</v>
      </c>
      <c r="Z5">
        <v>2</v>
      </c>
      <c r="AA5">
        <v>0</v>
      </c>
      <c r="AB5">
        <v>-64</v>
      </c>
      <c r="AC5">
        <v>0</v>
      </c>
    </row>
    <row r="6" spans="1:29" x14ac:dyDescent="0.25">
      <c r="A6">
        <v>4</v>
      </c>
      <c r="B6" t="s">
        <v>17</v>
      </c>
      <c r="C6" s="2" t="s">
        <v>20</v>
      </c>
      <c r="D6" s="7">
        <v>4</v>
      </c>
      <c r="E6">
        <v>15</v>
      </c>
      <c r="G6">
        <v>33</v>
      </c>
      <c r="H6" t="s">
        <v>42</v>
      </c>
      <c r="I6" t="s">
        <v>55</v>
      </c>
      <c r="J6" s="4">
        <v>5</v>
      </c>
      <c r="K6">
        <v>0</v>
      </c>
      <c r="L6">
        <v>-88</v>
      </c>
      <c r="M6">
        <v>0</v>
      </c>
      <c r="O6">
        <v>90</v>
      </c>
      <c r="P6" t="s">
        <v>75</v>
      </c>
      <c r="Q6" s="2" t="s">
        <v>121</v>
      </c>
      <c r="R6" s="4">
        <v>0</v>
      </c>
      <c r="T6">
        <v>67</v>
      </c>
      <c r="U6">
        <v>23</v>
      </c>
      <c r="W6">
        <v>115</v>
      </c>
      <c r="X6" t="s">
        <v>91</v>
      </c>
      <c r="Y6" t="s">
        <v>93</v>
      </c>
      <c r="Z6">
        <v>0</v>
      </c>
      <c r="AA6">
        <v>0</v>
      </c>
      <c r="AB6">
        <v>37</v>
      </c>
      <c r="AC6">
        <v>16</v>
      </c>
    </row>
    <row r="7" spans="1:29" x14ac:dyDescent="0.25">
      <c r="A7">
        <v>5</v>
      </c>
      <c r="B7" t="s">
        <v>17</v>
      </c>
      <c r="C7" s="2" t="s">
        <v>21</v>
      </c>
      <c r="D7" s="7">
        <v>3</v>
      </c>
      <c r="E7">
        <v>18</v>
      </c>
      <c r="G7">
        <v>34</v>
      </c>
      <c r="H7" t="s">
        <v>42</v>
      </c>
      <c r="I7" s="2" t="s">
        <v>129</v>
      </c>
      <c r="J7" s="4">
        <v>5</v>
      </c>
      <c r="K7">
        <v>0</v>
      </c>
      <c r="L7">
        <v>97</v>
      </c>
      <c r="M7">
        <v>88</v>
      </c>
      <c r="O7">
        <v>91</v>
      </c>
      <c r="P7" t="s">
        <v>75</v>
      </c>
      <c r="Q7" s="2" t="s">
        <v>122</v>
      </c>
      <c r="R7" s="4">
        <v>0</v>
      </c>
      <c r="T7">
        <v>-53</v>
      </c>
      <c r="U7">
        <v>23</v>
      </c>
      <c r="W7">
        <v>116</v>
      </c>
      <c r="X7" t="s">
        <v>91</v>
      </c>
      <c r="Y7" t="s">
        <v>22</v>
      </c>
      <c r="Z7">
        <v>4</v>
      </c>
      <c r="AA7">
        <v>0</v>
      </c>
      <c r="AB7">
        <v>-10</v>
      </c>
      <c r="AC7">
        <v>0</v>
      </c>
    </row>
    <row r="8" spans="1:29" x14ac:dyDescent="0.25">
      <c r="A8">
        <v>6</v>
      </c>
      <c r="B8" t="s">
        <v>17</v>
      </c>
      <c r="C8" t="s">
        <v>22</v>
      </c>
      <c r="D8" s="7">
        <v>5</v>
      </c>
      <c r="E8">
        <v>49</v>
      </c>
      <c r="G8">
        <v>35</v>
      </c>
      <c r="H8" t="s">
        <v>42</v>
      </c>
      <c r="I8" s="2" t="s">
        <v>130</v>
      </c>
      <c r="J8" s="4">
        <v>5</v>
      </c>
      <c r="K8">
        <v>0</v>
      </c>
      <c r="L8">
        <v>-18</v>
      </c>
      <c r="M8">
        <v>0</v>
      </c>
      <c r="O8">
        <v>92</v>
      </c>
      <c r="P8" t="s">
        <v>75</v>
      </c>
      <c r="Q8" s="2" t="s">
        <v>123</v>
      </c>
      <c r="R8" s="4">
        <v>0</v>
      </c>
      <c r="T8">
        <v>134</v>
      </c>
      <c r="U8">
        <v>23</v>
      </c>
      <c r="W8">
        <v>117</v>
      </c>
      <c r="X8" t="s">
        <v>91</v>
      </c>
      <c r="Y8" t="s">
        <v>99</v>
      </c>
      <c r="Z8">
        <v>6</v>
      </c>
      <c r="AA8">
        <v>0</v>
      </c>
      <c r="AB8">
        <v>45</v>
      </c>
      <c r="AC8">
        <v>61</v>
      </c>
    </row>
    <row r="9" spans="1:29" x14ac:dyDescent="0.25">
      <c r="A9">
        <v>7</v>
      </c>
      <c r="B9" t="s">
        <v>17</v>
      </c>
      <c r="C9" t="s">
        <v>23</v>
      </c>
      <c r="D9" s="7">
        <v>3</v>
      </c>
      <c r="E9">
        <v>31</v>
      </c>
      <c r="G9">
        <v>36</v>
      </c>
      <c r="H9" t="s">
        <v>42</v>
      </c>
      <c r="I9" s="2" t="s">
        <v>131</v>
      </c>
      <c r="K9">
        <v>0</v>
      </c>
      <c r="L9">
        <v>53</v>
      </c>
      <c r="M9">
        <v>30</v>
      </c>
      <c r="O9">
        <v>93</v>
      </c>
      <c r="P9" t="s">
        <v>75</v>
      </c>
      <c r="Q9" s="1" t="s">
        <v>78</v>
      </c>
      <c r="R9" s="4">
        <v>0</v>
      </c>
      <c r="S9">
        <v>0</v>
      </c>
      <c r="T9">
        <v>124</v>
      </c>
      <c r="U9">
        <v>147</v>
      </c>
      <c r="W9">
        <v>118</v>
      </c>
      <c r="X9" t="s">
        <v>91</v>
      </c>
      <c r="Y9" t="s">
        <v>100</v>
      </c>
      <c r="Z9">
        <v>4</v>
      </c>
      <c r="AA9">
        <v>0</v>
      </c>
      <c r="AB9">
        <v>110</v>
      </c>
      <c r="AC9">
        <v>114</v>
      </c>
    </row>
    <row r="10" spans="1:29" x14ac:dyDescent="0.25">
      <c r="A10">
        <v>8</v>
      </c>
      <c r="B10" t="s">
        <v>17</v>
      </c>
      <c r="C10" t="s">
        <v>24</v>
      </c>
      <c r="D10" s="7">
        <v>3</v>
      </c>
      <c r="E10">
        <v>36</v>
      </c>
      <c r="G10">
        <v>37</v>
      </c>
      <c r="H10" t="s">
        <v>42</v>
      </c>
      <c r="I10" t="s">
        <v>56</v>
      </c>
      <c r="J10" s="4">
        <v>2</v>
      </c>
      <c r="K10">
        <v>0</v>
      </c>
      <c r="L10">
        <v>79</v>
      </c>
      <c r="M10">
        <v>94</v>
      </c>
      <c r="O10">
        <v>94</v>
      </c>
      <c r="P10" t="s">
        <v>75</v>
      </c>
      <c r="Q10" s="1" t="s">
        <v>79</v>
      </c>
      <c r="R10" s="4">
        <v>0</v>
      </c>
      <c r="S10">
        <v>0</v>
      </c>
      <c r="T10">
        <v>69</v>
      </c>
      <c r="U10">
        <v>92</v>
      </c>
      <c r="W10">
        <v>119</v>
      </c>
      <c r="X10" t="s">
        <v>91</v>
      </c>
      <c r="Y10" t="s">
        <v>101</v>
      </c>
      <c r="Z10">
        <v>2</v>
      </c>
      <c r="AA10">
        <v>0</v>
      </c>
      <c r="AB10">
        <v>121</v>
      </c>
      <c r="AC10">
        <v>112</v>
      </c>
    </row>
    <row r="11" spans="1:29" x14ac:dyDescent="0.25">
      <c r="A11">
        <v>9</v>
      </c>
      <c r="B11" t="s">
        <v>17</v>
      </c>
      <c r="C11" t="s">
        <v>25</v>
      </c>
      <c r="D11" s="7">
        <v>3</v>
      </c>
      <c r="E11">
        <v>42</v>
      </c>
      <c r="G11">
        <v>38</v>
      </c>
      <c r="H11" t="s">
        <v>42</v>
      </c>
      <c r="I11" t="s">
        <v>22</v>
      </c>
      <c r="J11" s="4">
        <v>7</v>
      </c>
      <c r="K11">
        <v>0</v>
      </c>
      <c r="L11">
        <v>116</v>
      </c>
      <c r="M11">
        <v>92</v>
      </c>
      <c r="O11">
        <v>95</v>
      </c>
      <c r="P11" t="s">
        <v>75</v>
      </c>
      <c r="Q11" s="1" t="s">
        <v>80</v>
      </c>
      <c r="R11" s="4">
        <v>0</v>
      </c>
      <c r="S11">
        <v>0</v>
      </c>
      <c r="T11">
        <v>65</v>
      </c>
      <c r="U11">
        <v>88</v>
      </c>
      <c r="W11">
        <v>120</v>
      </c>
      <c r="X11" t="s">
        <v>91</v>
      </c>
      <c r="Y11" t="s">
        <v>102</v>
      </c>
      <c r="Z11">
        <v>6</v>
      </c>
      <c r="AA11">
        <v>0</v>
      </c>
      <c r="AB11">
        <v>5</v>
      </c>
      <c r="AC11">
        <v>21</v>
      </c>
    </row>
    <row r="12" spans="1:29" x14ac:dyDescent="0.25">
      <c r="A12">
        <v>10</v>
      </c>
      <c r="B12" t="s">
        <v>17</v>
      </c>
      <c r="C12" t="s">
        <v>26</v>
      </c>
      <c r="D12" s="7">
        <v>5</v>
      </c>
      <c r="E12">
        <v>59</v>
      </c>
      <c r="G12">
        <v>39</v>
      </c>
      <c r="H12" t="s">
        <v>42</v>
      </c>
      <c r="I12" t="s">
        <v>57</v>
      </c>
      <c r="J12" s="4">
        <v>9</v>
      </c>
      <c r="K12">
        <v>0</v>
      </c>
      <c r="L12">
        <v>52</v>
      </c>
      <c r="M12">
        <v>12</v>
      </c>
      <c r="O12">
        <v>96</v>
      </c>
      <c r="P12" t="s">
        <v>75</v>
      </c>
      <c r="Q12" s="1" t="s">
        <v>81</v>
      </c>
      <c r="R12" s="4">
        <v>6</v>
      </c>
      <c r="S12">
        <v>0</v>
      </c>
      <c r="T12">
        <v>-87</v>
      </c>
      <c r="U12">
        <v>0</v>
      </c>
      <c r="W12">
        <v>121</v>
      </c>
      <c r="X12" t="s">
        <v>91</v>
      </c>
      <c r="Y12" t="s">
        <v>103</v>
      </c>
      <c r="Z12">
        <v>6</v>
      </c>
      <c r="AA12">
        <v>0</v>
      </c>
      <c r="AB12">
        <v>39</v>
      </c>
      <c r="AC12">
        <v>55</v>
      </c>
    </row>
    <row r="13" spans="1:29" x14ac:dyDescent="0.25">
      <c r="A13">
        <v>11</v>
      </c>
      <c r="B13" t="s">
        <v>17</v>
      </c>
      <c r="C13" t="s">
        <v>27</v>
      </c>
      <c r="D13" s="7">
        <v>5</v>
      </c>
      <c r="E13">
        <v>28</v>
      </c>
      <c r="G13">
        <v>40</v>
      </c>
      <c r="H13" t="s">
        <v>42</v>
      </c>
      <c r="I13" s="2" t="s">
        <v>132</v>
      </c>
      <c r="K13">
        <v>0</v>
      </c>
      <c r="L13">
        <v>169</v>
      </c>
      <c r="M13">
        <v>30</v>
      </c>
      <c r="O13">
        <v>97</v>
      </c>
      <c r="P13" t="s">
        <v>75</v>
      </c>
      <c r="Q13" t="s">
        <v>82</v>
      </c>
      <c r="R13" s="4">
        <v>8</v>
      </c>
      <c r="S13">
        <v>0</v>
      </c>
      <c r="T13">
        <v>106</v>
      </c>
      <c r="U13">
        <v>56</v>
      </c>
      <c r="W13">
        <v>122</v>
      </c>
      <c r="X13" t="s">
        <v>91</v>
      </c>
      <c r="Y13" t="s">
        <v>104</v>
      </c>
      <c r="Z13">
        <v>4</v>
      </c>
      <c r="AA13">
        <v>0</v>
      </c>
      <c r="AB13">
        <v>78</v>
      </c>
      <c r="AC13">
        <v>82</v>
      </c>
    </row>
    <row r="14" spans="1:29" x14ac:dyDescent="0.25">
      <c r="A14">
        <v>12</v>
      </c>
      <c r="B14" t="s">
        <v>17</v>
      </c>
      <c r="C14" t="s">
        <v>28</v>
      </c>
      <c r="D14" s="7">
        <v>3</v>
      </c>
      <c r="E14">
        <v>234</v>
      </c>
      <c r="G14">
        <v>41</v>
      </c>
      <c r="H14" t="s">
        <v>42</v>
      </c>
      <c r="I14" s="2" t="s">
        <v>133</v>
      </c>
      <c r="J14" s="4">
        <v>4</v>
      </c>
      <c r="L14">
        <v>39</v>
      </c>
      <c r="M14">
        <v>38</v>
      </c>
      <c r="O14">
        <v>98</v>
      </c>
      <c r="P14" t="s">
        <v>75</v>
      </c>
      <c r="Q14" t="s">
        <v>83</v>
      </c>
      <c r="R14" s="4">
        <v>2</v>
      </c>
      <c r="S14">
        <v>0</v>
      </c>
      <c r="T14">
        <v>-69</v>
      </c>
      <c r="U14">
        <v>0</v>
      </c>
      <c r="W14">
        <v>123</v>
      </c>
      <c r="X14" t="s">
        <v>91</v>
      </c>
      <c r="Y14" t="s">
        <v>105</v>
      </c>
      <c r="Z14">
        <v>1</v>
      </c>
      <c r="AA14">
        <v>0</v>
      </c>
      <c r="AB14">
        <v>51</v>
      </c>
      <c r="AC14">
        <v>36</v>
      </c>
    </row>
    <row r="15" spans="1:29" x14ac:dyDescent="0.25">
      <c r="A15">
        <v>13</v>
      </c>
      <c r="B15" t="s">
        <v>17</v>
      </c>
      <c r="C15" t="s">
        <v>29</v>
      </c>
      <c r="D15" s="7">
        <v>4</v>
      </c>
      <c r="E15">
        <v>36</v>
      </c>
      <c r="G15">
        <v>42</v>
      </c>
      <c r="H15" t="s">
        <v>42</v>
      </c>
      <c r="I15" t="s">
        <v>45</v>
      </c>
      <c r="J15" s="4">
        <v>7</v>
      </c>
      <c r="K15">
        <v>0</v>
      </c>
      <c r="L15">
        <v>90</v>
      </c>
      <c r="M15">
        <v>66</v>
      </c>
      <c r="O15">
        <v>99</v>
      </c>
      <c r="P15" t="s">
        <v>75</v>
      </c>
      <c r="Q15" s="11" t="s">
        <v>124</v>
      </c>
      <c r="R15" s="4">
        <v>0</v>
      </c>
      <c r="T15">
        <v>-77</v>
      </c>
      <c r="U15">
        <v>23</v>
      </c>
      <c r="W15">
        <v>124</v>
      </c>
      <c r="X15" t="s">
        <v>91</v>
      </c>
      <c r="Y15" t="s">
        <v>106</v>
      </c>
      <c r="Z15">
        <v>3</v>
      </c>
      <c r="AA15">
        <v>0</v>
      </c>
      <c r="AB15">
        <v>88</v>
      </c>
      <c r="AC15">
        <v>86</v>
      </c>
    </row>
    <row r="16" spans="1:29" x14ac:dyDescent="0.25">
      <c r="A16">
        <v>14</v>
      </c>
      <c r="B16" t="s">
        <v>17</v>
      </c>
      <c r="C16" t="s">
        <v>30</v>
      </c>
      <c r="D16" s="7">
        <v>2</v>
      </c>
      <c r="E16">
        <v>9</v>
      </c>
      <c r="G16">
        <v>43</v>
      </c>
      <c r="H16" t="s">
        <v>42</v>
      </c>
      <c r="I16" t="s">
        <v>58</v>
      </c>
      <c r="J16" s="4">
        <v>6</v>
      </c>
      <c r="K16">
        <v>0</v>
      </c>
      <c r="L16">
        <v>111</v>
      </c>
      <c r="M16">
        <v>94</v>
      </c>
      <c r="O16">
        <v>100</v>
      </c>
      <c r="P16" t="s">
        <v>75</v>
      </c>
      <c r="Q16" s="1" t="s">
        <v>84</v>
      </c>
      <c r="R16" s="4">
        <v>3</v>
      </c>
      <c r="S16">
        <v>0</v>
      </c>
      <c r="T16">
        <v>74</v>
      </c>
      <c r="U16">
        <v>69</v>
      </c>
      <c r="W16">
        <v>125</v>
      </c>
      <c r="X16" t="s">
        <v>91</v>
      </c>
      <c r="Y16" t="s">
        <v>107</v>
      </c>
      <c r="Z16">
        <v>3</v>
      </c>
      <c r="AA16">
        <v>0</v>
      </c>
      <c r="AB16">
        <v>94</v>
      </c>
      <c r="AC16">
        <v>92</v>
      </c>
    </row>
    <row r="17" spans="1:29" x14ac:dyDescent="0.25">
      <c r="A17">
        <v>15</v>
      </c>
      <c r="B17" t="s">
        <v>17</v>
      </c>
      <c r="C17" t="s">
        <v>31</v>
      </c>
      <c r="D17" s="7">
        <v>5</v>
      </c>
      <c r="E17">
        <v>24</v>
      </c>
      <c r="G17">
        <v>44</v>
      </c>
      <c r="H17" t="s">
        <v>42</v>
      </c>
      <c r="I17" s="2" t="s">
        <v>134</v>
      </c>
      <c r="J17" s="4">
        <v>3</v>
      </c>
      <c r="K17">
        <v>0</v>
      </c>
      <c r="L17">
        <v>74</v>
      </c>
      <c r="M17">
        <v>81</v>
      </c>
      <c r="O17">
        <v>101</v>
      </c>
      <c r="P17" t="s">
        <v>75</v>
      </c>
      <c r="Q17" s="2" t="s">
        <v>128</v>
      </c>
      <c r="R17" s="4">
        <v>0</v>
      </c>
      <c r="T17">
        <v>9</v>
      </c>
      <c r="U17">
        <v>23</v>
      </c>
      <c r="W17">
        <v>126</v>
      </c>
      <c r="X17" t="s">
        <v>91</v>
      </c>
      <c r="Y17" t="s">
        <v>108</v>
      </c>
      <c r="Z17">
        <v>2</v>
      </c>
      <c r="AA17">
        <v>0</v>
      </c>
      <c r="AB17">
        <v>10</v>
      </c>
      <c r="AC17">
        <v>1</v>
      </c>
    </row>
    <row r="18" spans="1:29" x14ac:dyDescent="0.25">
      <c r="A18">
        <v>16</v>
      </c>
      <c r="B18" t="s">
        <v>17</v>
      </c>
      <c r="C18" t="s">
        <v>116</v>
      </c>
      <c r="D18" s="7">
        <v>0</v>
      </c>
      <c r="E18">
        <v>127</v>
      </c>
      <c r="G18">
        <v>45</v>
      </c>
      <c r="H18" t="s">
        <v>42</v>
      </c>
      <c r="I18" t="s">
        <v>67</v>
      </c>
      <c r="J18" s="4">
        <v>3</v>
      </c>
      <c r="K18">
        <v>0</v>
      </c>
      <c r="L18">
        <v>125</v>
      </c>
      <c r="M18">
        <v>132</v>
      </c>
      <c r="O18">
        <v>102</v>
      </c>
      <c r="P18" t="s">
        <v>75</v>
      </c>
      <c r="Q18" t="s">
        <v>85</v>
      </c>
      <c r="R18" s="4">
        <v>7</v>
      </c>
      <c r="S18">
        <v>0</v>
      </c>
      <c r="T18">
        <v>95</v>
      </c>
      <c r="U18">
        <v>54</v>
      </c>
      <c r="W18">
        <v>127</v>
      </c>
      <c r="X18" t="s">
        <v>91</v>
      </c>
      <c r="Y18" t="s">
        <v>109</v>
      </c>
      <c r="Z18">
        <v>2</v>
      </c>
      <c r="AA18">
        <v>0</v>
      </c>
      <c r="AB18">
        <v>58</v>
      </c>
      <c r="AC18">
        <v>49</v>
      </c>
    </row>
    <row r="19" spans="1:29" x14ac:dyDescent="0.25">
      <c r="A19">
        <v>17</v>
      </c>
      <c r="B19" t="s">
        <v>17</v>
      </c>
      <c r="C19" t="s">
        <v>32</v>
      </c>
      <c r="D19" s="7">
        <v>4</v>
      </c>
      <c r="E19">
        <v>61</v>
      </c>
      <c r="G19">
        <v>46</v>
      </c>
      <c r="H19" t="s">
        <v>42</v>
      </c>
      <c r="I19" s="12" t="s">
        <v>135</v>
      </c>
      <c r="J19" s="4">
        <v>2</v>
      </c>
      <c r="K19">
        <v>0</v>
      </c>
      <c r="L19">
        <v>89</v>
      </c>
      <c r="M19">
        <v>104</v>
      </c>
      <c r="O19">
        <v>103</v>
      </c>
      <c r="P19" t="s">
        <v>75</v>
      </c>
      <c r="Q19" t="s">
        <v>86</v>
      </c>
      <c r="R19" s="4">
        <v>3</v>
      </c>
      <c r="S19">
        <v>0</v>
      </c>
      <c r="T19">
        <v>112</v>
      </c>
      <c r="U19">
        <v>107</v>
      </c>
      <c r="W19">
        <v>128</v>
      </c>
      <c r="X19" t="s">
        <v>91</v>
      </c>
      <c r="Y19" t="s">
        <v>110</v>
      </c>
      <c r="Z19">
        <v>8</v>
      </c>
      <c r="AA19">
        <v>0</v>
      </c>
      <c r="AB19">
        <v>-65</v>
      </c>
      <c r="AC19">
        <v>0</v>
      </c>
    </row>
    <row r="20" spans="1:29" x14ac:dyDescent="0.25">
      <c r="A20">
        <v>18</v>
      </c>
      <c r="B20" t="s">
        <v>17</v>
      </c>
      <c r="C20" t="s">
        <v>33</v>
      </c>
      <c r="D20" s="7">
        <v>6</v>
      </c>
      <c r="E20">
        <v>122</v>
      </c>
      <c r="G20">
        <v>47</v>
      </c>
      <c r="H20" t="s">
        <v>42</v>
      </c>
      <c r="I20" s="12" t="s">
        <v>136</v>
      </c>
      <c r="J20" s="1"/>
      <c r="K20">
        <v>0</v>
      </c>
      <c r="L20">
        <v>19</v>
      </c>
      <c r="M20">
        <v>30</v>
      </c>
      <c r="O20">
        <v>104</v>
      </c>
      <c r="P20" t="s">
        <v>75</v>
      </c>
      <c r="Q20" s="2" t="s">
        <v>125</v>
      </c>
      <c r="R20" s="4">
        <v>0</v>
      </c>
      <c r="T20">
        <v>123</v>
      </c>
      <c r="U20">
        <v>23</v>
      </c>
      <c r="W20">
        <v>130</v>
      </c>
      <c r="X20" t="s">
        <v>91</v>
      </c>
      <c r="Y20" t="s">
        <v>94</v>
      </c>
      <c r="Z20">
        <v>3</v>
      </c>
      <c r="AA20">
        <v>0</v>
      </c>
      <c r="AB20">
        <v>142</v>
      </c>
      <c r="AC20">
        <v>140</v>
      </c>
    </row>
    <row r="21" spans="1:29" x14ac:dyDescent="0.25">
      <c r="A21">
        <v>19</v>
      </c>
      <c r="B21" t="s">
        <v>17</v>
      </c>
      <c r="C21" t="s">
        <v>34</v>
      </c>
      <c r="D21" s="7">
        <v>4</v>
      </c>
      <c r="E21">
        <v>60</v>
      </c>
      <c r="G21">
        <v>48</v>
      </c>
      <c r="H21" t="s">
        <v>42</v>
      </c>
      <c r="I21" s="12" t="s">
        <v>137</v>
      </c>
      <c r="J21" s="4">
        <v>3</v>
      </c>
      <c r="K21">
        <v>0</v>
      </c>
      <c r="L21">
        <v>-44</v>
      </c>
      <c r="M21">
        <v>0</v>
      </c>
      <c r="O21">
        <v>105</v>
      </c>
      <c r="P21" t="s">
        <v>75</v>
      </c>
      <c r="Q21" t="s">
        <v>87</v>
      </c>
      <c r="R21" s="4">
        <v>5</v>
      </c>
      <c r="S21">
        <v>0</v>
      </c>
      <c r="T21">
        <v>25</v>
      </c>
      <c r="U21">
        <v>2</v>
      </c>
      <c r="W21">
        <v>131</v>
      </c>
      <c r="X21" t="s">
        <v>91</v>
      </c>
      <c r="Y21" t="s">
        <v>111</v>
      </c>
      <c r="Z21">
        <v>2</v>
      </c>
      <c r="AA21">
        <v>0</v>
      </c>
      <c r="AB21">
        <v>29</v>
      </c>
      <c r="AC21">
        <v>20</v>
      </c>
    </row>
    <row r="22" spans="1:29" x14ac:dyDescent="0.25">
      <c r="A22">
        <v>20</v>
      </c>
      <c r="B22" t="s">
        <v>17</v>
      </c>
      <c r="C22" s="1" t="s">
        <v>117</v>
      </c>
      <c r="D22" s="7">
        <v>0</v>
      </c>
      <c r="E22">
        <v>66</v>
      </c>
      <c r="G22">
        <v>49</v>
      </c>
      <c r="H22" t="s">
        <v>42</v>
      </c>
      <c r="I22" s="12" t="s">
        <v>138</v>
      </c>
      <c r="J22" s="1"/>
      <c r="K22">
        <v>0</v>
      </c>
      <c r="L22">
        <v>187</v>
      </c>
      <c r="M22">
        <v>30</v>
      </c>
      <c r="O22">
        <v>106</v>
      </c>
      <c r="P22" t="s">
        <v>75</v>
      </c>
      <c r="Q22" s="10" t="s">
        <v>88</v>
      </c>
      <c r="R22" s="4">
        <v>7</v>
      </c>
      <c r="S22">
        <v>0</v>
      </c>
      <c r="T22">
        <v>97</v>
      </c>
      <c r="U22">
        <v>56</v>
      </c>
      <c r="W22">
        <v>132</v>
      </c>
      <c r="X22" t="s">
        <v>91</v>
      </c>
      <c r="Y22" t="s">
        <v>112</v>
      </c>
      <c r="Z22">
        <v>4</v>
      </c>
      <c r="AA22">
        <v>0</v>
      </c>
      <c r="AB22">
        <v>-6</v>
      </c>
      <c r="AC22">
        <v>0</v>
      </c>
    </row>
    <row r="23" spans="1:29" x14ac:dyDescent="0.25">
      <c r="A23">
        <v>21</v>
      </c>
      <c r="B23" t="s">
        <v>17</v>
      </c>
      <c r="C23" s="1" t="s">
        <v>118</v>
      </c>
      <c r="D23" s="7">
        <v>0</v>
      </c>
      <c r="E23">
        <v>84</v>
      </c>
      <c r="G23">
        <v>50</v>
      </c>
      <c r="H23" t="s">
        <v>42</v>
      </c>
      <c r="I23" s="2" t="s">
        <v>139</v>
      </c>
      <c r="J23" s="4">
        <v>4</v>
      </c>
      <c r="K23">
        <v>0</v>
      </c>
      <c r="L23">
        <v>31</v>
      </c>
      <c r="M23">
        <v>30</v>
      </c>
      <c r="O23">
        <v>107</v>
      </c>
      <c r="P23" t="s">
        <v>75</v>
      </c>
      <c r="Q23" s="11" t="s">
        <v>126</v>
      </c>
      <c r="R23" s="4">
        <v>0</v>
      </c>
      <c r="T23">
        <v>75</v>
      </c>
      <c r="U23">
        <v>23</v>
      </c>
      <c r="W23">
        <v>133</v>
      </c>
      <c r="X23" t="s">
        <v>91</v>
      </c>
      <c r="Y23" t="s">
        <v>113</v>
      </c>
      <c r="Z23">
        <v>5</v>
      </c>
      <c r="AA23">
        <v>0</v>
      </c>
      <c r="AB23">
        <v>53</v>
      </c>
      <c r="AC23">
        <v>63</v>
      </c>
    </row>
    <row r="24" spans="1:29" x14ac:dyDescent="0.25">
      <c r="A24">
        <v>22</v>
      </c>
      <c r="B24" t="s">
        <v>17</v>
      </c>
      <c r="C24" t="s">
        <v>35</v>
      </c>
      <c r="D24" s="7">
        <v>4</v>
      </c>
      <c r="E24">
        <v>96</v>
      </c>
      <c r="G24">
        <v>51</v>
      </c>
      <c r="H24" t="s">
        <v>42</v>
      </c>
      <c r="I24" s="2" t="s">
        <v>140</v>
      </c>
      <c r="J24" s="4">
        <v>4</v>
      </c>
      <c r="K24">
        <v>0</v>
      </c>
      <c r="L24">
        <v>76</v>
      </c>
      <c r="M24">
        <v>75</v>
      </c>
      <c r="O24">
        <v>108</v>
      </c>
      <c r="P24" t="s">
        <v>75</v>
      </c>
      <c r="Q24" s="11" t="s">
        <v>127</v>
      </c>
      <c r="R24" s="4">
        <v>0</v>
      </c>
      <c r="T24">
        <v>121</v>
      </c>
      <c r="U24">
        <v>23</v>
      </c>
      <c r="W24">
        <v>134</v>
      </c>
      <c r="X24" t="s">
        <v>91</v>
      </c>
      <c r="Y24" t="s">
        <v>95</v>
      </c>
      <c r="Z24">
        <v>2</v>
      </c>
      <c r="AA24">
        <v>0</v>
      </c>
      <c r="AB24">
        <v>-20</v>
      </c>
      <c r="AC24">
        <v>0</v>
      </c>
    </row>
    <row r="25" spans="1:29" x14ac:dyDescent="0.25">
      <c r="A25">
        <v>23</v>
      </c>
      <c r="B25" t="s">
        <v>17</v>
      </c>
      <c r="C25" t="s">
        <v>36</v>
      </c>
      <c r="D25" s="7">
        <v>1</v>
      </c>
      <c r="E25">
        <v>6</v>
      </c>
      <c r="G25">
        <v>52</v>
      </c>
      <c r="H25" t="s">
        <v>42</v>
      </c>
      <c r="I25" t="s">
        <v>69</v>
      </c>
      <c r="J25" s="4">
        <v>3</v>
      </c>
      <c r="K25">
        <v>0</v>
      </c>
      <c r="L25">
        <v>105</v>
      </c>
      <c r="M25">
        <v>112</v>
      </c>
      <c r="O25">
        <v>109</v>
      </c>
      <c r="P25" t="s">
        <v>75</v>
      </c>
      <c r="Q25" t="s">
        <v>89</v>
      </c>
      <c r="R25" s="4">
        <v>5</v>
      </c>
      <c r="S25">
        <v>0</v>
      </c>
      <c r="T25">
        <v>103</v>
      </c>
      <c r="U25">
        <v>80</v>
      </c>
    </row>
    <row r="26" spans="1:29" x14ac:dyDescent="0.25">
      <c r="A26">
        <v>24</v>
      </c>
      <c r="B26" t="s">
        <v>17</v>
      </c>
      <c r="C26" t="s">
        <v>37</v>
      </c>
      <c r="D26" s="7">
        <v>5</v>
      </c>
      <c r="E26">
        <v>192</v>
      </c>
      <c r="G26">
        <v>53</v>
      </c>
      <c r="H26" t="s">
        <v>42</v>
      </c>
      <c r="I26" t="s">
        <v>68</v>
      </c>
      <c r="J26" s="4">
        <v>7</v>
      </c>
      <c r="K26">
        <v>0</v>
      </c>
      <c r="L26">
        <v>76</v>
      </c>
      <c r="M26">
        <v>52</v>
      </c>
      <c r="O26">
        <v>110</v>
      </c>
      <c r="P26" t="s">
        <v>75</v>
      </c>
      <c r="Q26" t="s">
        <v>90</v>
      </c>
      <c r="R26" s="4">
        <v>4</v>
      </c>
      <c r="S26">
        <v>0</v>
      </c>
      <c r="T26">
        <v>126</v>
      </c>
      <c r="U26">
        <v>112</v>
      </c>
    </row>
    <row r="27" spans="1:29" x14ac:dyDescent="0.25">
      <c r="A27">
        <v>25</v>
      </c>
      <c r="B27" t="s">
        <v>17</v>
      </c>
      <c r="C27" s="2" t="s">
        <v>38</v>
      </c>
      <c r="D27" s="7">
        <v>4</v>
      </c>
      <c r="E27">
        <v>69</v>
      </c>
      <c r="G27">
        <v>54</v>
      </c>
      <c r="H27" t="s">
        <v>42</v>
      </c>
      <c r="I27" s="13" t="s">
        <v>141</v>
      </c>
      <c r="J27" s="4">
        <v>2</v>
      </c>
      <c r="K27">
        <v>0</v>
      </c>
      <c r="L27">
        <v>12</v>
      </c>
      <c r="M27">
        <v>27</v>
      </c>
    </row>
    <row r="28" spans="1:29" x14ac:dyDescent="0.25">
      <c r="A28">
        <v>26</v>
      </c>
      <c r="B28" t="s">
        <v>17</v>
      </c>
      <c r="C28" t="s">
        <v>39</v>
      </c>
      <c r="D28" s="7">
        <v>3</v>
      </c>
      <c r="E28">
        <v>126</v>
      </c>
      <c r="G28">
        <v>55</v>
      </c>
      <c r="H28" t="s">
        <v>42</v>
      </c>
      <c r="I28" t="s">
        <v>59</v>
      </c>
      <c r="J28" s="4">
        <v>3</v>
      </c>
      <c r="K28">
        <v>0</v>
      </c>
      <c r="L28">
        <v>39</v>
      </c>
      <c r="M28">
        <v>46</v>
      </c>
    </row>
    <row r="29" spans="1:29" x14ac:dyDescent="0.25">
      <c r="A29">
        <v>27</v>
      </c>
      <c r="B29" t="s">
        <v>17</v>
      </c>
      <c r="C29" s="6" t="s">
        <v>40</v>
      </c>
      <c r="D29" s="7">
        <v>6</v>
      </c>
      <c r="E29">
        <v>227</v>
      </c>
      <c r="G29">
        <v>56</v>
      </c>
      <c r="H29" t="s">
        <v>42</v>
      </c>
      <c r="I29" t="s">
        <v>46</v>
      </c>
      <c r="J29" s="4">
        <v>5</v>
      </c>
      <c r="K29">
        <v>0</v>
      </c>
      <c r="L29">
        <v>61</v>
      </c>
      <c r="M29">
        <v>52</v>
      </c>
    </row>
    <row r="30" spans="1:29" x14ac:dyDescent="0.25">
      <c r="A30">
        <v>28</v>
      </c>
      <c r="B30" t="s">
        <v>17</v>
      </c>
      <c r="C30" t="s">
        <v>41</v>
      </c>
      <c r="D30" s="7">
        <v>4</v>
      </c>
      <c r="E30">
        <v>121</v>
      </c>
      <c r="G30">
        <v>57</v>
      </c>
      <c r="H30" t="s">
        <v>42</v>
      </c>
      <c r="I30" t="s">
        <v>60</v>
      </c>
      <c r="J30" s="4">
        <v>6</v>
      </c>
      <c r="K30">
        <v>0</v>
      </c>
      <c r="L30">
        <v>163</v>
      </c>
      <c r="M30">
        <v>146</v>
      </c>
    </row>
    <row r="31" spans="1:29" x14ac:dyDescent="0.25">
      <c r="G31">
        <v>58</v>
      </c>
      <c r="H31" t="s">
        <v>42</v>
      </c>
      <c r="I31" t="s">
        <v>61</v>
      </c>
      <c r="J31" s="4">
        <v>3</v>
      </c>
      <c r="K31">
        <v>0</v>
      </c>
      <c r="L31">
        <v>15</v>
      </c>
      <c r="M31">
        <v>22</v>
      </c>
    </row>
    <row r="32" spans="1:29" x14ac:dyDescent="0.25">
      <c r="C32" t="s">
        <v>153</v>
      </c>
      <c r="D32">
        <f>AVERAGE(E2:E30)</f>
        <v>69.517241379310349</v>
      </c>
      <c r="G32">
        <v>59</v>
      </c>
      <c r="H32" t="s">
        <v>42</v>
      </c>
      <c r="I32" s="12" t="s">
        <v>142</v>
      </c>
      <c r="J32" s="1"/>
      <c r="K32">
        <v>0</v>
      </c>
      <c r="L32">
        <v>119</v>
      </c>
      <c r="M32">
        <v>30</v>
      </c>
    </row>
    <row r="33" spans="3:13" x14ac:dyDescent="0.25">
      <c r="G33">
        <v>60</v>
      </c>
      <c r="H33" t="s">
        <v>42</v>
      </c>
      <c r="I33" t="s">
        <v>70</v>
      </c>
      <c r="J33" s="1"/>
      <c r="K33">
        <v>0</v>
      </c>
      <c r="L33">
        <v>89</v>
      </c>
      <c r="M33">
        <v>30</v>
      </c>
    </row>
    <row r="34" spans="3:13" x14ac:dyDescent="0.25">
      <c r="C34" t="s">
        <v>201</v>
      </c>
      <c r="G34">
        <v>61</v>
      </c>
      <c r="H34" t="s">
        <v>42</v>
      </c>
      <c r="I34" t="s">
        <v>47</v>
      </c>
      <c r="J34" s="4">
        <v>4</v>
      </c>
      <c r="K34">
        <v>0</v>
      </c>
      <c r="L34">
        <v>54</v>
      </c>
      <c r="M34">
        <v>53</v>
      </c>
    </row>
    <row r="35" spans="3:13" x14ac:dyDescent="0.25">
      <c r="C35" t="s">
        <v>202</v>
      </c>
      <c r="G35">
        <v>62</v>
      </c>
      <c r="H35" t="s">
        <v>42</v>
      </c>
      <c r="I35" s="2" t="s">
        <v>143</v>
      </c>
      <c r="J35" s="4">
        <v>3</v>
      </c>
      <c r="K35">
        <v>0</v>
      </c>
      <c r="L35">
        <v>2</v>
      </c>
      <c r="M35">
        <v>9</v>
      </c>
    </row>
    <row r="36" spans="3:13" x14ac:dyDescent="0.25">
      <c r="G36">
        <v>63</v>
      </c>
      <c r="H36" t="s">
        <v>42</v>
      </c>
      <c r="I36" s="2" t="s">
        <v>144</v>
      </c>
      <c r="J36" s="4">
        <v>8</v>
      </c>
      <c r="K36">
        <v>0</v>
      </c>
      <c r="L36">
        <v>51</v>
      </c>
      <c r="M36">
        <v>19</v>
      </c>
    </row>
    <row r="37" spans="3:13" x14ac:dyDescent="0.25">
      <c r="G37">
        <v>64</v>
      </c>
      <c r="H37" t="s">
        <v>42</v>
      </c>
      <c r="I37" s="2" t="s">
        <v>145</v>
      </c>
      <c r="J37" s="4">
        <v>5</v>
      </c>
      <c r="K37">
        <v>0</v>
      </c>
      <c r="L37">
        <v>64</v>
      </c>
      <c r="M37">
        <v>55</v>
      </c>
    </row>
    <row r="38" spans="3:13" x14ac:dyDescent="0.25">
      <c r="C38" t="s">
        <v>156</v>
      </c>
      <c r="G38">
        <v>65</v>
      </c>
      <c r="H38" t="s">
        <v>42</v>
      </c>
      <c r="I38" s="2" t="s">
        <v>146</v>
      </c>
      <c r="J38" s="4">
        <v>5</v>
      </c>
      <c r="K38">
        <v>0</v>
      </c>
      <c r="L38">
        <v>-23</v>
      </c>
      <c r="M38">
        <v>0</v>
      </c>
    </row>
    <row r="39" spans="3:13" x14ac:dyDescent="0.25">
      <c r="G39">
        <v>66</v>
      </c>
      <c r="H39" t="s">
        <v>42</v>
      </c>
      <c r="I39" t="s">
        <v>48</v>
      </c>
      <c r="J39" s="4">
        <v>7</v>
      </c>
      <c r="K39">
        <v>0</v>
      </c>
      <c r="L39">
        <v>81</v>
      </c>
      <c r="M39">
        <v>57</v>
      </c>
    </row>
    <row r="40" spans="3:13" x14ac:dyDescent="0.25">
      <c r="C40" t="s">
        <v>203</v>
      </c>
      <c r="G40">
        <v>67</v>
      </c>
      <c r="H40" t="s">
        <v>42</v>
      </c>
      <c r="I40" s="2" t="s">
        <v>147</v>
      </c>
      <c r="J40" s="4">
        <v>5</v>
      </c>
      <c r="K40">
        <v>0</v>
      </c>
      <c r="L40">
        <v>17</v>
      </c>
      <c r="M40">
        <v>8</v>
      </c>
    </row>
    <row r="41" spans="3:13" x14ac:dyDescent="0.25">
      <c r="C41" t="s">
        <v>204</v>
      </c>
      <c r="G41">
        <v>68</v>
      </c>
      <c r="H41" t="s">
        <v>42</v>
      </c>
      <c r="I41" s="2" t="s">
        <v>148</v>
      </c>
      <c r="J41" s="4">
        <v>5</v>
      </c>
      <c r="K41">
        <v>0</v>
      </c>
      <c r="L41">
        <v>63</v>
      </c>
      <c r="M41">
        <v>54</v>
      </c>
    </row>
    <row r="42" spans="3:13" x14ac:dyDescent="0.25">
      <c r="G42">
        <v>69</v>
      </c>
      <c r="H42" t="s">
        <v>42</v>
      </c>
      <c r="I42" t="s">
        <v>71</v>
      </c>
      <c r="J42" s="1"/>
      <c r="K42">
        <v>0</v>
      </c>
      <c r="L42">
        <v>90</v>
      </c>
      <c r="M42">
        <v>30</v>
      </c>
    </row>
    <row r="43" spans="3:13" x14ac:dyDescent="0.25">
      <c r="G43">
        <v>70</v>
      </c>
      <c r="H43" t="s">
        <v>42</v>
      </c>
      <c r="I43" s="2" t="s">
        <v>149</v>
      </c>
      <c r="J43" s="1"/>
      <c r="K43">
        <v>0</v>
      </c>
      <c r="L43">
        <v>12</v>
      </c>
      <c r="M43">
        <v>30</v>
      </c>
    </row>
    <row r="44" spans="3:13" x14ac:dyDescent="0.25">
      <c r="G44">
        <v>71</v>
      </c>
      <c r="H44" t="s">
        <v>42</v>
      </c>
      <c r="I44" t="s">
        <v>62</v>
      </c>
      <c r="J44" s="4">
        <v>6</v>
      </c>
      <c r="K44">
        <v>0</v>
      </c>
      <c r="L44">
        <v>51</v>
      </c>
      <c r="M44">
        <v>34</v>
      </c>
    </row>
    <row r="45" spans="3:13" x14ac:dyDescent="0.25">
      <c r="G45">
        <v>72</v>
      </c>
      <c r="H45" t="s">
        <v>42</v>
      </c>
      <c r="I45" t="s">
        <v>72</v>
      </c>
      <c r="J45" s="1"/>
      <c r="K45">
        <v>0</v>
      </c>
      <c r="L45">
        <v>91</v>
      </c>
      <c r="M45">
        <v>30</v>
      </c>
    </row>
    <row r="46" spans="3:13" x14ac:dyDescent="0.25">
      <c r="G46">
        <v>73</v>
      </c>
      <c r="H46" t="s">
        <v>42</v>
      </c>
      <c r="I46" t="s">
        <v>49</v>
      </c>
      <c r="J46" s="4">
        <v>9</v>
      </c>
      <c r="K46">
        <v>0</v>
      </c>
      <c r="L46">
        <v>-46</v>
      </c>
      <c r="M46">
        <v>0</v>
      </c>
    </row>
    <row r="47" spans="3:13" x14ac:dyDescent="0.25">
      <c r="G47">
        <v>74</v>
      </c>
      <c r="H47" t="s">
        <v>42</v>
      </c>
      <c r="I47" t="s">
        <v>63</v>
      </c>
      <c r="J47" s="4">
        <v>4</v>
      </c>
      <c r="K47">
        <v>0</v>
      </c>
      <c r="L47">
        <v>135</v>
      </c>
      <c r="M47">
        <v>134</v>
      </c>
    </row>
    <row r="48" spans="3:13" x14ac:dyDescent="0.25">
      <c r="G48">
        <v>75</v>
      </c>
      <c r="H48" t="s">
        <v>42</v>
      </c>
      <c r="I48" t="s">
        <v>64</v>
      </c>
      <c r="J48" s="4">
        <v>3</v>
      </c>
      <c r="K48">
        <v>0</v>
      </c>
      <c r="L48">
        <v>222</v>
      </c>
      <c r="M48">
        <v>229</v>
      </c>
    </row>
    <row r="49" spans="7:13" x14ac:dyDescent="0.25">
      <c r="G49">
        <v>76</v>
      </c>
      <c r="H49" t="s">
        <v>42</v>
      </c>
      <c r="I49" t="s">
        <v>50</v>
      </c>
      <c r="J49" s="4">
        <v>5</v>
      </c>
      <c r="K49">
        <v>0</v>
      </c>
      <c r="L49">
        <v>130</v>
      </c>
      <c r="M49">
        <v>121</v>
      </c>
    </row>
    <row r="50" spans="7:13" x14ac:dyDescent="0.25">
      <c r="G50">
        <v>77</v>
      </c>
      <c r="H50" t="s">
        <v>42</v>
      </c>
      <c r="I50" t="s">
        <v>65</v>
      </c>
      <c r="J50" s="4">
        <v>4</v>
      </c>
      <c r="K50">
        <v>0</v>
      </c>
      <c r="L50">
        <v>49</v>
      </c>
      <c r="M50">
        <v>48</v>
      </c>
    </row>
    <row r="51" spans="7:13" x14ac:dyDescent="0.25">
      <c r="G51">
        <v>78</v>
      </c>
      <c r="H51" t="s">
        <v>42</v>
      </c>
      <c r="I51" t="s">
        <v>51</v>
      </c>
      <c r="J51" s="4">
        <v>7</v>
      </c>
      <c r="K51">
        <v>0</v>
      </c>
      <c r="L51">
        <v>96</v>
      </c>
      <c r="M51">
        <v>72</v>
      </c>
    </row>
    <row r="52" spans="7:13" x14ac:dyDescent="0.25">
      <c r="G52">
        <v>79</v>
      </c>
      <c r="H52" t="s">
        <v>42</v>
      </c>
      <c r="I52" t="s">
        <v>74</v>
      </c>
      <c r="J52" s="4">
        <v>2</v>
      </c>
      <c r="K52">
        <v>0</v>
      </c>
      <c r="L52">
        <v>3</v>
      </c>
      <c r="M52">
        <v>18</v>
      </c>
    </row>
    <row r="53" spans="7:13" x14ac:dyDescent="0.25">
      <c r="G53">
        <v>80</v>
      </c>
      <c r="H53" t="s">
        <v>42</v>
      </c>
      <c r="I53" t="s">
        <v>53</v>
      </c>
      <c r="J53" s="4">
        <v>5</v>
      </c>
      <c r="K53">
        <v>0</v>
      </c>
      <c r="L53">
        <v>188</v>
      </c>
      <c r="M53">
        <v>179</v>
      </c>
    </row>
    <row r="54" spans="7:13" x14ac:dyDescent="0.25">
      <c r="G54">
        <v>81</v>
      </c>
      <c r="H54" t="s">
        <v>42</v>
      </c>
      <c r="I54" s="2" t="s">
        <v>150</v>
      </c>
      <c r="J54" s="4">
        <v>4</v>
      </c>
      <c r="K54">
        <v>0</v>
      </c>
      <c r="L54">
        <v>129</v>
      </c>
      <c r="M54">
        <v>128</v>
      </c>
    </row>
    <row r="55" spans="7:13" x14ac:dyDescent="0.25">
      <c r="G55">
        <v>82</v>
      </c>
      <c r="H55" t="s">
        <v>42</v>
      </c>
      <c r="I55" s="2" t="s">
        <v>151</v>
      </c>
      <c r="J55" s="4">
        <v>6</v>
      </c>
      <c r="K55">
        <v>0</v>
      </c>
      <c r="L55">
        <v>119</v>
      </c>
      <c r="M55">
        <v>102</v>
      </c>
    </row>
    <row r="56" spans="7:13" x14ac:dyDescent="0.25">
      <c r="G56">
        <v>83</v>
      </c>
      <c r="H56" t="s">
        <v>42</v>
      </c>
      <c r="I56" t="s">
        <v>52</v>
      </c>
      <c r="J56" s="4">
        <v>6</v>
      </c>
      <c r="K56">
        <v>0</v>
      </c>
      <c r="L56">
        <v>14</v>
      </c>
      <c r="M56">
        <v>0</v>
      </c>
    </row>
    <row r="57" spans="7:13" x14ac:dyDescent="0.25">
      <c r="G57">
        <v>84</v>
      </c>
      <c r="H57" t="s">
        <v>42</v>
      </c>
      <c r="I57" t="s">
        <v>73</v>
      </c>
      <c r="J57" s="4">
        <v>3</v>
      </c>
      <c r="K57">
        <v>0</v>
      </c>
      <c r="L57">
        <v>89</v>
      </c>
      <c r="M57">
        <v>96</v>
      </c>
    </row>
    <row r="58" spans="7:13" x14ac:dyDescent="0.25">
      <c r="G58">
        <v>85</v>
      </c>
      <c r="H58" t="s">
        <v>42</v>
      </c>
      <c r="I58" t="s">
        <v>152</v>
      </c>
      <c r="J58" s="1"/>
      <c r="K58">
        <v>0</v>
      </c>
      <c r="L58">
        <v>34</v>
      </c>
      <c r="M58">
        <v>30</v>
      </c>
    </row>
    <row r="106" s="15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use_case_evaluation</vt:lpstr>
      <vt:lpstr>CCSS-IT</vt:lpstr>
      <vt:lpstr>FP-IT</vt:lpstr>
      <vt:lpstr>PH-IT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2017-07-10T02:33:30Z</dcterms:created>
  <dcterms:modified xsi:type="dcterms:W3CDTF">2017-07-13T16:40:49Z</dcterms:modified>
</cp:coreProperties>
</file>