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70" yWindow="525" windowWidth="19815" windowHeight="7365"/>
  </bookViews>
  <sheets>
    <sheet name="Item Master" sheetId="1" r:id="rId1"/>
  </sheets>
  <calcPr calcId="125725"/>
</workbook>
</file>

<file path=xl/calcChain.xml><?xml version="1.0" encoding="utf-8"?>
<calcChain xmlns="http://schemas.openxmlformats.org/spreadsheetml/2006/main">
  <c r="P127" i="1"/>
  <c r="P122"/>
  <c r="P114"/>
  <c r="P105"/>
  <c r="P100"/>
  <c r="P98"/>
  <c r="P97"/>
  <c r="P95"/>
  <c r="P91"/>
  <c r="P89"/>
  <c r="P88"/>
  <c r="P76"/>
  <c r="P65"/>
  <c r="P64"/>
  <c r="P26"/>
  <c r="P25"/>
</calcChain>
</file>

<file path=xl/sharedStrings.xml><?xml version="1.0" encoding="utf-8"?>
<sst xmlns="http://schemas.openxmlformats.org/spreadsheetml/2006/main" count="1767" uniqueCount="363">
  <si>
    <t>General Information</t>
  </si>
  <si>
    <t>Supplier Data on Competition and Target Expected</t>
  </si>
  <si>
    <t>* Vendor Number ( as per Vendor Master)</t>
  </si>
  <si>
    <t>Brand</t>
  </si>
  <si>
    <t>Vendor Product Code</t>
  </si>
  <si>
    <t>* Product description</t>
  </si>
  <si>
    <t>ArabicTranslation as per the Till Description (Vendor to input)</t>
  </si>
  <si>
    <t>Special Product Feature</t>
  </si>
  <si>
    <t>HS Code</t>
  </si>
  <si>
    <t>Country of Origin</t>
  </si>
  <si>
    <t>Manufacturer Name</t>
  </si>
  <si>
    <t>* Item Category Code</t>
  </si>
  <si>
    <t>* Tax Group</t>
  </si>
  <si>
    <t>* Temperature for Display in Store</t>
  </si>
  <si>
    <t>Total Shelf Life</t>
  </si>
  <si>
    <t>Remaining Shelf Life at the time of delivery</t>
  </si>
  <si>
    <t>* Minimum Order Quantity (in order units)</t>
  </si>
  <si>
    <t>* Cost per Order Unit</t>
  </si>
  <si>
    <t>* Purchase Group</t>
  </si>
  <si>
    <t>Gross Weight per piece (g)</t>
  </si>
  <si>
    <t>Net Contents per piece</t>
  </si>
  <si>
    <t>Net Contents unit of measure</t>
  </si>
  <si>
    <t>Base Unit</t>
  </si>
  <si>
    <t>Pack Size</t>
  </si>
  <si>
    <t>Lower Unit of Measure</t>
  </si>
  <si>
    <t>Barcode</t>
  </si>
  <si>
    <t>Length (cm)</t>
  </si>
  <si>
    <t>Width (cm)</t>
  </si>
  <si>
    <t>Height (cm)</t>
  </si>
  <si>
    <t>Alternate Selling Unit</t>
  </si>
  <si>
    <t>Pack Size 1</t>
  </si>
  <si>
    <t>Lower Unit of Measure 1</t>
  </si>
  <si>
    <t>Barcode 1</t>
  </si>
  <si>
    <t>Length 1 (cm)</t>
  </si>
  <si>
    <t>Width 1 (cm)</t>
  </si>
  <si>
    <t>Height 1 (cm)</t>
  </si>
  <si>
    <t>Order Unit</t>
  </si>
  <si>
    <t>Pack Size 2</t>
  </si>
  <si>
    <t>Lower Unit of Measure 2</t>
  </si>
  <si>
    <t>Barcode 2</t>
  </si>
  <si>
    <t>Length 2 (cm)</t>
  </si>
  <si>
    <t>Width 2 (cm)</t>
  </si>
  <si>
    <t>Height 2 (cm)</t>
  </si>
  <si>
    <t>Consumption Unit</t>
  </si>
  <si>
    <t>Pack Size 3</t>
  </si>
  <si>
    <t>Lower Unit of Measure 3</t>
  </si>
  <si>
    <t>Barcode 3</t>
  </si>
  <si>
    <t>Length 3 (cm)</t>
  </si>
  <si>
    <t>Width 3 (cm)</t>
  </si>
  <si>
    <t>Height 3 (cm)</t>
  </si>
  <si>
    <t>Suggested Selling Price For Spinneys</t>
  </si>
  <si>
    <t>Product present in market?</t>
  </si>
  <si>
    <t>Retailer 1 Name</t>
  </si>
  <si>
    <t>RSP 1</t>
  </si>
  <si>
    <t>Retailer 2 Name</t>
  </si>
  <si>
    <t>RSP 2</t>
  </si>
  <si>
    <t>Promotion Plan</t>
  </si>
  <si>
    <t>Target Sales 1st Month in Store</t>
  </si>
  <si>
    <t>101 CSP TASKI</t>
  </si>
  <si>
    <t>103 CSF TASKI</t>
  </si>
  <si>
    <t>BLACK PAD (SCRUBBING)3M</t>
  </si>
  <si>
    <t>BODY GEL FOAM SOAP</t>
  </si>
  <si>
    <t>BOTTLE CLEANERS BRUSH</t>
  </si>
  <si>
    <t>C- FOLD TOWELS(PAPER)</t>
  </si>
  <si>
    <t>CADDIES</t>
  </si>
  <si>
    <t>CARPET BRUSH WITH HANDLE</t>
  </si>
  <si>
    <t>CARPET BRUSH PATLA</t>
  </si>
  <si>
    <t>CAUTION BORD</t>
  </si>
  <si>
    <t>CHECKS DUSTERS (CLOTH)</t>
  </si>
  <si>
    <t>CHOKER PUMP</t>
  </si>
  <si>
    <t>CLODET (REVA)</t>
  </si>
  <si>
    <t>CLOTH NAPKINS</t>
  </si>
  <si>
    <t>CO - CO BROOM WITH STICK</t>
  </si>
  <si>
    <t>CO - CO BROOMS BIG</t>
  </si>
  <si>
    <t>CO - CO BROOMS SPECIAL</t>
  </si>
  <si>
    <t>CO -CO BROOMS SMALL</t>
  </si>
  <si>
    <t>COB WEB BRUSH JALA</t>
  </si>
  <si>
    <t>COLIN GLASS CLEANER</t>
  </si>
  <si>
    <t>D-7 TASKI</t>
  </si>
  <si>
    <t>D-9 TASKI</t>
  </si>
  <si>
    <t xml:space="preserve">DEOFUME SPRAY </t>
  </si>
  <si>
    <t>DETTOL SOAP BAR</t>
  </si>
  <si>
    <t>DETTOL POUCH</t>
  </si>
  <si>
    <t>DISPOSAL GLASS PLASTIC</t>
  </si>
  <si>
    <t>DOUBLE BUCKET MOPPING TROLLEY</t>
  </si>
  <si>
    <t>DUST BIN STEEL</t>
  </si>
  <si>
    <t>DRY MOP COMPLETE</t>
  </si>
  <si>
    <t>DRY MOP REFILL</t>
  </si>
  <si>
    <t>DRY MOP COMPLETE HEAVY DUTY</t>
  </si>
  <si>
    <t>DUST PAN PLASTIC</t>
  </si>
  <si>
    <t>DUSTERS (CLOTH)</t>
  </si>
  <si>
    <t>FEATHER BRUSH</t>
  </si>
  <si>
    <t>FACE(DUST) MASK</t>
  </si>
  <si>
    <t>GARBAGE BAG BLACK BIG</t>
  </si>
  <si>
    <t>GARBAGE BAG BLACK SMALL</t>
  </si>
  <si>
    <t>GARBAGE BAG COLOUR BIG</t>
  </si>
  <si>
    <t>GARBAGE BAG COLOUR SMALL</t>
  </si>
  <si>
    <t>GARBAGE BAG WHITE BIG</t>
  </si>
  <si>
    <t>GARBAGE BAG  WHITE SMALL</t>
  </si>
  <si>
    <t>GLASS CLEANING RUBBER SQUEEGEE 35 CM</t>
  </si>
  <si>
    <t>STAINLESS STEEL GLASS SQUEEGEE 35CM</t>
  </si>
  <si>
    <t>WINDOW WASHER 35 CM</t>
  </si>
  <si>
    <t>GRASS BROOMS(SOFT)</t>
  </si>
  <si>
    <t>GREEN PAD (SCRUBBING)3M</t>
  </si>
  <si>
    <t>HAND GLOVES (RUBBER)</t>
  </si>
  <si>
    <t>HANDWASH LOCAL</t>
  </si>
  <si>
    <t>HANDWASH LOWER</t>
  </si>
  <si>
    <t>HANDWASH PEARLY(PETAL) REVA</t>
  </si>
  <si>
    <t>HARPIC BATHROOM CLEANER</t>
  </si>
  <si>
    <t>HIT BLACK (FIK)</t>
  </si>
  <si>
    <t>HIT ALL OUT SPRAY</t>
  </si>
  <si>
    <t>HIT RED(CIK)</t>
  </si>
  <si>
    <t>J CLOTH NAPKIN</t>
  </si>
  <si>
    <t>KITCHEN WIPER PLASTIC</t>
  </si>
  <si>
    <t>LENIO TASKI</t>
  </si>
  <si>
    <t>LEVER STAR -SOFT CARE TASKI</t>
  </si>
  <si>
    <t>LEVER STAR(SANI WASH) REVA</t>
  </si>
  <si>
    <t>LOBBEY DUST PAN WITH LID</t>
  </si>
  <si>
    <t>M.FOLD TOWEL(PAPER)</t>
  </si>
  <si>
    <t>MICRO FIBER DUSTER (CLOTH)</t>
  </si>
  <si>
    <t>MILK POWDER (1 KGS)</t>
  </si>
  <si>
    <t>MINI BROOMS PLASTIC</t>
  </si>
  <si>
    <t>MOPPERS  (FLOOR DUSTER)</t>
  </si>
  <si>
    <t>Mr.TALL (SOFT BRUSH)</t>
  </si>
  <si>
    <t>NAPTHELENE BALL</t>
  </si>
  <si>
    <t>NOBILE PLUS TASKI (POWDER)</t>
  </si>
  <si>
    <t>ODONIL BIG (AIR FRESHNER)</t>
  </si>
  <si>
    <t>ODONIL BRANDED</t>
  </si>
  <si>
    <t>AER POCKET</t>
  </si>
  <si>
    <t>PAPER NAPKIN</t>
  </si>
  <si>
    <t>PARLE G BISCUITS</t>
  </si>
  <si>
    <t>PHENYL BRANDED</t>
  </si>
  <si>
    <t>PITAMBRI POWDER</t>
  </si>
  <si>
    <t>PLASTIC BROOMS</t>
  </si>
  <si>
    <t>PLASTIC WIPER BIG</t>
  </si>
  <si>
    <t>PLASTIC WIPER SMALL</t>
  </si>
  <si>
    <t>R1 TASKI</t>
  </si>
  <si>
    <t>R2 TASKI</t>
  </si>
  <si>
    <t>R2 (MARBOLIN) REVA</t>
  </si>
  <si>
    <t>R3 TASKI</t>
  </si>
  <si>
    <t>R3 (CLEENS) REVA</t>
  </si>
  <si>
    <t>R4 TASKI</t>
  </si>
  <si>
    <t>R4 (FP) REVA</t>
  </si>
  <si>
    <t>R5 TASKI</t>
  </si>
  <si>
    <t>R5 (LAF) REVA</t>
  </si>
  <si>
    <t>R6 TASKI</t>
  </si>
  <si>
    <t>R7 TASKI</t>
  </si>
  <si>
    <t>R6 (TLC) REVA</t>
  </si>
  <si>
    <t>R9 TASKI</t>
  </si>
  <si>
    <t>R9 (CLEAN HARD) REVA</t>
  </si>
  <si>
    <t>RED PAD (SCRUBBING)3M</t>
  </si>
  <si>
    <t>ROOM FRESHNER ODONIL</t>
  </si>
  <si>
    <t>ROOM FRESHNER LIQUED</t>
  </si>
  <si>
    <t>ROZALEX HAND WASH TASKI</t>
  </si>
  <si>
    <t>SCOTCH BRITE BIG (4 PCS PACK)3M</t>
  </si>
  <si>
    <t>SCOTCH BRITE SMALL</t>
  </si>
  <si>
    <t>KAILASH (DETERGENT)POWDER</t>
  </si>
  <si>
    <t>SINDI BROOMS</t>
  </si>
  <si>
    <t>SINGLE BUCKET MOPPING TROLLEY 20 LTR</t>
  </si>
  <si>
    <t>SOAP BAR OFFICIAL (LIFEBUOY)</t>
  </si>
  <si>
    <t>SOAP BAR WORKER(LUX)</t>
  </si>
  <si>
    <t>SOAP DISPENSER PLASTIC</t>
  </si>
  <si>
    <t>SPIRAL TASKI</t>
  </si>
  <si>
    <t>SPIRAL (FCCS) REVA</t>
  </si>
  <si>
    <t>SPRAY GUN BOTTLE</t>
  </si>
  <si>
    <t>SPRAY GUN NOZZLE</t>
  </si>
  <si>
    <t xml:space="preserve">CARPET CLEANER </t>
  </si>
  <si>
    <t>STEEL WOOL PAD</t>
  </si>
  <si>
    <t>SUGAR</t>
  </si>
  <si>
    <t>SUGAR SACKS(JUT BAG)</t>
  </si>
  <si>
    <t>SUMA MULTI TASKI</t>
  </si>
  <si>
    <t>TBC TOILET CLEANER</t>
  </si>
  <si>
    <t>TEA POWDER(TATA GOLD)</t>
  </si>
  <si>
    <t>TEA POWDER(RED LEBAL)</t>
  </si>
  <si>
    <t>TELESCOPIC POLL 9MTRS</t>
  </si>
  <si>
    <t>TERRANOVA (JONTEC) TASKI</t>
  </si>
  <si>
    <t>TISSUE PAPER BOX</t>
  </si>
  <si>
    <t>TOILET BRUSH (HOCKY SILVER)</t>
  </si>
  <si>
    <t>TOILET ROLL(PAPER)</t>
  </si>
  <si>
    <t>TOOTH BRUSH</t>
  </si>
  <si>
    <t>URINAL MAT</t>
  </si>
  <si>
    <t>VIM BAR BARTAN SOAP</t>
  </si>
  <si>
    <t>WET MOP COMPLETE (WITH REFILL &amp; STICK)</t>
  </si>
  <si>
    <t>WET MOP REFILL</t>
  </si>
  <si>
    <t>WHEEL BAR SOAP</t>
  </si>
  <si>
    <t>WHEEL POWDER</t>
  </si>
  <si>
    <t>WHITE PAD(SCRUBBING)3M</t>
  </si>
  <si>
    <t>WIPER COMPLETE BIG METAL</t>
  </si>
  <si>
    <t>WIPER COMPLETE SMALL METAL</t>
  </si>
  <si>
    <t>ALUMINIUM DUST MOP(40CM)</t>
  </si>
  <si>
    <t>TASKI ALUMINIUM HANDLE</t>
  </si>
  <si>
    <t>TASKI DRY MOP REFILL 60CM</t>
  </si>
  <si>
    <t>TASKI FOLDABLE FRAME 60CM</t>
  </si>
  <si>
    <t>04022990</t>
  </si>
  <si>
    <t>0173</t>
  </si>
  <si>
    <t>09029010</t>
  </si>
  <si>
    <t>BBBBLIQUID</t>
  </si>
  <si>
    <t>BBBBBBBBLIQUID</t>
  </si>
  <si>
    <t>HAND CARE BBBBLIQUID</t>
  </si>
  <si>
    <t>JUICY LEMON BBBBLIQUID (BATHROOM FRESHENER)</t>
  </si>
  <si>
    <t>MORTIN BBBBLIQUID(NUVAN)</t>
  </si>
  <si>
    <t>PRIL BARTAN BBBBLIQUID</t>
  </si>
  <si>
    <t>VIM BARTAN BBBBLIQUID</t>
  </si>
  <si>
    <t>CCCCGAS</t>
  </si>
  <si>
    <t>AAAASOLID</t>
  </si>
  <si>
    <t>AAAAAAAASOLID</t>
  </si>
  <si>
    <t>GST 18</t>
  </si>
  <si>
    <t>GST 5</t>
  </si>
  <si>
    <t>LVG</t>
  </si>
  <si>
    <t>0 to 10</t>
  </si>
  <si>
    <t>Liter</t>
  </si>
  <si>
    <t>Pieces</t>
  </si>
  <si>
    <t>Kilo Gram</t>
  </si>
  <si>
    <t>Bottles</t>
  </si>
  <si>
    <t>Packet</t>
  </si>
  <si>
    <t>Pair</t>
  </si>
  <si>
    <t>Can</t>
  </si>
  <si>
    <t>Dimensions (Note: The unit for which barcodes are maintained will be considered as Selling Units. Selling unit Can be more than 1)</t>
  </si>
  <si>
    <t>ALUMINIUM ROD ONLY 5 F</t>
  </si>
  <si>
    <t>DETTOL BOTTLE(H W)</t>
  </si>
  <si>
    <t>ABCDEF011</t>
  </si>
  <si>
    <t>ABCDEF012</t>
  </si>
  <si>
    <t>ABCDEF013</t>
  </si>
  <si>
    <t>ABCDEF014</t>
  </si>
  <si>
    <t>ABCDEF015</t>
  </si>
  <si>
    <t>ABCDEF016</t>
  </si>
  <si>
    <t>ABCDEF017</t>
  </si>
  <si>
    <t>ABCDEF018</t>
  </si>
  <si>
    <t>ABCDEF019</t>
  </si>
  <si>
    <t>ABCDEF020</t>
  </si>
  <si>
    <t>ABCDEF021</t>
  </si>
  <si>
    <t>ABCDEF022</t>
  </si>
  <si>
    <t>ABCDEF023</t>
  </si>
  <si>
    <t>ABCDEF024</t>
  </si>
  <si>
    <t>ABCDEF025</t>
  </si>
  <si>
    <t>ABCDEF026</t>
  </si>
  <si>
    <t>ABCDEF027</t>
  </si>
  <si>
    <t>ABCDEF028</t>
  </si>
  <si>
    <t>ABCDEF029</t>
  </si>
  <si>
    <t>ABCDEF030</t>
  </si>
  <si>
    <t>ABCDEF031</t>
  </si>
  <si>
    <t>ABCDEF032</t>
  </si>
  <si>
    <t>ABCDEF033</t>
  </si>
  <si>
    <t>ABCDEF034</t>
  </si>
  <si>
    <t>ABCDEF035</t>
  </si>
  <si>
    <t>ABCDEF036</t>
  </si>
  <si>
    <t>ABCDEF037</t>
  </si>
  <si>
    <t>ABCDEF038</t>
  </si>
  <si>
    <t>ABCDEF039</t>
  </si>
  <si>
    <t>ABCDEF040</t>
  </si>
  <si>
    <t>ABCDEF041</t>
  </si>
  <si>
    <t>ABCDEF042</t>
  </si>
  <si>
    <t>ABCDEF043</t>
  </si>
  <si>
    <t>ABCDEF044</t>
  </si>
  <si>
    <t>ABCDEF045</t>
  </si>
  <si>
    <t>ABCDEF046</t>
  </si>
  <si>
    <t>ABCDEF047</t>
  </si>
  <si>
    <t>ABCDEF048</t>
  </si>
  <si>
    <t>ABCDEF049</t>
  </si>
  <si>
    <t>ABCDEF050</t>
  </si>
  <si>
    <t>ABCDEF051</t>
  </si>
  <si>
    <t>ABCDEF052</t>
  </si>
  <si>
    <t>ABCDEF053</t>
  </si>
  <si>
    <t>ABCDEF054</t>
  </si>
  <si>
    <t>ABCDEF055</t>
  </si>
  <si>
    <t>ABCDEF056</t>
  </si>
  <si>
    <t>ABCDEF057</t>
  </si>
  <si>
    <t>ABCDEF058</t>
  </si>
  <si>
    <t>ABCDEF059</t>
  </si>
  <si>
    <t>ABCDEF060</t>
  </si>
  <si>
    <t>ABCDEF061</t>
  </si>
  <si>
    <t>ABCDEF062</t>
  </si>
  <si>
    <t>ABCDEF063</t>
  </si>
  <si>
    <t>ABCDEF064</t>
  </si>
  <si>
    <t>ABCDEF065</t>
  </si>
  <si>
    <t>ABCDEF066</t>
  </si>
  <si>
    <t>ABCDEF067</t>
  </si>
  <si>
    <t>ABCDEF068</t>
  </si>
  <si>
    <t>ABCDEF069</t>
  </si>
  <si>
    <t>ABCDEF070</t>
  </si>
  <si>
    <t>ABCDEF071</t>
  </si>
  <si>
    <t>ABCDEF072</t>
  </si>
  <si>
    <t>ABCDEF073</t>
  </si>
  <si>
    <t>ABCDEF074</t>
  </si>
  <si>
    <t>ABCDEF075</t>
  </si>
  <si>
    <t>ABCDEF076</t>
  </si>
  <si>
    <t>ABCDEF077</t>
  </si>
  <si>
    <t>ABCDEF078</t>
  </si>
  <si>
    <t>ABCDEF079</t>
  </si>
  <si>
    <t>ABCDEF080</t>
  </si>
  <si>
    <t>ABCDEF081</t>
  </si>
  <si>
    <t>ABCDEF082</t>
  </si>
  <si>
    <t>ABCDEF083</t>
  </si>
  <si>
    <t>ABCDEF084</t>
  </si>
  <si>
    <t>ABCDEF085</t>
  </si>
  <si>
    <t>ABCDEF086</t>
  </si>
  <si>
    <t>ABCDEF087</t>
  </si>
  <si>
    <t>ABCDEF088</t>
  </si>
  <si>
    <t>ABCDEF089</t>
  </si>
  <si>
    <t>ABCDEF090</t>
  </si>
  <si>
    <t>ABCDEF091</t>
  </si>
  <si>
    <t>ABCDEF092</t>
  </si>
  <si>
    <t>ABCDEF093</t>
  </si>
  <si>
    <t>ABCDEF094</t>
  </si>
  <si>
    <t>ABCDEF095</t>
  </si>
  <si>
    <t>ABCDEF096</t>
  </si>
  <si>
    <t>ABCDEF097</t>
  </si>
  <si>
    <t>ABCDEF098</t>
  </si>
  <si>
    <t>ABCDEF099</t>
  </si>
  <si>
    <t>ABCDEF100</t>
  </si>
  <si>
    <t>ABCDEF101</t>
  </si>
  <si>
    <t>ABCDEF102</t>
  </si>
  <si>
    <t>ABCDEF103</t>
  </si>
  <si>
    <t>ABCDEF104</t>
  </si>
  <si>
    <t>ABCDEF105</t>
  </si>
  <si>
    <t>ABCDEF106</t>
  </si>
  <si>
    <t>ABCDEF107</t>
  </si>
  <si>
    <t>ABCDEF108</t>
  </si>
  <si>
    <t>ABCDEF109</t>
  </si>
  <si>
    <t>ABCDEF110</t>
  </si>
  <si>
    <t>ABCDEF111</t>
  </si>
  <si>
    <t>ABCDEF112</t>
  </si>
  <si>
    <t>ABCDEF113</t>
  </si>
  <si>
    <t>ABCDEF114</t>
  </si>
  <si>
    <t>ABCDEF115</t>
  </si>
  <si>
    <t>ABCDEF116</t>
  </si>
  <si>
    <t>ABCDEF117</t>
  </si>
  <si>
    <t>ABCDEF118</t>
  </si>
  <si>
    <t>ABCDEF119</t>
  </si>
  <si>
    <t>ABCDEF120</t>
  </si>
  <si>
    <t>ABCDEF121</t>
  </si>
  <si>
    <t>ABCDEF122</t>
  </si>
  <si>
    <t>ABCDEF123</t>
  </si>
  <si>
    <t>ABCDEF124</t>
  </si>
  <si>
    <t>ABCDEF125</t>
  </si>
  <si>
    <t>ABCDEF126</t>
  </si>
  <si>
    <t>ABCDEF127</t>
  </si>
  <si>
    <t>ABCDEF128</t>
  </si>
  <si>
    <t>ABCDEF129</t>
  </si>
  <si>
    <t>ABCDEF130</t>
  </si>
  <si>
    <t>ABCDEF131</t>
  </si>
  <si>
    <t>ABCDEF132</t>
  </si>
  <si>
    <t>ABCDEF133</t>
  </si>
  <si>
    <t>ABCDEF134</t>
  </si>
  <si>
    <t>ABCDEF135</t>
  </si>
  <si>
    <t>ABCDEF136</t>
  </si>
  <si>
    <t>ABCDEF137</t>
  </si>
  <si>
    <t>ABCDEF138</t>
  </si>
  <si>
    <t>ABCDEF139</t>
  </si>
  <si>
    <t>ABCDEF140</t>
  </si>
  <si>
    <t>ABCDEF141</t>
  </si>
  <si>
    <t>ABCDEF142</t>
  </si>
  <si>
    <t>ABCDEF143</t>
  </si>
  <si>
    <t>ABCDEF144</t>
  </si>
  <si>
    <t>ABCDEF145</t>
  </si>
  <si>
    <t>ABCDEF146</t>
  </si>
  <si>
    <t>ABCDEF147</t>
  </si>
  <si>
    <t>ABCDEF148</t>
  </si>
  <si>
    <t>ABCDEF149</t>
  </si>
  <si>
    <t>ABCDEF150</t>
  </si>
  <si>
    <t>ABCDEF151</t>
  </si>
  <si>
    <t>ABCDEF152</t>
  </si>
  <si>
    <t>GST 0</t>
  </si>
</sst>
</file>

<file path=xl/styles.xml><?xml version="1.0" encoding="utf-8"?>
<styleSheet xmlns="http://schemas.openxmlformats.org/spreadsheetml/2006/main">
  <fonts count="6">
    <font>
      <sz val="11"/>
      <color rgb="FF000000"/>
      <name val="Calibri"/>
    </font>
    <font>
      <b/>
      <sz val="11"/>
      <color rgb="FFFFFFFF"/>
      <name val="Calibri"/>
      <family val="2"/>
    </font>
    <font>
      <b/>
      <sz val="11"/>
      <color rgb="FFFF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sz val="9"/>
      <color rgb="FF5E5E5E"/>
      <name val="Roboto"/>
    </font>
  </fonts>
  <fills count="12">
    <fill>
      <patternFill patternType="none"/>
    </fill>
    <fill>
      <patternFill patternType="gray125"/>
    </fill>
    <fill>
      <patternFill patternType="solid">
        <fgColor rgb="FFEC700A"/>
      </patternFill>
    </fill>
    <fill>
      <patternFill patternType="solid">
        <fgColor rgb="FF948B54"/>
      </patternFill>
    </fill>
    <fill>
      <patternFill patternType="solid">
        <fgColor rgb="FFD99795"/>
      </patternFill>
    </fill>
    <fill>
      <patternFill patternType="solid">
        <fgColor rgb="FF92D050"/>
      </patternFill>
    </fill>
    <fill>
      <patternFill patternType="solid">
        <fgColor rgb="FFC6EFCE"/>
      </patternFill>
    </fill>
    <fill>
      <patternFill patternType="solid">
        <fgColor rgb="FFFFFF99"/>
      </patternFill>
    </fill>
    <fill>
      <patternFill patternType="solid">
        <fgColor rgb="FFC0C0C0"/>
      </patternFill>
    </fill>
    <fill>
      <patternFill patternType="solid">
        <fgColor rgb="FFEEECE1"/>
      </patternFill>
    </fill>
    <fill>
      <patternFill patternType="solid">
        <fgColor rgb="FFF2DDDC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5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3" fillId="0" borderId="1" xfId="0" applyFont="1" applyBorder="1"/>
    <xf numFmtId="0" fontId="0" fillId="11" borderId="2" xfId="0" applyFont="1" applyFill="1" applyBorder="1" applyAlignment="1">
      <alignment horizontal="center" wrapText="1"/>
    </xf>
    <xf numFmtId="0" fontId="0" fillId="11" borderId="3" xfId="0" applyFont="1" applyFill="1" applyBorder="1" applyAlignment="1">
      <alignment horizontal="center" wrapText="1"/>
    </xf>
    <xf numFmtId="0" fontId="0" fillId="11" borderId="4" xfId="0" applyFont="1" applyFill="1" applyBorder="1" applyAlignment="1">
      <alignment horizontal="center" wrapText="1"/>
    </xf>
    <xf numFmtId="0" fontId="0" fillId="11" borderId="1" xfId="0" applyFont="1" applyFill="1" applyBorder="1" applyAlignment="1">
      <alignment horizontal="center" wrapText="1"/>
    </xf>
    <xf numFmtId="0" fontId="0" fillId="11" borderId="3" xfId="0" applyFill="1" applyBorder="1" applyAlignment="1">
      <alignment horizontal="center" wrapText="1"/>
    </xf>
    <xf numFmtId="0" fontId="0" fillId="0" borderId="0" xfId="0" applyAlignment="1">
      <alignment shrinkToFit="1"/>
    </xf>
    <xf numFmtId="0" fontId="0" fillId="0" borderId="0" xfId="0"/>
    <xf numFmtId="0" fontId="0" fillId="0" borderId="0" xfId="0"/>
    <xf numFmtId="0" fontId="4" fillId="11" borderId="1" xfId="0" applyFont="1" applyFill="1" applyBorder="1" applyAlignment="1">
      <alignment horizontal="center" wrapText="1"/>
    </xf>
    <xf numFmtId="0" fontId="0" fillId="11" borderId="1" xfId="0" quotePrefix="1" applyFont="1" applyFill="1" applyBorder="1" applyAlignment="1">
      <alignment horizontal="center" wrapText="1"/>
    </xf>
    <xf numFmtId="49" fontId="0" fillId="11" borderId="1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9" fontId="0" fillId="11" borderId="1" xfId="0" applyNumberFormat="1" applyFill="1" applyBorder="1" applyAlignment="1">
      <alignment horizontal="center"/>
    </xf>
    <xf numFmtId="1" fontId="0" fillId="11" borderId="1" xfId="0" applyNumberFormat="1" applyFont="1" applyFill="1" applyBorder="1" applyAlignment="1">
      <alignment horizontal="center"/>
    </xf>
    <xf numFmtId="0" fontId="0" fillId="11" borderId="1" xfId="0" applyFont="1" applyFill="1" applyBorder="1" applyAlignment="1">
      <alignment horizontal="center"/>
    </xf>
    <xf numFmtId="2" fontId="0" fillId="11" borderId="1" xfId="0" applyNumberFormat="1" applyFont="1" applyFill="1" applyBorder="1" applyAlignment="1">
      <alignment horizontal="center"/>
    </xf>
    <xf numFmtId="0" fontId="0" fillId="11" borderId="1" xfId="0" applyFill="1" applyBorder="1" applyAlignment="1">
      <alignment horizontal="center" wrapText="1"/>
    </xf>
    <xf numFmtId="0" fontId="0" fillId="11" borderId="5" xfId="0" applyFill="1" applyBorder="1" applyAlignment="1">
      <alignment horizontal="center" wrapText="1"/>
    </xf>
    <xf numFmtId="0" fontId="4" fillId="11" borderId="1" xfId="0" applyFont="1" applyFill="1" applyBorder="1" applyAlignment="1">
      <alignment horizontal="left" wrapText="1"/>
    </xf>
    <xf numFmtId="0" fontId="4" fillId="11" borderId="6" xfId="0" applyFont="1" applyFill="1" applyBorder="1" applyAlignment="1">
      <alignment horizontal="center" wrapText="1"/>
    </xf>
    <xf numFmtId="0" fontId="0" fillId="11" borderId="6" xfId="0" applyFill="1" applyBorder="1" applyAlignment="1">
      <alignment horizontal="center" wrapText="1"/>
    </xf>
    <xf numFmtId="0" fontId="5" fillId="0" borderId="0" xfId="0" applyFont="1"/>
    <xf numFmtId="0" fontId="1" fillId="2" borderId="1" xfId="0" applyFont="1" applyFill="1" applyBorder="1" applyAlignment="1">
      <alignment horizontal="center" vertical="center"/>
    </xf>
    <xf numFmtId="0" fontId="0" fillId="0" borderId="0" xfId="0"/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D145"/>
  <sheetViews>
    <sheetView tabSelected="1" topLeftCell="C133" workbookViewId="0">
      <selection activeCell="P61" sqref="P61"/>
    </sheetView>
  </sheetViews>
  <sheetFormatPr defaultRowHeight="15"/>
  <cols>
    <col min="1" max="1" width="28" bestFit="1" customWidth="1"/>
    <col min="4" max="4" width="42.7109375" customWidth="1"/>
    <col min="7" max="7" width="18.7109375" customWidth="1"/>
    <col min="10" max="10" width="16.28515625" bestFit="1" customWidth="1"/>
    <col min="21" max="21" width="14.140625" customWidth="1"/>
    <col min="23" max="23" width="18.140625" customWidth="1"/>
    <col min="28" max="28" width="14" customWidth="1"/>
    <col min="31" max="31" width="10" bestFit="1" customWidth="1"/>
  </cols>
  <sheetData>
    <row r="1" spans="1:56">
      <c r="A1" s="35" t="s">
        <v>0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7" t="s">
        <v>217</v>
      </c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  <c r="AH1" s="36"/>
      <c r="AI1" s="36"/>
      <c r="AJ1" s="36"/>
      <c r="AK1" s="36"/>
      <c r="AL1" s="36"/>
      <c r="AM1" s="36"/>
      <c r="AN1" s="36"/>
      <c r="AO1" s="36"/>
      <c r="AP1" s="36"/>
      <c r="AQ1" s="36"/>
      <c r="AR1" s="36"/>
      <c r="AS1" s="36"/>
      <c r="AT1" s="36"/>
      <c r="AU1" s="36"/>
      <c r="AV1" s="36"/>
      <c r="AW1" s="38" t="s">
        <v>1</v>
      </c>
      <c r="AX1" s="36"/>
      <c r="AY1" s="36"/>
      <c r="AZ1" s="36"/>
      <c r="BA1" s="36"/>
      <c r="BB1" s="36"/>
      <c r="BC1" s="36"/>
      <c r="BD1" s="36"/>
    </row>
    <row r="2" spans="1:56" ht="120">
      <c r="A2" s="7" t="s">
        <v>2</v>
      </c>
      <c r="B2" s="1" t="s">
        <v>3</v>
      </c>
      <c r="C2" s="1" t="s">
        <v>4</v>
      </c>
      <c r="D2" s="7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  <c r="J2" s="8" t="s">
        <v>11</v>
      </c>
      <c r="K2" s="8" t="s">
        <v>12</v>
      </c>
      <c r="L2" s="9" t="s">
        <v>13</v>
      </c>
      <c r="M2" s="3" t="s">
        <v>14</v>
      </c>
      <c r="N2" s="3" t="s">
        <v>15</v>
      </c>
      <c r="O2" s="9" t="s">
        <v>16</v>
      </c>
      <c r="P2" s="9" t="s">
        <v>17</v>
      </c>
      <c r="Q2" s="9" t="s">
        <v>18</v>
      </c>
      <c r="R2" s="3" t="s">
        <v>19</v>
      </c>
      <c r="S2" s="3" t="s">
        <v>20</v>
      </c>
      <c r="T2" s="3" t="s">
        <v>21</v>
      </c>
      <c r="U2" s="4" t="s">
        <v>22</v>
      </c>
      <c r="V2" s="4" t="s">
        <v>23</v>
      </c>
      <c r="W2" s="4" t="s">
        <v>24</v>
      </c>
      <c r="X2" s="4" t="s">
        <v>25</v>
      </c>
      <c r="Y2" s="4" t="s">
        <v>26</v>
      </c>
      <c r="Z2" s="4" t="s">
        <v>27</v>
      </c>
      <c r="AA2" s="4" t="s">
        <v>28</v>
      </c>
      <c r="AB2" s="5" t="s">
        <v>29</v>
      </c>
      <c r="AC2" s="5" t="s">
        <v>30</v>
      </c>
      <c r="AD2" s="5" t="s">
        <v>31</v>
      </c>
      <c r="AE2" s="5" t="s">
        <v>32</v>
      </c>
      <c r="AF2" s="5" t="s">
        <v>33</v>
      </c>
      <c r="AG2" s="5" t="s">
        <v>34</v>
      </c>
      <c r="AH2" s="5" t="s">
        <v>35</v>
      </c>
      <c r="AI2" s="4" t="s">
        <v>36</v>
      </c>
      <c r="AJ2" s="4" t="s">
        <v>37</v>
      </c>
      <c r="AK2" s="4" t="s">
        <v>38</v>
      </c>
      <c r="AL2" s="4" t="s">
        <v>39</v>
      </c>
      <c r="AM2" s="4" t="s">
        <v>40</v>
      </c>
      <c r="AN2" s="4" t="s">
        <v>41</v>
      </c>
      <c r="AO2" s="4" t="s">
        <v>42</v>
      </c>
      <c r="AP2" s="5" t="s">
        <v>43</v>
      </c>
      <c r="AQ2" s="5" t="s">
        <v>44</v>
      </c>
      <c r="AR2" s="5" t="s">
        <v>45</v>
      </c>
      <c r="AS2" s="5" t="s">
        <v>46</v>
      </c>
      <c r="AT2" s="5" t="s">
        <v>47</v>
      </c>
      <c r="AU2" s="5" t="s">
        <v>48</v>
      </c>
      <c r="AV2" s="5" t="s">
        <v>49</v>
      </c>
      <c r="AW2" s="6" t="s">
        <v>50</v>
      </c>
      <c r="AX2" s="6" t="s">
        <v>51</v>
      </c>
      <c r="AY2" s="6" t="s">
        <v>52</v>
      </c>
      <c r="AZ2" s="6" t="s">
        <v>53</v>
      </c>
      <c r="BA2" s="6" t="s">
        <v>54</v>
      </c>
      <c r="BB2" s="6" t="s">
        <v>55</v>
      </c>
      <c r="BC2" s="6" t="s">
        <v>56</v>
      </c>
      <c r="BD2" s="6" t="s">
        <v>57</v>
      </c>
    </row>
    <row r="4" spans="1:56">
      <c r="A4" s="11">
        <v>40</v>
      </c>
      <c r="D4" s="12" t="s">
        <v>58</v>
      </c>
      <c r="G4" s="15">
        <v>34029011</v>
      </c>
      <c r="J4" s="23" t="s">
        <v>197</v>
      </c>
      <c r="K4" s="25" t="s">
        <v>206</v>
      </c>
      <c r="L4" s="18" t="s">
        <v>209</v>
      </c>
      <c r="O4" s="10">
        <v>1</v>
      </c>
      <c r="P4" s="26">
        <v>1098.0952380952399</v>
      </c>
      <c r="Q4" s="18" t="s">
        <v>208</v>
      </c>
      <c r="U4" s="29" t="s">
        <v>210</v>
      </c>
      <c r="V4" s="10">
        <v>1</v>
      </c>
      <c r="W4" s="29" t="s">
        <v>210</v>
      </c>
      <c r="AB4" s="29" t="s">
        <v>210</v>
      </c>
      <c r="AC4" s="10">
        <v>1</v>
      </c>
      <c r="AD4" s="29" t="s">
        <v>210</v>
      </c>
      <c r="AE4" s="19" t="s">
        <v>220</v>
      </c>
      <c r="AI4" s="10" t="s">
        <v>216</v>
      </c>
      <c r="AJ4" s="10">
        <v>5</v>
      </c>
      <c r="AK4" s="30" t="s">
        <v>210</v>
      </c>
    </row>
    <row r="5" spans="1:56">
      <c r="A5" s="11">
        <v>40</v>
      </c>
      <c r="D5" s="13" t="s">
        <v>59</v>
      </c>
      <c r="G5" s="15">
        <v>34029011</v>
      </c>
      <c r="J5" s="23" t="s">
        <v>196</v>
      </c>
      <c r="K5" s="25" t="s">
        <v>206</v>
      </c>
      <c r="L5" s="18" t="s">
        <v>209</v>
      </c>
      <c r="O5" s="10">
        <v>1</v>
      </c>
      <c r="P5" s="26">
        <v>1293.3333333333333</v>
      </c>
      <c r="Q5" s="18" t="s">
        <v>208</v>
      </c>
      <c r="U5" s="29" t="s">
        <v>210</v>
      </c>
      <c r="V5" s="10">
        <v>1</v>
      </c>
      <c r="W5" s="29" t="s">
        <v>210</v>
      </c>
      <c r="AB5" s="29" t="s">
        <v>210</v>
      </c>
      <c r="AC5" s="10">
        <v>1</v>
      </c>
      <c r="AD5" s="29" t="s">
        <v>210</v>
      </c>
      <c r="AE5" s="19" t="s">
        <v>221</v>
      </c>
      <c r="AI5" s="10" t="s">
        <v>216</v>
      </c>
      <c r="AJ5" s="10">
        <v>5</v>
      </c>
      <c r="AK5" s="30" t="s">
        <v>210</v>
      </c>
    </row>
    <row r="6" spans="1:56">
      <c r="A6" s="11">
        <v>40</v>
      </c>
      <c r="D6" s="16" t="s">
        <v>218</v>
      </c>
      <c r="G6" s="15">
        <v>76081000</v>
      </c>
      <c r="J6" s="24" t="s">
        <v>205</v>
      </c>
      <c r="K6" s="25" t="s">
        <v>206</v>
      </c>
      <c r="L6" s="18" t="s">
        <v>209</v>
      </c>
      <c r="O6" s="10">
        <v>1</v>
      </c>
      <c r="P6" s="27">
        <v>110</v>
      </c>
      <c r="Q6" s="18" t="s">
        <v>208</v>
      </c>
      <c r="U6" s="20" t="s">
        <v>211</v>
      </c>
      <c r="V6" s="10">
        <v>1</v>
      </c>
      <c r="W6" s="20" t="s">
        <v>211</v>
      </c>
      <c r="AB6" s="20" t="s">
        <v>211</v>
      </c>
      <c r="AC6" s="10">
        <v>1</v>
      </c>
      <c r="AD6" s="20" t="s">
        <v>211</v>
      </c>
      <c r="AE6" s="19" t="s">
        <v>222</v>
      </c>
      <c r="AI6" s="31" t="s">
        <v>211</v>
      </c>
      <c r="AJ6" s="10">
        <v>1</v>
      </c>
      <c r="AK6" s="32" t="s">
        <v>211</v>
      </c>
    </row>
    <row r="7" spans="1:56">
      <c r="A7" s="11">
        <v>40</v>
      </c>
      <c r="D7" s="13" t="s">
        <v>60</v>
      </c>
      <c r="G7" s="15">
        <v>68053000</v>
      </c>
      <c r="J7" s="24" t="s">
        <v>204</v>
      </c>
      <c r="K7" s="25" t="s">
        <v>206</v>
      </c>
      <c r="L7" s="18" t="s">
        <v>209</v>
      </c>
      <c r="O7" s="10">
        <v>1</v>
      </c>
      <c r="P7" s="27">
        <v>339</v>
      </c>
      <c r="Q7" s="18" t="s">
        <v>208</v>
      </c>
      <c r="U7" s="20" t="s">
        <v>211</v>
      </c>
      <c r="V7" s="10">
        <v>1</v>
      </c>
      <c r="W7" s="20" t="s">
        <v>211</v>
      </c>
      <c r="AB7" s="20" t="s">
        <v>211</v>
      </c>
      <c r="AC7" s="10">
        <v>1</v>
      </c>
      <c r="AD7" s="20" t="s">
        <v>211</v>
      </c>
      <c r="AE7" s="19" t="s">
        <v>223</v>
      </c>
      <c r="AI7" s="31" t="s">
        <v>211</v>
      </c>
      <c r="AJ7" s="10">
        <v>1</v>
      </c>
      <c r="AK7" s="32" t="s">
        <v>211</v>
      </c>
    </row>
    <row r="8" spans="1:56">
      <c r="A8" s="11">
        <v>40</v>
      </c>
      <c r="D8" s="13" t="s">
        <v>61</v>
      </c>
      <c r="G8" s="15">
        <v>34029099</v>
      </c>
      <c r="J8" s="24" t="s">
        <v>196</v>
      </c>
      <c r="K8" s="25" t="s">
        <v>206</v>
      </c>
      <c r="L8" s="18" t="s">
        <v>209</v>
      </c>
      <c r="O8" s="10">
        <v>1</v>
      </c>
      <c r="P8" s="27">
        <v>800</v>
      </c>
      <c r="Q8" s="18" t="s">
        <v>208</v>
      </c>
      <c r="U8" s="29" t="s">
        <v>210</v>
      </c>
      <c r="V8" s="10">
        <v>1</v>
      </c>
      <c r="W8" s="29" t="s">
        <v>210</v>
      </c>
      <c r="AB8" s="29" t="s">
        <v>210</v>
      </c>
      <c r="AC8" s="10">
        <v>1</v>
      </c>
      <c r="AD8" s="29" t="s">
        <v>210</v>
      </c>
      <c r="AE8" s="19" t="s">
        <v>224</v>
      </c>
      <c r="AI8" s="31" t="s">
        <v>210</v>
      </c>
      <c r="AJ8" s="10">
        <v>5</v>
      </c>
      <c r="AK8" s="30" t="s">
        <v>210</v>
      </c>
    </row>
    <row r="9" spans="1:56">
      <c r="A9" s="11">
        <v>40</v>
      </c>
      <c r="D9" s="13" t="s">
        <v>62</v>
      </c>
      <c r="G9" s="15">
        <v>96039000</v>
      </c>
      <c r="J9" s="24" t="s">
        <v>204</v>
      </c>
      <c r="K9" s="25" t="s">
        <v>206</v>
      </c>
      <c r="L9" s="18" t="s">
        <v>209</v>
      </c>
      <c r="O9" s="10">
        <v>1</v>
      </c>
      <c r="P9" s="27">
        <v>15</v>
      </c>
      <c r="Q9" s="18" t="s">
        <v>208</v>
      </c>
      <c r="U9" s="20" t="s">
        <v>211</v>
      </c>
      <c r="V9" s="10">
        <v>1</v>
      </c>
      <c r="W9" s="20" t="s">
        <v>211</v>
      </c>
      <c r="AB9" s="20" t="s">
        <v>211</v>
      </c>
      <c r="AC9" s="10">
        <v>1</v>
      </c>
      <c r="AD9" s="20" t="s">
        <v>211</v>
      </c>
      <c r="AE9" s="19" t="s">
        <v>225</v>
      </c>
      <c r="AI9" s="31" t="s">
        <v>211</v>
      </c>
      <c r="AJ9" s="10">
        <v>1</v>
      </c>
      <c r="AK9" s="32" t="s">
        <v>211</v>
      </c>
    </row>
    <row r="10" spans="1:56">
      <c r="A10" s="11">
        <v>40</v>
      </c>
      <c r="D10" s="13" t="s">
        <v>63</v>
      </c>
      <c r="G10" s="15">
        <v>48182000</v>
      </c>
      <c r="J10" s="24" t="s">
        <v>204</v>
      </c>
      <c r="K10" s="25" t="s">
        <v>206</v>
      </c>
      <c r="L10" s="18" t="s">
        <v>209</v>
      </c>
      <c r="O10" s="10">
        <v>1</v>
      </c>
      <c r="P10" s="27">
        <v>42</v>
      </c>
      <c r="Q10" s="18" t="s">
        <v>208</v>
      </c>
      <c r="U10" s="20" t="s">
        <v>214</v>
      </c>
      <c r="V10" s="10">
        <v>1</v>
      </c>
      <c r="W10" s="20" t="s">
        <v>214</v>
      </c>
      <c r="AB10" s="20" t="s">
        <v>214</v>
      </c>
      <c r="AC10" s="10">
        <v>1</v>
      </c>
      <c r="AD10" s="20" t="s">
        <v>214</v>
      </c>
      <c r="AE10" s="19" t="s">
        <v>226</v>
      </c>
      <c r="AI10" s="31" t="s">
        <v>211</v>
      </c>
      <c r="AJ10" s="10">
        <v>1</v>
      </c>
      <c r="AK10" s="32" t="s">
        <v>214</v>
      </c>
    </row>
    <row r="11" spans="1:56">
      <c r="A11" s="11">
        <v>40</v>
      </c>
      <c r="D11" s="13" t="s">
        <v>64</v>
      </c>
      <c r="G11" s="15">
        <v>96039000</v>
      </c>
      <c r="J11" s="24" t="s">
        <v>204</v>
      </c>
      <c r="K11" s="25" t="s">
        <v>206</v>
      </c>
      <c r="L11" s="18" t="s">
        <v>209</v>
      </c>
      <c r="O11" s="10">
        <v>1</v>
      </c>
      <c r="P11" s="27">
        <v>275</v>
      </c>
      <c r="Q11" s="18" t="s">
        <v>208</v>
      </c>
      <c r="U11" s="20" t="s">
        <v>211</v>
      </c>
      <c r="V11" s="10">
        <v>1</v>
      </c>
      <c r="W11" s="20" t="s">
        <v>211</v>
      </c>
      <c r="AB11" s="20" t="s">
        <v>211</v>
      </c>
      <c r="AC11" s="10">
        <v>1</v>
      </c>
      <c r="AD11" s="20" t="s">
        <v>211</v>
      </c>
      <c r="AE11" s="19" t="s">
        <v>227</v>
      </c>
      <c r="AI11" s="31" t="s">
        <v>211</v>
      </c>
      <c r="AJ11" s="10">
        <v>1</v>
      </c>
      <c r="AK11" s="32" t="s">
        <v>211</v>
      </c>
    </row>
    <row r="12" spans="1:56">
      <c r="A12" s="11">
        <v>40</v>
      </c>
      <c r="D12" s="13" t="s">
        <v>65</v>
      </c>
      <c r="G12" s="15">
        <v>96039000</v>
      </c>
      <c r="J12" s="24" t="s">
        <v>204</v>
      </c>
      <c r="K12" s="25" t="s">
        <v>206</v>
      </c>
      <c r="L12" s="18" t="s">
        <v>209</v>
      </c>
      <c r="O12" s="10">
        <v>1</v>
      </c>
      <c r="P12" s="27">
        <v>120</v>
      </c>
      <c r="Q12" s="18" t="s">
        <v>208</v>
      </c>
      <c r="U12" s="20" t="s">
        <v>211</v>
      </c>
      <c r="V12" s="10">
        <v>1</v>
      </c>
      <c r="W12" s="20" t="s">
        <v>211</v>
      </c>
      <c r="AB12" s="20" t="s">
        <v>211</v>
      </c>
      <c r="AC12" s="10">
        <v>1</v>
      </c>
      <c r="AD12" s="20" t="s">
        <v>211</v>
      </c>
      <c r="AE12" s="19" t="s">
        <v>228</v>
      </c>
      <c r="AI12" s="31" t="s">
        <v>211</v>
      </c>
      <c r="AJ12" s="10">
        <v>1</v>
      </c>
      <c r="AK12" s="32" t="s">
        <v>211</v>
      </c>
    </row>
    <row r="13" spans="1:56">
      <c r="A13" s="11">
        <v>40</v>
      </c>
      <c r="D13" s="13" t="s">
        <v>66</v>
      </c>
      <c r="G13" s="15">
        <v>96039000</v>
      </c>
      <c r="J13" s="24" t="s">
        <v>204</v>
      </c>
      <c r="K13" s="25" t="s">
        <v>206</v>
      </c>
      <c r="L13" s="18" t="s">
        <v>209</v>
      </c>
      <c r="O13" s="10">
        <v>1</v>
      </c>
      <c r="P13" s="27">
        <v>30</v>
      </c>
      <c r="Q13" s="18" t="s">
        <v>208</v>
      </c>
      <c r="U13" s="20" t="s">
        <v>211</v>
      </c>
      <c r="V13" s="10">
        <v>1</v>
      </c>
      <c r="W13" s="20" t="s">
        <v>211</v>
      </c>
      <c r="AB13" s="20" t="s">
        <v>211</v>
      </c>
      <c r="AC13" s="10">
        <v>1</v>
      </c>
      <c r="AD13" s="20" t="s">
        <v>211</v>
      </c>
      <c r="AE13" s="19" t="s">
        <v>229</v>
      </c>
      <c r="AI13" s="31" t="s">
        <v>211</v>
      </c>
      <c r="AJ13" s="10">
        <v>1</v>
      </c>
      <c r="AK13" s="32" t="s">
        <v>211</v>
      </c>
    </row>
    <row r="14" spans="1:56">
      <c r="A14" s="11">
        <v>40</v>
      </c>
      <c r="D14" s="13" t="s">
        <v>67</v>
      </c>
      <c r="G14" s="15">
        <v>96039000</v>
      </c>
      <c r="J14" s="24" t="s">
        <v>204</v>
      </c>
      <c r="K14" s="25" t="s">
        <v>206</v>
      </c>
      <c r="L14" s="18" t="s">
        <v>209</v>
      </c>
      <c r="O14" s="10">
        <v>1</v>
      </c>
      <c r="P14" s="27">
        <v>275</v>
      </c>
      <c r="Q14" s="18" t="s">
        <v>208</v>
      </c>
      <c r="U14" s="20" t="s">
        <v>211</v>
      </c>
      <c r="V14" s="10">
        <v>1</v>
      </c>
      <c r="W14" s="20" t="s">
        <v>211</v>
      </c>
      <c r="AB14" s="20" t="s">
        <v>211</v>
      </c>
      <c r="AC14" s="10">
        <v>1</v>
      </c>
      <c r="AD14" s="20" t="s">
        <v>211</v>
      </c>
      <c r="AE14" s="19" t="s">
        <v>230</v>
      </c>
      <c r="AI14" s="31" t="s">
        <v>211</v>
      </c>
      <c r="AJ14" s="10">
        <v>1</v>
      </c>
      <c r="AK14" s="32" t="s">
        <v>211</v>
      </c>
    </row>
    <row r="15" spans="1:56">
      <c r="A15" s="10">
        <v>44</v>
      </c>
      <c r="D15" s="13" t="s">
        <v>68</v>
      </c>
      <c r="G15" s="15">
        <v>63071010</v>
      </c>
      <c r="J15" s="24" t="s">
        <v>204</v>
      </c>
      <c r="K15" s="25" t="s">
        <v>207</v>
      </c>
      <c r="L15" s="18" t="s">
        <v>209</v>
      </c>
      <c r="O15" s="10">
        <v>1</v>
      </c>
      <c r="P15" s="27">
        <v>7.5</v>
      </c>
      <c r="Q15" s="18" t="s">
        <v>208</v>
      </c>
      <c r="U15" s="20" t="s">
        <v>211</v>
      </c>
      <c r="V15" s="10">
        <v>1</v>
      </c>
      <c r="W15" s="20" t="s">
        <v>211</v>
      </c>
      <c r="AB15" s="20" t="s">
        <v>211</v>
      </c>
      <c r="AC15" s="10">
        <v>1</v>
      </c>
      <c r="AD15" s="20" t="s">
        <v>211</v>
      </c>
      <c r="AE15" s="19" t="s">
        <v>231</v>
      </c>
      <c r="AI15" s="31" t="s">
        <v>211</v>
      </c>
      <c r="AJ15" s="10">
        <v>1</v>
      </c>
      <c r="AK15" s="32" t="s">
        <v>211</v>
      </c>
    </row>
    <row r="16" spans="1:56">
      <c r="A16" s="11">
        <v>40</v>
      </c>
      <c r="D16" s="13" t="s">
        <v>69</v>
      </c>
      <c r="G16" s="15">
        <v>96039000</v>
      </c>
      <c r="J16" s="24" t="s">
        <v>204</v>
      </c>
      <c r="K16" s="25" t="s">
        <v>206</v>
      </c>
      <c r="L16" s="18" t="s">
        <v>209</v>
      </c>
      <c r="O16" s="10">
        <v>1</v>
      </c>
      <c r="P16" s="27">
        <v>30</v>
      </c>
      <c r="Q16" s="18" t="s">
        <v>208</v>
      </c>
      <c r="U16" s="20" t="s">
        <v>211</v>
      </c>
      <c r="V16" s="10">
        <v>1</v>
      </c>
      <c r="W16" s="20" t="s">
        <v>211</v>
      </c>
      <c r="AB16" s="20" t="s">
        <v>211</v>
      </c>
      <c r="AC16" s="10">
        <v>1</v>
      </c>
      <c r="AD16" s="20" t="s">
        <v>211</v>
      </c>
      <c r="AE16" s="19" t="s">
        <v>232</v>
      </c>
      <c r="AI16" s="31" t="s">
        <v>211</v>
      </c>
      <c r="AJ16" s="10">
        <v>1</v>
      </c>
      <c r="AK16" s="32" t="s">
        <v>211</v>
      </c>
    </row>
    <row r="17" spans="1:37">
      <c r="A17" s="11">
        <v>40</v>
      </c>
      <c r="D17" s="13" t="s">
        <v>70</v>
      </c>
      <c r="G17" s="15">
        <v>34029099</v>
      </c>
      <c r="J17" s="24" t="s">
        <v>196</v>
      </c>
      <c r="K17" s="25" t="s">
        <v>206</v>
      </c>
      <c r="L17" s="18" t="s">
        <v>209</v>
      </c>
      <c r="O17" s="10">
        <v>1</v>
      </c>
      <c r="P17" s="28">
        <v>193.35</v>
      </c>
      <c r="Q17" s="18" t="s">
        <v>208</v>
      </c>
      <c r="U17" s="29" t="s">
        <v>210</v>
      </c>
      <c r="V17" s="10">
        <v>1</v>
      </c>
      <c r="W17" s="29" t="s">
        <v>210</v>
      </c>
      <c r="AB17" s="29" t="s">
        <v>210</v>
      </c>
      <c r="AC17" s="10">
        <v>1</v>
      </c>
      <c r="AD17" s="29" t="s">
        <v>210</v>
      </c>
      <c r="AE17" s="19" t="s">
        <v>233</v>
      </c>
      <c r="AI17" s="31" t="s">
        <v>216</v>
      </c>
      <c r="AJ17" s="10">
        <v>5</v>
      </c>
      <c r="AK17" s="30" t="s">
        <v>210</v>
      </c>
    </row>
    <row r="18" spans="1:37">
      <c r="A18" s="10">
        <v>44</v>
      </c>
      <c r="D18" s="13" t="s">
        <v>71</v>
      </c>
      <c r="G18" s="15">
        <v>6304</v>
      </c>
      <c r="J18" s="24" t="s">
        <v>204</v>
      </c>
      <c r="K18" s="25" t="s">
        <v>207</v>
      </c>
      <c r="L18" s="18" t="s">
        <v>209</v>
      </c>
      <c r="O18" s="10">
        <v>1</v>
      </c>
      <c r="P18" s="27">
        <v>18</v>
      </c>
      <c r="Q18" s="18" t="s">
        <v>208</v>
      </c>
      <c r="U18" s="20" t="s">
        <v>211</v>
      </c>
      <c r="V18" s="10">
        <v>1</v>
      </c>
      <c r="W18" s="20" t="s">
        <v>211</v>
      </c>
      <c r="AB18" s="20" t="s">
        <v>211</v>
      </c>
      <c r="AC18" s="10">
        <v>1</v>
      </c>
      <c r="AD18" s="20" t="s">
        <v>211</v>
      </c>
      <c r="AE18" s="19" t="s">
        <v>234</v>
      </c>
      <c r="AI18" s="31" t="s">
        <v>211</v>
      </c>
      <c r="AJ18" s="10">
        <v>1</v>
      </c>
      <c r="AK18" s="32" t="s">
        <v>211</v>
      </c>
    </row>
    <row r="19" spans="1:37">
      <c r="A19" s="10">
        <v>45</v>
      </c>
      <c r="D19" s="13" t="s">
        <v>72</v>
      </c>
      <c r="G19" s="15">
        <v>96031000</v>
      </c>
      <c r="J19" s="24" t="s">
        <v>204</v>
      </c>
      <c r="K19" s="34" t="s">
        <v>362</v>
      </c>
      <c r="L19" s="18" t="s">
        <v>209</v>
      </c>
      <c r="O19" s="10">
        <v>1</v>
      </c>
      <c r="P19" s="27">
        <v>35</v>
      </c>
      <c r="Q19" s="18" t="s">
        <v>208</v>
      </c>
      <c r="U19" s="20" t="s">
        <v>211</v>
      </c>
      <c r="V19" s="10">
        <v>1</v>
      </c>
      <c r="W19" s="20" t="s">
        <v>211</v>
      </c>
      <c r="AB19" s="20" t="s">
        <v>211</v>
      </c>
      <c r="AC19" s="10">
        <v>1</v>
      </c>
      <c r="AD19" s="20" t="s">
        <v>211</v>
      </c>
      <c r="AE19" s="19" t="s">
        <v>235</v>
      </c>
      <c r="AI19" s="31" t="s">
        <v>211</v>
      </c>
      <c r="AJ19" s="10">
        <v>1</v>
      </c>
      <c r="AK19" s="32" t="s">
        <v>211</v>
      </c>
    </row>
    <row r="20" spans="1:37">
      <c r="A20" s="10">
        <v>45</v>
      </c>
      <c r="D20" s="13" t="s">
        <v>73</v>
      </c>
      <c r="G20" s="15">
        <v>96031000</v>
      </c>
      <c r="J20" s="24" t="s">
        <v>204</v>
      </c>
      <c r="K20" s="34" t="s">
        <v>362</v>
      </c>
      <c r="L20" s="18" t="s">
        <v>209</v>
      </c>
      <c r="O20" s="10">
        <v>1</v>
      </c>
      <c r="P20" s="27">
        <v>22</v>
      </c>
      <c r="Q20" s="18" t="s">
        <v>208</v>
      </c>
      <c r="U20" s="20" t="s">
        <v>211</v>
      </c>
      <c r="V20" s="10">
        <v>1</v>
      </c>
      <c r="W20" s="20" t="s">
        <v>211</v>
      </c>
      <c r="AB20" s="20" t="s">
        <v>211</v>
      </c>
      <c r="AC20" s="10">
        <v>1</v>
      </c>
      <c r="AD20" s="20" t="s">
        <v>211</v>
      </c>
      <c r="AE20" s="19" t="s">
        <v>236</v>
      </c>
      <c r="AI20" s="31" t="s">
        <v>211</v>
      </c>
      <c r="AJ20" s="10">
        <v>1</v>
      </c>
      <c r="AK20" s="32" t="s">
        <v>211</v>
      </c>
    </row>
    <row r="21" spans="1:37">
      <c r="A21" s="10">
        <v>45</v>
      </c>
      <c r="D21" s="13" t="s">
        <v>74</v>
      </c>
      <c r="G21" s="15">
        <v>96031000</v>
      </c>
      <c r="J21" s="24" t="s">
        <v>204</v>
      </c>
      <c r="K21" s="34" t="s">
        <v>362</v>
      </c>
      <c r="L21" s="18" t="s">
        <v>209</v>
      </c>
      <c r="O21" s="10">
        <v>1</v>
      </c>
      <c r="P21" s="27">
        <v>30</v>
      </c>
      <c r="Q21" s="18" t="s">
        <v>208</v>
      </c>
      <c r="U21" s="20" t="s">
        <v>211</v>
      </c>
      <c r="V21" s="10">
        <v>1</v>
      </c>
      <c r="W21" s="20" t="s">
        <v>211</v>
      </c>
      <c r="AB21" s="20" t="s">
        <v>211</v>
      </c>
      <c r="AC21" s="10">
        <v>1</v>
      </c>
      <c r="AD21" s="20" t="s">
        <v>211</v>
      </c>
      <c r="AE21" s="19" t="s">
        <v>237</v>
      </c>
      <c r="AI21" s="31" t="s">
        <v>211</v>
      </c>
      <c r="AJ21" s="10">
        <v>1</v>
      </c>
      <c r="AK21" s="32" t="s">
        <v>211</v>
      </c>
    </row>
    <row r="22" spans="1:37">
      <c r="A22" s="10">
        <v>45</v>
      </c>
      <c r="D22" s="13" t="s">
        <v>75</v>
      </c>
      <c r="G22" s="15">
        <v>96031000</v>
      </c>
      <c r="J22" s="24" t="s">
        <v>204</v>
      </c>
      <c r="K22" s="34" t="s">
        <v>362</v>
      </c>
      <c r="L22" s="18" t="s">
        <v>209</v>
      </c>
      <c r="O22" s="10">
        <v>1</v>
      </c>
      <c r="P22" s="27">
        <v>15</v>
      </c>
      <c r="Q22" s="18" t="s">
        <v>208</v>
      </c>
      <c r="U22" s="20" t="s">
        <v>211</v>
      </c>
      <c r="V22" s="10">
        <v>1</v>
      </c>
      <c r="W22" s="20" t="s">
        <v>211</v>
      </c>
      <c r="AB22" s="20" t="s">
        <v>211</v>
      </c>
      <c r="AC22" s="10">
        <v>1</v>
      </c>
      <c r="AD22" s="20" t="s">
        <v>211</v>
      </c>
      <c r="AE22" s="19" t="s">
        <v>238</v>
      </c>
      <c r="AI22" s="31" t="s">
        <v>211</v>
      </c>
      <c r="AJ22" s="10">
        <v>1</v>
      </c>
      <c r="AK22" s="32" t="s">
        <v>211</v>
      </c>
    </row>
    <row r="23" spans="1:37">
      <c r="A23" s="10">
        <v>40</v>
      </c>
      <c r="D23" s="13" t="s">
        <v>76</v>
      </c>
      <c r="G23" s="15">
        <v>96039000</v>
      </c>
      <c r="J23" s="24" t="s">
        <v>204</v>
      </c>
      <c r="K23" s="25" t="s">
        <v>206</v>
      </c>
      <c r="L23" s="18" t="s">
        <v>209</v>
      </c>
      <c r="O23" s="10">
        <v>1</v>
      </c>
      <c r="P23" s="27">
        <v>110</v>
      </c>
      <c r="Q23" s="18" t="s">
        <v>208</v>
      </c>
      <c r="U23" s="20" t="s">
        <v>211</v>
      </c>
      <c r="V23" s="10">
        <v>1</v>
      </c>
      <c r="W23" s="20" t="s">
        <v>211</v>
      </c>
      <c r="AB23" s="20" t="s">
        <v>211</v>
      </c>
      <c r="AC23" s="10">
        <v>1</v>
      </c>
      <c r="AD23" s="20" t="s">
        <v>211</v>
      </c>
      <c r="AE23" s="19" t="s">
        <v>239</v>
      </c>
      <c r="AI23" s="31" t="s">
        <v>211</v>
      </c>
      <c r="AJ23" s="10">
        <v>1</v>
      </c>
      <c r="AK23" s="32" t="s">
        <v>211</v>
      </c>
    </row>
    <row r="24" spans="1:37">
      <c r="A24" s="10">
        <v>48</v>
      </c>
      <c r="D24" s="13" t="s">
        <v>77</v>
      </c>
      <c r="G24" s="15">
        <v>34022090</v>
      </c>
      <c r="J24" s="24" t="s">
        <v>196</v>
      </c>
      <c r="K24" s="25" t="s">
        <v>206</v>
      </c>
      <c r="L24" s="18" t="s">
        <v>209</v>
      </c>
      <c r="O24" s="10">
        <v>1</v>
      </c>
      <c r="P24" s="27">
        <v>61.72</v>
      </c>
      <c r="Q24" s="18" t="s">
        <v>208</v>
      </c>
      <c r="U24" s="29" t="s">
        <v>213</v>
      </c>
      <c r="V24" s="10">
        <v>1</v>
      </c>
      <c r="W24" s="29" t="s">
        <v>213</v>
      </c>
      <c r="AB24" s="29" t="s">
        <v>213</v>
      </c>
      <c r="AC24" s="10">
        <v>1</v>
      </c>
      <c r="AD24" s="29" t="s">
        <v>213</v>
      </c>
      <c r="AE24" s="19" t="s">
        <v>240</v>
      </c>
      <c r="AI24" s="31" t="s">
        <v>213</v>
      </c>
      <c r="AJ24" s="10">
        <v>1</v>
      </c>
      <c r="AK24" s="33" t="s">
        <v>213</v>
      </c>
    </row>
    <row r="25" spans="1:37">
      <c r="A25" s="11">
        <v>40</v>
      </c>
      <c r="D25" s="13" t="s">
        <v>78</v>
      </c>
      <c r="G25" s="15">
        <v>34052000</v>
      </c>
      <c r="J25" s="24" t="s">
        <v>196</v>
      </c>
      <c r="K25" s="25" t="s">
        <v>206</v>
      </c>
      <c r="L25" s="18" t="s">
        <v>209</v>
      </c>
      <c r="O25" s="10">
        <v>1</v>
      </c>
      <c r="P25" s="28">
        <f>1340.5/1.05</f>
        <v>1276.6666666666665</v>
      </c>
      <c r="Q25" s="18" t="s">
        <v>208</v>
      </c>
      <c r="U25" s="29" t="s">
        <v>210</v>
      </c>
      <c r="V25" s="10">
        <v>1</v>
      </c>
      <c r="W25" s="29" t="s">
        <v>210</v>
      </c>
      <c r="AB25" s="29" t="s">
        <v>210</v>
      </c>
      <c r="AC25" s="10">
        <v>1</v>
      </c>
      <c r="AD25" s="29" t="s">
        <v>210</v>
      </c>
      <c r="AE25" s="19" t="s">
        <v>241</v>
      </c>
      <c r="AI25" s="31" t="s">
        <v>216</v>
      </c>
      <c r="AJ25" s="10">
        <v>5</v>
      </c>
      <c r="AK25" s="30" t="s">
        <v>210</v>
      </c>
    </row>
    <row r="26" spans="1:37">
      <c r="A26" s="11">
        <v>40</v>
      </c>
      <c r="D26" s="13" t="s">
        <v>79</v>
      </c>
      <c r="G26" s="15">
        <v>34029099</v>
      </c>
      <c r="J26" s="24" t="s">
        <v>196</v>
      </c>
      <c r="K26" s="25" t="s">
        <v>206</v>
      </c>
      <c r="L26" s="18" t="s">
        <v>209</v>
      </c>
      <c r="O26" s="10">
        <v>1</v>
      </c>
      <c r="P26" s="28">
        <f>1345/1.05</f>
        <v>1280.952380952381</v>
      </c>
      <c r="Q26" s="18" t="s">
        <v>208</v>
      </c>
      <c r="U26" s="29" t="s">
        <v>210</v>
      </c>
      <c r="V26" s="10">
        <v>1</v>
      </c>
      <c r="W26" s="29" t="s">
        <v>210</v>
      </c>
      <c r="AB26" s="29" t="s">
        <v>210</v>
      </c>
      <c r="AC26" s="10">
        <v>1</v>
      </c>
      <c r="AD26" s="29" t="s">
        <v>210</v>
      </c>
      <c r="AE26" s="19" t="s">
        <v>242</v>
      </c>
      <c r="AI26" s="31" t="s">
        <v>216</v>
      </c>
      <c r="AJ26" s="10">
        <v>5</v>
      </c>
      <c r="AK26" s="30" t="s">
        <v>210</v>
      </c>
    </row>
    <row r="27" spans="1:37">
      <c r="A27" s="11">
        <v>48</v>
      </c>
      <c r="D27" s="13" t="s">
        <v>80</v>
      </c>
      <c r="G27" s="15">
        <v>33074900</v>
      </c>
      <c r="J27" s="24" t="s">
        <v>203</v>
      </c>
      <c r="K27" s="25" t="s">
        <v>206</v>
      </c>
      <c r="L27" s="18" t="s">
        <v>209</v>
      </c>
      <c r="O27" s="10">
        <v>1</v>
      </c>
      <c r="P27" s="27">
        <v>203</v>
      </c>
      <c r="Q27" s="18" t="s">
        <v>208</v>
      </c>
      <c r="U27" s="29" t="s">
        <v>213</v>
      </c>
      <c r="V27" s="10">
        <v>1</v>
      </c>
      <c r="W27" s="29" t="s">
        <v>213</v>
      </c>
      <c r="AB27" s="29" t="s">
        <v>213</v>
      </c>
      <c r="AC27" s="10">
        <v>1</v>
      </c>
      <c r="AD27" s="29" t="s">
        <v>213</v>
      </c>
      <c r="AE27" s="19" t="s">
        <v>243</v>
      </c>
      <c r="AI27" s="31" t="s">
        <v>213</v>
      </c>
      <c r="AJ27" s="10">
        <v>1</v>
      </c>
      <c r="AK27" s="33" t="s">
        <v>213</v>
      </c>
    </row>
    <row r="28" spans="1:37">
      <c r="A28" s="10">
        <v>48</v>
      </c>
      <c r="D28" s="16" t="s">
        <v>219</v>
      </c>
      <c r="G28" s="15">
        <v>340130</v>
      </c>
      <c r="J28" s="24" t="s">
        <v>196</v>
      </c>
      <c r="K28" s="25" t="s">
        <v>206</v>
      </c>
      <c r="L28" s="18" t="s">
        <v>209</v>
      </c>
      <c r="O28" s="10">
        <v>1</v>
      </c>
      <c r="P28" s="27">
        <v>87</v>
      </c>
      <c r="Q28" s="18" t="s">
        <v>208</v>
      </c>
      <c r="U28" s="29" t="s">
        <v>213</v>
      </c>
      <c r="V28" s="10">
        <v>1</v>
      </c>
      <c r="W28" s="29" t="s">
        <v>213</v>
      </c>
      <c r="AB28" s="29" t="s">
        <v>213</v>
      </c>
      <c r="AC28" s="10">
        <v>1</v>
      </c>
      <c r="AD28" s="29" t="s">
        <v>213</v>
      </c>
      <c r="AE28" s="19" t="s">
        <v>244</v>
      </c>
      <c r="AI28" s="31" t="s">
        <v>213</v>
      </c>
      <c r="AJ28" s="10">
        <v>1</v>
      </c>
      <c r="AK28" s="33" t="s">
        <v>213</v>
      </c>
    </row>
    <row r="29" spans="1:37">
      <c r="A29" s="10">
        <v>48</v>
      </c>
      <c r="D29" s="13" t="s">
        <v>81</v>
      </c>
      <c r="G29" s="15">
        <v>3401</v>
      </c>
      <c r="J29" s="24" t="s">
        <v>204</v>
      </c>
      <c r="K29" s="25" t="s">
        <v>206</v>
      </c>
      <c r="L29" s="18" t="s">
        <v>209</v>
      </c>
      <c r="O29" s="10">
        <v>1</v>
      </c>
      <c r="P29" s="27">
        <v>24</v>
      </c>
      <c r="Q29" s="18" t="s">
        <v>208</v>
      </c>
      <c r="U29" s="20" t="s">
        <v>211</v>
      </c>
      <c r="V29" s="10">
        <v>1</v>
      </c>
      <c r="W29" s="20" t="s">
        <v>211</v>
      </c>
      <c r="AB29" s="20" t="s">
        <v>211</v>
      </c>
      <c r="AC29" s="10">
        <v>1</v>
      </c>
      <c r="AD29" s="20" t="s">
        <v>211</v>
      </c>
      <c r="AE29" s="19" t="s">
        <v>245</v>
      </c>
      <c r="AI29" s="31" t="s">
        <v>211</v>
      </c>
      <c r="AJ29" s="10">
        <v>1</v>
      </c>
      <c r="AK29" s="32" t="s">
        <v>211</v>
      </c>
    </row>
    <row r="30" spans="1:37">
      <c r="A30" s="10">
        <v>48</v>
      </c>
      <c r="D30" s="13" t="s">
        <v>82</v>
      </c>
      <c r="G30" s="15">
        <v>340130</v>
      </c>
      <c r="J30" s="24" t="s">
        <v>196</v>
      </c>
      <c r="K30" s="25" t="s">
        <v>206</v>
      </c>
      <c r="L30" s="18" t="s">
        <v>209</v>
      </c>
      <c r="O30" s="10">
        <v>1</v>
      </c>
      <c r="P30" s="27">
        <v>38</v>
      </c>
      <c r="Q30" s="18" t="s">
        <v>208</v>
      </c>
      <c r="U30" s="29" t="s">
        <v>214</v>
      </c>
      <c r="V30" s="10">
        <v>1</v>
      </c>
      <c r="W30" s="29" t="s">
        <v>214</v>
      </c>
      <c r="AB30" s="29" t="s">
        <v>214</v>
      </c>
      <c r="AC30" s="10">
        <v>1</v>
      </c>
      <c r="AD30" s="29" t="s">
        <v>214</v>
      </c>
      <c r="AE30" s="19" t="s">
        <v>246</v>
      </c>
      <c r="AI30" s="31" t="s">
        <v>214</v>
      </c>
      <c r="AJ30" s="10">
        <v>1</v>
      </c>
      <c r="AK30" s="33" t="s">
        <v>214</v>
      </c>
    </row>
    <row r="31" spans="1:37">
      <c r="A31" s="10">
        <v>46</v>
      </c>
      <c r="D31" s="13" t="s">
        <v>83</v>
      </c>
      <c r="G31" s="15">
        <v>39239090</v>
      </c>
      <c r="J31" s="24" t="s">
        <v>204</v>
      </c>
      <c r="K31" s="25" t="s">
        <v>206</v>
      </c>
      <c r="L31" s="18" t="s">
        <v>209</v>
      </c>
      <c r="O31" s="10">
        <v>1</v>
      </c>
      <c r="P31" s="26">
        <v>15</v>
      </c>
      <c r="Q31" s="18" t="s">
        <v>208</v>
      </c>
      <c r="U31" s="29" t="s">
        <v>214</v>
      </c>
      <c r="V31" s="10">
        <v>1</v>
      </c>
      <c r="W31" s="29" t="s">
        <v>214</v>
      </c>
      <c r="AB31" s="29" t="s">
        <v>214</v>
      </c>
      <c r="AC31" s="10">
        <v>1</v>
      </c>
      <c r="AD31" s="29" t="s">
        <v>214</v>
      </c>
      <c r="AE31" s="19" t="s">
        <v>247</v>
      </c>
      <c r="AI31" s="31" t="s">
        <v>214</v>
      </c>
      <c r="AJ31" s="10">
        <v>1</v>
      </c>
      <c r="AK31" s="33" t="s">
        <v>214</v>
      </c>
    </row>
    <row r="32" spans="1:37">
      <c r="A32" s="10">
        <v>40</v>
      </c>
      <c r="D32" s="13" t="s">
        <v>84</v>
      </c>
      <c r="G32" s="15">
        <v>96039000</v>
      </c>
      <c r="J32" s="24" t="s">
        <v>204</v>
      </c>
      <c r="K32" s="25" t="s">
        <v>206</v>
      </c>
      <c r="L32" s="18" t="s">
        <v>209</v>
      </c>
      <c r="O32" s="10">
        <v>1</v>
      </c>
      <c r="P32" s="27">
        <v>3500</v>
      </c>
      <c r="Q32" s="18" t="s">
        <v>208</v>
      </c>
      <c r="U32" s="20" t="s">
        <v>211</v>
      </c>
      <c r="V32" s="10">
        <v>1</v>
      </c>
      <c r="W32" s="20" t="s">
        <v>211</v>
      </c>
      <c r="AB32" s="20" t="s">
        <v>211</v>
      </c>
      <c r="AC32" s="10">
        <v>1</v>
      </c>
      <c r="AD32" s="20" t="s">
        <v>211</v>
      </c>
      <c r="AE32" s="19" t="s">
        <v>248</v>
      </c>
      <c r="AI32" s="31" t="s">
        <v>211</v>
      </c>
      <c r="AJ32" s="10">
        <v>1</v>
      </c>
      <c r="AK32" s="32" t="s">
        <v>211</v>
      </c>
    </row>
    <row r="33" spans="1:37">
      <c r="A33" s="10">
        <v>40</v>
      </c>
      <c r="D33" s="13" t="s">
        <v>85</v>
      </c>
      <c r="G33" s="15">
        <v>0</v>
      </c>
      <c r="J33" s="24" t="s">
        <v>204</v>
      </c>
      <c r="K33" s="25" t="s">
        <v>206</v>
      </c>
      <c r="L33" s="18" t="s">
        <v>209</v>
      </c>
      <c r="O33" s="10">
        <v>1</v>
      </c>
      <c r="P33" s="27">
        <v>0</v>
      </c>
      <c r="Q33" s="18" t="s">
        <v>208</v>
      </c>
      <c r="U33" s="20" t="s">
        <v>211</v>
      </c>
      <c r="V33" s="10">
        <v>1</v>
      </c>
      <c r="W33" s="20" t="s">
        <v>211</v>
      </c>
      <c r="AB33" s="20" t="s">
        <v>211</v>
      </c>
      <c r="AC33" s="10">
        <v>1</v>
      </c>
      <c r="AD33" s="20" t="s">
        <v>211</v>
      </c>
      <c r="AE33" s="19" t="s">
        <v>249</v>
      </c>
      <c r="AI33" s="31" t="s">
        <v>211</v>
      </c>
      <c r="AJ33" s="10">
        <v>1</v>
      </c>
      <c r="AK33" s="32" t="s">
        <v>211</v>
      </c>
    </row>
    <row r="34" spans="1:37">
      <c r="A34" s="11">
        <v>40</v>
      </c>
      <c r="D34" s="13" t="s">
        <v>86</v>
      </c>
      <c r="G34" s="15">
        <v>96039000</v>
      </c>
      <c r="J34" s="24" t="s">
        <v>204</v>
      </c>
      <c r="K34" s="25" t="s">
        <v>206</v>
      </c>
      <c r="L34" s="18" t="s">
        <v>209</v>
      </c>
      <c r="O34" s="10">
        <v>1</v>
      </c>
      <c r="P34" s="27">
        <v>230</v>
      </c>
      <c r="Q34" s="18" t="s">
        <v>208</v>
      </c>
      <c r="U34" s="20" t="s">
        <v>211</v>
      </c>
      <c r="V34" s="10">
        <v>1</v>
      </c>
      <c r="W34" s="20" t="s">
        <v>211</v>
      </c>
      <c r="AB34" s="20" t="s">
        <v>211</v>
      </c>
      <c r="AC34" s="10">
        <v>1</v>
      </c>
      <c r="AD34" s="20" t="s">
        <v>211</v>
      </c>
      <c r="AE34" s="19" t="s">
        <v>250</v>
      </c>
      <c r="AI34" s="31" t="s">
        <v>211</v>
      </c>
      <c r="AJ34" s="10">
        <v>1</v>
      </c>
      <c r="AK34" s="32" t="s">
        <v>211</v>
      </c>
    </row>
    <row r="35" spans="1:37">
      <c r="A35" s="11">
        <v>40</v>
      </c>
      <c r="D35" s="13" t="s">
        <v>87</v>
      </c>
      <c r="G35" s="15">
        <v>96039000</v>
      </c>
      <c r="J35" s="24" t="s">
        <v>204</v>
      </c>
      <c r="K35" s="25" t="s">
        <v>206</v>
      </c>
      <c r="L35" s="18" t="s">
        <v>209</v>
      </c>
      <c r="O35" s="10">
        <v>1</v>
      </c>
      <c r="P35" s="27">
        <v>90</v>
      </c>
      <c r="Q35" s="18" t="s">
        <v>208</v>
      </c>
      <c r="U35" s="20" t="s">
        <v>211</v>
      </c>
      <c r="V35" s="10">
        <v>1</v>
      </c>
      <c r="W35" s="20" t="s">
        <v>211</v>
      </c>
      <c r="AB35" s="20" t="s">
        <v>211</v>
      </c>
      <c r="AC35" s="10">
        <v>1</v>
      </c>
      <c r="AD35" s="20" t="s">
        <v>211</v>
      </c>
      <c r="AE35" s="19" t="s">
        <v>251</v>
      </c>
      <c r="AI35" s="31" t="s">
        <v>211</v>
      </c>
      <c r="AJ35" s="10">
        <v>1</v>
      </c>
      <c r="AK35" s="32" t="s">
        <v>211</v>
      </c>
    </row>
    <row r="36" spans="1:37">
      <c r="A36" s="11">
        <v>40</v>
      </c>
      <c r="D36" s="13" t="s">
        <v>88</v>
      </c>
      <c r="G36" s="15">
        <v>96039000</v>
      </c>
      <c r="J36" s="24" t="s">
        <v>204</v>
      </c>
      <c r="K36" s="25" t="s">
        <v>206</v>
      </c>
      <c r="L36" s="18" t="s">
        <v>209</v>
      </c>
      <c r="O36" s="10">
        <v>1</v>
      </c>
      <c r="P36" s="27">
        <v>550</v>
      </c>
      <c r="Q36" s="18" t="s">
        <v>208</v>
      </c>
      <c r="U36" s="20" t="s">
        <v>211</v>
      </c>
      <c r="V36" s="10">
        <v>1</v>
      </c>
      <c r="W36" s="20" t="s">
        <v>211</v>
      </c>
      <c r="AB36" s="20" t="s">
        <v>211</v>
      </c>
      <c r="AC36" s="10">
        <v>1</v>
      </c>
      <c r="AD36" s="20" t="s">
        <v>211</v>
      </c>
      <c r="AE36" s="19" t="s">
        <v>252</v>
      </c>
      <c r="AI36" s="31" t="s">
        <v>211</v>
      </c>
      <c r="AJ36" s="10">
        <v>1</v>
      </c>
      <c r="AK36" s="32" t="s">
        <v>211</v>
      </c>
    </row>
    <row r="37" spans="1:37">
      <c r="A37" s="11">
        <v>40</v>
      </c>
      <c r="D37" s="13" t="s">
        <v>89</v>
      </c>
      <c r="G37" s="15">
        <v>39249090</v>
      </c>
      <c r="J37" s="24" t="s">
        <v>204</v>
      </c>
      <c r="K37" s="25" t="s">
        <v>206</v>
      </c>
      <c r="L37" s="18" t="s">
        <v>209</v>
      </c>
      <c r="O37" s="10">
        <v>1</v>
      </c>
      <c r="P37" s="27">
        <v>15</v>
      </c>
      <c r="Q37" s="18" t="s">
        <v>208</v>
      </c>
      <c r="U37" s="20" t="s">
        <v>211</v>
      </c>
      <c r="V37" s="10">
        <v>1</v>
      </c>
      <c r="W37" s="20" t="s">
        <v>211</v>
      </c>
      <c r="AB37" s="20" t="s">
        <v>211</v>
      </c>
      <c r="AC37" s="10">
        <v>1</v>
      </c>
      <c r="AD37" s="20" t="s">
        <v>211</v>
      </c>
      <c r="AE37" s="19" t="s">
        <v>253</v>
      </c>
      <c r="AI37" s="31" t="s">
        <v>211</v>
      </c>
      <c r="AJ37" s="10">
        <v>1</v>
      </c>
      <c r="AK37" s="32" t="s">
        <v>211</v>
      </c>
    </row>
    <row r="38" spans="1:37">
      <c r="A38" s="10">
        <v>44</v>
      </c>
      <c r="D38" s="13" t="s">
        <v>90</v>
      </c>
      <c r="G38" s="15">
        <v>63071000</v>
      </c>
      <c r="J38" s="24" t="s">
        <v>204</v>
      </c>
      <c r="K38" s="25" t="s">
        <v>207</v>
      </c>
      <c r="L38" s="18" t="s">
        <v>209</v>
      </c>
      <c r="O38" s="10">
        <v>1</v>
      </c>
      <c r="P38" s="27">
        <v>7.5</v>
      </c>
      <c r="Q38" s="18" t="s">
        <v>208</v>
      </c>
      <c r="U38" s="20" t="s">
        <v>211</v>
      </c>
      <c r="V38" s="10">
        <v>1</v>
      </c>
      <c r="W38" s="20" t="s">
        <v>211</v>
      </c>
      <c r="AB38" s="20" t="s">
        <v>211</v>
      </c>
      <c r="AC38" s="10">
        <v>1</v>
      </c>
      <c r="AD38" s="20" t="s">
        <v>211</v>
      </c>
      <c r="AE38" s="19" t="s">
        <v>254</v>
      </c>
      <c r="AI38" s="31" t="s">
        <v>211</v>
      </c>
      <c r="AJ38" s="10">
        <v>1</v>
      </c>
      <c r="AK38" s="32" t="s">
        <v>211</v>
      </c>
    </row>
    <row r="39" spans="1:37">
      <c r="A39" s="10">
        <v>40</v>
      </c>
      <c r="D39" s="14" t="s">
        <v>91</v>
      </c>
      <c r="G39" s="15">
        <v>96039000</v>
      </c>
      <c r="J39" s="24" t="s">
        <v>204</v>
      </c>
      <c r="K39" s="25" t="s">
        <v>206</v>
      </c>
      <c r="L39" s="18" t="s">
        <v>209</v>
      </c>
      <c r="O39" s="10">
        <v>1</v>
      </c>
      <c r="P39" s="27">
        <v>60</v>
      </c>
      <c r="Q39" s="18" t="s">
        <v>208</v>
      </c>
      <c r="U39" s="20" t="s">
        <v>211</v>
      </c>
      <c r="V39" s="10">
        <v>1</v>
      </c>
      <c r="W39" s="20" t="s">
        <v>211</v>
      </c>
      <c r="AB39" s="20" t="s">
        <v>211</v>
      </c>
      <c r="AC39" s="10">
        <v>1</v>
      </c>
      <c r="AD39" s="20" t="s">
        <v>211</v>
      </c>
      <c r="AE39" s="19" t="s">
        <v>255</v>
      </c>
      <c r="AI39" s="31" t="s">
        <v>211</v>
      </c>
      <c r="AJ39" s="10">
        <v>1</v>
      </c>
      <c r="AK39" s="32" t="s">
        <v>211</v>
      </c>
    </row>
    <row r="40" spans="1:37">
      <c r="A40" s="11">
        <v>66</v>
      </c>
      <c r="D40" s="15" t="s">
        <v>92</v>
      </c>
      <c r="G40" s="15">
        <v>63079090</v>
      </c>
      <c r="J40" s="24" t="s">
        <v>204</v>
      </c>
      <c r="K40" s="25" t="s">
        <v>207</v>
      </c>
      <c r="L40" s="18" t="s">
        <v>209</v>
      </c>
      <c r="O40" s="10">
        <v>1</v>
      </c>
      <c r="P40" s="27">
        <v>7</v>
      </c>
      <c r="Q40" s="18" t="s">
        <v>208</v>
      </c>
      <c r="U40" s="20" t="s">
        <v>211</v>
      </c>
      <c r="V40" s="10">
        <v>1</v>
      </c>
      <c r="W40" s="20" t="s">
        <v>211</v>
      </c>
      <c r="AB40" s="20" t="s">
        <v>211</v>
      </c>
      <c r="AC40" s="10">
        <v>1</v>
      </c>
      <c r="AD40" s="20" t="s">
        <v>211</v>
      </c>
      <c r="AE40" s="19" t="s">
        <v>256</v>
      </c>
      <c r="AI40" s="31" t="s">
        <v>211</v>
      </c>
      <c r="AJ40" s="10">
        <v>1</v>
      </c>
      <c r="AK40" s="32" t="s">
        <v>211</v>
      </c>
    </row>
    <row r="41" spans="1:37" ht="30">
      <c r="A41" s="10">
        <v>46</v>
      </c>
      <c r="D41" s="15" t="s">
        <v>93</v>
      </c>
      <c r="G41" s="15">
        <v>39232100</v>
      </c>
      <c r="J41" s="24" t="s">
        <v>204</v>
      </c>
      <c r="K41" s="25" t="s">
        <v>206</v>
      </c>
      <c r="L41" s="18" t="s">
        <v>209</v>
      </c>
      <c r="O41" s="10">
        <v>1</v>
      </c>
      <c r="P41" s="27">
        <v>98</v>
      </c>
      <c r="Q41" s="18" t="s">
        <v>208</v>
      </c>
      <c r="U41" s="29" t="s">
        <v>212</v>
      </c>
      <c r="V41" s="10">
        <v>1</v>
      </c>
      <c r="W41" s="29" t="s">
        <v>212</v>
      </c>
      <c r="AB41" s="29" t="s">
        <v>212</v>
      </c>
      <c r="AC41" s="10">
        <v>1</v>
      </c>
      <c r="AD41" s="29" t="s">
        <v>212</v>
      </c>
      <c r="AE41" s="19" t="s">
        <v>257</v>
      </c>
      <c r="AI41" s="31" t="s">
        <v>212</v>
      </c>
      <c r="AJ41" s="10">
        <v>1</v>
      </c>
      <c r="AK41" s="33" t="s">
        <v>212</v>
      </c>
    </row>
    <row r="42" spans="1:37" ht="30">
      <c r="A42" s="10">
        <v>46</v>
      </c>
      <c r="D42" s="15" t="s">
        <v>94</v>
      </c>
      <c r="F42" s="17"/>
      <c r="G42" s="15">
        <v>39232100</v>
      </c>
      <c r="J42" s="24" t="s">
        <v>204</v>
      </c>
      <c r="K42" s="25" t="s">
        <v>206</v>
      </c>
      <c r="L42" s="18" t="s">
        <v>209</v>
      </c>
      <c r="O42" s="10">
        <v>1</v>
      </c>
      <c r="P42" s="27">
        <v>98</v>
      </c>
      <c r="Q42" s="18" t="s">
        <v>208</v>
      </c>
      <c r="U42" s="29" t="s">
        <v>212</v>
      </c>
      <c r="V42" s="10">
        <v>1</v>
      </c>
      <c r="W42" s="29" t="s">
        <v>212</v>
      </c>
      <c r="AB42" s="29" t="s">
        <v>212</v>
      </c>
      <c r="AC42" s="10">
        <v>1</v>
      </c>
      <c r="AD42" s="29" t="s">
        <v>212</v>
      </c>
      <c r="AE42" s="19" t="s">
        <v>258</v>
      </c>
      <c r="AI42" s="31" t="s">
        <v>212</v>
      </c>
      <c r="AJ42" s="10">
        <v>1</v>
      </c>
      <c r="AK42" s="33" t="s">
        <v>212</v>
      </c>
    </row>
    <row r="43" spans="1:37" ht="30">
      <c r="A43" s="10">
        <v>46</v>
      </c>
      <c r="D43" s="15" t="s">
        <v>95</v>
      </c>
      <c r="G43" s="15">
        <v>39232100</v>
      </c>
      <c r="J43" s="24" t="s">
        <v>204</v>
      </c>
      <c r="K43" s="25" t="s">
        <v>206</v>
      </c>
      <c r="L43" s="18" t="s">
        <v>209</v>
      </c>
      <c r="O43" s="10">
        <v>1</v>
      </c>
      <c r="P43" s="27">
        <v>109</v>
      </c>
      <c r="Q43" s="18" t="s">
        <v>208</v>
      </c>
      <c r="U43" s="29" t="s">
        <v>212</v>
      </c>
      <c r="V43" s="10">
        <v>1</v>
      </c>
      <c r="W43" s="29" t="s">
        <v>212</v>
      </c>
      <c r="AB43" s="29" t="s">
        <v>212</v>
      </c>
      <c r="AC43" s="10">
        <v>1</v>
      </c>
      <c r="AD43" s="29" t="s">
        <v>212</v>
      </c>
      <c r="AE43" s="19" t="s">
        <v>259</v>
      </c>
      <c r="AI43" s="31" t="s">
        <v>212</v>
      </c>
      <c r="AJ43" s="10">
        <v>1</v>
      </c>
      <c r="AK43" s="33" t="s">
        <v>212</v>
      </c>
    </row>
    <row r="44" spans="1:37" ht="30">
      <c r="A44" s="10">
        <v>46</v>
      </c>
      <c r="D44" s="15" t="s">
        <v>96</v>
      </c>
      <c r="G44" s="15">
        <v>39232100</v>
      </c>
      <c r="J44" s="24" t="s">
        <v>204</v>
      </c>
      <c r="K44" s="25" t="s">
        <v>206</v>
      </c>
      <c r="L44" s="18" t="s">
        <v>209</v>
      </c>
      <c r="O44" s="10">
        <v>1</v>
      </c>
      <c r="P44" s="27">
        <v>109</v>
      </c>
      <c r="Q44" s="18" t="s">
        <v>208</v>
      </c>
      <c r="U44" s="29" t="s">
        <v>212</v>
      </c>
      <c r="V44" s="10">
        <v>1</v>
      </c>
      <c r="W44" s="29" t="s">
        <v>212</v>
      </c>
      <c r="AB44" s="29" t="s">
        <v>212</v>
      </c>
      <c r="AC44" s="10">
        <v>1</v>
      </c>
      <c r="AD44" s="29" t="s">
        <v>212</v>
      </c>
      <c r="AE44" s="19" t="s">
        <v>260</v>
      </c>
      <c r="AI44" s="31" t="s">
        <v>212</v>
      </c>
      <c r="AJ44" s="10">
        <v>1</v>
      </c>
      <c r="AK44" s="33" t="s">
        <v>212</v>
      </c>
    </row>
    <row r="45" spans="1:37" ht="30">
      <c r="A45" s="10">
        <v>46</v>
      </c>
      <c r="D45" s="15" t="s">
        <v>97</v>
      </c>
      <c r="G45" s="15">
        <v>39232100</v>
      </c>
      <c r="J45" s="24" t="s">
        <v>204</v>
      </c>
      <c r="K45" s="25" t="s">
        <v>206</v>
      </c>
      <c r="L45" s="18" t="s">
        <v>209</v>
      </c>
      <c r="O45" s="10">
        <v>1</v>
      </c>
      <c r="P45" s="27">
        <v>120</v>
      </c>
      <c r="Q45" s="18" t="s">
        <v>208</v>
      </c>
      <c r="U45" s="29" t="s">
        <v>212</v>
      </c>
      <c r="V45" s="10">
        <v>1</v>
      </c>
      <c r="W45" s="29" t="s">
        <v>212</v>
      </c>
      <c r="AB45" s="29" t="s">
        <v>212</v>
      </c>
      <c r="AC45" s="10">
        <v>1</v>
      </c>
      <c r="AD45" s="29" t="s">
        <v>212</v>
      </c>
      <c r="AE45" s="19" t="s">
        <v>261</v>
      </c>
      <c r="AI45" s="31" t="s">
        <v>212</v>
      </c>
      <c r="AJ45" s="10">
        <v>1</v>
      </c>
      <c r="AK45" s="33" t="s">
        <v>212</v>
      </c>
    </row>
    <row r="46" spans="1:37" ht="30">
      <c r="A46" s="10">
        <v>46</v>
      </c>
      <c r="D46" s="15" t="s">
        <v>98</v>
      </c>
      <c r="G46" s="15">
        <v>39232100</v>
      </c>
      <c r="J46" s="24" t="s">
        <v>204</v>
      </c>
      <c r="K46" s="25" t="s">
        <v>206</v>
      </c>
      <c r="L46" s="18" t="s">
        <v>209</v>
      </c>
      <c r="O46" s="10">
        <v>1</v>
      </c>
      <c r="P46" s="27">
        <v>120</v>
      </c>
      <c r="Q46" s="18" t="s">
        <v>208</v>
      </c>
      <c r="U46" s="29" t="s">
        <v>212</v>
      </c>
      <c r="V46" s="10">
        <v>1</v>
      </c>
      <c r="W46" s="29" t="s">
        <v>212</v>
      </c>
      <c r="AB46" s="29" t="s">
        <v>212</v>
      </c>
      <c r="AC46" s="10">
        <v>1</v>
      </c>
      <c r="AD46" s="29" t="s">
        <v>212</v>
      </c>
      <c r="AE46" s="19" t="s">
        <v>262</v>
      </c>
      <c r="AI46" s="31" t="s">
        <v>212</v>
      </c>
      <c r="AJ46" s="10">
        <v>1</v>
      </c>
      <c r="AK46" s="33" t="s">
        <v>212</v>
      </c>
    </row>
    <row r="47" spans="1:37">
      <c r="A47" s="10">
        <v>40</v>
      </c>
      <c r="D47" s="13" t="s">
        <v>99</v>
      </c>
      <c r="G47" s="15">
        <v>96039090</v>
      </c>
      <c r="J47" s="24" t="s">
        <v>204</v>
      </c>
      <c r="K47" s="25" t="s">
        <v>206</v>
      </c>
      <c r="L47" s="18" t="s">
        <v>209</v>
      </c>
      <c r="O47" s="10">
        <v>1</v>
      </c>
      <c r="P47" s="27">
        <v>42</v>
      </c>
      <c r="Q47" s="18" t="s">
        <v>208</v>
      </c>
      <c r="U47" s="20" t="s">
        <v>211</v>
      </c>
      <c r="V47" s="10">
        <v>1</v>
      </c>
      <c r="W47" s="20" t="s">
        <v>211</v>
      </c>
      <c r="AB47" s="20" t="s">
        <v>211</v>
      </c>
      <c r="AC47" s="10">
        <v>1</v>
      </c>
      <c r="AD47" s="20" t="s">
        <v>211</v>
      </c>
      <c r="AE47" s="19" t="s">
        <v>263</v>
      </c>
      <c r="AI47" s="31" t="s">
        <v>211</v>
      </c>
      <c r="AJ47" s="10">
        <v>1</v>
      </c>
      <c r="AK47" s="32" t="s">
        <v>211</v>
      </c>
    </row>
    <row r="48" spans="1:37">
      <c r="A48" s="10">
        <v>42</v>
      </c>
      <c r="D48" s="13" t="s">
        <v>100</v>
      </c>
      <c r="G48" s="15">
        <v>96039000</v>
      </c>
      <c r="J48" s="24" t="s">
        <v>204</v>
      </c>
      <c r="K48" s="25" t="s">
        <v>206</v>
      </c>
      <c r="L48" s="18" t="s">
        <v>209</v>
      </c>
      <c r="O48" s="10">
        <v>1</v>
      </c>
      <c r="P48" s="28">
        <v>184</v>
      </c>
      <c r="Q48" s="18" t="s">
        <v>208</v>
      </c>
      <c r="U48" s="20" t="s">
        <v>211</v>
      </c>
      <c r="V48" s="10">
        <v>1</v>
      </c>
      <c r="W48" s="20" t="s">
        <v>211</v>
      </c>
      <c r="AB48" s="20" t="s">
        <v>211</v>
      </c>
      <c r="AC48" s="10">
        <v>1</v>
      </c>
      <c r="AD48" s="20" t="s">
        <v>211</v>
      </c>
      <c r="AE48" s="19" t="s">
        <v>264</v>
      </c>
      <c r="AI48" s="31" t="s">
        <v>211</v>
      </c>
      <c r="AJ48" s="10">
        <v>1</v>
      </c>
      <c r="AK48" s="32" t="s">
        <v>211</v>
      </c>
    </row>
    <row r="49" spans="1:37">
      <c r="A49" s="10">
        <v>42</v>
      </c>
      <c r="D49" s="13" t="s">
        <v>101</v>
      </c>
      <c r="G49" s="15">
        <v>84669100</v>
      </c>
      <c r="J49" s="24" t="s">
        <v>204</v>
      </c>
      <c r="K49" s="25" t="s">
        <v>206</v>
      </c>
      <c r="L49" s="18" t="s">
        <v>209</v>
      </c>
      <c r="O49" s="10">
        <v>1</v>
      </c>
      <c r="P49" s="28">
        <v>116</v>
      </c>
      <c r="Q49" s="18" t="s">
        <v>208</v>
      </c>
      <c r="U49" s="20" t="s">
        <v>211</v>
      </c>
      <c r="V49" s="10">
        <v>1</v>
      </c>
      <c r="W49" s="20" t="s">
        <v>211</v>
      </c>
      <c r="AB49" s="20" t="s">
        <v>211</v>
      </c>
      <c r="AC49" s="10">
        <v>1</v>
      </c>
      <c r="AD49" s="20" t="s">
        <v>211</v>
      </c>
      <c r="AE49" s="19" t="s">
        <v>265</v>
      </c>
      <c r="AI49" s="31" t="s">
        <v>211</v>
      </c>
      <c r="AJ49" s="10">
        <v>1</v>
      </c>
      <c r="AK49" s="32" t="s">
        <v>211</v>
      </c>
    </row>
    <row r="50" spans="1:37">
      <c r="A50" s="11">
        <v>40</v>
      </c>
      <c r="D50" s="13" t="s">
        <v>102</v>
      </c>
      <c r="G50" s="15">
        <v>96031000</v>
      </c>
      <c r="J50" s="24" t="s">
        <v>204</v>
      </c>
      <c r="K50" s="34" t="s">
        <v>362</v>
      </c>
      <c r="L50" s="18" t="s">
        <v>209</v>
      </c>
      <c r="O50" s="10">
        <v>1</v>
      </c>
      <c r="P50" s="27">
        <v>35</v>
      </c>
      <c r="Q50" s="18" t="s">
        <v>208</v>
      </c>
      <c r="U50" s="20" t="s">
        <v>211</v>
      </c>
      <c r="V50" s="10">
        <v>1</v>
      </c>
      <c r="W50" s="20" t="s">
        <v>211</v>
      </c>
      <c r="AB50" s="20" t="s">
        <v>211</v>
      </c>
      <c r="AC50" s="10">
        <v>1</v>
      </c>
      <c r="AD50" s="20" t="s">
        <v>211</v>
      </c>
      <c r="AE50" s="19" t="s">
        <v>266</v>
      </c>
      <c r="AI50" s="31" t="s">
        <v>211</v>
      </c>
      <c r="AJ50" s="10">
        <v>1</v>
      </c>
      <c r="AK50" s="32" t="s">
        <v>211</v>
      </c>
    </row>
    <row r="51" spans="1:37">
      <c r="A51" s="11">
        <v>40</v>
      </c>
      <c r="D51" s="13" t="s">
        <v>103</v>
      </c>
      <c r="G51" s="15">
        <v>68053000</v>
      </c>
      <c r="J51" s="24" t="s">
        <v>204</v>
      </c>
      <c r="K51" s="25" t="s">
        <v>206</v>
      </c>
      <c r="L51" s="18" t="s">
        <v>209</v>
      </c>
      <c r="O51" s="10">
        <v>1</v>
      </c>
      <c r="P51" s="27">
        <v>350</v>
      </c>
      <c r="Q51" s="18" t="s">
        <v>208</v>
      </c>
      <c r="U51" s="20" t="s">
        <v>211</v>
      </c>
      <c r="V51" s="10">
        <v>1</v>
      </c>
      <c r="W51" s="20" t="s">
        <v>211</v>
      </c>
      <c r="AB51" s="20" t="s">
        <v>211</v>
      </c>
      <c r="AC51" s="10">
        <v>1</v>
      </c>
      <c r="AD51" s="20" t="s">
        <v>211</v>
      </c>
      <c r="AE51" s="19" t="s">
        <v>267</v>
      </c>
      <c r="AI51" s="31" t="s">
        <v>211</v>
      </c>
      <c r="AJ51" s="10">
        <v>1</v>
      </c>
      <c r="AK51" s="32" t="s">
        <v>211</v>
      </c>
    </row>
    <row r="52" spans="1:37">
      <c r="A52" s="11">
        <v>40</v>
      </c>
      <c r="D52" s="13" t="s">
        <v>198</v>
      </c>
      <c r="G52" s="15">
        <v>34029099</v>
      </c>
      <c r="J52" s="24" t="s">
        <v>196</v>
      </c>
      <c r="K52" s="25" t="s">
        <v>206</v>
      </c>
      <c r="L52" s="18" t="s">
        <v>209</v>
      </c>
      <c r="O52" s="10">
        <v>1</v>
      </c>
      <c r="P52" s="27">
        <v>600</v>
      </c>
      <c r="Q52" s="18" t="s">
        <v>208</v>
      </c>
      <c r="U52" s="29" t="s">
        <v>210</v>
      </c>
      <c r="V52" s="10">
        <v>1</v>
      </c>
      <c r="W52" s="29" t="s">
        <v>210</v>
      </c>
      <c r="AB52" s="29" t="s">
        <v>210</v>
      </c>
      <c r="AC52" s="10">
        <v>1</v>
      </c>
      <c r="AD52" s="29" t="s">
        <v>210</v>
      </c>
      <c r="AE52" s="19" t="s">
        <v>268</v>
      </c>
      <c r="AI52" s="31" t="s">
        <v>216</v>
      </c>
      <c r="AJ52" s="10">
        <v>5</v>
      </c>
      <c r="AK52" s="30" t="s">
        <v>210</v>
      </c>
    </row>
    <row r="53" spans="1:37">
      <c r="A53" s="11">
        <v>40</v>
      </c>
      <c r="D53" s="13" t="s">
        <v>104</v>
      </c>
      <c r="G53" s="21">
        <v>96039000</v>
      </c>
      <c r="J53" s="24" t="s">
        <v>204</v>
      </c>
      <c r="K53" s="25" t="s">
        <v>206</v>
      </c>
      <c r="L53" s="18" t="s">
        <v>209</v>
      </c>
      <c r="O53" s="10">
        <v>1</v>
      </c>
      <c r="P53" s="27">
        <v>30</v>
      </c>
      <c r="Q53" s="18" t="s">
        <v>208</v>
      </c>
      <c r="U53" s="29" t="s">
        <v>215</v>
      </c>
      <c r="V53" s="10">
        <v>1</v>
      </c>
      <c r="W53" s="29" t="s">
        <v>215</v>
      </c>
      <c r="AB53" s="29" t="s">
        <v>215</v>
      </c>
      <c r="AC53" s="10">
        <v>1</v>
      </c>
      <c r="AD53" s="29" t="s">
        <v>215</v>
      </c>
      <c r="AE53" s="19" t="s">
        <v>269</v>
      </c>
      <c r="AI53" s="31" t="s">
        <v>215</v>
      </c>
      <c r="AJ53" s="10">
        <v>1</v>
      </c>
      <c r="AK53" s="33" t="s">
        <v>215</v>
      </c>
    </row>
    <row r="54" spans="1:37">
      <c r="A54" s="10">
        <v>41</v>
      </c>
      <c r="D54" s="13" t="s">
        <v>105</v>
      </c>
      <c r="G54" s="15">
        <v>34011190</v>
      </c>
      <c r="J54" s="24" t="s">
        <v>196</v>
      </c>
      <c r="K54" s="25" t="s">
        <v>206</v>
      </c>
      <c r="L54" s="18" t="s">
        <v>209</v>
      </c>
      <c r="O54" s="10">
        <v>1</v>
      </c>
      <c r="P54" s="27">
        <v>175</v>
      </c>
      <c r="Q54" s="18" t="s">
        <v>208</v>
      </c>
      <c r="U54" s="29" t="s">
        <v>210</v>
      </c>
      <c r="V54" s="10">
        <v>1</v>
      </c>
      <c r="W54" s="29" t="s">
        <v>210</v>
      </c>
      <c r="AB54" s="29" t="s">
        <v>210</v>
      </c>
      <c r="AC54" s="10">
        <v>1</v>
      </c>
      <c r="AD54" s="29" t="s">
        <v>210</v>
      </c>
      <c r="AE54" s="19" t="s">
        <v>270</v>
      </c>
      <c r="AI54" s="31" t="s">
        <v>216</v>
      </c>
      <c r="AJ54" s="10">
        <v>5</v>
      </c>
      <c r="AK54" s="30" t="s">
        <v>210</v>
      </c>
    </row>
    <row r="55" spans="1:37">
      <c r="A55" s="10">
        <v>41</v>
      </c>
      <c r="D55" s="13" t="s">
        <v>106</v>
      </c>
      <c r="G55" s="15">
        <v>34029092</v>
      </c>
      <c r="J55" s="24" t="s">
        <v>196</v>
      </c>
      <c r="K55" s="25" t="s">
        <v>206</v>
      </c>
      <c r="L55" s="18" t="s">
        <v>209</v>
      </c>
      <c r="O55" s="10">
        <v>1</v>
      </c>
      <c r="P55" s="27">
        <v>125</v>
      </c>
      <c r="Q55" s="18" t="s">
        <v>208</v>
      </c>
      <c r="U55" s="29" t="s">
        <v>210</v>
      </c>
      <c r="V55" s="10">
        <v>1</v>
      </c>
      <c r="W55" s="29" t="s">
        <v>210</v>
      </c>
      <c r="AB55" s="29" t="s">
        <v>210</v>
      </c>
      <c r="AC55" s="10">
        <v>1</v>
      </c>
      <c r="AD55" s="29" t="s">
        <v>210</v>
      </c>
      <c r="AE55" s="19" t="s">
        <v>271</v>
      </c>
      <c r="AI55" s="31" t="s">
        <v>216</v>
      </c>
      <c r="AJ55" s="10">
        <v>5</v>
      </c>
      <c r="AK55" s="30" t="s">
        <v>210</v>
      </c>
    </row>
    <row r="56" spans="1:37">
      <c r="A56" s="11">
        <v>40</v>
      </c>
      <c r="D56" s="13" t="s">
        <v>107</v>
      </c>
      <c r="G56" s="15">
        <v>34029099</v>
      </c>
      <c r="J56" s="24" t="s">
        <v>196</v>
      </c>
      <c r="K56" s="25" t="s">
        <v>206</v>
      </c>
      <c r="L56" s="18" t="s">
        <v>209</v>
      </c>
      <c r="O56" s="10">
        <v>1</v>
      </c>
      <c r="P56" s="27">
        <v>272.81</v>
      </c>
      <c r="Q56" s="18" t="s">
        <v>208</v>
      </c>
      <c r="U56" s="29" t="s">
        <v>210</v>
      </c>
      <c r="V56" s="10">
        <v>1</v>
      </c>
      <c r="W56" s="29" t="s">
        <v>210</v>
      </c>
      <c r="AB56" s="29" t="s">
        <v>210</v>
      </c>
      <c r="AC56" s="10">
        <v>1</v>
      </c>
      <c r="AD56" s="29" t="s">
        <v>210</v>
      </c>
      <c r="AE56" s="19" t="s">
        <v>272</v>
      </c>
      <c r="AI56" s="31" t="s">
        <v>216</v>
      </c>
      <c r="AJ56" s="10">
        <v>5</v>
      </c>
      <c r="AK56" s="30" t="s">
        <v>210</v>
      </c>
    </row>
    <row r="57" spans="1:37">
      <c r="A57" s="10">
        <v>48</v>
      </c>
      <c r="D57" s="13" t="s">
        <v>108</v>
      </c>
      <c r="G57" s="15">
        <v>38089400</v>
      </c>
      <c r="J57" s="24" t="s">
        <v>196</v>
      </c>
      <c r="K57" s="25" t="s">
        <v>206</v>
      </c>
      <c r="L57" s="18" t="s">
        <v>209</v>
      </c>
      <c r="O57" s="10">
        <v>1</v>
      </c>
      <c r="P57" s="27">
        <v>76</v>
      </c>
      <c r="Q57" s="18" t="s">
        <v>208</v>
      </c>
      <c r="U57" s="29" t="s">
        <v>213</v>
      </c>
      <c r="V57" s="10">
        <v>1</v>
      </c>
      <c r="W57" s="29" t="s">
        <v>213</v>
      </c>
      <c r="AB57" s="29" t="s">
        <v>213</v>
      </c>
      <c r="AC57" s="10">
        <v>1</v>
      </c>
      <c r="AD57" s="29" t="s">
        <v>213</v>
      </c>
      <c r="AE57" s="19" t="s">
        <v>273</v>
      </c>
      <c r="AI57" s="31" t="s">
        <v>213</v>
      </c>
      <c r="AJ57" s="10">
        <v>1</v>
      </c>
      <c r="AK57" s="33" t="s">
        <v>213</v>
      </c>
    </row>
    <row r="58" spans="1:37">
      <c r="A58" s="10">
        <v>48</v>
      </c>
      <c r="D58" s="13" t="s">
        <v>109</v>
      </c>
      <c r="G58" s="15">
        <v>38089199</v>
      </c>
      <c r="J58" s="24" t="s">
        <v>203</v>
      </c>
      <c r="K58" s="25" t="s">
        <v>206</v>
      </c>
      <c r="L58" s="18" t="s">
        <v>209</v>
      </c>
      <c r="O58" s="10">
        <v>1</v>
      </c>
      <c r="P58" s="27">
        <v>78</v>
      </c>
      <c r="Q58" s="18" t="s">
        <v>208</v>
      </c>
      <c r="U58" s="20" t="s">
        <v>211</v>
      </c>
      <c r="V58" s="10">
        <v>1</v>
      </c>
      <c r="W58" s="20" t="s">
        <v>211</v>
      </c>
      <c r="AB58" s="20" t="s">
        <v>211</v>
      </c>
      <c r="AC58" s="10">
        <v>1</v>
      </c>
      <c r="AD58" s="20" t="s">
        <v>211</v>
      </c>
      <c r="AE58" s="19" t="s">
        <v>274</v>
      </c>
      <c r="AI58" s="31" t="s">
        <v>211</v>
      </c>
      <c r="AJ58" s="10">
        <v>1</v>
      </c>
      <c r="AK58" s="32" t="s">
        <v>211</v>
      </c>
    </row>
    <row r="59" spans="1:37">
      <c r="A59" s="10">
        <v>48</v>
      </c>
      <c r="D59" s="13" t="s">
        <v>110</v>
      </c>
      <c r="G59" s="15">
        <v>38089191</v>
      </c>
      <c r="J59" s="24" t="s">
        <v>203</v>
      </c>
      <c r="K59" s="25" t="s">
        <v>206</v>
      </c>
      <c r="L59" s="18" t="s">
        <v>209</v>
      </c>
      <c r="O59" s="10">
        <v>1</v>
      </c>
      <c r="P59" s="27">
        <v>165.25</v>
      </c>
      <c r="Q59" s="18" t="s">
        <v>208</v>
      </c>
      <c r="U59" s="20" t="s">
        <v>211</v>
      </c>
      <c r="V59" s="10">
        <v>1</v>
      </c>
      <c r="W59" s="20" t="s">
        <v>211</v>
      </c>
      <c r="AB59" s="20" t="s">
        <v>211</v>
      </c>
      <c r="AC59" s="10">
        <v>1</v>
      </c>
      <c r="AD59" s="20" t="s">
        <v>211</v>
      </c>
      <c r="AE59" s="19" t="s">
        <v>275</v>
      </c>
      <c r="AI59" s="31" t="s">
        <v>211</v>
      </c>
      <c r="AJ59" s="10">
        <v>1</v>
      </c>
      <c r="AK59" s="32" t="s">
        <v>211</v>
      </c>
    </row>
    <row r="60" spans="1:37">
      <c r="A60" s="10">
        <v>48</v>
      </c>
      <c r="D60" s="13" t="s">
        <v>111</v>
      </c>
      <c r="G60" s="15">
        <v>38089199</v>
      </c>
      <c r="J60" s="24" t="s">
        <v>203</v>
      </c>
      <c r="K60" s="25" t="s">
        <v>206</v>
      </c>
      <c r="L60" s="18" t="s">
        <v>209</v>
      </c>
      <c r="O60" s="10">
        <v>1</v>
      </c>
      <c r="P60" s="27">
        <v>78</v>
      </c>
      <c r="Q60" s="18" t="s">
        <v>208</v>
      </c>
      <c r="U60" s="20" t="s">
        <v>211</v>
      </c>
      <c r="V60" s="10">
        <v>1</v>
      </c>
      <c r="W60" s="20" t="s">
        <v>211</v>
      </c>
      <c r="AB60" s="20" t="s">
        <v>211</v>
      </c>
      <c r="AC60" s="10">
        <v>1</v>
      </c>
      <c r="AD60" s="20" t="s">
        <v>211</v>
      </c>
      <c r="AE60" s="19" t="s">
        <v>276</v>
      </c>
      <c r="AI60" s="31" t="s">
        <v>211</v>
      </c>
      <c r="AJ60" s="10">
        <v>1</v>
      </c>
      <c r="AK60" s="32" t="s">
        <v>211</v>
      </c>
    </row>
    <row r="61" spans="1:37">
      <c r="A61" s="10">
        <v>40</v>
      </c>
      <c r="D61" s="13" t="s">
        <v>112</v>
      </c>
      <c r="G61" s="15">
        <v>0</v>
      </c>
      <c r="J61" s="24" t="s">
        <v>204</v>
      </c>
      <c r="K61" s="25" t="s">
        <v>206</v>
      </c>
      <c r="L61" s="18" t="s">
        <v>209</v>
      </c>
      <c r="O61" s="10">
        <v>1</v>
      </c>
      <c r="P61" s="27">
        <v>0</v>
      </c>
      <c r="Q61" s="18" t="s">
        <v>208</v>
      </c>
      <c r="U61" s="20" t="s">
        <v>211</v>
      </c>
      <c r="V61" s="10">
        <v>1</v>
      </c>
      <c r="W61" s="20" t="s">
        <v>211</v>
      </c>
      <c r="AB61" s="20" t="s">
        <v>211</v>
      </c>
      <c r="AC61" s="10">
        <v>1</v>
      </c>
      <c r="AD61" s="20" t="s">
        <v>211</v>
      </c>
      <c r="AE61" s="19" t="s">
        <v>277</v>
      </c>
      <c r="AI61" s="31" t="s">
        <v>211</v>
      </c>
      <c r="AJ61" s="10">
        <v>1</v>
      </c>
      <c r="AK61" s="32" t="s">
        <v>211</v>
      </c>
    </row>
    <row r="62" spans="1:37" ht="30">
      <c r="A62" s="10">
        <v>47</v>
      </c>
      <c r="D62" s="13" t="s">
        <v>199</v>
      </c>
      <c r="G62" s="15">
        <v>3303</v>
      </c>
      <c r="J62" s="24" t="s">
        <v>196</v>
      </c>
      <c r="K62" s="25" t="s">
        <v>206</v>
      </c>
      <c r="L62" s="18" t="s">
        <v>209</v>
      </c>
      <c r="O62" s="10">
        <v>1</v>
      </c>
      <c r="P62" s="27">
        <v>343</v>
      </c>
      <c r="Q62" s="18" t="s">
        <v>208</v>
      </c>
      <c r="U62" s="29" t="s">
        <v>213</v>
      </c>
      <c r="V62" s="10">
        <v>1</v>
      </c>
      <c r="W62" s="29" t="s">
        <v>213</v>
      </c>
      <c r="AB62" s="29" t="s">
        <v>213</v>
      </c>
      <c r="AC62" s="10">
        <v>1</v>
      </c>
      <c r="AD62" s="29" t="s">
        <v>213</v>
      </c>
      <c r="AE62" s="19" t="s">
        <v>278</v>
      </c>
      <c r="AI62" s="31" t="s">
        <v>213</v>
      </c>
      <c r="AJ62" s="10">
        <v>1</v>
      </c>
      <c r="AK62" s="33" t="s">
        <v>213</v>
      </c>
    </row>
    <row r="63" spans="1:37">
      <c r="A63" s="10">
        <v>40</v>
      </c>
      <c r="D63" s="13" t="s">
        <v>113</v>
      </c>
      <c r="G63" s="15">
        <v>96039000</v>
      </c>
      <c r="J63" s="24" t="s">
        <v>204</v>
      </c>
      <c r="K63" s="25" t="s">
        <v>206</v>
      </c>
      <c r="L63" s="18" t="s">
        <v>209</v>
      </c>
      <c r="O63" s="10">
        <v>1</v>
      </c>
      <c r="P63" s="27">
        <v>15</v>
      </c>
      <c r="Q63" s="18" t="s">
        <v>208</v>
      </c>
      <c r="U63" s="20" t="s">
        <v>211</v>
      </c>
      <c r="V63" s="10">
        <v>1</v>
      </c>
      <c r="W63" s="20" t="s">
        <v>211</v>
      </c>
      <c r="AB63" s="20" t="s">
        <v>211</v>
      </c>
      <c r="AC63" s="10">
        <v>1</v>
      </c>
      <c r="AD63" s="20" t="s">
        <v>211</v>
      </c>
      <c r="AE63" s="19" t="s">
        <v>279</v>
      </c>
      <c r="AI63" s="31" t="s">
        <v>211</v>
      </c>
      <c r="AJ63" s="10">
        <v>1</v>
      </c>
      <c r="AK63" s="32" t="s">
        <v>211</v>
      </c>
    </row>
    <row r="64" spans="1:37">
      <c r="A64" s="10">
        <v>40</v>
      </c>
      <c r="D64" s="13" t="s">
        <v>114</v>
      </c>
      <c r="G64" s="15">
        <v>34052000</v>
      </c>
      <c r="J64" s="24" t="s">
        <v>196</v>
      </c>
      <c r="K64" s="25" t="s">
        <v>206</v>
      </c>
      <c r="L64" s="18" t="s">
        <v>209</v>
      </c>
      <c r="O64" s="10">
        <v>1</v>
      </c>
      <c r="P64" s="28">
        <f>5065.5/1.05</f>
        <v>4824.2857142857138</v>
      </c>
      <c r="Q64" s="18" t="s">
        <v>208</v>
      </c>
      <c r="U64" s="29" t="s">
        <v>210</v>
      </c>
      <c r="V64" s="10">
        <v>1</v>
      </c>
      <c r="W64" s="29" t="s">
        <v>210</v>
      </c>
      <c r="AB64" s="29" t="s">
        <v>210</v>
      </c>
      <c r="AC64" s="10">
        <v>1</v>
      </c>
      <c r="AD64" s="29" t="s">
        <v>210</v>
      </c>
      <c r="AE64" s="19" t="s">
        <v>280</v>
      </c>
      <c r="AI64" s="31" t="s">
        <v>210</v>
      </c>
      <c r="AJ64" s="10">
        <v>5</v>
      </c>
      <c r="AK64" s="30" t="s">
        <v>210</v>
      </c>
    </row>
    <row r="65" spans="1:37">
      <c r="A65" s="11">
        <v>40</v>
      </c>
      <c r="D65" s="13" t="s">
        <v>115</v>
      </c>
      <c r="G65" s="15">
        <v>34029099</v>
      </c>
      <c r="J65" s="24" t="s">
        <v>196</v>
      </c>
      <c r="K65" s="25" t="s">
        <v>206</v>
      </c>
      <c r="L65" s="18" t="s">
        <v>209</v>
      </c>
      <c r="O65" s="10">
        <v>1</v>
      </c>
      <c r="P65" s="28">
        <f>712/1.05</f>
        <v>678.09523809523807</v>
      </c>
      <c r="Q65" s="18" t="s">
        <v>208</v>
      </c>
      <c r="U65" s="29" t="s">
        <v>210</v>
      </c>
      <c r="V65" s="10">
        <v>1</v>
      </c>
      <c r="W65" s="29" t="s">
        <v>210</v>
      </c>
      <c r="AB65" s="29" t="s">
        <v>210</v>
      </c>
      <c r="AC65" s="10">
        <v>1</v>
      </c>
      <c r="AD65" s="29" t="s">
        <v>210</v>
      </c>
      <c r="AE65" s="19" t="s">
        <v>281</v>
      </c>
      <c r="AI65" s="31" t="s">
        <v>210</v>
      </c>
      <c r="AJ65" s="10">
        <v>5</v>
      </c>
      <c r="AK65" s="30" t="s">
        <v>210</v>
      </c>
    </row>
    <row r="66" spans="1:37">
      <c r="A66" s="11">
        <v>40</v>
      </c>
      <c r="D66" s="13" t="s">
        <v>116</v>
      </c>
      <c r="G66" s="15">
        <v>34012000</v>
      </c>
      <c r="J66" s="24" t="s">
        <v>196</v>
      </c>
      <c r="K66" s="25" t="s">
        <v>206</v>
      </c>
      <c r="L66" s="18" t="s">
        <v>209</v>
      </c>
      <c r="O66" s="10">
        <v>1</v>
      </c>
      <c r="P66" s="27">
        <v>394.45</v>
      </c>
      <c r="Q66" s="18" t="s">
        <v>208</v>
      </c>
      <c r="U66" s="29" t="s">
        <v>210</v>
      </c>
      <c r="V66" s="10">
        <v>1</v>
      </c>
      <c r="W66" s="29" t="s">
        <v>210</v>
      </c>
      <c r="AB66" s="29" t="s">
        <v>210</v>
      </c>
      <c r="AC66" s="10">
        <v>1</v>
      </c>
      <c r="AD66" s="29" t="s">
        <v>210</v>
      </c>
      <c r="AE66" s="19" t="s">
        <v>282</v>
      </c>
      <c r="AI66" s="31" t="s">
        <v>210</v>
      </c>
      <c r="AJ66" s="10">
        <v>5</v>
      </c>
      <c r="AK66" s="30" t="s">
        <v>210</v>
      </c>
    </row>
    <row r="67" spans="1:37">
      <c r="A67" s="11">
        <v>40</v>
      </c>
      <c r="D67" s="13" t="s">
        <v>117</v>
      </c>
      <c r="G67" s="15">
        <v>0</v>
      </c>
      <c r="J67" s="24" t="s">
        <v>204</v>
      </c>
      <c r="K67" s="25" t="s">
        <v>206</v>
      </c>
      <c r="L67" s="18" t="s">
        <v>209</v>
      </c>
      <c r="O67" s="10">
        <v>1</v>
      </c>
      <c r="P67" s="27">
        <v>0</v>
      </c>
      <c r="Q67" s="18" t="s">
        <v>208</v>
      </c>
      <c r="U67" s="20" t="s">
        <v>211</v>
      </c>
      <c r="V67" s="10">
        <v>1</v>
      </c>
      <c r="W67" s="20" t="s">
        <v>211</v>
      </c>
      <c r="AB67" s="20" t="s">
        <v>211</v>
      </c>
      <c r="AC67" s="10">
        <v>1</v>
      </c>
      <c r="AD67" s="20" t="s">
        <v>211</v>
      </c>
      <c r="AE67" s="19" t="s">
        <v>283</v>
      </c>
      <c r="AI67" s="31" t="s">
        <v>211</v>
      </c>
      <c r="AJ67" s="10">
        <v>1</v>
      </c>
      <c r="AK67" s="32" t="s">
        <v>211</v>
      </c>
    </row>
    <row r="68" spans="1:37">
      <c r="A68" s="11">
        <v>40</v>
      </c>
      <c r="D68" s="13" t="s">
        <v>118</v>
      </c>
      <c r="G68" s="15">
        <v>48181000</v>
      </c>
      <c r="J68" s="24" t="s">
        <v>204</v>
      </c>
      <c r="K68" s="25" t="s">
        <v>206</v>
      </c>
      <c r="L68" s="18" t="s">
        <v>209</v>
      </c>
      <c r="O68" s="10">
        <v>1</v>
      </c>
      <c r="P68" s="27">
        <v>42</v>
      </c>
      <c r="Q68" s="18" t="s">
        <v>208</v>
      </c>
      <c r="U68" s="29" t="s">
        <v>214</v>
      </c>
      <c r="V68" s="10">
        <v>1</v>
      </c>
      <c r="W68" s="29" t="s">
        <v>214</v>
      </c>
      <c r="AB68" s="29" t="s">
        <v>214</v>
      </c>
      <c r="AC68" s="10">
        <v>1</v>
      </c>
      <c r="AD68" s="29" t="s">
        <v>214</v>
      </c>
      <c r="AE68" s="19" t="s">
        <v>284</v>
      </c>
      <c r="AI68" s="31" t="s">
        <v>214</v>
      </c>
      <c r="AJ68" s="10">
        <v>1</v>
      </c>
      <c r="AK68" s="33" t="s">
        <v>214</v>
      </c>
    </row>
    <row r="69" spans="1:37">
      <c r="A69" s="11">
        <v>40</v>
      </c>
      <c r="D69" s="13" t="s">
        <v>119</v>
      </c>
      <c r="G69" s="15">
        <v>63071000</v>
      </c>
      <c r="J69" s="24" t="s">
        <v>204</v>
      </c>
      <c r="K69" s="25" t="s">
        <v>206</v>
      </c>
      <c r="L69" s="18" t="s">
        <v>209</v>
      </c>
      <c r="O69" s="10">
        <v>1</v>
      </c>
      <c r="P69" s="27">
        <v>0</v>
      </c>
      <c r="Q69" s="18" t="s">
        <v>208</v>
      </c>
      <c r="U69" s="20" t="s">
        <v>211</v>
      </c>
      <c r="V69" s="10">
        <v>1</v>
      </c>
      <c r="W69" s="20" t="s">
        <v>211</v>
      </c>
      <c r="AB69" s="20" t="s">
        <v>211</v>
      </c>
      <c r="AC69" s="10">
        <v>1</v>
      </c>
      <c r="AD69" s="20" t="s">
        <v>211</v>
      </c>
      <c r="AE69" s="19" t="s">
        <v>285</v>
      </c>
      <c r="AI69" s="31" t="s">
        <v>211</v>
      </c>
      <c r="AJ69" s="10">
        <v>1</v>
      </c>
      <c r="AK69" s="32" t="s">
        <v>211</v>
      </c>
    </row>
    <row r="70" spans="1:37">
      <c r="A70" s="10">
        <v>48</v>
      </c>
      <c r="D70" s="16" t="s">
        <v>120</v>
      </c>
      <c r="G70" s="21" t="s">
        <v>193</v>
      </c>
      <c r="J70" s="24" t="s">
        <v>204</v>
      </c>
      <c r="K70" s="25" t="s">
        <v>207</v>
      </c>
      <c r="L70" s="18" t="s">
        <v>209</v>
      </c>
      <c r="O70" s="10">
        <v>1</v>
      </c>
      <c r="P70" s="27">
        <v>408</v>
      </c>
      <c r="Q70" s="18" t="s">
        <v>208</v>
      </c>
      <c r="U70" s="29" t="s">
        <v>214</v>
      </c>
      <c r="V70" s="10">
        <v>1</v>
      </c>
      <c r="W70" s="29" t="s">
        <v>214</v>
      </c>
      <c r="AB70" s="29" t="s">
        <v>214</v>
      </c>
      <c r="AC70" s="10">
        <v>1</v>
      </c>
      <c r="AD70" s="29" t="s">
        <v>214</v>
      </c>
      <c r="AE70" s="19" t="s">
        <v>286</v>
      </c>
      <c r="AI70" s="31" t="s">
        <v>214</v>
      </c>
      <c r="AJ70" s="10">
        <v>1</v>
      </c>
      <c r="AK70" s="33" t="s">
        <v>214</v>
      </c>
    </row>
    <row r="71" spans="1:37">
      <c r="A71" s="10">
        <v>40</v>
      </c>
      <c r="D71" s="13" t="s">
        <v>121</v>
      </c>
      <c r="G71" s="15">
        <v>96039000</v>
      </c>
      <c r="J71" s="24" t="s">
        <v>204</v>
      </c>
      <c r="K71" s="25" t="s">
        <v>206</v>
      </c>
      <c r="L71" s="18" t="s">
        <v>209</v>
      </c>
      <c r="O71" s="10">
        <v>1</v>
      </c>
      <c r="P71" s="27">
        <v>40</v>
      </c>
      <c r="Q71" s="18" t="s">
        <v>208</v>
      </c>
      <c r="U71" s="20" t="s">
        <v>211</v>
      </c>
      <c r="V71" s="10">
        <v>1</v>
      </c>
      <c r="W71" s="20" t="s">
        <v>211</v>
      </c>
      <c r="AB71" s="20" t="s">
        <v>211</v>
      </c>
      <c r="AC71" s="10">
        <v>1</v>
      </c>
      <c r="AD71" s="20" t="s">
        <v>211</v>
      </c>
      <c r="AE71" s="19" t="s">
        <v>287</v>
      </c>
      <c r="AI71" s="31" t="s">
        <v>211</v>
      </c>
      <c r="AJ71" s="10">
        <v>1</v>
      </c>
      <c r="AK71" s="32" t="s">
        <v>211</v>
      </c>
    </row>
    <row r="72" spans="1:37">
      <c r="A72" s="10">
        <v>44</v>
      </c>
      <c r="D72" s="13" t="s">
        <v>122</v>
      </c>
      <c r="G72" s="15">
        <v>63071010</v>
      </c>
      <c r="J72" s="24" t="s">
        <v>204</v>
      </c>
      <c r="K72" s="25" t="s">
        <v>207</v>
      </c>
      <c r="L72" s="18" t="s">
        <v>209</v>
      </c>
      <c r="O72" s="10">
        <v>1</v>
      </c>
      <c r="P72" s="27">
        <v>10</v>
      </c>
      <c r="Q72" s="18" t="s">
        <v>208</v>
      </c>
      <c r="U72" s="20" t="s">
        <v>211</v>
      </c>
      <c r="V72" s="10">
        <v>1</v>
      </c>
      <c r="W72" s="20" t="s">
        <v>211</v>
      </c>
      <c r="AB72" s="20" t="s">
        <v>211</v>
      </c>
      <c r="AC72" s="10">
        <v>1</v>
      </c>
      <c r="AD72" s="20" t="s">
        <v>211</v>
      </c>
      <c r="AE72" s="19" t="s">
        <v>288</v>
      </c>
      <c r="AI72" s="31" t="s">
        <v>211</v>
      </c>
      <c r="AJ72" s="10">
        <v>1</v>
      </c>
      <c r="AK72" s="32" t="s">
        <v>211</v>
      </c>
    </row>
    <row r="73" spans="1:37">
      <c r="A73" s="10">
        <v>58</v>
      </c>
      <c r="D73" s="13" t="s">
        <v>200</v>
      </c>
      <c r="G73" s="15">
        <v>38089910</v>
      </c>
      <c r="J73" s="24" t="s">
        <v>196</v>
      </c>
      <c r="K73" s="25" t="s">
        <v>206</v>
      </c>
      <c r="L73" s="18" t="s">
        <v>209</v>
      </c>
      <c r="O73" s="10">
        <v>1</v>
      </c>
      <c r="P73" s="27">
        <v>75</v>
      </c>
      <c r="Q73" s="18" t="s">
        <v>208</v>
      </c>
      <c r="U73" s="29" t="s">
        <v>213</v>
      </c>
      <c r="V73" s="10">
        <v>1</v>
      </c>
      <c r="W73" s="29" t="s">
        <v>213</v>
      </c>
      <c r="AB73" s="29" t="s">
        <v>213</v>
      </c>
      <c r="AC73" s="10">
        <v>1</v>
      </c>
      <c r="AD73" s="29" t="s">
        <v>213</v>
      </c>
      <c r="AE73" s="19" t="s">
        <v>289</v>
      </c>
      <c r="AI73" s="31" t="s">
        <v>213</v>
      </c>
      <c r="AJ73" s="10">
        <v>1</v>
      </c>
      <c r="AK73" s="33" t="s">
        <v>213</v>
      </c>
    </row>
    <row r="74" spans="1:37">
      <c r="A74" s="11">
        <v>40</v>
      </c>
      <c r="D74" s="13" t="s">
        <v>123</v>
      </c>
      <c r="G74" s="15">
        <v>96039000</v>
      </c>
      <c r="J74" s="24" t="s">
        <v>204</v>
      </c>
      <c r="K74" s="25" t="s">
        <v>206</v>
      </c>
      <c r="L74" s="18" t="s">
        <v>209</v>
      </c>
      <c r="O74" s="10">
        <v>1</v>
      </c>
      <c r="P74" s="27">
        <v>95</v>
      </c>
      <c r="Q74" s="18" t="s">
        <v>208</v>
      </c>
      <c r="U74" s="20" t="s">
        <v>211</v>
      </c>
      <c r="V74" s="10">
        <v>1</v>
      </c>
      <c r="W74" s="20" t="s">
        <v>211</v>
      </c>
      <c r="AB74" s="20" t="s">
        <v>211</v>
      </c>
      <c r="AC74" s="10">
        <v>1</v>
      </c>
      <c r="AD74" s="20" t="s">
        <v>211</v>
      </c>
      <c r="AE74" s="19" t="s">
        <v>290</v>
      </c>
      <c r="AI74" s="31" t="s">
        <v>211</v>
      </c>
      <c r="AJ74" s="10">
        <v>1</v>
      </c>
      <c r="AK74" s="32" t="s">
        <v>211</v>
      </c>
    </row>
    <row r="75" spans="1:37" ht="30">
      <c r="A75" s="11">
        <v>40</v>
      </c>
      <c r="D75" s="13" t="s">
        <v>124</v>
      </c>
      <c r="G75" s="15">
        <v>29029040</v>
      </c>
      <c r="J75" s="24" t="s">
        <v>204</v>
      </c>
      <c r="K75" s="25" t="s">
        <v>206</v>
      </c>
      <c r="L75" s="18" t="s">
        <v>209</v>
      </c>
      <c r="O75" s="10">
        <v>1</v>
      </c>
      <c r="P75" s="27">
        <v>170</v>
      </c>
      <c r="Q75" s="18" t="s">
        <v>208</v>
      </c>
      <c r="U75" s="29" t="s">
        <v>212</v>
      </c>
      <c r="V75" s="10">
        <v>1</v>
      </c>
      <c r="W75" s="29" t="s">
        <v>212</v>
      </c>
      <c r="AB75" s="29" t="s">
        <v>212</v>
      </c>
      <c r="AC75" s="10">
        <v>1</v>
      </c>
      <c r="AD75" s="29" t="s">
        <v>212</v>
      </c>
      <c r="AE75" s="19" t="s">
        <v>291</v>
      </c>
      <c r="AI75" s="31" t="s">
        <v>212</v>
      </c>
      <c r="AJ75" s="10">
        <v>1</v>
      </c>
      <c r="AK75" s="33" t="s">
        <v>212</v>
      </c>
    </row>
    <row r="76" spans="1:37" ht="30">
      <c r="A76" s="10">
        <v>40</v>
      </c>
      <c r="D76" s="13" t="s">
        <v>125</v>
      </c>
      <c r="G76" s="15">
        <v>34052000</v>
      </c>
      <c r="J76" s="24" t="s">
        <v>204</v>
      </c>
      <c r="K76" s="25" t="s">
        <v>206</v>
      </c>
      <c r="L76" s="18" t="s">
        <v>209</v>
      </c>
      <c r="O76" s="10">
        <v>1</v>
      </c>
      <c r="P76" s="27">
        <f>13013/1.05</f>
        <v>12393.333333333332</v>
      </c>
      <c r="Q76" s="18" t="s">
        <v>208</v>
      </c>
      <c r="U76" s="29" t="s">
        <v>212</v>
      </c>
      <c r="V76" s="10">
        <v>1</v>
      </c>
      <c r="W76" s="29" t="s">
        <v>212</v>
      </c>
      <c r="AB76" s="29" t="s">
        <v>212</v>
      </c>
      <c r="AC76" s="10">
        <v>1</v>
      </c>
      <c r="AD76" s="29" t="s">
        <v>212</v>
      </c>
      <c r="AE76" s="19" t="s">
        <v>292</v>
      </c>
      <c r="AI76" s="31" t="s">
        <v>212</v>
      </c>
      <c r="AJ76" s="10">
        <v>5</v>
      </c>
      <c r="AK76" s="33" t="s">
        <v>212</v>
      </c>
    </row>
    <row r="77" spans="1:37">
      <c r="A77" s="11">
        <v>40</v>
      </c>
      <c r="D77" s="13" t="s">
        <v>126</v>
      </c>
      <c r="G77" s="15">
        <v>29039130</v>
      </c>
      <c r="J77" s="24" t="s">
        <v>204</v>
      </c>
      <c r="K77" s="25" t="s">
        <v>206</v>
      </c>
      <c r="L77" s="18" t="s">
        <v>209</v>
      </c>
      <c r="O77" s="10">
        <v>1</v>
      </c>
      <c r="P77" s="27">
        <v>12</v>
      </c>
      <c r="Q77" s="18" t="s">
        <v>208</v>
      </c>
      <c r="U77" s="20" t="s">
        <v>211</v>
      </c>
      <c r="V77" s="10">
        <v>1</v>
      </c>
      <c r="W77" s="20" t="s">
        <v>211</v>
      </c>
      <c r="AB77" s="20" t="s">
        <v>211</v>
      </c>
      <c r="AC77" s="10">
        <v>1</v>
      </c>
      <c r="AD77" s="20" t="s">
        <v>211</v>
      </c>
      <c r="AE77" s="19" t="s">
        <v>293</v>
      </c>
      <c r="AI77" s="31" t="s">
        <v>211</v>
      </c>
      <c r="AJ77" s="10">
        <v>1</v>
      </c>
      <c r="AK77" s="32" t="s">
        <v>211</v>
      </c>
    </row>
    <row r="78" spans="1:37">
      <c r="A78" s="10">
        <v>40</v>
      </c>
      <c r="D78" s="13" t="s">
        <v>127</v>
      </c>
      <c r="G78" s="15">
        <v>33074900</v>
      </c>
      <c r="J78" s="24" t="s">
        <v>204</v>
      </c>
      <c r="K78" s="25" t="s">
        <v>206</v>
      </c>
      <c r="L78" s="18" t="s">
        <v>209</v>
      </c>
      <c r="O78" s="10">
        <v>1</v>
      </c>
      <c r="P78" s="27">
        <v>34.380000000000003</v>
      </c>
      <c r="Q78" s="18" t="s">
        <v>208</v>
      </c>
      <c r="U78" s="20" t="s">
        <v>211</v>
      </c>
      <c r="V78" s="10">
        <v>1</v>
      </c>
      <c r="W78" s="20" t="s">
        <v>211</v>
      </c>
      <c r="AB78" s="20" t="s">
        <v>211</v>
      </c>
      <c r="AC78" s="10">
        <v>1</v>
      </c>
      <c r="AD78" s="20" t="s">
        <v>211</v>
      </c>
      <c r="AE78" s="19" t="s">
        <v>294</v>
      </c>
      <c r="AI78" s="31" t="s">
        <v>211</v>
      </c>
      <c r="AJ78" s="10">
        <v>1</v>
      </c>
      <c r="AK78" s="32" t="s">
        <v>211</v>
      </c>
    </row>
    <row r="79" spans="1:37">
      <c r="A79" s="11">
        <v>40</v>
      </c>
      <c r="D79" s="13" t="s">
        <v>128</v>
      </c>
      <c r="G79" s="15">
        <v>33074900</v>
      </c>
      <c r="J79" s="24" t="s">
        <v>204</v>
      </c>
      <c r="K79" s="25" t="s">
        <v>206</v>
      </c>
      <c r="L79" s="18" t="s">
        <v>209</v>
      </c>
      <c r="O79" s="10">
        <v>1</v>
      </c>
      <c r="P79" s="27">
        <v>42.97</v>
      </c>
      <c r="Q79" s="18" t="s">
        <v>208</v>
      </c>
      <c r="U79" s="20" t="s">
        <v>211</v>
      </c>
      <c r="V79" s="10">
        <v>1</v>
      </c>
      <c r="W79" s="20" t="s">
        <v>211</v>
      </c>
      <c r="AB79" s="20" t="s">
        <v>211</v>
      </c>
      <c r="AC79" s="10">
        <v>1</v>
      </c>
      <c r="AD79" s="20" t="s">
        <v>211</v>
      </c>
      <c r="AE79" s="19" t="s">
        <v>295</v>
      </c>
      <c r="AI79" s="31" t="s">
        <v>211</v>
      </c>
      <c r="AJ79" s="10">
        <v>1</v>
      </c>
      <c r="AK79" s="32" t="s">
        <v>211</v>
      </c>
    </row>
    <row r="80" spans="1:37">
      <c r="A80" s="10">
        <v>46</v>
      </c>
      <c r="D80" s="13" t="s">
        <v>129</v>
      </c>
      <c r="G80" s="15">
        <v>48183000</v>
      </c>
      <c r="J80" s="24" t="s">
        <v>204</v>
      </c>
      <c r="K80" s="25" t="s">
        <v>206</v>
      </c>
      <c r="L80" s="18" t="s">
        <v>209</v>
      </c>
      <c r="O80" s="10">
        <v>1</v>
      </c>
      <c r="P80" s="28">
        <v>20.75</v>
      </c>
      <c r="Q80" s="18" t="s">
        <v>208</v>
      </c>
      <c r="U80" s="29" t="s">
        <v>214</v>
      </c>
      <c r="V80" s="10">
        <v>1</v>
      </c>
      <c r="W80" s="29" t="s">
        <v>214</v>
      </c>
      <c r="AB80" s="29" t="s">
        <v>214</v>
      </c>
      <c r="AC80" s="10">
        <v>1</v>
      </c>
      <c r="AD80" s="29" t="s">
        <v>214</v>
      </c>
      <c r="AE80" s="19" t="s">
        <v>296</v>
      </c>
      <c r="AI80" s="31" t="s">
        <v>214</v>
      </c>
      <c r="AJ80" s="10">
        <v>1</v>
      </c>
      <c r="AK80" s="33" t="s">
        <v>214</v>
      </c>
    </row>
    <row r="81" spans="1:37">
      <c r="A81" s="10">
        <v>48</v>
      </c>
      <c r="D81" s="13" t="s">
        <v>130</v>
      </c>
      <c r="G81" s="15">
        <v>19059020</v>
      </c>
      <c r="J81" s="24" t="s">
        <v>204</v>
      </c>
      <c r="K81" s="25" t="s">
        <v>206</v>
      </c>
      <c r="L81" s="18" t="s">
        <v>209</v>
      </c>
      <c r="O81" s="10">
        <v>1</v>
      </c>
      <c r="P81" s="27">
        <v>1.66</v>
      </c>
      <c r="Q81" s="18" t="s">
        <v>208</v>
      </c>
      <c r="U81" s="29" t="s">
        <v>214</v>
      </c>
      <c r="V81" s="10">
        <v>1</v>
      </c>
      <c r="W81" s="29" t="s">
        <v>214</v>
      </c>
      <c r="AB81" s="29" t="s">
        <v>214</v>
      </c>
      <c r="AC81" s="10">
        <v>1</v>
      </c>
      <c r="AD81" s="29" t="s">
        <v>214</v>
      </c>
      <c r="AE81" s="19" t="s">
        <v>297</v>
      </c>
      <c r="AI81" s="31" t="s">
        <v>214</v>
      </c>
      <c r="AJ81" s="10">
        <v>1</v>
      </c>
      <c r="AK81" s="33" t="s">
        <v>214</v>
      </c>
    </row>
    <row r="82" spans="1:37">
      <c r="A82" s="11">
        <v>48</v>
      </c>
      <c r="D82" s="13" t="s">
        <v>131</v>
      </c>
      <c r="G82" s="15"/>
      <c r="J82" s="24" t="s">
        <v>196</v>
      </c>
      <c r="K82" s="25" t="s">
        <v>206</v>
      </c>
      <c r="L82" s="18" t="s">
        <v>209</v>
      </c>
      <c r="O82" s="10">
        <v>1</v>
      </c>
      <c r="P82" s="27"/>
      <c r="Q82" s="18" t="s">
        <v>208</v>
      </c>
      <c r="U82" s="20" t="s">
        <v>213</v>
      </c>
      <c r="V82" s="10">
        <v>1</v>
      </c>
      <c r="W82" s="20" t="s">
        <v>213</v>
      </c>
      <c r="AB82" s="20" t="s">
        <v>213</v>
      </c>
      <c r="AC82" s="10">
        <v>1</v>
      </c>
      <c r="AD82" s="20" t="s">
        <v>213</v>
      </c>
      <c r="AE82" s="19" t="s">
        <v>298</v>
      </c>
      <c r="AI82" s="31" t="s">
        <v>213</v>
      </c>
      <c r="AJ82" s="10">
        <v>1</v>
      </c>
      <c r="AK82" s="32" t="s">
        <v>213</v>
      </c>
    </row>
    <row r="83" spans="1:37">
      <c r="A83" s="10">
        <v>48</v>
      </c>
      <c r="D83" s="13" t="s">
        <v>132</v>
      </c>
      <c r="G83" s="15">
        <v>34011990</v>
      </c>
      <c r="J83" s="24" t="s">
        <v>204</v>
      </c>
      <c r="K83" s="25" t="s">
        <v>206</v>
      </c>
      <c r="L83" s="18" t="s">
        <v>209</v>
      </c>
      <c r="O83" s="10">
        <v>1</v>
      </c>
      <c r="P83" s="27">
        <v>29</v>
      </c>
      <c r="Q83" s="18" t="s">
        <v>208</v>
      </c>
      <c r="U83" s="29" t="s">
        <v>214</v>
      </c>
      <c r="V83" s="10">
        <v>1</v>
      </c>
      <c r="W83" s="29" t="s">
        <v>214</v>
      </c>
      <c r="AB83" s="29" t="s">
        <v>214</v>
      </c>
      <c r="AC83" s="10">
        <v>1</v>
      </c>
      <c r="AD83" s="29" t="s">
        <v>214</v>
      </c>
      <c r="AE83" s="19" t="s">
        <v>299</v>
      </c>
      <c r="AI83" s="31" t="s">
        <v>214</v>
      </c>
      <c r="AJ83" s="10">
        <v>1</v>
      </c>
      <c r="AK83" s="33" t="s">
        <v>214</v>
      </c>
    </row>
    <row r="84" spans="1:37">
      <c r="A84" s="10">
        <v>40</v>
      </c>
      <c r="D84" s="13" t="s">
        <v>133</v>
      </c>
      <c r="G84" s="15">
        <v>96039000</v>
      </c>
      <c r="J84" s="24" t="s">
        <v>204</v>
      </c>
      <c r="K84" s="25" t="s">
        <v>206</v>
      </c>
      <c r="L84" s="18" t="s">
        <v>209</v>
      </c>
      <c r="O84" s="10">
        <v>1</v>
      </c>
      <c r="P84" s="27">
        <v>62</v>
      </c>
      <c r="Q84" s="18" t="s">
        <v>208</v>
      </c>
      <c r="U84" s="20" t="s">
        <v>211</v>
      </c>
      <c r="V84" s="10">
        <v>1</v>
      </c>
      <c r="W84" s="20" t="s">
        <v>211</v>
      </c>
      <c r="AB84" s="20" t="s">
        <v>211</v>
      </c>
      <c r="AC84" s="10">
        <v>1</v>
      </c>
      <c r="AD84" s="20" t="s">
        <v>211</v>
      </c>
      <c r="AE84" s="19" t="s">
        <v>300</v>
      </c>
      <c r="AI84" s="31" t="s">
        <v>211</v>
      </c>
      <c r="AJ84" s="10">
        <v>1</v>
      </c>
      <c r="AK84" s="32" t="s">
        <v>211</v>
      </c>
    </row>
    <row r="85" spans="1:37">
      <c r="A85" s="10">
        <v>40</v>
      </c>
      <c r="D85" s="13" t="s">
        <v>134</v>
      </c>
      <c r="G85" s="15">
        <v>96039000</v>
      </c>
      <c r="J85" s="24" t="s">
        <v>204</v>
      </c>
      <c r="K85" s="25" t="s">
        <v>206</v>
      </c>
      <c r="L85" s="18" t="s">
        <v>209</v>
      </c>
      <c r="O85" s="10">
        <v>1</v>
      </c>
      <c r="P85" s="27">
        <v>105</v>
      </c>
      <c r="Q85" s="18" t="s">
        <v>208</v>
      </c>
      <c r="U85" s="20" t="s">
        <v>211</v>
      </c>
      <c r="V85" s="10">
        <v>1</v>
      </c>
      <c r="W85" s="20" t="s">
        <v>211</v>
      </c>
      <c r="AB85" s="20" t="s">
        <v>211</v>
      </c>
      <c r="AC85" s="10">
        <v>1</v>
      </c>
      <c r="AD85" s="20" t="s">
        <v>211</v>
      </c>
      <c r="AE85" s="19" t="s">
        <v>301</v>
      </c>
      <c r="AI85" s="31" t="s">
        <v>211</v>
      </c>
      <c r="AJ85" s="10">
        <v>1</v>
      </c>
      <c r="AK85" s="32" t="s">
        <v>211</v>
      </c>
    </row>
    <row r="86" spans="1:37">
      <c r="A86" s="10">
        <v>40</v>
      </c>
      <c r="D86" s="13" t="s">
        <v>135</v>
      </c>
      <c r="G86" s="15">
        <v>96039000</v>
      </c>
      <c r="J86" s="24" t="s">
        <v>204</v>
      </c>
      <c r="K86" s="25" t="s">
        <v>206</v>
      </c>
      <c r="L86" s="18" t="s">
        <v>209</v>
      </c>
      <c r="O86" s="10">
        <v>1</v>
      </c>
      <c r="P86" s="27">
        <v>60</v>
      </c>
      <c r="Q86" s="18" t="s">
        <v>208</v>
      </c>
      <c r="U86" s="20" t="s">
        <v>211</v>
      </c>
      <c r="V86" s="10">
        <v>1</v>
      </c>
      <c r="W86" s="20" t="s">
        <v>211</v>
      </c>
      <c r="AB86" s="20" t="s">
        <v>211</v>
      </c>
      <c r="AC86" s="10">
        <v>1</v>
      </c>
      <c r="AD86" s="20" t="s">
        <v>211</v>
      </c>
      <c r="AE86" s="19" t="s">
        <v>302</v>
      </c>
      <c r="AI86" s="31" t="s">
        <v>211</v>
      </c>
      <c r="AJ86" s="10">
        <v>1</v>
      </c>
      <c r="AK86" s="32" t="s">
        <v>211</v>
      </c>
    </row>
    <row r="87" spans="1:37">
      <c r="A87" s="10">
        <v>48</v>
      </c>
      <c r="D87" s="13" t="s">
        <v>201</v>
      </c>
      <c r="G87" s="15">
        <v>34011942</v>
      </c>
      <c r="J87" s="24" t="s">
        <v>196</v>
      </c>
      <c r="K87" s="25" t="s">
        <v>206</v>
      </c>
      <c r="L87" s="18" t="s">
        <v>209</v>
      </c>
      <c r="O87" s="10">
        <v>1</v>
      </c>
      <c r="P87" s="27">
        <v>45.8</v>
      </c>
      <c r="Q87" s="18" t="s">
        <v>208</v>
      </c>
      <c r="U87" s="29" t="s">
        <v>213</v>
      </c>
      <c r="V87" s="10">
        <v>1</v>
      </c>
      <c r="W87" s="29" t="s">
        <v>213</v>
      </c>
      <c r="AB87" s="29" t="s">
        <v>213</v>
      </c>
      <c r="AC87" s="10">
        <v>1</v>
      </c>
      <c r="AD87" s="29" t="s">
        <v>213</v>
      </c>
      <c r="AE87" s="19" t="s">
        <v>303</v>
      </c>
      <c r="AI87" s="31" t="s">
        <v>213</v>
      </c>
      <c r="AJ87" s="10">
        <v>1</v>
      </c>
      <c r="AK87" s="33" t="s">
        <v>213</v>
      </c>
    </row>
    <row r="88" spans="1:37">
      <c r="A88" s="11">
        <v>40</v>
      </c>
      <c r="D88" s="13" t="s">
        <v>136</v>
      </c>
      <c r="G88" s="15">
        <v>34029011</v>
      </c>
      <c r="J88" s="24" t="s">
        <v>196</v>
      </c>
      <c r="K88" s="25" t="s">
        <v>206</v>
      </c>
      <c r="L88" s="18" t="s">
        <v>209</v>
      </c>
      <c r="O88" s="10">
        <v>1</v>
      </c>
      <c r="P88" s="27">
        <f>987/1.05</f>
        <v>940</v>
      </c>
      <c r="Q88" s="18" t="s">
        <v>208</v>
      </c>
      <c r="U88" s="29" t="s">
        <v>210</v>
      </c>
      <c r="V88" s="10">
        <v>1</v>
      </c>
      <c r="W88" s="29" t="s">
        <v>210</v>
      </c>
      <c r="AB88" s="29" t="s">
        <v>210</v>
      </c>
      <c r="AC88" s="10">
        <v>1</v>
      </c>
      <c r="AD88" s="29" t="s">
        <v>210</v>
      </c>
      <c r="AE88" s="19" t="s">
        <v>304</v>
      </c>
      <c r="AI88" s="31" t="s">
        <v>216</v>
      </c>
      <c r="AJ88" s="10">
        <v>5</v>
      </c>
      <c r="AK88" s="30" t="s">
        <v>210</v>
      </c>
    </row>
    <row r="89" spans="1:37">
      <c r="A89" s="11">
        <v>40</v>
      </c>
      <c r="D89" s="13" t="s">
        <v>137</v>
      </c>
      <c r="G89" s="15">
        <v>34029011</v>
      </c>
      <c r="J89" s="24" t="s">
        <v>196</v>
      </c>
      <c r="K89" s="25" t="s">
        <v>206</v>
      </c>
      <c r="L89" s="18" t="s">
        <v>209</v>
      </c>
      <c r="O89" s="10">
        <v>1</v>
      </c>
      <c r="P89" s="27">
        <f>856/1.05</f>
        <v>815.23809523809518</v>
      </c>
      <c r="Q89" s="18" t="s">
        <v>208</v>
      </c>
      <c r="U89" s="29" t="s">
        <v>210</v>
      </c>
      <c r="V89" s="10">
        <v>1</v>
      </c>
      <c r="W89" s="29" t="s">
        <v>210</v>
      </c>
      <c r="AB89" s="29" t="s">
        <v>210</v>
      </c>
      <c r="AC89" s="10">
        <v>1</v>
      </c>
      <c r="AD89" s="29" t="s">
        <v>210</v>
      </c>
      <c r="AE89" s="19" t="s">
        <v>305</v>
      </c>
      <c r="AI89" s="31" t="s">
        <v>216</v>
      </c>
      <c r="AJ89" s="10">
        <v>5</v>
      </c>
      <c r="AK89" s="30" t="s">
        <v>210</v>
      </c>
    </row>
    <row r="90" spans="1:37">
      <c r="A90" s="11">
        <v>40</v>
      </c>
      <c r="D90" s="13" t="s">
        <v>138</v>
      </c>
      <c r="G90" s="15">
        <v>34029099</v>
      </c>
      <c r="J90" s="24" t="s">
        <v>196</v>
      </c>
      <c r="K90" s="25" t="s">
        <v>206</v>
      </c>
      <c r="L90" s="18" t="s">
        <v>209</v>
      </c>
      <c r="O90" s="10">
        <v>1</v>
      </c>
      <c r="P90" s="27">
        <v>394.45</v>
      </c>
      <c r="Q90" s="18" t="s">
        <v>208</v>
      </c>
      <c r="U90" s="29" t="s">
        <v>210</v>
      </c>
      <c r="V90" s="10">
        <v>1</v>
      </c>
      <c r="W90" s="29" t="s">
        <v>210</v>
      </c>
      <c r="AB90" s="29" t="s">
        <v>210</v>
      </c>
      <c r="AC90" s="10">
        <v>1</v>
      </c>
      <c r="AD90" s="29" t="s">
        <v>210</v>
      </c>
      <c r="AE90" s="19" t="s">
        <v>306</v>
      </c>
      <c r="AI90" s="31" t="s">
        <v>216</v>
      </c>
      <c r="AJ90" s="10">
        <v>5</v>
      </c>
      <c r="AK90" s="30" t="s">
        <v>210</v>
      </c>
    </row>
    <row r="91" spans="1:37">
      <c r="A91" s="11">
        <v>40</v>
      </c>
      <c r="D91" s="13" t="s">
        <v>139</v>
      </c>
      <c r="G91" s="15">
        <v>34029011</v>
      </c>
      <c r="J91" s="24" t="s">
        <v>196</v>
      </c>
      <c r="K91" s="25" t="s">
        <v>206</v>
      </c>
      <c r="L91" s="18" t="s">
        <v>209</v>
      </c>
      <c r="O91" s="10">
        <v>1</v>
      </c>
      <c r="P91" s="27">
        <f>1148.5/1.05</f>
        <v>1093.8095238095239</v>
      </c>
      <c r="Q91" s="18" t="s">
        <v>208</v>
      </c>
      <c r="U91" s="29" t="s">
        <v>210</v>
      </c>
      <c r="V91" s="10">
        <v>1</v>
      </c>
      <c r="W91" s="29" t="s">
        <v>210</v>
      </c>
      <c r="AB91" s="29" t="s">
        <v>210</v>
      </c>
      <c r="AC91" s="10">
        <v>1</v>
      </c>
      <c r="AD91" s="29" t="s">
        <v>210</v>
      </c>
      <c r="AE91" s="19" t="s">
        <v>307</v>
      </c>
      <c r="AI91" s="31" t="s">
        <v>216</v>
      </c>
      <c r="AJ91" s="10">
        <v>5</v>
      </c>
      <c r="AK91" s="30" t="s">
        <v>210</v>
      </c>
    </row>
    <row r="92" spans="1:37">
      <c r="A92" s="11">
        <v>40</v>
      </c>
      <c r="D92" s="13" t="s">
        <v>140</v>
      </c>
      <c r="G92" s="15">
        <v>34029099</v>
      </c>
      <c r="J92" s="24" t="s">
        <v>196</v>
      </c>
      <c r="K92" s="25" t="s">
        <v>206</v>
      </c>
      <c r="L92" s="18" t="s">
        <v>209</v>
      </c>
      <c r="O92" s="10">
        <v>1</v>
      </c>
      <c r="P92" s="27">
        <v>394.45</v>
      </c>
      <c r="Q92" s="18" t="s">
        <v>208</v>
      </c>
      <c r="U92" s="29" t="s">
        <v>210</v>
      </c>
      <c r="V92" s="10">
        <v>1</v>
      </c>
      <c r="W92" s="29" t="s">
        <v>210</v>
      </c>
      <c r="AB92" s="29" t="s">
        <v>210</v>
      </c>
      <c r="AC92" s="10">
        <v>1</v>
      </c>
      <c r="AD92" s="29" t="s">
        <v>210</v>
      </c>
      <c r="AE92" s="19" t="s">
        <v>308</v>
      </c>
      <c r="AI92" s="31" t="s">
        <v>216</v>
      </c>
      <c r="AJ92" s="10">
        <v>5</v>
      </c>
      <c r="AK92" s="30" t="s">
        <v>210</v>
      </c>
    </row>
    <row r="93" spans="1:37">
      <c r="A93" s="11">
        <v>40</v>
      </c>
      <c r="D93" s="13" t="s">
        <v>141</v>
      </c>
      <c r="G93" s="15">
        <v>34029011</v>
      </c>
      <c r="J93" s="24" t="s">
        <v>196</v>
      </c>
      <c r="K93" s="25" t="s">
        <v>206</v>
      </c>
      <c r="L93" s="18" t="s">
        <v>209</v>
      </c>
      <c r="O93" s="10">
        <v>1</v>
      </c>
      <c r="P93" s="27">
        <v>1680.07</v>
      </c>
      <c r="Q93" s="18" t="s">
        <v>208</v>
      </c>
      <c r="U93" s="29" t="s">
        <v>210</v>
      </c>
      <c r="V93" s="10">
        <v>1</v>
      </c>
      <c r="W93" s="29" t="s">
        <v>210</v>
      </c>
      <c r="AB93" s="29" t="s">
        <v>210</v>
      </c>
      <c r="AC93" s="10">
        <v>1</v>
      </c>
      <c r="AD93" s="29" t="s">
        <v>210</v>
      </c>
      <c r="AE93" s="19" t="s">
        <v>309</v>
      </c>
      <c r="AI93" s="31" t="s">
        <v>216</v>
      </c>
      <c r="AJ93" s="10">
        <v>5</v>
      </c>
      <c r="AK93" s="30" t="s">
        <v>210</v>
      </c>
    </row>
    <row r="94" spans="1:37">
      <c r="A94" s="11">
        <v>40</v>
      </c>
      <c r="D94" s="13" t="s">
        <v>142</v>
      </c>
      <c r="G94" s="15">
        <v>34052000</v>
      </c>
      <c r="J94" s="24" t="s">
        <v>196</v>
      </c>
      <c r="K94" s="25" t="s">
        <v>206</v>
      </c>
      <c r="L94" s="18" t="s">
        <v>209</v>
      </c>
      <c r="O94" s="10">
        <v>1</v>
      </c>
      <c r="P94" s="27">
        <v>889.45</v>
      </c>
      <c r="Q94" s="18" t="s">
        <v>208</v>
      </c>
      <c r="U94" s="29" t="s">
        <v>210</v>
      </c>
      <c r="V94" s="10">
        <v>1</v>
      </c>
      <c r="W94" s="29" t="s">
        <v>210</v>
      </c>
      <c r="AB94" s="29" t="s">
        <v>210</v>
      </c>
      <c r="AC94" s="10">
        <v>1</v>
      </c>
      <c r="AD94" s="29" t="s">
        <v>210</v>
      </c>
      <c r="AE94" s="19" t="s">
        <v>310</v>
      </c>
      <c r="AI94" s="31" t="s">
        <v>216</v>
      </c>
      <c r="AJ94" s="10">
        <v>5</v>
      </c>
      <c r="AK94" s="30" t="s">
        <v>210</v>
      </c>
    </row>
    <row r="95" spans="1:37">
      <c r="A95" s="11">
        <v>40</v>
      </c>
      <c r="D95" s="13" t="s">
        <v>143</v>
      </c>
      <c r="G95" s="15">
        <v>33078900</v>
      </c>
      <c r="J95" s="24" t="s">
        <v>196</v>
      </c>
      <c r="K95" s="25" t="s">
        <v>206</v>
      </c>
      <c r="L95" s="18" t="s">
        <v>209</v>
      </c>
      <c r="O95" s="10">
        <v>1</v>
      </c>
      <c r="P95" s="27">
        <f>873.5/1.05</f>
        <v>831.90476190476193</v>
      </c>
      <c r="Q95" s="18" t="s">
        <v>208</v>
      </c>
      <c r="U95" s="29" t="s">
        <v>210</v>
      </c>
      <c r="V95" s="10">
        <v>1</v>
      </c>
      <c r="W95" s="29" t="s">
        <v>210</v>
      </c>
      <c r="AB95" s="29" t="s">
        <v>210</v>
      </c>
      <c r="AC95" s="10">
        <v>1</v>
      </c>
      <c r="AD95" s="29" t="s">
        <v>210</v>
      </c>
      <c r="AE95" s="19" t="s">
        <v>311</v>
      </c>
      <c r="AI95" s="31" t="s">
        <v>216</v>
      </c>
      <c r="AJ95" s="10">
        <v>5</v>
      </c>
      <c r="AK95" s="30" t="s">
        <v>210</v>
      </c>
    </row>
    <row r="96" spans="1:37">
      <c r="A96" s="11">
        <v>40</v>
      </c>
      <c r="D96" s="13" t="s">
        <v>144</v>
      </c>
      <c r="G96" s="15">
        <v>33074900</v>
      </c>
      <c r="J96" s="24" t="s">
        <v>196</v>
      </c>
      <c r="K96" s="25" t="s">
        <v>206</v>
      </c>
      <c r="L96" s="18" t="s">
        <v>209</v>
      </c>
      <c r="O96" s="10">
        <v>1</v>
      </c>
      <c r="P96" s="27">
        <v>573.75</v>
      </c>
      <c r="Q96" s="18" t="s">
        <v>208</v>
      </c>
      <c r="U96" s="29" t="s">
        <v>210</v>
      </c>
      <c r="V96" s="10">
        <v>1</v>
      </c>
      <c r="W96" s="29" t="s">
        <v>210</v>
      </c>
      <c r="AB96" s="29" t="s">
        <v>210</v>
      </c>
      <c r="AC96" s="10">
        <v>1</v>
      </c>
      <c r="AD96" s="29" t="s">
        <v>210</v>
      </c>
      <c r="AE96" s="19" t="s">
        <v>312</v>
      </c>
      <c r="AI96" s="31" t="s">
        <v>216</v>
      </c>
      <c r="AJ96" s="10">
        <v>5</v>
      </c>
      <c r="AK96" s="30" t="s">
        <v>210</v>
      </c>
    </row>
    <row r="97" spans="1:37">
      <c r="A97" s="11">
        <v>40</v>
      </c>
      <c r="D97" s="13" t="s">
        <v>145</v>
      </c>
      <c r="G97" s="15">
        <v>34029011</v>
      </c>
      <c r="J97" s="24" t="s">
        <v>196</v>
      </c>
      <c r="K97" s="25" t="s">
        <v>206</v>
      </c>
      <c r="L97" s="18" t="s">
        <v>209</v>
      </c>
      <c r="O97" s="10">
        <v>1</v>
      </c>
      <c r="P97" s="27">
        <f>620/1.05</f>
        <v>590.47619047619048</v>
      </c>
      <c r="Q97" s="18" t="s">
        <v>208</v>
      </c>
      <c r="U97" s="29" t="s">
        <v>210</v>
      </c>
      <c r="V97" s="10">
        <v>1</v>
      </c>
      <c r="W97" s="29" t="s">
        <v>210</v>
      </c>
      <c r="AB97" s="29" t="s">
        <v>210</v>
      </c>
      <c r="AC97" s="10">
        <v>1</v>
      </c>
      <c r="AD97" s="29" t="s">
        <v>210</v>
      </c>
      <c r="AE97" s="19" t="s">
        <v>313</v>
      </c>
      <c r="AI97" s="31" t="s">
        <v>216</v>
      </c>
      <c r="AJ97" s="10">
        <v>5</v>
      </c>
      <c r="AK97" s="30" t="s">
        <v>210</v>
      </c>
    </row>
    <row r="98" spans="1:37">
      <c r="A98" s="11">
        <v>40</v>
      </c>
      <c r="D98" s="13" t="s">
        <v>146</v>
      </c>
      <c r="G98" s="15">
        <v>34029011</v>
      </c>
      <c r="J98" s="24" t="s">
        <v>196</v>
      </c>
      <c r="K98" s="25" t="s">
        <v>206</v>
      </c>
      <c r="L98" s="18" t="s">
        <v>209</v>
      </c>
      <c r="O98" s="10">
        <v>1</v>
      </c>
      <c r="P98" s="27">
        <f>480.5/1.05</f>
        <v>457.61904761904759</v>
      </c>
      <c r="Q98" s="18" t="s">
        <v>208</v>
      </c>
      <c r="U98" s="29" t="s">
        <v>210</v>
      </c>
      <c r="V98" s="10">
        <v>1</v>
      </c>
      <c r="W98" s="29" t="s">
        <v>210</v>
      </c>
      <c r="AB98" s="29" t="s">
        <v>210</v>
      </c>
      <c r="AC98" s="10">
        <v>1</v>
      </c>
      <c r="AD98" s="29" t="s">
        <v>210</v>
      </c>
      <c r="AE98" s="19" t="s">
        <v>314</v>
      </c>
      <c r="AI98" s="31" t="s">
        <v>216</v>
      </c>
      <c r="AJ98" s="10">
        <v>5</v>
      </c>
      <c r="AK98" s="30" t="s">
        <v>210</v>
      </c>
    </row>
    <row r="99" spans="1:37">
      <c r="A99" s="11">
        <v>40</v>
      </c>
      <c r="D99" s="13" t="s">
        <v>147</v>
      </c>
      <c r="G99" s="15">
        <v>34029099</v>
      </c>
      <c r="J99" s="24" t="s">
        <v>196</v>
      </c>
      <c r="K99" s="25" t="s">
        <v>206</v>
      </c>
      <c r="L99" s="18" t="s">
        <v>209</v>
      </c>
      <c r="O99" s="10">
        <v>1</v>
      </c>
      <c r="P99" s="27">
        <v>300.94</v>
      </c>
      <c r="Q99" s="18" t="s">
        <v>208</v>
      </c>
      <c r="U99" s="29" t="s">
        <v>210</v>
      </c>
      <c r="V99" s="10">
        <v>1</v>
      </c>
      <c r="W99" s="29" t="s">
        <v>210</v>
      </c>
      <c r="AB99" s="29" t="s">
        <v>210</v>
      </c>
      <c r="AC99" s="10">
        <v>1</v>
      </c>
      <c r="AD99" s="29" t="s">
        <v>210</v>
      </c>
      <c r="AE99" s="19" t="s">
        <v>315</v>
      </c>
      <c r="AI99" s="31" t="s">
        <v>216</v>
      </c>
      <c r="AJ99" s="10">
        <v>5</v>
      </c>
      <c r="AK99" s="30" t="s">
        <v>210</v>
      </c>
    </row>
    <row r="100" spans="1:37">
      <c r="A100" s="11">
        <v>40</v>
      </c>
      <c r="D100" s="13" t="s">
        <v>148</v>
      </c>
      <c r="G100" s="15">
        <v>34029011</v>
      </c>
      <c r="J100" s="24" t="s">
        <v>196</v>
      </c>
      <c r="K100" s="25" t="s">
        <v>206</v>
      </c>
      <c r="L100" s="18" t="s">
        <v>209</v>
      </c>
      <c r="O100" s="10">
        <v>1</v>
      </c>
      <c r="P100" s="28">
        <f>873.5/1.05</f>
        <v>831.90476190476193</v>
      </c>
      <c r="Q100" s="18" t="s">
        <v>208</v>
      </c>
      <c r="U100" s="29" t="s">
        <v>210</v>
      </c>
      <c r="V100" s="10">
        <v>1</v>
      </c>
      <c r="W100" s="29" t="s">
        <v>210</v>
      </c>
      <c r="AB100" s="29" t="s">
        <v>210</v>
      </c>
      <c r="AC100" s="10">
        <v>1</v>
      </c>
      <c r="AD100" s="29" t="s">
        <v>210</v>
      </c>
      <c r="AE100" s="19" t="s">
        <v>316</v>
      </c>
      <c r="AI100" s="31" t="s">
        <v>216</v>
      </c>
      <c r="AJ100" s="10">
        <v>5</v>
      </c>
      <c r="AK100" s="30" t="s">
        <v>210</v>
      </c>
    </row>
    <row r="101" spans="1:37">
      <c r="A101" s="11">
        <v>40</v>
      </c>
      <c r="D101" s="13" t="s">
        <v>149</v>
      </c>
      <c r="G101" s="15">
        <v>34029099</v>
      </c>
      <c r="J101" s="24" t="s">
        <v>196</v>
      </c>
      <c r="K101" s="25" t="s">
        <v>206</v>
      </c>
      <c r="L101" s="18" t="s">
        <v>209</v>
      </c>
      <c r="O101" s="10">
        <v>1</v>
      </c>
      <c r="P101" s="27">
        <v>551.95000000000005</v>
      </c>
      <c r="Q101" s="18" t="s">
        <v>208</v>
      </c>
      <c r="U101" s="29" t="s">
        <v>210</v>
      </c>
      <c r="V101" s="10">
        <v>1</v>
      </c>
      <c r="W101" s="29" t="s">
        <v>210</v>
      </c>
      <c r="AB101" s="29" t="s">
        <v>210</v>
      </c>
      <c r="AC101" s="10">
        <v>1</v>
      </c>
      <c r="AD101" s="29" t="s">
        <v>210</v>
      </c>
      <c r="AE101" s="19" t="s">
        <v>317</v>
      </c>
      <c r="AI101" s="31" t="s">
        <v>216</v>
      </c>
      <c r="AJ101" s="10">
        <v>5</v>
      </c>
      <c r="AK101" s="30" t="s">
        <v>210</v>
      </c>
    </row>
    <row r="102" spans="1:37">
      <c r="A102" s="11">
        <v>40</v>
      </c>
      <c r="D102" s="13" t="s">
        <v>150</v>
      </c>
      <c r="G102" s="15">
        <v>69053000</v>
      </c>
      <c r="J102" s="24" t="s">
        <v>204</v>
      </c>
      <c r="K102" s="25" t="s">
        <v>206</v>
      </c>
      <c r="L102" s="18" t="s">
        <v>209</v>
      </c>
      <c r="O102" s="10">
        <v>1</v>
      </c>
      <c r="P102" s="27">
        <v>350</v>
      </c>
      <c r="Q102" s="18" t="s">
        <v>208</v>
      </c>
      <c r="U102" s="20" t="s">
        <v>211</v>
      </c>
      <c r="V102" s="10">
        <v>1</v>
      </c>
      <c r="W102" s="20" t="s">
        <v>211</v>
      </c>
      <c r="AB102" s="20" t="s">
        <v>211</v>
      </c>
      <c r="AC102" s="10">
        <v>1</v>
      </c>
      <c r="AD102" s="20" t="s">
        <v>211</v>
      </c>
      <c r="AE102" s="19" t="s">
        <v>318</v>
      </c>
      <c r="AI102" s="31" t="s">
        <v>211</v>
      </c>
      <c r="AJ102" s="10">
        <v>1</v>
      </c>
      <c r="AK102" s="32" t="s">
        <v>211</v>
      </c>
    </row>
    <row r="103" spans="1:37">
      <c r="A103" s="10">
        <v>47</v>
      </c>
      <c r="D103" s="13" t="s">
        <v>151</v>
      </c>
      <c r="G103" s="15">
        <v>33074900</v>
      </c>
      <c r="J103" s="24" t="s">
        <v>203</v>
      </c>
      <c r="K103" s="25" t="s">
        <v>206</v>
      </c>
      <c r="L103" s="18" t="s">
        <v>209</v>
      </c>
      <c r="O103" s="10">
        <v>1</v>
      </c>
      <c r="P103" s="27">
        <v>46.87</v>
      </c>
      <c r="Q103" s="18" t="s">
        <v>208</v>
      </c>
      <c r="U103" s="20" t="s">
        <v>211</v>
      </c>
      <c r="V103" s="10">
        <v>1</v>
      </c>
      <c r="W103" s="20" t="s">
        <v>211</v>
      </c>
      <c r="AB103" s="20" t="s">
        <v>211</v>
      </c>
      <c r="AC103" s="10">
        <v>1</v>
      </c>
      <c r="AD103" s="20" t="s">
        <v>211</v>
      </c>
      <c r="AE103" s="19" t="s">
        <v>319</v>
      </c>
      <c r="AI103" s="31" t="s">
        <v>211</v>
      </c>
      <c r="AJ103" s="10">
        <v>1</v>
      </c>
      <c r="AK103" s="32" t="s">
        <v>211</v>
      </c>
    </row>
    <row r="104" spans="1:37">
      <c r="A104" s="10">
        <v>41</v>
      </c>
      <c r="D104" s="13" t="s">
        <v>152</v>
      </c>
      <c r="G104" s="15">
        <v>33072000</v>
      </c>
      <c r="J104" s="24" t="s">
        <v>196</v>
      </c>
      <c r="K104" s="25" t="s">
        <v>206</v>
      </c>
      <c r="L104" s="18" t="s">
        <v>209</v>
      </c>
      <c r="O104" s="10">
        <v>1</v>
      </c>
      <c r="P104" s="27">
        <v>250</v>
      </c>
      <c r="Q104" s="18" t="s">
        <v>208</v>
      </c>
      <c r="U104" s="29" t="s">
        <v>210</v>
      </c>
      <c r="V104" s="10">
        <v>1</v>
      </c>
      <c r="W104" s="29" t="s">
        <v>210</v>
      </c>
      <c r="AB104" s="29" t="s">
        <v>210</v>
      </c>
      <c r="AC104" s="10">
        <v>1</v>
      </c>
      <c r="AD104" s="29" t="s">
        <v>210</v>
      </c>
      <c r="AE104" s="19" t="s">
        <v>320</v>
      </c>
      <c r="AI104" s="31" t="s">
        <v>210</v>
      </c>
      <c r="AJ104" s="10">
        <v>5</v>
      </c>
      <c r="AK104" s="30" t="s">
        <v>210</v>
      </c>
    </row>
    <row r="105" spans="1:37">
      <c r="A105" s="11">
        <v>40</v>
      </c>
      <c r="D105" s="13" t="s">
        <v>153</v>
      </c>
      <c r="G105" s="15">
        <v>34029011</v>
      </c>
      <c r="J105" s="24" t="s">
        <v>196</v>
      </c>
      <c r="K105" s="25" t="s">
        <v>206</v>
      </c>
      <c r="L105" s="18" t="s">
        <v>209</v>
      </c>
      <c r="O105" s="10">
        <v>1</v>
      </c>
      <c r="P105" s="28">
        <f>410.5/1.05</f>
        <v>390.95238095238096</v>
      </c>
      <c r="Q105" s="18" t="s">
        <v>208</v>
      </c>
      <c r="U105" s="29" t="s">
        <v>210</v>
      </c>
      <c r="V105" s="10">
        <v>1</v>
      </c>
      <c r="W105" s="29" t="s">
        <v>210</v>
      </c>
      <c r="AB105" s="29" t="s">
        <v>210</v>
      </c>
      <c r="AC105" s="10">
        <v>1</v>
      </c>
      <c r="AD105" s="29" t="s">
        <v>210</v>
      </c>
      <c r="AE105" s="19" t="s">
        <v>321</v>
      </c>
      <c r="AI105" s="31" t="s">
        <v>210</v>
      </c>
      <c r="AJ105" s="10">
        <v>5</v>
      </c>
      <c r="AK105" s="30" t="s">
        <v>210</v>
      </c>
    </row>
    <row r="106" spans="1:37">
      <c r="A106" s="10">
        <v>42</v>
      </c>
      <c r="D106" s="13" t="s">
        <v>154</v>
      </c>
      <c r="G106" s="15">
        <v>96039000</v>
      </c>
      <c r="J106" s="24" t="s">
        <v>204</v>
      </c>
      <c r="K106" s="25" t="s">
        <v>206</v>
      </c>
      <c r="L106" s="18" t="s">
        <v>209</v>
      </c>
      <c r="O106" s="10">
        <v>1</v>
      </c>
      <c r="P106" s="27">
        <v>72</v>
      </c>
      <c r="Q106" s="18" t="s">
        <v>208</v>
      </c>
      <c r="U106" s="29" t="s">
        <v>214</v>
      </c>
      <c r="V106" s="10">
        <v>1</v>
      </c>
      <c r="W106" s="29" t="s">
        <v>214</v>
      </c>
      <c r="AB106" s="29" t="s">
        <v>214</v>
      </c>
      <c r="AC106" s="10">
        <v>1</v>
      </c>
      <c r="AD106" s="29" t="s">
        <v>214</v>
      </c>
      <c r="AE106" s="19" t="s">
        <v>322</v>
      </c>
      <c r="AI106" s="31" t="s">
        <v>214</v>
      </c>
      <c r="AJ106" s="10">
        <v>1</v>
      </c>
      <c r="AK106" s="33" t="s">
        <v>214</v>
      </c>
    </row>
    <row r="107" spans="1:37">
      <c r="A107" s="10">
        <v>48</v>
      </c>
      <c r="D107" s="13" t="s">
        <v>155</v>
      </c>
      <c r="G107" s="15">
        <v>96039000</v>
      </c>
      <c r="J107" s="24" t="s">
        <v>204</v>
      </c>
      <c r="K107" s="25" t="s">
        <v>206</v>
      </c>
      <c r="L107" s="18" t="s">
        <v>209</v>
      </c>
      <c r="O107" s="10">
        <v>1</v>
      </c>
      <c r="P107" s="27">
        <v>8.15</v>
      </c>
      <c r="Q107" s="18" t="s">
        <v>208</v>
      </c>
      <c r="U107" s="20" t="s">
        <v>211</v>
      </c>
      <c r="V107" s="10">
        <v>1</v>
      </c>
      <c r="W107" s="20" t="s">
        <v>211</v>
      </c>
      <c r="AB107" s="20" t="s">
        <v>211</v>
      </c>
      <c r="AC107" s="10">
        <v>1</v>
      </c>
      <c r="AD107" s="20" t="s">
        <v>211</v>
      </c>
      <c r="AE107" s="19" t="s">
        <v>323</v>
      </c>
      <c r="AI107" s="31" t="s">
        <v>211</v>
      </c>
      <c r="AJ107" s="10">
        <v>1</v>
      </c>
      <c r="AK107" s="32" t="s">
        <v>211</v>
      </c>
    </row>
    <row r="108" spans="1:37">
      <c r="A108" s="10">
        <v>48</v>
      </c>
      <c r="D108" s="13" t="s">
        <v>156</v>
      </c>
      <c r="G108" s="15">
        <v>34013011</v>
      </c>
      <c r="J108" s="24" t="s">
        <v>204</v>
      </c>
      <c r="K108" s="25" t="s">
        <v>206</v>
      </c>
      <c r="L108" s="18" t="s">
        <v>209</v>
      </c>
      <c r="O108" s="10">
        <v>1</v>
      </c>
      <c r="P108" s="27">
        <v>66.5</v>
      </c>
      <c r="Q108" s="18" t="s">
        <v>208</v>
      </c>
      <c r="U108" s="29" t="s">
        <v>214</v>
      </c>
      <c r="V108" s="10">
        <v>1</v>
      </c>
      <c r="W108" s="29" t="s">
        <v>214</v>
      </c>
      <c r="AB108" s="29" t="s">
        <v>214</v>
      </c>
      <c r="AC108" s="10">
        <v>1</v>
      </c>
      <c r="AD108" s="29" t="s">
        <v>214</v>
      </c>
      <c r="AE108" s="19" t="s">
        <v>324</v>
      </c>
      <c r="AI108" s="31" t="s">
        <v>214</v>
      </c>
      <c r="AJ108" s="10">
        <v>1</v>
      </c>
      <c r="AK108" s="33" t="s">
        <v>214</v>
      </c>
    </row>
    <row r="109" spans="1:37">
      <c r="A109" s="10">
        <v>45</v>
      </c>
      <c r="D109" s="13" t="s">
        <v>157</v>
      </c>
      <c r="G109" s="15">
        <v>96031000</v>
      </c>
      <c r="J109" s="24" t="s">
        <v>204</v>
      </c>
      <c r="K109" s="34" t="s">
        <v>362</v>
      </c>
      <c r="L109" s="18" t="s">
        <v>209</v>
      </c>
      <c r="O109" s="10">
        <v>1</v>
      </c>
      <c r="P109" s="27">
        <v>20</v>
      </c>
      <c r="Q109" s="18" t="s">
        <v>208</v>
      </c>
      <c r="U109" s="20" t="s">
        <v>211</v>
      </c>
      <c r="V109" s="10">
        <v>1</v>
      </c>
      <c r="W109" s="20" t="s">
        <v>211</v>
      </c>
      <c r="AB109" s="20" t="s">
        <v>211</v>
      </c>
      <c r="AC109" s="10">
        <v>1</v>
      </c>
      <c r="AD109" s="20" t="s">
        <v>211</v>
      </c>
      <c r="AE109" s="19" t="s">
        <v>325</v>
      </c>
      <c r="AI109" s="31" t="s">
        <v>211</v>
      </c>
      <c r="AJ109" s="10">
        <v>1</v>
      </c>
      <c r="AK109" s="32" t="s">
        <v>211</v>
      </c>
    </row>
    <row r="110" spans="1:37">
      <c r="A110" s="11">
        <v>40</v>
      </c>
      <c r="D110" s="13" t="s">
        <v>158</v>
      </c>
      <c r="G110" s="15">
        <v>96039000</v>
      </c>
      <c r="J110" s="24" t="s">
        <v>204</v>
      </c>
      <c r="K110" s="25" t="s">
        <v>206</v>
      </c>
      <c r="L110" s="18" t="s">
        <v>209</v>
      </c>
      <c r="O110" s="10">
        <v>1</v>
      </c>
      <c r="P110" s="27">
        <v>1500</v>
      </c>
      <c r="Q110" s="18" t="s">
        <v>208</v>
      </c>
      <c r="U110" s="20" t="s">
        <v>211</v>
      </c>
      <c r="V110" s="10">
        <v>1</v>
      </c>
      <c r="W110" s="20" t="s">
        <v>211</v>
      </c>
      <c r="AB110" s="20" t="s">
        <v>211</v>
      </c>
      <c r="AC110" s="10">
        <v>1</v>
      </c>
      <c r="AD110" s="20" t="s">
        <v>211</v>
      </c>
      <c r="AE110" s="19" t="s">
        <v>326</v>
      </c>
      <c r="AI110" s="31" t="s">
        <v>211</v>
      </c>
      <c r="AJ110" s="10">
        <v>1</v>
      </c>
      <c r="AK110" s="32" t="s">
        <v>211</v>
      </c>
    </row>
    <row r="111" spans="1:37">
      <c r="A111" s="10">
        <v>48</v>
      </c>
      <c r="D111" s="13" t="s">
        <v>159</v>
      </c>
      <c r="G111" s="15">
        <v>34011190</v>
      </c>
      <c r="J111" s="24" t="s">
        <v>204</v>
      </c>
      <c r="K111" s="25" t="s">
        <v>206</v>
      </c>
      <c r="L111" s="18" t="s">
        <v>209</v>
      </c>
      <c r="O111" s="10">
        <v>1</v>
      </c>
      <c r="P111" s="27">
        <v>8.27</v>
      </c>
      <c r="Q111" s="18" t="s">
        <v>208</v>
      </c>
      <c r="U111" s="20" t="s">
        <v>211</v>
      </c>
      <c r="V111" s="10">
        <v>1</v>
      </c>
      <c r="W111" s="20" t="s">
        <v>211</v>
      </c>
      <c r="AB111" s="20" t="s">
        <v>211</v>
      </c>
      <c r="AC111" s="10">
        <v>1</v>
      </c>
      <c r="AD111" s="20" t="s">
        <v>211</v>
      </c>
      <c r="AE111" s="19" t="s">
        <v>327</v>
      </c>
      <c r="AI111" s="31" t="s">
        <v>211</v>
      </c>
      <c r="AJ111" s="10">
        <v>1</v>
      </c>
      <c r="AK111" s="32" t="s">
        <v>211</v>
      </c>
    </row>
    <row r="112" spans="1:37">
      <c r="A112" s="10">
        <v>48</v>
      </c>
      <c r="D112" s="13" t="s">
        <v>160</v>
      </c>
      <c r="G112" s="15">
        <v>34011190</v>
      </c>
      <c r="J112" s="24" t="s">
        <v>204</v>
      </c>
      <c r="K112" s="25" t="s">
        <v>206</v>
      </c>
      <c r="L112" s="18" t="s">
        <v>209</v>
      </c>
      <c r="O112" s="10">
        <v>1</v>
      </c>
      <c r="P112" s="27">
        <v>4.16</v>
      </c>
      <c r="Q112" s="18" t="s">
        <v>208</v>
      </c>
      <c r="U112" s="20" t="s">
        <v>211</v>
      </c>
      <c r="V112" s="10">
        <v>1</v>
      </c>
      <c r="W112" s="20" t="s">
        <v>211</v>
      </c>
      <c r="AB112" s="20" t="s">
        <v>211</v>
      </c>
      <c r="AC112" s="10">
        <v>1</v>
      </c>
      <c r="AD112" s="20" t="s">
        <v>211</v>
      </c>
      <c r="AE112" s="19" t="s">
        <v>328</v>
      </c>
      <c r="AI112" s="31" t="s">
        <v>211</v>
      </c>
      <c r="AJ112" s="10">
        <v>1</v>
      </c>
      <c r="AK112" s="32" t="s">
        <v>211</v>
      </c>
    </row>
    <row r="113" spans="1:37">
      <c r="A113" s="11">
        <v>40</v>
      </c>
      <c r="D113" s="13" t="s">
        <v>161</v>
      </c>
      <c r="G113" s="15">
        <v>39239099</v>
      </c>
      <c r="J113" s="24" t="s">
        <v>204</v>
      </c>
      <c r="K113" s="25" t="s">
        <v>206</v>
      </c>
      <c r="L113" s="18" t="s">
        <v>209</v>
      </c>
      <c r="O113" s="10">
        <v>1</v>
      </c>
      <c r="P113" s="27">
        <v>484</v>
      </c>
      <c r="Q113" s="18" t="s">
        <v>208</v>
      </c>
      <c r="U113" s="20" t="s">
        <v>211</v>
      </c>
      <c r="V113" s="10">
        <v>1</v>
      </c>
      <c r="W113" s="20" t="s">
        <v>211</v>
      </c>
      <c r="AB113" s="20" t="s">
        <v>211</v>
      </c>
      <c r="AC113" s="10">
        <v>1</v>
      </c>
      <c r="AD113" s="20" t="s">
        <v>211</v>
      </c>
      <c r="AE113" s="19" t="s">
        <v>329</v>
      </c>
      <c r="AI113" s="31" t="s">
        <v>211</v>
      </c>
      <c r="AJ113" s="10">
        <v>1</v>
      </c>
      <c r="AK113" s="32" t="s">
        <v>211</v>
      </c>
    </row>
    <row r="114" spans="1:37">
      <c r="A114" s="11">
        <v>40</v>
      </c>
      <c r="D114" s="13" t="s">
        <v>162</v>
      </c>
      <c r="G114" s="15">
        <v>34029011</v>
      </c>
      <c r="J114" s="24" t="s">
        <v>196</v>
      </c>
      <c r="K114" s="25" t="s">
        <v>206</v>
      </c>
      <c r="L114" s="18" t="s">
        <v>209</v>
      </c>
      <c r="O114" s="10">
        <v>1</v>
      </c>
      <c r="P114" s="27">
        <f>471.5/1.05</f>
        <v>449.04761904761904</v>
      </c>
      <c r="Q114" s="18" t="s">
        <v>208</v>
      </c>
      <c r="U114" s="29" t="s">
        <v>210</v>
      </c>
      <c r="V114" s="10">
        <v>1</v>
      </c>
      <c r="W114" s="29" t="s">
        <v>210</v>
      </c>
      <c r="AB114" s="29" t="s">
        <v>210</v>
      </c>
      <c r="AC114" s="10">
        <v>1</v>
      </c>
      <c r="AD114" s="29" t="s">
        <v>210</v>
      </c>
      <c r="AE114" s="19" t="s">
        <v>330</v>
      </c>
      <c r="AI114" s="31" t="s">
        <v>210</v>
      </c>
      <c r="AJ114" s="10">
        <v>5</v>
      </c>
      <c r="AK114" s="30" t="s">
        <v>210</v>
      </c>
    </row>
    <row r="115" spans="1:37">
      <c r="A115" s="11">
        <v>40</v>
      </c>
      <c r="D115" s="13" t="s">
        <v>163</v>
      </c>
      <c r="G115" s="15">
        <v>34029099</v>
      </c>
      <c r="J115" s="24" t="s">
        <v>196</v>
      </c>
      <c r="K115" s="25" t="s">
        <v>206</v>
      </c>
      <c r="L115" s="18" t="s">
        <v>209</v>
      </c>
      <c r="O115" s="10">
        <v>1</v>
      </c>
      <c r="P115" s="27">
        <v>272.81</v>
      </c>
      <c r="Q115" s="18" t="s">
        <v>208</v>
      </c>
      <c r="U115" s="29" t="s">
        <v>210</v>
      </c>
      <c r="V115" s="10">
        <v>1</v>
      </c>
      <c r="W115" s="29" t="s">
        <v>210</v>
      </c>
      <c r="AB115" s="29" t="s">
        <v>210</v>
      </c>
      <c r="AC115" s="10">
        <v>1</v>
      </c>
      <c r="AD115" s="29" t="s">
        <v>210</v>
      </c>
      <c r="AE115" s="19" t="s">
        <v>331</v>
      </c>
      <c r="AI115" s="31" t="s">
        <v>210</v>
      </c>
      <c r="AJ115" s="10">
        <v>5</v>
      </c>
      <c r="AK115" s="30" t="s">
        <v>210</v>
      </c>
    </row>
    <row r="116" spans="1:37">
      <c r="A116" s="11">
        <v>40</v>
      </c>
      <c r="D116" s="13" t="s">
        <v>164</v>
      </c>
      <c r="G116" s="15">
        <v>39233090</v>
      </c>
      <c r="J116" s="24" t="s">
        <v>204</v>
      </c>
      <c r="K116" s="25" t="s">
        <v>206</v>
      </c>
      <c r="L116" s="18" t="s">
        <v>209</v>
      </c>
      <c r="O116" s="10">
        <v>1</v>
      </c>
      <c r="P116" s="27">
        <v>20</v>
      </c>
      <c r="Q116" s="18" t="s">
        <v>208</v>
      </c>
      <c r="U116" s="20" t="s">
        <v>211</v>
      </c>
      <c r="V116" s="10">
        <v>1</v>
      </c>
      <c r="W116" s="20" t="s">
        <v>211</v>
      </c>
      <c r="AB116" s="20" t="s">
        <v>211</v>
      </c>
      <c r="AC116" s="10">
        <v>1</v>
      </c>
      <c r="AD116" s="20" t="s">
        <v>211</v>
      </c>
      <c r="AE116" s="19" t="s">
        <v>332</v>
      </c>
      <c r="AI116" s="31" t="s">
        <v>211</v>
      </c>
      <c r="AJ116" s="10">
        <v>1</v>
      </c>
      <c r="AK116" s="32" t="s">
        <v>211</v>
      </c>
    </row>
    <row r="117" spans="1:37">
      <c r="A117" s="11">
        <v>40</v>
      </c>
      <c r="D117" s="13" t="s">
        <v>165</v>
      </c>
      <c r="G117" s="15">
        <v>96161020</v>
      </c>
      <c r="J117" s="24" t="s">
        <v>204</v>
      </c>
      <c r="K117" s="25" t="s">
        <v>206</v>
      </c>
      <c r="L117" s="18" t="s">
        <v>209</v>
      </c>
      <c r="O117" s="10">
        <v>1</v>
      </c>
      <c r="P117" s="27">
        <v>15</v>
      </c>
      <c r="Q117" s="18" t="s">
        <v>208</v>
      </c>
      <c r="U117" s="20" t="s">
        <v>211</v>
      </c>
      <c r="V117" s="10">
        <v>1</v>
      </c>
      <c r="W117" s="20" t="s">
        <v>211</v>
      </c>
      <c r="AB117" s="20" t="s">
        <v>211</v>
      </c>
      <c r="AC117" s="10">
        <v>1</v>
      </c>
      <c r="AD117" s="20" t="s">
        <v>211</v>
      </c>
      <c r="AE117" s="19" t="s">
        <v>333</v>
      </c>
      <c r="AI117" s="31" t="s">
        <v>211</v>
      </c>
      <c r="AJ117" s="10">
        <v>1</v>
      </c>
      <c r="AK117" s="32" t="s">
        <v>211</v>
      </c>
    </row>
    <row r="118" spans="1:37">
      <c r="A118" s="11">
        <v>40</v>
      </c>
      <c r="D118" s="13" t="s">
        <v>166</v>
      </c>
      <c r="G118" s="15">
        <v>34021900</v>
      </c>
      <c r="J118" s="24" t="s">
        <v>196</v>
      </c>
      <c r="K118" s="25" t="s">
        <v>206</v>
      </c>
      <c r="L118" s="18" t="s">
        <v>209</v>
      </c>
      <c r="O118" s="10">
        <v>1</v>
      </c>
      <c r="P118" s="27">
        <v>640</v>
      </c>
      <c r="Q118" s="18" t="s">
        <v>208</v>
      </c>
      <c r="U118" s="29" t="s">
        <v>210</v>
      </c>
      <c r="V118" s="10">
        <v>1</v>
      </c>
      <c r="W118" s="29" t="s">
        <v>210</v>
      </c>
      <c r="AB118" s="29" t="s">
        <v>210</v>
      </c>
      <c r="AC118" s="10">
        <v>1</v>
      </c>
      <c r="AD118" s="29" t="s">
        <v>210</v>
      </c>
      <c r="AE118" s="19" t="s">
        <v>334</v>
      </c>
      <c r="AI118" s="31" t="s">
        <v>210</v>
      </c>
      <c r="AJ118" s="10">
        <v>5</v>
      </c>
      <c r="AK118" s="30" t="s">
        <v>210</v>
      </c>
    </row>
    <row r="119" spans="1:37">
      <c r="A119" s="11">
        <v>40</v>
      </c>
      <c r="D119" s="13" t="s">
        <v>167</v>
      </c>
      <c r="G119" s="15">
        <v>84799090</v>
      </c>
      <c r="J119" s="24" t="s">
        <v>204</v>
      </c>
      <c r="K119" s="25" t="s">
        <v>206</v>
      </c>
      <c r="L119" s="18" t="s">
        <v>209</v>
      </c>
      <c r="O119" s="10">
        <v>1</v>
      </c>
      <c r="P119" s="27">
        <v>511</v>
      </c>
      <c r="Q119" s="18" t="s">
        <v>208</v>
      </c>
      <c r="U119" s="20" t="s">
        <v>211</v>
      </c>
      <c r="V119" s="10">
        <v>1</v>
      </c>
      <c r="W119" s="20" t="s">
        <v>211</v>
      </c>
      <c r="AB119" s="20" t="s">
        <v>211</v>
      </c>
      <c r="AC119" s="10">
        <v>1</v>
      </c>
      <c r="AD119" s="20" t="s">
        <v>211</v>
      </c>
      <c r="AE119" s="19" t="s">
        <v>335</v>
      </c>
      <c r="AI119" s="31" t="s">
        <v>211</v>
      </c>
      <c r="AJ119" s="10">
        <v>1</v>
      </c>
      <c r="AK119" s="32" t="s">
        <v>211</v>
      </c>
    </row>
    <row r="120" spans="1:37" ht="30">
      <c r="A120" s="10">
        <v>48</v>
      </c>
      <c r="D120" s="13" t="s">
        <v>168</v>
      </c>
      <c r="G120" s="15">
        <v>1701</v>
      </c>
      <c r="J120" s="24" t="s">
        <v>204</v>
      </c>
      <c r="K120" s="25" t="s">
        <v>207</v>
      </c>
      <c r="L120" s="18" t="s">
        <v>209</v>
      </c>
      <c r="O120" s="10">
        <v>1</v>
      </c>
      <c r="P120" s="27">
        <v>41</v>
      </c>
      <c r="Q120" s="18" t="s">
        <v>208</v>
      </c>
      <c r="U120" s="29" t="s">
        <v>212</v>
      </c>
      <c r="V120" s="10">
        <v>1</v>
      </c>
      <c r="W120" s="29" t="s">
        <v>212</v>
      </c>
      <c r="AB120" s="29" t="s">
        <v>212</v>
      </c>
      <c r="AC120" s="10">
        <v>1</v>
      </c>
      <c r="AD120" s="29" t="s">
        <v>212</v>
      </c>
      <c r="AE120" s="19" t="s">
        <v>336</v>
      </c>
      <c r="AI120" s="31" t="s">
        <v>212</v>
      </c>
      <c r="AJ120" s="10">
        <v>1</v>
      </c>
      <c r="AK120" s="33" t="s">
        <v>212</v>
      </c>
    </row>
    <row r="121" spans="1:37">
      <c r="A121" s="10">
        <v>48</v>
      </c>
      <c r="D121" s="13" t="s">
        <v>169</v>
      </c>
      <c r="G121" s="22" t="s">
        <v>194</v>
      </c>
      <c r="J121" s="24" t="s">
        <v>204</v>
      </c>
      <c r="K121" s="34" t="s">
        <v>362</v>
      </c>
      <c r="L121" s="18" t="s">
        <v>209</v>
      </c>
      <c r="O121" s="10">
        <v>1</v>
      </c>
      <c r="P121" s="27">
        <v>45</v>
      </c>
      <c r="Q121" s="18" t="s">
        <v>208</v>
      </c>
      <c r="U121" s="20" t="s">
        <v>211</v>
      </c>
      <c r="V121" s="10">
        <v>1</v>
      </c>
      <c r="W121" s="20" t="s">
        <v>211</v>
      </c>
      <c r="AB121" s="20" t="s">
        <v>211</v>
      </c>
      <c r="AC121" s="10">
        <v>1</v>
      </c>
      <c r="AD121" s="20" t="s">
        <v>211</v>
      </c>
      <c r="AE121" s="19" t="s">
        <v>337</v>
      </c>
      <c r="AI121" s="31" t="s">
        <v>211</v>
      </c>
      <c r="AJ121" s="10">
        <v>1</v>
      </c>
      <c r="AK121" s="32" t="s">
        <v>211</v>
      </c>
    </row>
    <row r="122" spans="1:37">
      <c r="A122" s="11">
        <v>40</v>
      </c>
      <c r="D122" s="13" t="s">
        <v>170</v>
      </c>
      <c r="G122" s="15">
        <v>34029011</v>
      </c>
      <c r="J122" s="24" t="s">
        <v>196</v>
      </c>
      <c r="K122" s="25" t="s">
        <v>206</v>
      </c>
      <c r="L122" s="18" t="s">
        <v>209</v>
      </c>
      <c r="O122" s="10">
        <v>1</v>
      </c>
      <c r="P122" s="27">
        <f>467/1.05</f>
        <v>444.76190476190476</v>
      </c>
      <c r="Q122" s="18" t="s">
        <v>208</v>
      </c>
      <c r="U122" s="29" t="s">
        <v>210</v>
      </c>
      <c r="V122" s="10">
        <v>1</v>
      </c>
      <c r="W122" s="29" t="s">
        <v>210</v>
      </c>
      <c r="AB122" s="29" t="s">
        <v>210</v>
      </c>
      <c r="AC122" s="10">
        <v>1</v>
      </c>
      <c r="AD122" s="29" t="s">
        <v>210</v>
      </c>
      <c r="AE122" s="19" t="s">
        <v>338</v>
      </c>
      <c r="AI122" s="31" t="s">
        <v>210</v>
      </c>
      <c r="AJ122" s="10">
        <v>5</v>
      </c>
      <c r="AK122" s="30" t="s">
        <v>210</v>
      </c>
    </row>
    <row r="123" spans="1:37">
      <c r="A123" s="10">
        <v>41</v>
      </c>
      <c r="D123" s="13" t="s">
        <v>171</v>
      </c>
      <c r="G123" s="15">
        <v>34022010</v>
      </c>
      <c r="J123" s="24" t="s">
        <v>196</v>
      </c>
      <c r="K123" s="25" t="s">
        <v>206</v>
      </c>
      <c r="L123" s="18" t="s">
        <v>209</v>
      </c>
      <c r="O123" s="10">
        <v>1</v>
      </c>
      <c r="P123" s="27">
        <v>35</v>
      </c>
      <c r="Q123" s="18" t="s">
        <v>208</v>
      </c>
      <c r="U123" s="29" t="s">
        <v>210</v>
      </c>
      <c r="V123" s="10">
        <v>1</v>
      </c>
      <c r="W123" s="29" t="s">
        <v>210</v>
      </c>
      <c r="AB123" s="29" t="s">
        <v>210</v>
      </c>
      <c r="AC123" s="10">
        <v>1</v>
      </c>
      <c r="AD123" s="29" t="s">
        <v>210</v>
      </c>
      <c r="AE123" s="19" t="s">
        <v>339</v>
      </c>
      <c r="AI123" s="31" t="s">
        <v>210</v>
      </c>
      <c r="AJ123" s="10">
        <v>5</v>
      </c>
      <c r="AK123" s="30" t="s">
        <v>210</v>
      </c>
    </row>
    <row r="124" spans="1:37">
      <c r="A124" s="10">
        <v>48</v>
      </c>
      <c r="D124" s="13" t="s">
        <v>172</v>
      </c>
      <c r="G124" s="21" t="s">
        <v>195</v>
      </c>
      <c r="J124" s="24" t="s">
        <v>204</v>
      </c>
      <c r="K124" s="25" t="s">
        <v>207</v>
      </c>
      <c r="L124" s="18" t="s">
        <v>209</v>
      </c>
      <c r="O124" s="10">
        <v>1</v>
      </c>
      <c r="P124" s="27">
        <v>336</v>
      </c>
      <c r="Q124" s="18" t="s">
        <v>208</v>
      </c>
      <c r="U124" s="29" t="s">
        <v>214</v>
      </c>
      <c r="V124" s="10">
        <v>1</v>
      </c>
      <c r="W124" s="29" t="s">
        <v>214</v>
      </c>
      <c r="AB124" s="29" t="s">
        <v>214</v>
      </c>
      <c r="AC124" s="10">
        <v>1</v>
      </c>
      <c r="AD124" s="29" t="s">
        <v>214</v>
      </c>
      <c r="AE124" s="19" t="s">
        <v>340</v>
      </c>
      <c r="AI124" s="31" t="s">
        <v>214</v>
      </c>
      <c r="AJ124" s="10">
        <v>1</v>
      </c>
      <c r="AK124" s="33" t="s">
        <v>214</v>
      </c>
    </row>
    <row r="125" spans="1:37">
      <c r="A125" s="10">
        <v>48</v>
      </c>
      <c r="D125" s="13" t="s">
        <v>173</v>
      </c>
      <c r="G125" s="21" t="s">
        <v>195</v>
      </c>
      <c r="J125" s="24" t="s">
        <v>204</v>
      </c>
      <c r="K125" s="25" t="s">
        <v>207</v>
      </c>
      <c r="L125" s="18" t="s">
        <v>209</v>
      </c>
      <c r="O125" s="10">
        <v>1</v>
      </c>
      <c r="P125" s="27">
        <v>383</v>
      </c>
      <c r="Q125" s="18" t="s">
        <v>208</v>
      </c>
      <c r="U125" s="29" t="s">
        <v>214</v>
      </c>
      <c r="V125" s="10">
        <v>1</v>
      </c>
      <c r="W125" s="29" t="s">
        <v>214</v>
      </c>
      <c r="AB125" s="29" t="s">
        <v>214</v>
      </c>
      <c r="AC125" s="10">
        <v>1</v>
      </c>
      <c r="AD125" s="29" t="s">
        <v>214</v>
      </c>
      <c r="AE125" s="19" t="s">
        <v>341</v>
      </c>
      <c r="AI125" s="31" t="s">
        <v>214</v>
      </c>
      <c r="AJ125" s="10">
        <v>1</v>
      </c>
      <c r="AK125" s="33" t="s">
        <v>214</v>
      </c>
    </row>
    <row r="126" spans="1:37">
      <c r="A126" s="10">
        <v>42</v>
      </c>
      <c r="D126" s="13" t="s">
        <v>174</v>
      </c>
      <c r="G126" s="15">
        <v>76169990</v>
      </c>
      <c r="J126" s="24" t="s">
        <v>204</v>
      </c>
      <c r="K126" s="25" t="s">
        <v>206</v>
      </c>
      <c r="L126" s="18" t="s">
        <v>209</v>
      </c>
      <c r="O126" s="10">
        <v>1</v>
      </c>
      <c r="P126" s="27">
        <v>1780</v>
      </c>
      <c r="Q126" s="18" t="s">
        <v>208</v>
      </c>
      <c r="U126" s="20" t="s">
        <v>211</v>
      </c>
      <c r="V126" s="10">
        <v>1</v>
      </c>
      <c r="W126" s="20" t="s">
        <v>211</v>
      </c>
      <c r="AB126" s="20" t="s">
        <v>211</v>
      </c>
      <c r="AC126" s="10">
        <v>1</v>
      </c>
      <c r="AD126" s="20" t="s">
        <v>211</v>
      </c>
      <c r="AE126" s="19" t="s">
        <v>342</v>
      </c>
      <c r="AI126" s="31" t="s">
        <v>211</v>
      </c>
      <c r="AJ126" s="10">
        <v>1</v>
      </c>
      <c r="AK126" s="32" t="s">
        <v>211</v>
      </c>
    </row>
    <row r="127" spans="1:37">
      <c r="A127" s="11">
        <v>40</v>
      </c>
      <c r="D127" s="13" t="s">
        <v>175</v>
      </c>
      <c r="G127" s="15">
        <v>34052000</v>
      </c>
      <c r="J127" s="24" t="s">
        <v>196</v>
      </c>
      <c r="K127" s="25" t="s">
        <v>206</v>
      </c>
      <c r="L127" s="18" t="s">
        <v>209</v>
      </c>
      <c r="O127" s="10">
        <v>1</v>
      </c>
      <c r="P127" s="27">
        <f>2083/1.05</f>
        <v>1983.8095238095236</v>
      </c>
      <c r="Q127" s="18" t="s">
        <v>208</v>
      </c>
      <c r="U127" s="29" t="s">
        <v>210</v>
      </c>
      <c r="V127" s="10">
        <v>1</v>
      </c>
      <c r="W127" s="29" t="s">
        <v>210</v>
      </c>
      <c r="AB127" s="29" t="s">
        <v>210</v>
      </c>
      <c r="AC127" s="10">
        <v>1</v>
      </c>
      <c r="AD127" s="29" t="s">
        <v>210</v>
      </c>
      <c r="AE127" s="19" t="s">
        <v>343</v>
      </c>
      <c r="AI127" s="31" t="s">
        <v>210</v>
      </c>
      <c r="AJ127" s="10">
        <v>5</v>
      </c>
      <c r="AK127" s="30" t="s">
        <v>210</v>
      </c>
    </row>
    <row r="128" spans="1:37">
      <c r="A128" s="11">
        <v>40</v>
      </c>
      <c r="D128" s="13" t="s">
        <v>176</v>
      </c>
      <c r="G128" s="15">
        <v>48030010</v>
      </c>
      <c r="J128" s="24" t="s">
        <v>204</v>
      </c>
      <c r="K128" s="25" t="s">
        <v>206</v>
      </c>
      <c r="L128" s="18" t="s">
        <v>209</v>
      </c>
      <c r="O128" s="10">
        <v>1</v>
      </c>
      <c r="P128" s="27">
        <v>43</v>
      </c>
      <c r="Q128" s="18" t="s">
        <v>208</v>
      </c>
      <c r="U128" s="29" t="s">
        <v>214</v>
      </c>
      <c r="V128" s="10">
        <v>1</v>
      </c>
      <c r="W128" s="29" t="s">
        <v>214</v>
      </c>
      <c r="AB128" s="29" t="s">
        <v>214</v>
      </c>
      <c r="AC128" s="10">
        <v>1</v>
      </c>
      <c r="AD128" s="29" t="s">
        <v>214</v>
      </c>
      <c r="AE128" s="19" t="s">
        <v>344</v>
      </c>
      <c r="AI128" s="31" t="s">
        <v>214</v>
      </c>
      <c r="AJ128" s="10">
        <v>1</v>
      </c>
      <c r="AK128" s="33" t="s">
        <v>214</v>
      </c>
    </row>
    <row r="129" spans="1:37">
      <c r="A129" s="11">
        <v>40</v>
      </c>
      <c r="D129" s="13" t="s">
        <v>177</v>
      </c>
      <c r="G129" s="15">
        <v>96039000</v>
      </c>
      <c r="J129" s="24" t="s">
        <v>204</v>
      </c>
      <c r="K129" s="25" t="s">
        <v>206</v>
      </c>
      <c r="L129" s="18" t="s">
        <v>209</v>
      </c>
      <c r="O129" s="10">
        <v>1</v>
      </c>
      <c r="P129" s="27">
        <v>35</v>
      </c>
      <c r="Q129" s="18" t="s">
        <v>208</v>
      </c>
      <c r="U129" s="20" t="s">
        <v>211</v>
      </c>
      <c r="V129" s="10">
        <v>1</v>
      </c>
      <c r="W129" s="20" t="s">
        <v>211</v>
      </c>
      <c r="AB129" s="20" t="s">
        <v>211</v>
      </c>
      <c r="AC129" s="10">
        <v>1</v>
      </c>
      <c r="AD129" s="20" t="s">
        <v>211</v>
      </c>
      <c r="AE129" s="19" t="s">
        <v>345</v>
      </c>
      <c r="AI129" s="31" t="s">
        <v>211</v>
      </c>
      <c r="AJ129" s="10">
        <v>1</v>
      </c>
      <c r="AK129" s="32" t="s">
        <v>211</v>
      </c>
    </row>
    <row r="130" spans="1:37">
      <c r="A130" s="11">
        <v>40</v>
      </c>
      <c r="D130" s="13" t="s">
        <v>178</v>
      </c>
      <c r="G130" s="15">
        <v>48185000</v>
      </c>
      <c r="J130" s="24" t="s">
        <v>204</v>
      </c>
      <c r="K130" s="25" t="s">
        <v>206</v>
      </c>
      <c r="L130" s="18" t="s">
        <v>209</v>
      </c>
      <c r="O130" s="10">
        <v>1</v>
      </c>
      <c r="P130" s="27">
        <v>18.5</v>
      </c>
      <c r="Q130" s="18" t="s">
        <v>208</v>
      </c>
      <c r="U130" s="20" t="s">
        <v>211</v>
      </c>
      <c r="V130" s="10">
        <v>1</v>
      </c>
      <c r="W130" s="20" t="s">
        <v>211</v>
      </c>
      <c r="AB130" s="20" t="s">
        <v>211</v>
      </c>
      <c r="AC130" s="10">
        <v>1</v>
      </c>
      <c r="AD130" s="20" t="s">
        <v>211</v>
      </c>
      <c r="AE130" s="19" t="s">
        <v>346</v>
      </c>
      <c r="AI130" s="31" t="s">
        <v>211</v>
      </c>
      <c r="AJ130" s="10">
        <v>1</v>
      </c>
      <c r="AK130" s="32" t="s">
        <v>211</v>
      </c>
    </row>
    <row r="131" spans="1:37">
      <c r="A131" s="10">
        <v>48</v>
      </c>
      <c r="D131" s="13" t="s">
        <v>179</v>
      </c>
      <c r="G131" s="15">
        <v>96032100</v>
      </c>
      <c r="J131" s="24" t="s">
        <v>204</v>
      </c>
      <c r="K131" s="25" t="s">
        <v>206</v>
      </c>
      <c r="L131" s="18" t="s">
        <v>209</v>
      </c>
      <c r="O131" s="10">
        <v>1</v>
      </c>
      <c r="P131" s="27">
        <v>18</v>
      </c>
      <c r="Q131" s="18" t="s">
        <v>208</v>
      </c>
      <c r="U131" s="20" t="s">
        <v>211</v>
      </c>
      <c r="V131" s="10">
        <v>1</v>
      </c>
      <c r="W131" s="20" t="s">
        <v>211</v>
      </c>
      <c r="AB131" s="20" t="s">
        <v>211</v>
      </c>
      <c r="AC131" s="10">
        <v>1</v>
      </c>
      <c r="AD131" s="20" t="s">
        <v>211</v>
      </c>
      <c r="AE131" s="19" t="s">
        <v>347</v>
      </c>
      <c r="AI131" s="31" t="s">
        <v>211</v>
      </c>
      <c r="AJ131" s="10">
        <v>1</v>
      </c>
      <c r="AK131" s="32" t="s">
        <v>211</v>
      </c>
    </row>
    <row r="132" spans="1:37">
      <c r="A132" s="11">
        <v>40</v>
      </c>
      <c r="D132" s="13" t="s">
        <v>180</v>
      </c>
      <c r="G132" s="15">
        <v>33074900</v>
      </c>
      <c r="J132" s="24" t="s">
        <v>204</v>
      </c>
      <c r="K132" s="25" t="s">
        <v>206</v>
      </c>
      <c r="L132" s="18" t="s">
        <v>209</v>
      </c>
      <c r="O132" s="10">
        <v>1</v>
      </c>
      <c r="P132" s="27">
        <v>160</v>
      </c>
      <c r="Q132" s="18" t="s">
        <v>208</v>
      </c>
      <c r="U132" s="29" t="s">
        <v>215</v>
      </c>
      <c r="V132" s="10">
        <v>1</v>
      </c>
      <c r="W132" s="29" t="s">
        <v>215</v>
      </c>
      <c r="AB132" s="29" t="s">
        <v>215</v>
      </c>
      <c r="AC132" s="10">
        <v>1</v>
      </c>
      <c r="AD132" s="29" t="s">
        <v>215</v>
      </c>
      <c r="AE132" s="19" t="s">
        <v>348</v>
      </c>
      <c r="AI132" s="31" t="s">
        <v>215</v>
      </c>
      <c r="AJ132" s="10">
        <v>1</v>
      </c>
      <c r="AK132" s="33" t="s">
        <v>215</v>
      </c>
    </row>
    <row r="133" spans="1:37">
      <c r="A133" s="10">
        <v>48</v>
      </c>
      <c r="D133" s="13" t="s">
        <v>181</v>
      </c>
      <c r="G133" s="15">
        <v>34054000</v>
      </c>
      <c r="J133" s="24" t="s">
        <v>204</v>
      </c>
      <c r="K133" s="25" t="s">
        <v>206</v>
      </c>
      <c r="L133" s="18" t="s">
        <v>209</v>
      </c>
      <c r="O133" s="10">
        <v>1</v>
      </c>
      <c r="P133" s="27">
        <v>7.5</v>
      </c>
      <c r="Q133" s="18" t="s">
        <v>208</v>
      </c>
      <c r="U133" s="20" t="s">
        <v>211</v>
      </c>
      <c r="V133" s="10">
        <v>1</v>
      </c>
      <c r="W133" s="20" t="s">
        <v>211</v>
      </c>
      <c r="AB133" s="20" t="s">
        <v>211</v>
      </c>
      <c r="AC133" s="10">
        <v>1</v>
      </c>
      <c r="AD133" s="20" t="s">
        <v>211</v>
      </c>
      <c r="AE133" s="19" t="s">
        <v>349</v>
      </c>
      <c r="AI133" s="31" t="s">
        <v>211</v>
      </c>
      <c r="AJ133" s="10">
        <v>1</v>
      </c>
      <c r="AK133" s="32" t="s">
        <v>211</v>
      </c>
    </row>
    <row r="134" spans="1:37">
      <c r="A134" s="10">
        <v>48</v>
      </c>
      <c r="D134" s="13" t="s">
        <v>202</v>
      </c>
      <c r="G134" s="15">
        <v>34022010</v>
      </c>
      <c r="J134" s="24" t="s">
        <v>196</v>
      </c>
      <c r="K134" s="25" t="s">
        <v>206</v>
      </c>
      <c r="L134" s="18" t="s">
        <v>209</v>
      </c>
      <c r="O134" s="10">
        <v>1</v>
      </c>
      <c r="P134" s="27">
        <v>56</v>
      </c>
      <c r="Q134" s="18" t="s">
        <v>208</v>
      </c>
      <c r="U134" s="29" t="s">
        <v>213</v>
      </c>
      <c r="V134" s="10">
        <v>1</v>
      </c>
      <c r="W134" s="29" t="s">
        <v>213</v>
      </c>
      <c r="AB134" s="29" t="s">
        <v>213</v>
      </c>
      <c r="AC134" s="10">
        <v>1</v>
      </c>
      <c r="AD134" s="29" t="s">
        <v>213</v>
      </c>
      <c r="AE134" s="19" t="s">
        <v>350</v>
      </c>
      <c r="AI134" s="31" t="s">
        <v>213</v>
      </c>
      <c r="AJ134" s="10">
        <v>1</v>
      </c>
      <c r="AK134" s="33" t="s">
        <v>213</v>
      </c>
    </row>
    <row r="135" spans="1:37">
      <c r="A135" s="11">
        <v>40</v>
      </c>
      <c r="D135" s="13" t="s">
        <v>182</v>
      </c>
      <c r="G135" s="15">
        <v>96039000</v>
      </c>
      <c r="J135" s="24" t="s">
        <v>204</v>
      </c>
      <c r="K135" s="25" t="s">
        <v>206</v>
      </c>
      <c r="L135" s="18" t="s">
        <v>209</v>
      </c>
      <c r="O135" s="10">
        <v>1</v>
      </c>
      <c r="P135" s="27">
        <v>145</v>
      </c>
      <c r="Q135" s="18" t="s">
        <v>208</v>
      </c>
      <c r="U135" s="20" t="s">
        <v>211</v>
      </c>
      <c r="V135" s="10">
        <v>1</v>
      </c>
      <c r="W135" s="20" t="s">
        <v>211</v>
      </c>
      <c r="AB135" s="20" t="s">
        <v>211</v>
      </c>
      <c r="AC135" s="10">
        <v>1</v>
      </c>
      <c r="AD135" s="20" t="s">
        <v>211</v>
      </c>
      <c r="AE135" s="19" t="s">
        <v>351</v>
      </c>
      <c r="AI135" s="31" t="s">
        <v>211</v>
      </c>
      <c r="AJ135" s="10">
        <v>1</v>
      </c>
      <c r="AK135" s="32" t="s">
        <v>211</v>
      </c>
    </row>
    <row r="136" spans="1:37">
      <c r="A136" s="11">
        <v>40</v>
      </c>
      <c r="D136" s="13" t="s">
        <v>183</v>
      </c>
      <c r="G136" s="15">
        <v>96039000</v>
      </c>
      <c r="J136" s="24" t="s">
        <v>204</v>
      </c>
      <c r="K136" s="25" t="s">
        <v>206</v>
      </c>
      <c r="L136" s="18" t="s">
        <v>209</v>
      </c>
      <c r="O136" s="10">
        <v>1</v>
      </c>
      <c r="P136" s="27">
        <v>66</v>
      </c>
      <c r="Q136" s="18" t="s">
        <v>208</v>
      </c>
      <c r="U136" s="20" t="s">
        <v>211</v>
      </c>
      <c r="V136" s="10">
        <v>1</v>
      </c>
      <c r="W136" s="20" t="s">
        <v>211</v>
      </c>
      <c r="AB136" s="20" t="s">
        <v>211</v>
      </c>
      <c r="AC136" s="10">
        <v>1</v>
      </c>
      <c r="AD136" s="20" t="s">
        <v>211</v>
      </c>
      <c r="AE136" s="19" t="s">
        <v>352</v>
      </c>
      <c r="AI136" s="31" t="s">
        <v>211</v>
      </c>
      <c r="AJ136" s="10">
        <v>1</v>
      </c>
      <c r="AK136" s="32" t="s">
        <v>211</v>
      </c>
    </row>
    <row r="137" spans="1:37">
      <c r="A137" s="10">
        <v>48</v>
      </c>
      <c r="D137" s="13" t="s">
        <v>184</v>
      </c>
      <c r="G137" s="15">
        <v>34011930</v>
      </c>
      <c r="J137" s="24" t="s">
        <v>204</v>
      </c>
      <c r="K137" s="25" t="s">
        <v>206</v>
      </c>
      <c r="L137" s="18" t="s">
        <v>209</v>
      </c>
      <c r="O137" s="10">
        <v>1</v>
      </c>
      <c r="P137" s="27">
        <v>4.88</v>
      </c>
      <c r="Q137" s="18" t="s">
        <v>208</v>
      </c>
      <c r="U137" s="20" t="s">
        <v>211</v>
      </c>
      <c r="V137" s="10">
        <v>1</v>
      </c>
      <c r="W137" s="20" t="s">
        <v>211</v>
      </c>
      <c r="AB137" s="20" t="s">
        <v>211</v>
      </c>
      <c r="AC137" s="10">
        <v>1</v>
      </c>
      <c r="AD137" s="20" t="s">
        <v>211</v>
      </c>
      <c r="AE137" s="19" t="s">
        <v>353</v>
      </c>
      <c r="AI137" s="31" t="s">
        <v>211</v>
      </c>
      <c r="AJ137" s="10">
        <v>1</v>
      </c>
      <c r="AK137" s="32" t="s">
        <v>211</v>
      </c>
    </row>
    <row r="138" spans="1:37">
      <c r="A138" s="10">
        <v>48</v>
      </c>
      <c r="D138" s="13" t="s">
        <v>185</v>
      </c>
      <c r="G138" s="15">
        <v>34021010</v>
      </c>
      <c r="J138" s="24" t="s">
        <v>204</v>
      </c>
      <c r="K138" s="25" t="s">
        <v>206</v>
      </c>
      <c r="L138" s="18" t="s">
        <v>209</v>
      </c>
      <c r="O138" s="10">
        <v>1</v>
      </c>
      <c r="P138" s="27">
        <v>8.15</v>
      </c>
      <c r="Q138" s="18" t="s">
        <v>208</v>
      </c>
      <c r="U138" s="29" t="s">
        <v>214</v>
      </c>
      <c r="V138" s="10">
        <v>1</v>
      </c>
      <c r="W138" s="29" t="s">
        <v>214</v>
      </c>
      <c r="AB138" s="29" t="s">
        <v>214</v>
      </c>
      <c r="AC138" s="10">
        <v>1</v>
      </c>
      <c r="AD138" s="29" t="s">
        <v>214</v>
      </c>
      <c r="AE138" s="19" t="s">
        <v>354</v>
      </c>
      <c r="AI138" s="31" t="s">
        <v>214</v>
      </c>
      <c r="AJ138" s="10">
        <v>1</v>
      </c>
      <c r="AK138" s="33" t="s">
        <v>214</v>
      </c>
    </row>
    <row r="139" spans="1:37">
      <c r="A139" s="11">
        <v>40</v>
      </c>
      <c r="D139" s="13" t="s">
        <v>186</v>
      </c>
      <c r="G139" s="15">
        <v>59119000</v>
      </c>
      <c r="J139" s="24" t="s">
        <v>204</v>
      </c>
      <c r="K139" s="25" t="s">
        <v>206</v>
      </c>
      <c r="L139" s="18" t="s">
        <v>209</v>
      </c>
      <c r="O139" s="10">
        <v>1</v>
      </c>
      <c r="P139" s="27">
        <v>350</v>
      </c>
      <c r="Q139" s="18" t="s">
        <v>208</v>
      </c>
      <c r="U139" s="20" t="s">
        <v>211</v>
      </c>
      <c r="V139" s="10">
        <v>1</v>
      </c>
      <c r="W139" s="20" t="s">
        <v>211</v>
      </c>
      <c r="AB139" s="20" t="s">
        <v>211</v>
      </c>
      <c r="AC139" s="10">
        <v>1</v>
      </c>
      <c r="AD139" s="20" t="s">
        <v>211</v>
      </c>
      <c r="AE139" s="19" t="s">
        <v>355</v>
      </c>
      <c r="AI139" s="31" t="s">
        <v>211</v>
      </c>
      <c r="AJ139" s="10">
        <v>1</v>
      </c>
      <c r="AK139" s="32" t="s">
        <v>211</v>
      </c>
    </row>
    <row r="140" spans="1:37">
      <c r="A140" s="11">
        <v>40</v>
      </c>
      <c r="D140" s="13" t="s">
        <v>187</v>
      </c>
      <c r="G140" s="15">
        <v>96039000</v>
      </c>
      <c r="J140" s="24" t="s">
        <v>204</v>
      </c>
      <c r="K140" s="25" t="s">
        <v>206</v>
      </c>
      <c r="L140" s="18" t="s">
        <v>209</v>
      </c>
      <c r="O140" s="10">
        <v>1</v>
      </c>
      <c r="P140" s="27">
        <v>205</v>
      </c>
      <c r="Q140" s="18" t="s">
        <v>208</v>
      </c>
      <c r="U140" s="20" t="s">
        <v>211</v>
      </c>
      <c r="V140" s="10">
        <v>1</v>
      </c>
      <c r="W140" s="20" t="s">
        <v>211</v>
      </c>
      <c r="AB140" s="20" t="s">
        <v>211</v>
      </c>
      <c r="AC140" s="10">
        <v>1</v>
      </c>
      <c r="AD140" s="20" t="s">
        <v>211</v>
      </c>
      <c r="AE140" s="19" t="s">
        <v>356</v>
      </c>
      <c r="AI140" s="31" t="s">
        <v>211</v>
      </c>
      <c r="AJ140" s="10">
        <v>1</v>
      </c>
      <c r="AK140" s="32" t="s">
        <v>211</v>
      </c>
    </row>
    <row r="141" spans="1:37">
      <c r="A141" s="11">
        <v>40</v>
      </c>
      <c r="D141" s="13" t="s">
        <v>188</v>
      </c>
      <c r="G141" s="15">
        <v>96039000</v>
      </c>
      <c r="J141" s="24" t="s">
        <v>204</v>
      </c>
      <c r="K141" s="25" t="s">
        <v>206</v>
      </c>
      <c r="L141" s="18" t="s">
        <v>209</v>
      </c>
      <c r="O141" s="10">
        <v>1</v>
      </c>
      <c r="P141" s="27">
        <v>145</v>
      </c>
      <c r="Q141" s="18" t="s">
        <v>208</v>
      </c>
      <c r="U141" s="20" t="s">
        <v>211</v>
      </c>
      <c r="V141" s="10">
        <v>1</v>
      </c>
      <c r="W141" s="20" t="s">
        <v>211</v>
      </c>
      <c r="AB141" s="20" t="s">
        <v>211</v>
      </c>
      <c r="AC141" s="10">
        <v>1</v>
      </c>
      <c r="AD141" s="20" t="s">
        <v>211</v>
      </c>
      <c r="AE141" s="19" t="s">
        <v>357</v>
      </c>
      <c r="AI141" s="31" t="s">
        <v>211</v>
      </c>
      <c r="AJ141" s="10">
        <v>1</v>
      </c>
      <c r="AK141" s="32" t="s">
        <v>211</v>
      </c>
    </row>
    <row r="142" spans="1:37">
      <c r="A142" s="11">
        <v>61</v>
      </c>
      <c r="D142" s="13" t="s">
        <v>189</v>
      </c>
      <c r="G142" s="15">
        <v>9603</v>
      </c>
      <c r="J142" s="24" t="s">
        <v>204</v>
      </c>
      <c r="K142" s="25" t="s">
        <v>206</v>
      </c>
      <c r="L142" s="18" t="s">
        <v>209</v>
      </c>
      <c r="O142" s="10">
        <v>1</v>
      </c>
      <c r="P142" s="27">
        <v>1262</v>
      </c>
      <c r="Q142" s="18" t="s">
        <v>208</v>
      </c>
      <c r="U142" s="20" t="s">
        <v>211</v>
      </c>
      <c r="V142" s="10">
        <v>1</v>
      </c>
      <c r="W142" s="20" t="s">
        <v>211</v>
      </c>
      <c r="AB142" s="20" t="s">
        <v>211</v>
      </c>
      <c r="AC142" s="10">
        <v>1</v>
      </c>
      <c r="AD142" s="20" t="s">
        <v>211</v>
      </c>
      <c r="AE142" s="19" t="s">
        <v>358</v>
      </c>
      <c r="AI142" s="31" t="s">
        <v>211</v>
      </c>
      <c r="AJ142" s="10">
        <v>1</v>
      </c>
      <c r="AK142" s="32" t="s">
        <v>211</v>
      </c>
    </row>
    <row r="143" spans="1:37">
      <c r="A143" s="11">
        <v>40</v>
      </c>
      <c r="D143" s="13" t="s">
        <v>190</v>
      </c>
      <c r="G143" s="15">
        <v>76169990</v>
      </c>
      <c r="J143" s="24" t="s">
        <v>204</v>
      </c>
      <c r="K143" s="25" t="s">
        <v>206</v>
      </c>
      <c r="L143" s="18" t="s">
        <v>209</v>
      </c>
      <c r="O143" s="10">
        <v>1</v>
      </c>
      <c r="P143" s="27">
        <v>335.28</v>
      </c>
      <c r="Q143" s="18" t="s">
        <v>208</v>
      </c>
      <c r="U143" s="20" t="s">
        <v>211</v>
      </c>
      <c r="V143" s="10">
        <v>1</v>
      </c>
      <c r="W143" s="20" t="s">
        <v>211</v>
      </c>
      <c r="AB143" s="20" t="s">
        <v>211</v>
      </c>
      <c r="AC143" s="10">
        <v>1</v>
      </c>
      <c r="AD143" s="20" t="s">
        <v>211</v>
      </c>
      <c r="AE143" s="19" t="s">
        <v>359</v>
      </c>
      <c r="AI143" s="31" t="s">
        <v>211</v>
      </c>
      <c r="AJ143" s="10">
        <v>1</v>
      </c>
      <c r="AK143" s="32" t="s">
        <v>211</v>
      </c>
    </row>
    <row r="144" spans="1:37">
      <c r="A144" s="11">
        <v>40</v>
      </c>
      <c r="D144" s="13" t="s">
        <v>191</v>
      </c>
      <c r="G144" s="15">
        <v>96039000</v>
      </c>
      <c r="J144" s="24" t="s">
        <v>204</v>
      </c>
      <c r="K144" s="25" t="s">
        <v>206</v>
      </c>
      <c r="L144" s="18" t="s">
        <v>209</v>
      </c>
      <c r="O144" s="10">
        <v>1</v>
      </c>
      <c r="P144" s="27">
        <v>742.72</v>
      </c>
      <c r="Q144" s="18" t="s">
        <v>208</v>
      </c>
      <c r="U144" s="20" t="s">
        <v>211</v>
      </c>
      <c r="V144" s="10">
        <v>1</v>
      </c>
      <c r="W144" s="20" t="s">
        <v>211</v>
      </c>
      <c r="AB144" s="20" t="s">
        <v>211</v>
      </c>
      <c r="AC144" s="10">
        <v>1</v>
      </c>
      <c r="AD144" s="20" t="s">
        <v>211</v>
      </c>
      <c r="AE144" s="19" t="s">
        <v>360</v>
      </c>
      <c r="AI144" s="31" t="s">
        <v>211</v>
      </c>
      <c r="AJ144" s="10">
        <v>1</v>
      </c>
      <c r="AK144" s="32" t="s">
        <v>211</v>
      </c>
    </row>
    <row r="145" spans="1:37">
      <c r="A145" s="11">
        <v>40</v>
      </c>
      <c r="D145" s="13" t="s">
        <v>192</v>
      </c>
      <c r="G145" s="15">
        <v>96039000</v>
      </c>
      <c r="J145" s="24" t="s">
        <v>204</v>
      </c>
      <c r="K145" s="25" t="s">
        <v>206</v>
      </c>
      <c r="L145" s="18" t="s">
        <v>209</v>
      </c>
      <c r="O145" s="10">
        <v>1</v>
      </c>
      <c r="P145" s="27">
        <v>457.6</v>
      </c>
      <c r="Q145" s="18" t="s">
        <v>208</v>
      </c>
      <c r="U145" s="20" t="s">
        <v>211</v>
      </c>
      <c r="V145" s="10">
        <v>1</v>
      </c>
      <c r="W145" s="20" t="s">
        <v>211</v>
      </c>
      <c r="AB145" s="20" t="s">
        <v>211</v>
      </c>
      <c r="AC145" s="10">
        <v>1</v>
      </c>
      <c r="AD145" s="20" t="s">
        <v>211</v>
      </c>
      <c r="AE145" s="19" t="s">
        <v>361</v>
      </c>
      <c r="AI145" s="31" t="s">
        <v>211</v>
      </c>
      <c r="AJ145" s="10">
        <v>1</v>
      </c>
      <c r="AK145" s="32" t="s">
        <v>211</v>
      </c>
    </row>
  </sheetData>
  <mergeCells count="3">
    <mergeCell ref="A1:T1"/>
    <mergeCell ref="U1:AV1"/>
    <mergeCell ref="AW1:BD1"/>
  </mergeCells>
  <dataValidations count="9">
    <dataValidation type="list" allowBlank="1" showErrorMessage="1" errorTitle="Incorrect Value" error="Please select value from list." sqref="K124:K125 K120 K4:K18 K23:K49 K51:K81">
      <formula1>"GST 12, GST 18, GST 5"</formula1>
    </dataValidation>
    <dataValidation type="list" allowBlank="1" showErrorMessage="1" errorTitle="Incorrect Value" error="Please select value from list." sqref="H4:H81">
      <formula1>"America, Austrelia, India"</formula1>
    </dataValidation>
    <dataValidation type="list" allowBlank="1" showErrorMessage="1" errorTitle="Incorrect Value" error="Please select value from list." sqref="L4:L145">
      <formula1>"0 to 10, -5 to 5"</formula1>
    </dataValidation>
    <dataValidation type="list" allowBlank="1" showErrorMessage="1" errorTitle="Incorrect Value" error="Please select value from list." sqref="Q4:Q145">
      <formula1>"LVG, RMG"</formula1>
    </dataValidation>
    <dataValidation type="list" allowBlank="1" showErrorMessage="1" errorTitle="Incorrect Value" error="Please select value from list." sqref="U4:U81 W4:W81 AB4:AB81 AD4:AD81 AI4:AI81 AK4:AK81">
      <formula1>"Bottles, Can, Each, Kilo Gram, Liter, Packet, Pair, Pieces"</formula1>
    </dataValidation>
    <dataValidation type="decimal" allowBlank="1" showErrorMessage="1" errorTitle="Incorrect Value" error="Please enter numeric value." sqref="V4:V81 Y4:AA81 AC4:AC81 AF4:AG81 AI4:AJ81 AM4:AO81 AT4:AV81">
      <formula1>1</formula1>
      <formula2>99999</formula2>
    </dataValidation>
    <dataValidation type="textLength" allowBlank="1" showErrorMessage="1" errorTitle="Incorrect Value" error="Please Enter Barcode greater then 8 less then 14" sqref="X4:X81 AL4:AL81 AE4:AE145">
      <formula1>8</formula1>
      <formula2>14</formula2>
    </dataValidation>
    <dataValidation type="list" allowBlank="1" showErrorMessage="1" errorTitle="Incorrect Value" error="Please select value from list." sqref="A4:A81">
      <formula1>"40, 41, 42, 43, 44, 45, 46, 47, 48, 49, 50, 51, 52, 53, 54, 55, 56, 57, 58, 59, 60, 61, 62, 63, 64, 65, 66, 67, 68, 69, 70, 71, 72"</formula1>
    </dataValidation>
    <dataValidation type="list" allowBlank="1" showErrorMessage="1" errorTitle="Incorrect Value" error="Please select value from list." sqref="J4:J81">
      <formula1>"AAAASOLID, BBBBLIQUID, CCCCGAS, CCHH01"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Item Master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modified xsi:type="dcterms:W3CDTF">2017-12-21T06:46:12Z</dcterms:modified>
</cp:coreProperties>
</file>