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<sst xmlns="http://schemas.openxmlformats.org/spreadsheetml/2006/main" count="1765" uniqueCount="363">
  <si>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</si>
  <si>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</si>
  <si>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</si>
  <si>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</si>
  <si>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</si>
  <si>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</si>
  <si>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</si>
  <si>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</si>
  <si>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</si>
  <si>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</si>
  <si>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</si>
  <si>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</si>
  <si>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</si>
  <si>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</si>
  <si>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</si>
  <si>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</si>
  <si>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</si>
  <si>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</si>
  <si>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</si>
  <si>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</si>
  <si>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</si>
  <si>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</si>
  <si>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</si>
  <si>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</si>
  <si>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</si>
  <si>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</si>
  <si>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</si>
  <si>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</si>
  <si>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</si>
  <si>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</si>
  <si>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</si>
  <si>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</si>
  <si>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</si>
  <si>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</si>
  <si>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</si>
  <si>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</si>
  <si>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</si>
  <si>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</si>
  <si>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</si>
  <si>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</si>
  <si>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</si>
  <si>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</si>
  <si>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</si>
  <si>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</si>
  <si>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</si>
  <si>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</si>
  <si>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</si>
  <si>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</si>
  <si>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</si>
  <si>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</si>
  <si>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</si>
  <si>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</si>
  <si>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</si>
  <si>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</si>
  <si>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</si>
  <si>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</si>
  <si>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</si>
  <si>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</si>
  <si>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</si>
  <si>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</si>
  <si>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</si>
  <si>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</si>
  <si>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</si>
  <si>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</si>
  <si>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</si>
  <si>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</si>
  <si>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</si>
  <si>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</si>
  <si>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</si>
  <si>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</si>
  <si>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</si>
  <si>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</si>
  <si>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</si>
  <si>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</si>
  <si>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</si>
  <si>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</si>
  <si>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</si>
  <si>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</si>
  <si>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</si>
  <si>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</si>
  <si>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</si>
  <si>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</si>
  <si>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</si>
  <si>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</si>
  <si>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</si>
  <si>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</si>
  <si>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</si>
  <si>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</si>
  <si>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</si>
  <si>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</si>
  <si>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</si>
  <si>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</si>
  <si>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</si>
  <si>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</si>
  <si>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</si>
  <si>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</si>
  <si>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</si>
  <si>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</si>
  <si>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</si>
  <si>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</si>
  <si>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</si>
  <si>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</si>
  <si>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</si>
  <si>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</si>
  <si>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</si>
  <si>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</si>
  <si>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</si>
  <si>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</si>
  <si>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</si>
  <si>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</si>
  <si>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</si>
  <si>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</si>
  <si>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</si>
  <si>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</si>
  <si>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</si>
  <si>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</si>
  <si>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</si>
  <si>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</si>
  <si>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</si>
  <si>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</si>
  <si>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</si>
  <si>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</si>
  <si>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</si>
  <si>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</si>
  <si>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</si>
  <si>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</si>
  <si>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</si>
  <si>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</si>
  <si>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</si>
  <si>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</si>
  <si>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</si>
  <si>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</si>
  <si>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</si>
  <si>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</si>
  <si>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</si>
  <si>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</si>
  <si>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</si>
  <si>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</si>
  <si>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</si>
  <si>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</si>
  <si>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</si>
  <si>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</si>
  <si>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</si>
  <si>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</si>
  <si>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</si>
  <si>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</si>
  <si>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</si>
  <si>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</si>
  <si>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</si>
  <si>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</si>
  <si>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</si>
  <si>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</si>
  <si>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</si>
  <si>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</si>
  <si>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</si>
  <si>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</si>
  <si>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</si>
  <si>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</si>
  <si>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</si>
  <si>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</si>
  <si>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</si>
  <si>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</si>
  <si>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</si>
  <si>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</si>
  <si>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</si>
  <si>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</si>
  <si>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</si>
  <si>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</si>
  <si>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</si>
  <si>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</si>
  <si>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</si>
  <si>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</si>
  <si>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</si>
  <si>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</si>
  <si>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</si>
  <si>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</si>
  <si>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</si>
  <si>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</si>
  <si>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</si>
  <si>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</si>
  <si>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</si>
  <si>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</si>
  <si>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</si>
  <si>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</si>
  <si>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</si>
  <si>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</si>
  <si>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</si>
  <si>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</si>
  <si>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</si>
  <si>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</si>
  <si>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</si>
  <si>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</si>
  <si>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</si>
  <si>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</si>
  <si>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</si>
  <si>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</si>
  <si>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</si>
  <si>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</si>
  <si>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</si>
  <si>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</si>
  <si>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</si>
  <si>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</si>
  <si>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</si>
  <si>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</si>
  <si>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</si>
  <si>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</si>
  <si>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</si>
  <si>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</si>
  <si>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</si>
  <si>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</si>
  <si>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</si>
  <si>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</si>
  <si>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</si>
  <si>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</si>
  <si>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</si>
  <si>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</si>
  <si>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</si>
  <si>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</si>
  <si>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</si>
  <si>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</si>
  <si>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</si>
  <si>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</si>
  <si>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</si>
  <si>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</si>
  <si>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</si>
  <si>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</si>
  <si>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</si>
  <si>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</si>
  <si>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</si>
  <si>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</si>
  <si>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</si>
  <si>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</si>
  <si>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</si>
  <si>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</si>
  <si>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</si>
  <si>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</si>
  <si>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</si>
  <si>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</si>
  <si>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</si>
  <si>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</si>
  <si>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</si>
  <si>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</si>
  <si>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</si>
  <si>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</si>
  <si>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</si>
  <si>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</si>
  <si>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</si>
  <si>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</si>
  <si>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</si>
  <si>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</si>
  <si>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</si>
  <si>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</si>
  <si>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</si>
  <si>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</si>
  <si>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</si>
  <si>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</si>
  <si>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</si>
  <si>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</si>
  <si>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</si>
  <si>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</si>
  <si>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</si>
  <si>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</si>
  <si>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</si>
  <si>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</si>
  <si>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</si>
  <si>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</si>
  <si>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</si>
  <si>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</si>
  <si>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</si>
  <si>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</si>
  <si>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</si>
  <si>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</si>
  <si>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</si>
  <si>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</si>
  <si>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</si>
  <si>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</si>
  <si>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</si>
  <si>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</si>
  <si>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</si>
  <si>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</si>
  <si>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</si>
  <si>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</si>
  <si>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</si>
  <si>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</si>
  <si>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</si>
  <si>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</si>
  <si>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</si>
  <si>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</si>
  <si>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</si>
  <si>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</si>
  <si>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</si>
  <si>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</si>
  <si>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</si>
  <si>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</si>
  <si>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</si>
  <si>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</si>
  <si>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</si>
  <si>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</si>
  <si>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</si>
  <si>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</si>
  <si>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</si>
  <si>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</si>
  <si>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</si>
  <si>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</si>
  <si>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</si>
  <si>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</si>
  <si>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</si>
  <si>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</si>
  <si>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</si>
  <si>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</si>
  <si>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</si>
  <si>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</si>
  <si>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</si>
  <si>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</si>
  <si>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</si>
  <si>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</si>
  <si>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</si>
  <si>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</si>
  <si>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</si>
  <si>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</si>
  <si>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</si>
  <si>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</si>
  <si>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</si>
  <si>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</si>
  <si>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</si>
  <si>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</si>
  <si>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</si>
  <si>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</si>
  <si>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</si>
  <si>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</si>
  <si>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</si>
  <si>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</si>
  <si>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</si>
  <si>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</si>
  <si>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</si>
  <si>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</si>
  <si>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</si>
  <si>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</si>
  <si>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</si>
  <si>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</si>
  <si>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</si>
  <si>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</si>
  <si>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</si>
  <si>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</si>
  <si>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</si>
  <si>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</si>
  <si>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</si>
  <si>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</si>
  <si>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</si>
  <si>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</si>
  <si>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</si>
  <si>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</si>
  <si>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</si>
  <si>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</si>
  <si>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</si>
  <si>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</si>
  <si>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</si>
  <si>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</si>
  <si>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</si>
  <si>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</si>
  <si>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</si>
  <si>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</si>
  <si>
    <t>GST 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</si>
</sst>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5E5E5E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A134" workbookViewId="0">
      <selection activeCell="P69" sqref="P69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 t="s">
        <v>217</v>
      </c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9" t="s">
        <v>1</v>
      </c>
      <c r="AX1" s="37"/>
      <c r="AY1" s="37"/>
      <c r="AZ1" s="37"/>
      <c r="BA1" s="37"/>
      <c r="BB1" s="37"/>
      <c r="BC1" s="37"/>
      <c r="BD1" s="37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7">
        <v>1098.0952380952399</v>
      </c>
      <c r="Q4" s="18" t="s">
        <v>208</v>
      </c>
      <c r="U4" s="30" t="s">
        <v>210</v>
      </c>
      <c r="V4" s="10">
        <v>1</v>
      </c>
      <c r="W4" s="30" t="s">
        <v>210</v>
      </c>
      <c r="AB4" s="30" t="s">
        <v>210</v>
      </c>
      <c r="AC4" s="10">
        <v>1</v>
      </c>
      <c r="AD4" s="30" t="s">
        <v>210</v>
      </c>
      <c r="AE4" s="19" t="s">
        <v>220</v>
      </c>
      <c r="AI4" s="10" t="s">
        <v>216</v>
      </c>
      <c r="AJ4" s="10">
        <v>5</v>
      </c>
      <c r="AK4" s="31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7">
        <v>1293.3333333333333</v>
      </c>
      <c r="Q5" s="18" t="s">
        <v>208</v>
      </c>
      <c r="U5" s="30" t="s">
        <v>210</v>
      </c>
      <c r="V5" s="10">
        <v>1</v>
      </c>
      <c r="W5" s="30" t="s">
        <v>210</v>
      </c>
      <c r="AB5" s="30" t="s">
        <v>210</v>
      </c>
      <c r="AC5" s="10">
        <v>1</v>
      </c>
      <c r="AD5" s="30" t="s">
        <v>210</v>
      </c>
      <c r="AE5" s="19" t="s">
        <v>221</v>
      </c>
      <c r="AI5" s="10" t="s">
        <v>216</v>
      </c>
      <c r="AJ5" s="10">
        <v>5</v>
      </c>
      <c r="AK5" s="31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8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2" t="s">
        <v>211</v>
      </c>
      <c r="AJ6" s="10">
        <v>1</v>
      </c>
      <c r="AK6" s="33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8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2" t="s">
        <v>211</v>
      </c>
      <c r="AJ7" s="10">
        <v>1</v>
      </c>
      <c r="AK7" s="33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8">
        <v>800</v>
      </c>
      <c r="Q8" s="18" t="s">
        <v>208</v>
      </c>
      <c r="U8" s="30" t="s">
        <v>210</v>
      </c>
      <c r="V8" s="10">
        <v>1</v>
      </c>
      <c r="W8" s="30" t="s">
        <v>210</v>
      </c>
      <c r="AB8" s="30" t="s">
        <v>210</v>
      </c>
      <c r="AC8" s="10">
        <v>1</v>
      </c>
      <c r="AD8" s="30" t="s">
        <v>210</v>
      </c>
      <c r="AE8" s="19" t="s">
        <v>224</v>
      </c>
      <c r="AI8" s="32" t="s">
        <v>210</v>
      </c>
      <c r="AJ8" s="10">
        <v>5</v>
      </c>
      <c r="AK8" s="31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8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2" t="s">
        <v>211</v>
      </c>
      <c r="AJ9" s="10">
        <v>1</v>
      </c>
      <c r="AK9" s="33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8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2" t="s">
        <v>211</v>
      </c>
      <c r="AJ10" s="10">
        <v>1</v>
      </c>
      <c r="AK10" s="33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8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2" t="s">
        <v>211</v>
      </c>
      <c r="AJ11" s="10">
        <v>1</v>
      </c>
      <c r="AK11" s="33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8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2" t="s">
        <v>211</v>
      </c>
      <c r="AJ12" s="10">
        <v>1</v>
      </c>
      <c r="AK12" s="33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8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2" t="s">
        <v>211</v>
      </c>
      <c r="AJ13" s="10">
        <v>1</v>
      </c>
      <c r="AK13" s="33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8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2" t="s">
        <v>211</v>
      </c>
      <c r="AJ14" s="10">
        <v>1</v>
      </c>
      <c r="AK14" s="33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8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2" t="s">
        <v>211</v>
      </c>
      <c r="AJ15" s="10">
        <v>1</v>
      </c>
      <c r="AK15" s="33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8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2" t="s">
        <v>211</v>
      </c>
      <c r="AJ16" s="10">
        <v>1</v>
      </c>
      <c r="AK16" s="33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9">
        <v>193.35</v>
      </c>
      <c r="Q17" s="18" t="s">
        <v>208</v>
      </c>
      <c r="U17" s="30" t="s">
        <v>210</v>
      </c>
      <c r="V17" s="10">
        <v>1</v>
      </c>
      <c r="W17" s="30" t="s">
        <v>210</v>
      </c>
      <c r="AB17" s="30" t="s">
        <v>210</v>
      </c>
      <c r="AC17" s="10">
        <v>1</v>
      </c>
      <c r="AD17" s="30" t="s">
        <v>210</v>
      </c>
      <c r="AE17" s="19" t="s">
        <v>233</v>
      </c>
      <c r="AI17" s="32" t="s">
        <v>216</v>
      </c>
      <c r="AJ17" s="10">
        <v>5</v>
      </c>
      <c r="AK17" s="31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8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2" t="s">
        <v>211</v>
      </c>
      <c r="AJ18" s="10">
        <v>1</v>
      </c>
      <c r="AK18" s="33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35" t="s">
        <v>362</v>
      </c>
      <c r="L19" s="18" t="s">
        <v>209</v>
      </c>
      <c r="O19" s="10">
        <v>1</v>
      </c>
      <c r="P19" s="28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2" t="s">
        <v>211</v>
      </c>
      <c r="AJ19" s="10">
        <v>1</v>
      </c>
      <c r="AK19" s="33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35" t="s">
        <v>362</v>
      </c>
      <c r="L20" s="18" t="s">
        <v>209</v>
      </c>
      <c r="O20" s="10">
        <v>1</v>
      </c>
      <c r="P20" s="28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2" t="s">
        <v>211</v>
      </c>
      <c r="AJ20" s="10">
        <v>1</v>
      </c>
      <c r="AK20" s="33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35" t="s">
        <v>362</v>
      </c>
      <c r="L21" s="18" t="s">
        <v>209</v>
      </c>
      <c r="O21" s="10">
        <v>1</v>
      </c>
      <c r="P21" s="28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2" t="s">
        <v>211</v>
      </c>
      <c r="AJ21" s="10">
        <v>1</v>
      </c>
      <c r="AK21" s="33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35" t="s">
        <v>362</v>
      </c>
      <c r="L22" s="18" t="s">
        <v>209</v>
      </c>
      <c r="O22" s="10">
        <v>1</v>
      </c>
      <c r="P22" s="28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2" t="s">
        <v>211</v>
      </c>
      <c r="AJ22" s="10">
        <v>1</v>
      </c>
      <c r="AK22" s="33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8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2" t="s">
        <v>211</v>
      </c>
      <c r="AJ23" s="10">
        <v>1</v>
      </c>
      <c r="AK23" s="33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8">
        <v>61.72</v>
      </c>
      <c r="Q24" s="18" t="s">
        <v>208</v>
      </c>
      <c r="U24" s="30" t="s">
        <v>213</v>
      </c>
      <c r="V24" s="10">
        <v>1</v>
      </c>
      <c r="W24" s="30" t="s">
        <v>213</v>
      </c>
      <c r="AB24" s="30" t="s">
        <v>213</v>
      </c>
      <c r="AC24" s="10">
        <v>1</v>
      </c>
      <c r="AD24" s="30" t="s">
        <v>213</v>
      </c>
      <c r="AE24" s="19" t="s">
        <v>240</v>
      </c>
      <c r="AI24" s="32" t="s">
        <v>213</v>
      </c>
      <c r="AJ24" s="10">
        <v>1</v>
      </c>
      <c r="AK24" s="34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9">
        <f>1340.5/1.05</f>
        <v>1276.6666666666665</v>
      </c>
      <c r="Q25" s="18" t="s">
        <v>208</v>
      </c>
      <c r="U25" s="30" t="s">
        <v>210</v>
      </c>
      <c r="V25" s="10">
        <v>1</v>
      </c>
      <c r="W25" s="30" t="s">
        <v>210</v>
      </c>
      <c r="AB25" s="30" t="s">
        <v>210</v>
      </c>
      <c r="AC25" s="10">
        <v>1</v>
      </c>
      <c r="AD25" s="30" t="s">
        <v>210</v>
      </c>
      <c r="AE25" s="19" t="s">
        <v>241</v>
      </c>
      <c r="AI25" s="32" t="s">
        <v>216</v>
      </c>
      <c r="AJ25" s="10">
        <v>5</v>
      </c>
      <c r="AK25" s="31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9">
        <f>1345/1.05</f>
        <v>1280.952380952381</v>
      </c>
      <c r="Q26" s="18" t="s">
        <v>208</v>
      </c>
      <c r="U26" s="30" t="s">
        <v>210</v>
      </c>
      <c r="V26" s="10">
        <v>1</v>
      </c>
      <c r="W26" s="30" t="s">
        <v>210</v>
      </c>
      <c r="AB26" s="30" t="s">
        <v>210</v>
      </c>
      <c r="AC26" s="10">
        <v>1</v>
      </c>
      <c r="AD26" s="30" t="s">
        <v>210</v>
      </c>
      <c r="AE26" s="19" t="s">
        <v>242</v>
      </c>
      <c r="AI26" s="32" t="s">
        <v>216</v>
      </c>
      <c r="AJ26" s="10">
        <v>5</v>
      </c>
      <c r="AK26" s="31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8">
        <v>203</v>
      </c>
      <c r="Q27" s="18" t="s">
        <v>208</v>
      </c>
      <c r="U27" s="30" t="s">
        <v>213</v>
      </c>
      <c r="V27" s="10">
        <v>1</v>
      </c>
      <c r="W27" s="30" t="s">
        <v>213</v>
      </c>
      <c r="AB27" s="30" t="s">
        <v>213</v>
      </c>
      <c r="AC27" s="10">
        <v>1</v>
      </c>
      <c r="AD27" s="30" t="s">
        <v>213</v>
      </c>
      <c r="AE27" s="19" t="s">
        <v>243</v>
      </c>
      <c r="AI27" s="32" t="s">
        <v>213</v>
      </c>
      <c r="AJ27" s="10">
        <v>1</v>
      </c>
      <c r="AK27" s="34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8">
        <v>87</v>
      </c>
      <c r="Q28" s="18" t="s">
        <v>208</v>
      </c>
      <c r="U28" s="30" t="s">
        <v>213</v>
      </c>
      <c r="V28" s="10">
        <v>1</v>
      </c>
      <c r="W28" s="30" t="s">
        <v>213</v>
      </c>
      <c r="AB28" s="30" t="s">
        <v>213</v>
      </c>
      <c r="AC28" s="10">
        <v>1</v>
      </c>
      <c r="AD28" s="30" t="s">
        <v>213</v>
      </c>
      <c r="AE28" s="19" t="s">
        <v>244</v>
      </c>
      <c r="AI28" s="32" t="s">
        <v>213</v>
      </c>
      <c r="AJ28" s="10">
        <v>1</v>
      </c>
      <c r="AK28" s="34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8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2" t="s">
        <v>211</v>
      </c>
      <c r="AJ29" s="10">
        <v>1</v>
      </c>
      <c r="AK29" s="33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8">
        <v>38</v>
      </c>
      <c r="Q30" s="18" t="s">
        <v>208</v>
      </c>
      <c r="U30" s="30" t="s">
        <v>214</v>
      </c>
      <c r="V30" s="10">
        <v>1</v>
      </c>
      <c r="W30" s="30" t="s">
        <v>214</v>
      </c>
      <c r="AB30" s="30" t="s">
        <v>214</v>
      </c>
      <c r="AC30" s="10">
        <v>1</v>
      </c>
      <c r="AD30" s="30" t="s">
        <v>214</v>
      </c>
      <c r="AE30" s="19" t="s">
        <v>246</v>
      </c>
      <c r="AI30" s="32" t="s">
        <v>214</v>
      </c>
      <c r="AJ30" s="10">
        <v>1</v>
      </c>
      <c r="AK30" s="34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7">
        <v>15</v>
      </c>
      <c r="Q31" s="18" t="s">
        <v>208</v>
      </c>
      <c r="U31" s="30" t="s">
        <v>214</v>
      </c>
      <c r="V31" s="10">
        <v>1</v>
      </c>
      <c r="W31" s="30" t="s">
        <v>214</v>
      </c>
      <c r="AB31" s="30" t="s">
        <v>214</v>
      </c>
      <c r="AC31" s="10">
        <v>1</v>
      </c>
      <c r="AD31" s="30" t="s">
        <v>214</v>
      </c>
      <c r="AE31" s="19" t="s">
        <v>247</v>
      </c>
      <c r="AI31" s="32" t="s">
        <v>214</v>
      </c>
      <c r="AJ31" s="10">
        <v>1</v>
      </c>
      <c r="AK31" s="34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8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2" t="s">
        <v>211</v>
      </c>
      <c r="AJ32" s="10">
        <v>1</v>
      </c>
      <c r="AK32" s="33" t="s">
        <v>211</v>
      </c>
    </row>
    <row r="33" spans="1:37">
      <c r="A33" s="10">
        <v>40</v>
      </c>
      <c r="D33" s="13" t="s">
        <v>85</v>
      </c>
      <c r="G33" s="15">
        <v>0</v>
      </c>
      <c r="J33" s="24" t="s">
        <v>204</v>
      </c>
      <c r="K33" s="25" t="s">
        <v>206</v>
      </c>
      <c r="L33" s="18" t="s">
        <v>209</v>
      </c>
      <c r="O33" s="10">
        <v>1</v>
      </c>
      <c r="P33" s="28">
        <v>0</v>
      </c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2" t="s">
        <v>211</v>
      </c>
      <c r="AJ33" s="10">
        <v>1</v>
      </c>
      <c r="AK33" s="33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8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2" t="s">
        <v>211</v>
      </c>
      <c r="AJ34" s="10">
        <v>1</v>
      </c>
      <c r="AK34" s="33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8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2" t="s">
        <v>211</v>
      </c>
      <c r="AJ35" s="10">
        <v>1</v>
      </c>
      <c r="AK35" s="33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8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2" t="s">
        <v>211</v>
      </c>
      <c r="AJ36" s="10">
        <v>1</v>
      </c>
      <c r="AK36" s="33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8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2" t="s">
        <v>211</v>
      </c>
      <c r="AJ37" s="10">
        <v>1</v>
      </c>
      <c r="AK37" s="33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8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2" t="s">
        <v>211</v>
      </c>
      <c r="AJ38" s="10">
        <v>1</v>
      </c>
      <c r="AK38" s="33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8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2" t="s">
        <v>211</v>
      </c>
      <c r="AJ39" s="10">
        <v>1</v>
      </c>
      <c r="AK39" s="33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8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2" t="s">
        <v>211</v>
      </c>
      <c r="AJ40" s="10">
        <v>1</v>
      </c>
      <c r="AK40" s="33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8">
        <v>98</v>
      </c>
      <c r="Q41" s="18" t="s">
        <v>208</v>
      </c>
      <c r="U41" s="30" t="s">
        <v>212</v>
      </c>
      <c r="V41" s="10">
        <v>1</v>
      </c>
      <c r="W41" s="30" t="s">
        <v>212</v>
      </c>
      <c r="AB41" s="30" t="s">
        <v>212</v>
      </c>
      <c r="AC41" s="10">
        <v>1</v>
      </c>
      <c r="AD41" s="30" t="s">
        <v>212</v>
      </c>
      <c r="AE41" s="19" t="s">
        <v>257</v>
      </c>
      <c r="AI41" s="32" t="s">
        <v>212</v>
      </c>
      <c r="AJ41" s="10">
        <v>1</v>
      </c>
      <c r="AK41" s="34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8">
        <v>98</v>
      </c>
      <c r="Q42" s="18" t="s">
        <v>208</v>
      </c>
      <c r="U42" s="30" t="s">
        <v>212</v>
      </c>
      <c r="V42" s="10">
        <v>1</v>
      </c>
      <c r="W42" s="30" t="s">
        <v>212</v>
      </c>
      <c r="AB42" s="30" t="s">
        <v>212</v>
      </c>
      <c r="AC42" s="10">
        <v>1</v>
      </c>
      <c r="AD42" s="30" t="s">
        <v>212</v>
      </c>
      <c r="AE42" s="19" t="s">
        <v>258</v>
      </c>
      <c r="AI42" s="32" t="s">
        <v>212</v>
      </c>
      <c r="AJ42" s="10">
        <v>1</v>
      </c>
      <c r="AK42" s="34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8">
        <v>109</v>
      </c>
      <c r="Q43" s="18" t="s">
        <v>208</v>
      </c>
      <c r="U43" s="30" t="s">
        <v>212</v>
      </c>
      <c r="V43" s="10">
        <v>1</v>
      </c>
      <c r="W43" s="30" t="s">
        <v>212</v>
      </c>
      <c r="AB43" s="30" t="s">
        <v>212</v>
      </c>
      <c r="AC43" s="10">
        <v>1</v>
      </c>
      <c r="AD43" s="30" t="s">
        <v>212</v>
      </c>
      <c r="AE43" s="19" t="s">
        <v>259</v>
      </c>
      <c r="AI43" s="32" t="s">
        <v>212</v>
      </c>
      <c r="AJ43" s="10">
        <v>1</v>
      </c>
      <c r="AK43" s="34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8">
        <v>109</v>
      </c>
      <c r="Q44" s="18" t="s">
        <v>208</v>
      </c>
      <c r="U44" s="30" t="s">
        <v>212</v>
      </c>
      <c r="V44" s="10">
        <v>1</v>
      </c>
      <c r="W44" s="30" t="s">
        <v>212</v>
      </c>
      <c r="AB44" s="30" t="s">
        <v>212</v>
      </c>
      <c r="AC44" s="10">
        <v>1</v>
      </c>
      <c r="AD44" s="30" t="s">
        <v>212</v>
      </c>
      <c r="AE44" s="19" t="s">
        <v>260</v>
      </c>
      <c r="AI44" s="32" t="s">
        <v>212</v>
      </c>
      <c r="AJ44" s="10">
        <v>1</v>
      </c>
      <c r="AK44" s="34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8">
        <v>120</v>
      </c>
      <c r="Q45" s="18" t="s">
        <v>208</v>
      </c>
      <c r="U45" s="30" t="s">
        <v>212</v>
      </c>
      <c r="V45" s="10">
        <v>1</v>
      </c>
      <c r="W45" s="30" t="s">
        <v>212</v>
      </c>
      <c r="AB45" s="30" t="s">
        <v>212</v>
      </c>
      <c r="AC45" s="10">
        <v>1</v>
      </c>
      <c r="AD45" s="30" t="s">
        <v>212</v>
      </c>
      <c r="AE45" s="19" t="s">
        <v>261</v>
      </c>
      <c r="AI45" s="32" t="s">
        <v>212</v>
      </c>
      <c r="AJ45" s="10">
        <v>1</v>
      </c>
      <c r="AK45" s="34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8">
        <v>120</v>
      </c>
      <c r="Q46" s="18" t="s">
        <v>208</v>
      </c>
      <c r="U46" s="30" t="s">
        <v>212</v>
      </c>
      <c r="V46" s="10">
        <v>1</v>
      </c>
      <c r="W46" s="30" t="s">
        <v>212</v>
      </c>
      <c r="AB46" s="30" t="s">
        <v>212</v>
      </c>
      <c r="AC46" s="10">
        <v>1</v>
      </c>
      <c r="AD46" s="30" t="s">
        <v>212</v>
      </c>
      <c r="AE46" s="19" t="s">
        <v>262</v>
      </c>
      <c r="AI46" s="32" t="s">
        <v>212</v>
      </c>
      <c r="AJ46" s="10">
        <v>1</v>
      </c>
      <c r="AK46" s="34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8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2" t="s">
        <v>211</v>
      </c>
      <c r="AJ47" s="10">
        <v>1</v>
      </c>
      <c r="AK47" s="33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9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2" t="s">
        <v>211</v>
      </c>
      <c r="AJ48" s="10">
        <v>1</v>
      </c>
      <c r="AK48" s="33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9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2" t="s">
        <v>211</v>
      </c>
      <c r="AJ49" s="10">
        <v>1</v>
      </c>
      <c r="AK49" s="33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26"/>
      <c r="L50" s="18" t="s">
        <v>209</v>
      </c>
      <c r="O50" s="10">
        <v>1</v>
      </c>
      <c r="P50" s="28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2" t="s">
        <v>211</v>
      </c>
      <c r="AJ50" s="10">
        <v>1</v>
      </c>
      <c r="AK50" s="33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8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2" t="s">
        <v>211</v>
      </c>
      <c r="AJ51" s="10">
        <v>1</v>
      </c>
      <c r="AK51" s="33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8">
        <v>600</v>
      </c>
      <c r="Q52" s="18" t="s">
        <v>208</v>
      </c>
      <c r="U52" s="30" t="s">
        <v>210</v>
      </c>
      <c r="V52" s="10">
        <v>1</v>
      </c>
      <c r="W52" s="30" t="s">
        <v>210</v>
      </c>
      <c r="AB52" s="30" t="s">
        <v>210</v>
      </c>
      <c r="AC52" s="10">
        <v>1</v>
      </c>
      <c r="AD52" s="30" t="s">
        <v>210</v>
      </c>
      <c r="AE52" s="19" t="s">
        <v>268</v>
      </c>
      <c r="AI52" s="32" t="s">
        <v>216</v>
      </c>
      <c r="AJ52" s="10">
        <v>5</v>
      </c>
      <c r="AK52" s="31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8">
        <v>30</v>
      </c>
      <c r="Q53" s="18" t="s">
        <v>208</v>
      </c>
      <c r="U53" s="30" t="s">
        <v>215</v>
      </c>
      <c r="V53" s="10">
        <v>1</v>
      </c>
      <c r="W53" s="30" t="s">
        <v>215</v>
      </c>
      <c r="AB53" s="30" t="s">
        <v>215</v>
      </c>
      <c r="AC53" s="10">
        <v>1</v>
      </c>
      <c r="AD53" s="30" t="s">
        <v>215</v>
      </c>
      <c r="AE53" s="19" t="s">
        <v>269</v>
      </c>
      <c r="AI53" s="32" t="s">
        <v>215</v>
      </c>
      <c r="AJ53" s="10">
        <v>1</v>
      </c>
      <c r="AK53" s="34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8">
        <v>175</v>
      </c>
      <c r="Q54" s="18" t="s">
        <v>208</v>
      </c>
      <c r="U54" s="30" t="s">
        <v>210</v>
      </c>
      <c r="V54" s="10">
        <v>1</v>
      </c>
      <c r="W54" s="30" t="s">
        <v>210</v>
      </c>
      <c r="AB54" s="30" t="s">
        <v>210</v>
      </c>
      <c r="AC54" s="10">
        <v>1</v>
      </c>
      <c r="AD54" s="30" t="s">
        <v>210</v>
      </c>
      <c r="AE54" s="19" t="s">
        <v>270</v>
      </c>
      <c r="AI54" s="32" t="s">
        <v>216</v>
      </c>
      <c r="AJ54" s="10">
        <v>5</v>
      </c>
      <c r="AK54" s="31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8">
        <v>125</v>
      </c>
      <c r="Q55" s="18" t="s">
        <v>208</v>
      </c>
      <c r="U55" s="30" t="s">
        <v>210</v>
      </c>
      <c r="V55" s="10">
        <v>1</v>
      </c>
      <c r="W55" s="30" t="s">
        <v>210</v>
      </c>
      <c r="AB55" s="30" t="s">
        <v>210</v>
      </c>
      <c r="AC55" s="10">
        <v>1</v>
      </c>
      <c r="AD55" s="30" t="s">
        <v>210</v>
      </c>
      <c r="AE55" s="19" t="s">
        <v>271</v>
      </c>
      <c r="AI55" s="32" t="s">
        <v>216</v>
      </c>
      <c r="AJ55" s="10">
        <v>5</v>
      </c>
      <c r="AK55" s="31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8">
        <v>272.81</v>
      </c>
      <c r="Q56" s="18" t="s">
        <v>208</v>
      </c>
      <c r="U56" s="30" t="s">
        <v>210</v>
      </c>
      <c r="V56" s="10">
        <v>1</v>
      </c>
      <c r="W56" s="30" t="s">
        <v>210</v>
      </c>
      <c r="AB56" s="30" t="s">
        <v>210</v>
      </c>
      <c r="AC56" s="10">
        <v>1</v>
      </c>
      <c r="AD56" s="30" t="s">
        <v>210</v>
      </c>
      <c r="AE56" s="19" t="s">
        <v>272</v>
      </c>
      <c r="AI56" s="32" t="s">
        <v>216</v>
      </c>
      <c r="AJ56" s="10">
        <v>5</v>
      </c>
      <c r="AK56" s="31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8">
        <v>76</v>
      </c>
      <c r="Q57" s="18" t="s">
        <v>208</v>
      </c>
      <c r="U57" s="30" t="s">
        <v>213</v>
      </c>
      <c r="V57" s="10">
        <v>1</v>
      </c>
      <c r="W57" s="30" t="s">
        <v>213</v>
      </c>
      <c r="AB57" s="30" t="s">
        <v>213</v>
      </c>
      <c r="AC57" s="10">
        <v>1</v>
      </c>
      <c r="AD57" s="30" t="s">
        <v>213</v>
      </c>
      <c r="AE57" s="19" t="s">
        <v>273</v>
      </c>
      <c r="AI57" s="32" t="s">
        <v>213</v>
      </c>
      <c r="AJ57" s="10">
        <v>1</v>
      </c>
      <c r="AK57" s="34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8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2" t="s">
        <v>211</v>
      </c>
      <c r="AJ58" s="10">
        <v>1</v>
      </c>
      <c r="AK58" s="33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8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2" t="s">
        <v>211</v>
      </c>
      <c r="AJ59" s="10">
        <v>1</v>
      </c>
      <c r="AK59" s="33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8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2" t="s">
        <v>211</v>
      </c>
      <c r="AJ60" s="10">
        <v>1</v>
      </c>
      <c r="AK60" s="33" t="s">
        <v>211</v>
      </c>
    </row>
    <row r="61" spans="1:37">
      <c r="A61" s="10">
        <v>40</v>
      </c>
      <c r="D61" s="13" t="s">
        <v>112</v>
      </c>
      <c r="G61" s="15">
        <v>0</v>
      </c>
      <c r="J61" s="24" t="s">
        <v>204</v>
      </c>
      <c r="K61" s="25" t="s">
        <v>206</v>
      </c>
      <c r="L61" s="18" t="s">
        <v>209</v>
      </c>
      <c r="O61" s="10">
        <v>1</v>
      </c>
      <c r="P61" s="28"/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2" t="s">
        <v>211</v>
      </c>
      <c r="AJ61" s="10">
        <v>1</v>
      </c>
      <c r="AK61" s="33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8">
        <v>343</v>
      </c>
      <c r="Q62" s="18" t="s">
        <v>208</v>
      </c>
      <c r="U62" s="30" t="s">
        <v>213</v>
      </c>
      <c r="V62" s="10">
        <v>1</v>
      </c>
      <c r="W62" s="30" t="s">
        <v>213</v>
      </c>
      <c r="AB62" s="30" t="s">
        <v>213</v>
      </c>
      <c r="AC62" s="10">
        <v>1</v>
      </c>
      <c r="AD62" s="30" t="s">
        <v>213</v>
      </c>
      <c r="AE62" s="19" t="s">
        <v>278</v>
      </c>
      <c r="AI62" s="32" t="s">
        <v>213</v>
      </c>
      <c r="AJ62" s="10">
        <v>1</v>
      </c>
      <c r="AK62" s="34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8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2" t="s">
        <v>211</v>
      </c>
      <c r="AJ63" s="10">
        <v>1</v>
      </c>
      <c r="AK63" s="33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9">
        <f>5065.5/1.05</f>
        <v>4824.2857142857138</v>
      </c>
      <c r="Q64" s="18" t="s">
        <v>208</v>
      </c>
      <c r="U64" s="30" t="s">
        <v>210</v>
      </c>
      <c r="V64" s="10">
        <v>1</v>
      </c>
      <c r="W64" s="30" t="s">
        <v>210</v>
      </c>
      <c r="AB64" s="30" t="s">
        <v>210</v>
      </c>
      <c r="AC64" s="10">
        <v>1</v>
      </c>
      <c r="AD64" s="30" t="s">
        <v>210</v>
      </c>
      <c r="AE64" s="19" t="s">
        <v>280</v>
      </c>
      <c r="AI64" s="32" t="s">
        <v>210</v>
      </c>
      <c r="AJ64" s="10">
        <v>5</v>
      </c>
      <c r="AK64" s="31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9">
        <f>712/1.05</f>
        <v>678.09523809523807</v>
      </c>
      <c r="Q65" s="18" t="s">
        <v>208</v>
      </c>
      <c r="U65" s="30" t="s">
        <v>210</v>
      </c>
      <c r="V65" s="10">
        <v>1</v>
      </c>
      <c r="W65" s="30" t="s">
        <v>210</v>
      </c>
      <c r="AB65" s="30" t="s">
        <v>210</v>
      </c>
      <c r="AC65" s="10">
        <v>1</v>
      </c>
      <c r="AD65" s="30" t="s">
        <v>210</v>
      </c>
      <c r="AE65" s="19" t="s">
        <v>281</v>
      </c>
      <c r="AI65" s="32" t="s">
        <v>210</v>
      </c>
      <c r="AJ65" s="10">
        <v>5</v>
      </c>
      <c r="AK65" s="31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8">
        <v>394.45</v>
      </c>
      <c r="Q66" s="18" t="s">
        <v>208</v>
      </c>
      <c r="U66" s="30" t="s">
        <v>210</v>
      </c>
      <c r="V66" s="10">
        <v>1</v>
      </c>
      <c r="W66" s="30" t="s">
        <v>210</v>
      </c>
      <c r="AB66" s="30" t="s">
        <v>210</v>
      </c>
      <c r="AC66" s="10">
        <v>1</v>
      </c>
      <c r="AD66" s="30" t="s">
        <v>210</v>
      </c>
      <c r="AE66" s="19" t="s">
        <v>282</v>
      </c>
      <c r="AI66" s="32" t="s">
        <v>210</v>
      </c>
      <c r="AJ66" s="10">
        <v>5</v>
      </c>
      <c r="AK66" s="31" t="s">
        <v>210</v>
      </c>
    </row>
    <row r="67" spans="1:37">
      <c r="A67" s="11">
        <v>40</v>
      </c>
      <c r="D67" s="13" t="s">
        <v>117</v>
      </c>
      <c r="G67" s="15">
        <v>0</v>
      </c>
      <c r="J67" s="24" t="s">
        <v>204</v>
      </c>
      <c r="K67" s="25" t="s">
        <v>206</v>
      </c>
      <c r="L67" s="18" t="s">
        <v>209</v>
      </c>
      <c r="O67" s="10">
        <v>1</v>
      </c>
      <c r="P67" s="28">
        <v>0</v>
      </c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2" t="s">
        <v>211</v>
      </c>
      <c r="AJ67" s="10">
        <v>1</v>
      </c>
      <c r="AK67" s="33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8">
        <v>42</v>
      </c>
      <c r="Q68" s="18" t="s">
        <v>208</v>
      </c>
      <c r="U68" s="30" t="s">
        <v>214</v>
      </c>
      <c r="V68" s="10">
        <v>1</v>
      </c>
      <c r="W68" s="30" t="s">
        <v>214</v>
      </c>
      <c r="AB68" s="30" t="s">
        <v>214</v>
      </c>
      <c r="AC68" s="10">
        <v>1</v>
      </c>
      <c r="AD68" s="30" t="s">
        <v>214</v>
      </c>
      <c r="AE68" s="19" t="s">
        <v>284</v>
      </c>
      <c r="AI68" s="32" t="s">
        <v>214</v>
      </c>
      <c r="AJ68" s="10">
        <v>1</v>
      </c>
      <c r="AK68" s="34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8">
        <v>0</v>
      </c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2" t="s">
        <v>211</v>
      </c>
      <c r="AJ69" s="10">
        <v>1</v>
      </c>
      <c r="AK69" s="33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8">
        <v>408</v>
      </c>
      <c r="Q70" s="18" t="s">
        <v>208</v>
      </c>
      <c r="U70" s="30" t="s">
        <v>214</v>
      </c>
      <c r="V70" s="10">
        <v>1</v>
      </c>
      <c r="W70" s="30" t="s">
        <v>214</v>
      </c>
      <c r="AB70" s="30" t="s">
        <v>214</v>
      </c>
      <c r="AC70" s="10">
        <v>1</v>
      </c>
      <c r="AD70" s="30" t="s">
        <v>214</v>
      </c>
      <c r="AE70" s="19" t="s">
        <v>286</v>
      </c>
      <c r="AI70" s="32" t="s">
        <v>214</v>
      </c>
      <c r="AJ70" s="10">
        <v>1</v>
      </c>
      <c r="AK70" s="34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8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2" t="s">
        <v>211</v>
      </c>
      <c r="AJ71" s="10">
        <v>1</v>
      </c>
      <c r="AK71" s="33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8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2" t="s">
        <v>211</v>
      </c>
      <c r="AJ72" s="10">
        <v>1</v>
      </c>
      <c r="AK72" s="33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8">
        <v>75</v>
      </c>
      <c r="Q73" s="18" t="s">
        <v>208</v>
      </c>
      <c r="U73" s="30" t="s">
        <v>213</v>
      </c>
      <c r="V73" s="10">
        <v>1</v>
      </c>
      <c r="W73" s="30" t="s">
        <v>213</v>
      </c>
      <c r="AB73" s="30" t="s">
        <v>213</v>
      </c>
      <c r="AC73" s="10">
        <v>1</v>
      </c>
      <c r="AD73" s="30" t="s">
        <v>213</v>
      </c>
      <c r="AE73" s="19" t="s">
        <v>289</v>
      </c>
      <c r="AI73" s="32" t="s">
        <v>213</v>
      </c>
      <c r="AJ73" s="10">
        <v>1</v>
      </c>
      <c r="AK73" s="34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8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2" t="s">
        <v>211</v>
      </c>
      <c r="AJ74" s="10">
        <v>1</v>
      </c>
      <c r="AK74" s="33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8">
        <v>170</v>
      </c>
      <c r="Q75" s="18" t="s">
        <v>208</v>
      </c>
      <c r="U75" s="30" t="s">
        <v>212</v>
      </c>
      <c r="V75" s="10">
        <v>1</v>
      </c>
      <c r="W75" s="30" t="s">
        <v>212</v>
      </c>
      <c r="AB75" s="30" t="s">
        <v>212</v>
      </c>
      <c r="AC75" s="10">
        <v>1</v>
      </c>
      <c r="AD75" s="30" t="s">
        <v>212</v>
      </c>
      <c r="AE75" s="19" t="s">
        <v>291</v>
      </c>
      <c r="AI75" s="32" t="s">
        <v>212</v>
      </c>
      <c r="AJ75" s="10">
        <v>1</v>
      </c>
      <c r="AK75" s="34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8">
        <f>13013/1.05</f>
        <v>12393.333333333332</v>
      </c>
      <c r="Q76" s="18" t="s">
        <v>208</v>
      </c>
      <c r="U76" s="30" t="s">
        <v>212</v>
      </c>
      <c r="V76" s="10">
        <v>1</v>
      </c>
      <c r="W76" s="30" t="s">
        <v>212</v>
      </c>
      <c r="AB76" s="30" t="s">
        <v>212</v>
      </c>
      <c r="AC76" s="10">
        <v>1</v>
      </c>
      <c r="AD76" s="30" t="s">
        <v>212</v>
      </c>
      <c r="AE76" s="19" t="s">
        <v>292</v>
      </c>
      <c r="AI76" s="32" t="s">
        <v>212</v>
      </c>
      <c r="AJ76" s="10">
        <v>5</v>
      </c>
      <c r="AK76" s="34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8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2" t="s">
        <v>211</v>
      </c>
      <c r="AJ77" s="10">
        <v>1</v>
      </c>
      <c r="AK77" s="33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8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2" t="s">
        <v>211</v>
      </c>
      <c r="AJ78" s="10">
        <v>1</v>
      </c>
      <c r="AK78" s="33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8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2" t="s">
        <v>211</v>
      </c>
      <c r="AJ79" s="10">
        <v>1</v>
      </c>
      <c r="AK79" s="33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9">
        <v>20.75</v>
      </c>
      <c r="Q80" s="18" t="s">
        <v>208</v>
      </c>
      <c r="U80" s="30" t="s">
        <v>214</v>
      </c>
      <c r="V80" s="10">
        <v>1</v>
      </c>
      <c r="W80" s="30" t="s">
        <v>214</v>
      </c>
      <c r="AB80" s="30" t="s">
        <v>214</v>
      </c>
      <c r="AC80" s="10">
        <v>1</v>
      </c>
      <c r="AD80" s="30" t="s">
        <v>214</v>
      </c>
      <c r="AE80" s="19" t="s">
        <v>296</v>
      </c>
      <c r="AI80" s="32" t="s">
        <v>214</v>
      </c>
      <c r="AJ80" s="10">
        <v>1</v>
      </c>
      <c r="AK80" s="34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8">
        <v>1.66</v>
      </c>
      <c r="Q81" s="18" t="s">
        <v>208</v>
      </c>
      <c r="U81" s="30" t="s">
        <v>214</v>
      </c>
      <c r="V81" s="10">
        <v>1</v>
      </c>
      <c r="W81" s="30" t="s">
        <v>214</v>
      </c>
      <c r="AB81" s="30" t="s">
        <v>214</v>
      </c>
      <c r="AC81" s="10">
        <v>1</v>
      </c>
      <c r="AD81" s="30" t="s">
        <v>214</v>
      </c>
      <c r="AE81" s="19" t="s">
        <v>297</v>
      </c>
      <c r="AI81" s="32" t="s">
        <v>214</v>
      </c>
      <c r="AJ81" s="10">
        <v>1</v>
      </c>
      <c r="AK81" s="34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8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2" t="s">
        <v>213</v>
      </c>
      <c r="AJ82" s="10">
        <v>1</v>
      </c>
      <c r="AK82" s="33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8">
        <v>29</v>
      </c>
      <c r="Q83" s="18" t="s">
        <v>208</v>
      </c>
      <c r="U83" s="30" t="s">
        <v>214</v>
      </c>
      <c r="V83" s="10">
        <v>1</v>
      </c>
      <c r="W83" s="30" t="s">
        <v>214</v>
      </c>
      <c r="AB83" s="30" t="s">
        <v>214</v>
      </c>
      <c r="AC83" s="10">
        <v>1</v>
      </c>
      <c r="AD83" s="30" t="s">
        <v>214</v>
      </c>
      <c r="AE83" s="19" t="s">
        <v>299</v>
      </c>
      <c r="AI83" s="32" t="s">
        <v>214</v>
      </c>
      <c r="AJ83" s="10">
        <v>1</v>
      </c>
      <c r="AK83" s="34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8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2" t="s">
        <v>211</v>
      </c>
      <c r="AJ84" s="10">
        <v>1</v>
      </c>
      <c r="AK84" s="33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8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2" t="s">
        <v>211</v>
      </c>
      <c r="AJ85" s="10">
        <v>1</v>
      </c>
      <c r="AK85" s="33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8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2" t="s">
        <v>211</v>
      </c>
      <c r="AJ86" s="10">
        <v>1</v>
      </c>
      <c r="AK86" s="33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8">
        <v>45.8</v>
      </c>
      <c r="Q87" s="18" t="s">
        <v>208</v>
      </c>
      <c r="U87" s="30" t="s">
        <v>213</v>
      </c>
      <c r="V87" s="10">
        <v>1</v>
      </c>
      <c r="W87" s="30" t="s">
        <v>213</v>
      </c>
      <c r="AB87" s="30" t="s">
        <v>213</v>
      </c>
      <c r="AC87" s="10">
        <v>1</v>
      </c>
      <c r="AD87" s="30" t="s">
        <v>213</v>
      </c>
      <c r="AE87" s="19" t="s">
        <v>303</v>
      </c>
      <c r="AI87" s="32" t="s">
        <v>213</v>
      </c>
      <c r="AJ87" s="10">
        <v>1</v>
      </c>
      <c r="AK87" s="34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8">
        <f>987/1.05</f>
        <v>940</v>
      </c>
      <c r="Q88" s="18" t="s">
        <v>208</v>
      </c>
      <c r="U88" s="30" t="s">
        <v>210</v>
      </c>
      <c r="V88" s="10">
        <v>1</v>
      </c>
      <c r="W88" s="30" t="s">
        <v>210</v>
      </c>
      <c r="AB88" s="30" t="s">
        <v>210</v>
      </c>
      <c r="AC88" s="10">
        <v>1</v>
      </c>
      <c r="AD88" s="30" t="s">
        <v>210</v>
      </c>
      <c r="AE88" s="19" t="s">
        <v>304</v>
      </c>
      <c r="AI88" s="32" t="s">
        <v>216</v>
      </c>
      <c r="AJ88" s="10">
        <v>5</v>
      </c>
      <c r="AK88" s="31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8">
        <f>856/1.05</f>
        <v>815.23809523809518</v>
      </c>
      <c r="Q89" s="18" t="s">
        <v>208</v>
      </c>
      <c r="U89" s="30" t="s">
        <v>210</v>
      </c>
      <c r="V89" s="10">
        <v>1</v>
      </c>
      <c r="W89" s="30" t="s">
        <v>210</v>
      </c>
      <c r="AB89" s="30" t="s">
        <v>210</v>
      </c>
      <c r="AC89" s="10">
        <v>1</v>
      </c>
      <c r="AD89" s="30" t="s">
        <v>210</v>
      </c>
      <c r="AE89" s="19" t="s">
        <v>305</v>
      </c>
      <c r="AI89" s="32" t="s">
        <v>216</v>
      </c>
      <c r="AJ89" s="10">
        <v>5</v>
      </c>
      <c r="AK89" s="31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8">
        <v>394.45</v>
      </c>
      <c r="Q90" s="18" t="s">
        <v>208</v>
      </c>
      <c r="U90" s="30" t="s">
        <v>210</v>
      </c>
      <c r="V90" s="10">
        <v>1</v>
      </c>
      <c r="W90" s="30" t="s">
        <v>210</v>
      </c>
      <c r="AB90" s="30" t="s">
        <v>210</v>
      </c>
      <c r="AC90" s="10">
        <v>1</v>
      </c>
      <c r="AD90" s="30" t="s">
        <v>210</v>
      </c>
      <c r="AE90" s="19" t="s">
        <v>306</v>
      </c>
      <c r="AI90" s="32" t="s">
        <v>216</v>
      </c>
      <c r="AJ90" s="10">
        <v>5</v>
      </c>
      <c r="AK90" s="31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8">
        <f>1148.5/1.05</f>
        <v>1093.8095238095239</v>
      </c>
      <c r="Q91" s="18" t="s">
        <v>208</v>
      </c>
      <c r="U91" s="30" t="s">
        <v>210</v>
      </c>
      <c r="V91" s="10">
        <v>1</v>
      </c>
      <c r="W91" s="30" t="s">
        <v>210</v>
      </c>
      <c r="AB91" s="30" t="s">
        <v>210</v>
      </c>
      <c r="AC91" s="10">
        <v>1</v>
      </c>
      <c r="AD91" s="30" t="s">
        <v>210</v>
      </c>
      <c r="AE91" s="19" t="s">
        <v>307</v>
      </c>
      <c r="AI91" s="32" t="s">
        <v>216</v>
      </c>
      <c r="AJ91" s="10">
        <v>5</v>
      </c>
      <c r="AK91" s="31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8">
        <v>394.45</v>
      </c>
      <c r="Q92" s="18" t="s">
        <v>208</v>
      </c>
      <c r="U92" s="30" t="s">
        <v>210</v>
      </c>
      <c r="V92" s="10">
        <v>1</v>
      </c>
      <c r="W92" s="30" t="s">
        <v>210</v>
      </c>
      <c r="AB92" s="30" t="s">
        <v>210</v>
      </c>
      <c r="AC92" s="10">
        <v>1</v>
      </c>
      <c r="AD92" s="30" t="s">
        <v>210</v>
      </c>
      <c r="AE92" s="19" t="s">
        <v>308</v>
      </c>
      <c r="AI92" s="32" t="s">
        <v>216</v>
      </c>
      <c r="AJ92" s="10">
        <v>5</v>
      </c>
      <c r="AK92" s="31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8">
        <v>1680.07</v>
      </c>
      <c r="Q93" s="18" t="s">
        <v>208</v>
      </c>
      <c r="U93" s="30" t="s">
        <v>210</v>
      </c>
      <c r="V93" s="10">
        <v>1</v>
      </c>
      <c r="W93" s="30" t="s">
        <v>210</v>
      </c>
      <c r="AB93" s="30" t="s">
        <v>210</v>
      </c>
      <c r="AC93" s="10">
        <v>1</v>
      </c>
      <c r="AD93" s="30" t="s">
        <v>210</v>
      </c>
      <c r="AE93" s="19" t="s">
        <v>309</v>
      </c>
      <c r="AI93" s="32" t="s">
        <v>216</v>
      </c>
      <c r="AJ93" s="10">
        <v>5</v>
      </c>
      <c r="AK93" s="31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8">
        <v>889.45</v>
      </c>
      <c r="Q94" s="18" t="s">
        <v>208</v>
      </c>
      <c r="U94" s="30" t="s">
        <v>210</v>
      </c>
      <c r="V94" s="10">
        <v>1</v>
      </c>
      <c r="W94" s="30" t="s">
        <v>210</v>
      </c>
      <c r="AB94" s="30" t="s">
        <v>210</v>
      </c>
      <c r="AC94" s="10">
        <v>1</v>
      </c>
      <c r="AD94" s="30" t="s">
        <v>210</v>
      </c>
      <c r="AE94" s="19" t="s">
        <v>310</v>
      </c>
      <c r="AI94" s="32" t="s">
        <v>216</v>
      </c>
      <c r="AJ94" s="10">
        <v>5</v>
      </c>
      <c r="AK94" s="31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8">
        <f>873.5/1.05</f>
        <v>831.90476190476193</v>
      </c>
      <c r="Q95" s="18" t="s">
        <v>208</v>
      </c>
      <c r="U95" s="30" t="s">
        <v>210</v>
      </c>
      <c r="V95" s="10">
        <v>1</v>
      </c>
      <c r="W95" s="30" t="s">
        <v>210</v>
      </c>
      <c r="AB95" s="30" t="s">
        <v>210</v>
      </c>
      <c r="AC95" s="10">
        <v>1</v>
      </c>
      <c r="AD95" s="30" t="s">
        <v>210</v>
      </c>
      <c r="AE95" s="19" t="s">
        <v>311</v>
      </c>
      <c r="AI95" s="32" t="s">
        <v>216</v>
      </c>
      <c r="AJ95" s="10">
        <v>5</v>
      </c>
      <c r="AK95" s="31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8">
        <v>573.75</v>
      </c>
      <c r="Q96" s="18" t="s">
        <v>208</v>
      </c>
      <c r="U96" s="30" t="s">
        <v>210</v>
      </c>
      <c r="V96" s="10">
        <v>1</v>
      </c>
      <c r="W96" s="30" t="s">
        <v>210</v>
      </c>
      <c r="AB96" s="30" t="s">
        <v>210</v>
      </c>
      <c r="AC96" s="10">
        <v>1</v>
      </c>
      <c r="AD96" s="30" t="s">
        <v>210</v>
      </c>
      <c r="AE96" s="19" t="s">
        <v>312</v>
      </c>
      <c r="AI96" s="32" t="s">
        <v>216</v>
      </c>
      <c r="AJ96" s="10">
        <v>5</v>
      </c>
      <c r="AK96" s="31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8">
        <f>620/1.05</f>
        <v>590.47619047619048</v>
      </c>
      <c r="Q97" s="18" t="s">
        <v>208</v>
      </c>
      <c r="U97" s="30" t="s">
        <v>210</v>
      </c>
      <c r="V97" s="10">
        <v>1</v>
      </c>
      <c r="W97" s="30" t="s">
        <v>210</v>
      </c>
      <c r="AB97" s="30" t="s">
        <v>210</v>
      </c>
      <c r="AC97" s="10">
        <v>1</v>
      </c>
      <c r="AD97" s="30" t="s">
        <v>210</v>
      </c>
      <c r="AE97" s="19" t="s">
        <v>313</v>
      </c>
      <c r="AI97" s="32" t="s">
        <v>216</v>
      </c>
      <c r="AJ97" s="10">
        <v>5</v>
      </c>
      <c r="AK97" s="31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8">
        <f>480.5/1.05</f>
        <v>457.61904761904759</v>
      </c>
      <c r="Q98" s="18" t="s">
        <v>208</v>
      </c>
      <c r="U98" s="30" t="s">
        <v>210</v>
      </c>
      <c r="V98" s="10">
        <v>1</v>
      </c>
      <c r="W98" s="30" t="s">
        <v>210</v>
      </c>
      <c r="AB98" s="30" t="s">
        <v>210</v>
      </c>
      <c r="AC98" s="10">
        <v>1</v>
      </c>
      <c r="AD98" s="30" t="s">
        <v>210</v>
      </c>
      <c r="AE98" s="19" t="s">
        <v>314</v>
      </c>
      <c r="AI98" s="32" t="s">
        <v>216</v>
      </c>
      <c r="AJ98" s="10">
        <v>5</v>
      </c>
      <c r="AK98" s="31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8">
        <v>300.94</v>
      </c>
      <c r="Q99" s="18" t="s">
        <v>208</v>
      </c>
      <c r="U99" s="30" t="s">
        <v>210</v>
      </c>
      <c r="V99" s="10">
        <v>1</v>
      </c>
      <c r="W99" s="30" t="s">
        <v>210</v>
      </c>
      <c r="AB99" s="30" t="s">
        <v>210</v>
      </c>
      <c r="AC99" s="10">
        <v>1</v>
      </c>
      <c r="AD99" s="30" t="s">
        <v>210</v>
      </c>
      <c r="AE99" s="19" t="s">
        <v>315</v>
      </c>
      <c r="AI99" s="32" t="s">
        <v>216</v>
      </c>
      <c r="AJ99" s="10">
        <v>5</v>
      </c>
      <c r="AK99" s="31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9">
        <f>873.5/1.05</f>
        <v>831.90476190476193</v>
      </c>
      <c r="Q100" s="18" t="s">
        <v>208</v>
      </c>
      <c r="U100" s="30" t="s">
        <v>210</v>
      </c>
      <c r="V100" s="10">
        <v>1</v>
      </c>
      <c r="W100" s="30" t="s">
        <v>210</v>
      </c>
      <c r="AB100" s="30" t="s">
        <v>210</v>
      </c>
      <c r="AC100" s="10">
        <v>1</v>
      </c>
      <c r="AD100" s="30" t="s">
        <v>210</v>
      </c>
      <c r="AE100" s="19" t="s">
        <v>316</v>
      </c>
      <c r="AI100" s="32" t="s">
        <v>216</v>
      </c>
      <c r="AJ100" s="10">
        <v>5</v>
      </c>
      <c r="AK100" s="31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8">
        <v>551.95000000000005</v>
      </c>
      <c r="Q101" s="18" t="s">
        <v>208</v>
      </c>
      <c r="U101" s="30" t="s">
        <v>210</v>
      </c>
      <c r="V101" s="10">
        <v>1</v>
      </c>
      <c r="W101" s="30" t="s">
        <v>210</v>
      </c>
      <c r="AB101" s="30" t="s">
        <v>210</v>
      </c>
      <c r="AC101" s="10">
        <v>1</v>
      </c>
      <c r="AD101" s="30" t="s">
        <v>210</v>
      </c>
      <c r="AE101" s="19" t="s">
        <v>317</v>
      </c>
      <c r="AI101" s="32" t="s">
        <v>216</v>
      </c>
      <c r="AJ101" s="10">
        <v>5</v>
      </c>
      <c r="AK101" s="31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8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2" t="s">
        <v>211</v>
      </c>
      <c r="AJ102" s="10">
        <v>1</v>
      </c>
      <c r="AK102" s="33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8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2" t="s">
        <v>211</v>
      </c>
      <c r="AJ103" s="10">
        <v>1</v>
      </c>
      <c r="AK103" s="33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8">
        <v>250</v>
      </c>
      <c r="Q104" s="18" t="s">
        <v>208</v>
      </c>
      <c r="U104" s="30" t="s">
        <v>210</v>
      </c>
      <c r="V104" s="10">
        <v>1</v>
      </c>
      <c r="W104" s="30" t="s">
        <v>210</v>
      </c>
      <c r="AB104" s="30" t="s">
        <v>210</v>
      </c>
      <c r="AC104" s="10">
        <v>1</v>
      </c>
      <c r="AD104" s="30" t="s">
        <v>210</v>
      </c>
      <c r="AE104" s="19" t="s">
        <v>320</v>
      </c>
      <c r="AI104" s="32" t="s">
        <v>210</v>
      </c>
      <c r="AJ104" s="10">
        <v>5</v>
      </c>
      <c r="AK104" s="31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9">
        <f>410.5/1.05</f>
        <v>390.95238095238096</v>
      </c>
      <c r="Q105" s="18" t="s">
        <v>208</v>
      </c>
      <c r="U105" s="30" t="s">
        <v>210</v>
      </c>
      <c r="V105" s="10">
        <v>1</v>
      </c>
      <c r="W105" s="30" t="s">
        <v>210</v>
      </c>
      <c r="AB105" s="30" t="s">
        <v>210</v>
      </c>
      <c r="AC105" s="10">
        <v>1</v>
      </c>
      <c r="AD105" s="30" t="s">
        <v>210</v>
      </c>
      <c r="AE105" s="19" t="s">
        <v>321</v>
      </c>
      <c r="AI105" s="32" t="s">
        <v>210</v>
      </c>
      <c r="AJ105" s="10">
        <v>5</v>
      </c>
      <c r="AK105" s="31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8">
        <v>72</v>
      </c>
      <c r="Q106" s="18" t="s">
        <v>208</v>
      </c>
      <c r="U106" s="30" t="s">
        <v>214</v>
      </c>
      <c r="V106" s="10">
        <v>1</v>
      </c>
      <c r="W106" s="30" t="s">
        <v>214</v>
      </c>
      <c r="AB106" s="30" t="s">
        <v>214</v>
      </c>
      <c r="AC106" s="10">
        <v>1</v>
      </c>
      <c r="AD106" s="30" t="s">
        <v>214</v>
      </c>
      <c r="AE106" s="19" t="s">
        <v>322</v>
      </c>
      <c r="AI106" s="32" t="s">
        <v>214</v>
      </c>
      <c r="AJ106" s="10">
        <v>1</v>
      </c>
      <c r="AK106" s="34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8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2" t="s">
        <v>211</v>
      </c>
      <c r="AJ107" s="10">
        <v>1</v>
      </c>
      <c r="AK107" s="33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8">
        <v>66.5</v>
      </c>
      <c r="Q108" s="18" t="s">
        <v>208</v>
      </c>
      <c r="U108" s="30" t="s">
        <v>214</v>
      </c>
      <c r="V108" s="10">
        <v>1</v>
      </c>
      <c r="W108" s="30" t="s">
        <v>214</v>
      </c>
      <c r="AB108" s="30" t="s">
        <v>214</v>
      </c>
      <c r="AC108" s="10">
        <v>1</v>
      </c>
      <c r="AD108" s="30" t="s">
        <v>214</v>
      </c>
      <c r="AE108" s="19" t="s">
        <v>324</v>
      </c>
      <c r="AI108" s="32" t="s">
        <v>214</v>
      </c>
      <c r="AJ108" s="10">
        <v>1</v>
      </c>
      <c r="AK108" s="34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35" t="s">
        <v>362</v>
      </c>
      <c r="L109" s="18" t="s">
        <v>209</v>
      </c>
      <c r="O109" s="10">
        <v>1</v>
      </c>
      <c r="P109" s="28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2" t="s">
        <v>211</v>
      </c>
      <c r="AJ109" s="10">
        <v>1</v>
      </c>
      <c r="AK109" s="33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8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2" t="s">
        <v>211</v>
      </c>
      <c r="AJ110" s="10">
        <v>1</v>
      </c>
      <c r="AK110" s="33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8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2" t="s">
        <v>211</v>
      </c>
      <c r="AJ111" s="10">
        <v>1</v>
      </c>
      <c r="AK111" s="33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8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2" t="s">
        <v>211</v>
      </c>
      <c r="AJ112" s="10">
        <v>1</v>
      </c>
      <c r="AK112" s="33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8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2" t="s">
        <v>211</v>
      </c>
      <c r="AJ113" s="10">
        <v>1</v>
      </c>
      <c r="AK113" s="33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8">
        <f>471.5/1.05</f>
        <v>449.04761904761904</v>
      </c>
      <c r="Q114" s="18" t="s">
        <v>208</v>
      </c>
      <c r="U114" s="30" t="s">
        <v>210</v>
      </c>
      <c r="V114" s="10">
        <v>1</v>
      </c>
      <c r="W114" s="30" t="s">
        <v>210</v>
      </c>
      <c r="AB114" s="30" t="s">
        <v>210</v>
      </c>
      <c r="AC114" s="10">
        <v>1</v>
      </c>
      <c r="AD114" s="30" t="s">
        <v>210</v>
      </c>
      <c r="AE114" s="19" t="s">
        <v>330</v>
      </c>
      <c r="AI114" s="32" t="s">
        <v>210</v>
      </c>
      <c r="AJ114" s="10">
        <v>5</v>
      </c>
      <c r="AK114" s="31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8">
        <v>272.81</v>
      </c>
      <c r="Q115" s="18" t="s">
        <v>208</v>
      </c>
      <c r="U115" s="30" t="s">
        <v>210</v>
      </c>
      <c r="V115" s="10">
        <v>1</v>
      </c>
      <c r="W115" s="30" t="s">
        <v>210</v>
      </c>
      <c r="AB115" s="30" t="s">
        <v>210</v>
      </c>
      <c r="AC115" s="10">
        <v>1</v>
      </c>
      <c r="AD115" s="30" t="s">
        <v>210</v>
      </c>
      <c r="AE115" s="19" t="s">
        <v>331</v>
      </c>
      <c r="AI115" s="32" t="s">
        <v>210</v>
      </c>
      <c r="AJ115" s="10">
        <v>5</v>
      </c>
      <c r="AK115" s="31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8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2" t="s">
        <v>211</v>
      </c>
      <c r="AJ116" s="10">
        <v>1</v>
      </c>
      <c r="AK116" s="33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8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2" t="s">
        <v>211</v>
      </c>
      <c r="AJ117" s="10">
        <v>1</v>
      </c>
      <c r="AK117" s="33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8">
        <v>640</v>
      </c>
      <c r="Q118" s="18" t="s">
        <v>208</v>
      </c>
      <c r="U118" s="30" t="s">
        <v>210</v>
      </c>
      <c r="V118" s="10">
        <v>1</v>
      </c>
      <c r="W118" s="30" t="s">
        <v>210</v>
      </c>
      <c r="AB118" s="30" t="s">
        <v>210</v>
      </c>
      <c r="AC118" s="10">
        <v>1</v>
      </c>
      <c r="AD118" s="30" t="s">
        <v>210</v>
      </c>
      <c r="AE118" s="19" t="s">
        <v>334</v>
      </c>
      <c r="AI118" s="32" t="s">
        <v>210</v>
      </c>
      <c r="AJ118" s="10">
        <v>5</v>
      </c>
      <c r="AK118" s="31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8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2" t="s">
        <v>211</v>
      </c>
      <c r="AJ119" s="10">
        <v>1</v>
      </c>
      <c r="AK119" s="33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8">
        <v>41</v>
      </c>
      <c r="Q120" s="18" t="s">
        <v>208</v>
      </c>
      <c r="U120" s="30" t="s">
        <v>212</v>
      </c>
      <c r="V120" s="10">
        <v>1</v>
      </c>
      <c r="W120" s="30" t="s">
        <v>212</v>
      </c>
      <c r="AB120" s="30" t="s">
        <v>212</v>
      </c>
      <c r="AC120" s="10">
        <v>1</v>
      </c>
      <c r="AD120" s="30" t="s">
        <v>212</v>
      </c>
      <c r="AE120" s="19" t="s">
        <v>336</v>
      </c>
      <c r="AI120" s="32" t="s">
        <v>212</v>
      </c>
      <c r="AJ120" s="10">
        <v>1</v>
      </c>
      <c r="AK120" s="34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25"/>
      <c r="L121" s="18" t="s">
        <v>209</v>
      </c>
      <c r="O121" s="10">
        <v>1</v>
      </c>
      <c r="P121" s="28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2" t="s">
        <v>211</v>
      </c>
      <c r="AJ121" s="10">
        <v>1</v>
      </c>
      <c r="AK121" s="33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8">
        <f>467/1.05</f>
        <v>444.76190476190476</v>
      </c>
      <c r="Q122" s="18" t="s">
        <v>208</v>
      </c>
      <c r="U122" s="30" t="s">
        <v>210</v>
      </c>
      <c r="V122" s="10">
        <v>1</v>
      </c>
      <c r="W122" s="30" t="s">
        <v>210</v>
      </c>
      <c r="AB122" s="30" t="s">
        <v>210</v>
      </c>
      <c r="AC122" s="10">
        <v>1</v>
      </c>
      <c r="AD122" s="30" t="s">
        <v>210</v>
      </c>
      <c r="AE122" s="19" t="s">
        <v>338</v>
      </c>
      <c r="AI122" s="32" t="s">
        <v>210</v>
      </c>
      <c r="AJ122" s="10">
        <v>5</v>
      </c>
      <c r="AK122" s="31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8">
        <v>35</v>
      </c>
      <c r="Q123" s="18" t="s">
        <v>208</v>
      </c>
      <c r="U123" s="30" t="s">
        <v>210</v>
      </c>
      <c r="V123" s="10">
        <v>1</v>
      </c>
      <c r="W123" s="30" t="s">
        <v>210</v>
      </c>
      <c r="AB123" s="30" t="s">
        <v>210</v>
      </c>
      <c r="AC123" s="10">
        <v>1</v>
      </c>
      <c r="AD123" s="30" t="s">
        <v>210</v>
      </c>
      <c r="AE123" s="19" t="s">
        <v>339</v>
      </c>
      <c r="AI123" s="32" t="s">
        <v>210</v>
      </c>
      <c r="AJ123" s="10">
        <v>5</v>
      </c>
      <c r="AK123" s="31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8">
        <v>336</v>
      </c>
      <c r="Q124" s="18" t="s">
        <v>208</v>
      </c>
      <c r="U124" s="30" t="s">
        <v>214</v>
      </c>
      <c r="V124" s="10">
        <v>1</v>
      </c>
      <c r="W124" s="30" t="s">
        <v>214</v>
      </c>
      <c r="AB124" s="30" t="s">
        <v>214</v>
      </c>
      <c r="AC124" s="10">
        <v>1</v>
      </c>
      <c r="AD124" s="30" t="s">
        <v>214</v>
      </c>
      <c r="AE124" s="19" t="s">
        <v>340</v>
      </c>
      <c r="AI124" s="32" t="s">
        <v>214</v>
      </c>
      <c r="AJ124" s="10">
        <v>1</v>
      </c>
      <c r="AK124" s="34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8">
        <v>383</v>
      </c>
      <c r="Q125" s="18" t="s">
        <v>208</v>
      </c>
      <c r="U125" s="30" t="s">
        <v>214</v>
      </c>
      <c r="V125" s="10">
        <v>1</v>
      </c>
      <c r="W125" s="30" t="s">
        <v>214</v>
      </c>
      <c r="AB125" s="30" t="s">
        <v>214</v>
      </c>
      <c r="AC125" s="10">
        <v>1</v>
      </c>
      <c r="AD125" s="30" t="s">
        <v>214</v>
      </c>
      <c r="AE125" s="19" t="s">
        <v>341</v>
      </c>
      <c r="AI125" s="32" t="s">
        <v>214</v>
      </c>
      <c r="AJ125" s="10">
        <v>1</v>
      </c>
      <c r="AK125" s="34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8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2" t="s">
        <v>211</v>
      </c>
      <c r="AJ126" s="10">
        <v>1</v>
      </c>
      <c r="AK126" s="33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8">
        <f>2083/1.05</f>
        <v>1983.8095238095236</v>
      </c>
      <c r="Q127" s="18" t="s">
        <v>208</v>
      </c>
      <c r="U127" s="30" t="s">
        <v>210</v>
      </c>
      <c r="V127" s="10">
        <v>1</v>
      </c>
      <c r="W127" s="30" t="s">
        <v>210</v>
      </c>
      <c r="AB127" s="30" t="s">
        <v>210</v>
      </c>
      <c r="AC127" s="10">
        <v>1</v>
      </c>
      <c r="AD127" s="30" t="s">
        <v>210</v>
      </c>
      <c r="AE127" s="19" t="s">
        <v>343</v>
      </c>
      <c r="AI127" s="32" t="s">
        <v>210</v>
      </c>
      <c r="AJ127" s="10">
        <v>5</v>
      </c>
      <c r="AK127" s="31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8">
        <v>43</v>
      </c>
      <c r="Q128" s="18" t="s">
        <v>208</v>
      </c>
      <c r="U128" s="30" t="s">
        <v>214</v>
      </c>
      <c r="V128" s="10">
        <v>1</v>
      </c>
      <c r="W128" s="30" t="s">
        <v>214</v>
      </c>
      <c r="AB128" s="30" t="s">
        <v>214</v>
      </c>
      <c r="AC128" s="10">
        <v>1</v>
      </c>
      <c r="AD128" s="30" t="s">
        <v>214</v>
      </c>
      <c r="AE128" s="19" t="s">
        <v>344</v>
      </c>
      <c r="AI128" s="32" t="s">
        <v>214</v>
      </c>
      <c r="AJ128" s="10">
        <v>1</v>
      </c>
      <c r="AK128" s="34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8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2" t="s">
        <v>211</v>
      </c>
      <c r="AJ129" s="10">
        <v>1</v>
      </c>
      <c r="AK129" s="33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8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2" t="s">
        <v>211</v>
      </c>
      <c r="AJ130" s="10">
        <v>1</v>
      </c>
      <c r="AK130" s="33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8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2" t="s">
        <v>211</v>
      </c>
      <c r="AJ131" s="10">
        <v>1</v>
      </c>
      <c r="AK131" s="33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8">
        <v>160</v>
      </c>
      <c r="Q132" s="18" t="s">
        <v>208</v>
      </c>
      <c r="U132" s="30" t="s">
        <v>215</v>
      </c>
      <c r="V132" s="10">
        <v>1</v>
      </c>
      <c r="W132" s="30" t="s">
        <v>215</v>
      </c>
      <c r="AB132" s="30" t="s">
        <v>215</v>
      </c>
      <c r="AC132" s="10">
        <v>1</v>
      </c>
      <c r="AD132" s="30" t="s">
        <v>215</v>
      </c>
      <c r="AE132" s="19" t="s">
        <v>348</v>
      </c>
      <c r="AI132" s="32" t="s">
        <v>215</v>
      </c>
      <c r="AJ132" s="10">
        <v>1</v>
      </c>
      <c r="AK132" s="34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8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2" t="s">
        <v>211</v>
      </c>
      <c r="AJ133" s="10">
        <v>1</v>
      </c>
      <c r="AK133" s="33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8">
        <v>56</v>
      </c>
      <c r="Q134" s="18" t="s">
        <v>208</v>
      </c>
      <c r="U134" s="30" t="s">
        <v>213</v>
      </c>
      <c r="V134" s="10">
        <v>1</v>
      </c>
      <c r="W134" s="30" t="s">
        <v>213</v>
      </c>
      <c r="AB134" s="30" t="s">
        <v>213</v>
      </c>
      <c r="AC134" s="10">
        <v>1</v>
      </c>
      <c r="AD134" s="30" t="s">
        <v>213</v>
      </c>
      <c r="AE134" s="19" t="s">
        <v>350</v>
      </c>
      <c r="AI134" s="32" t="s">
        <v>213</v>
      </c>
      <c r="AJ134" s="10">
        <v>1</v>
      </c>
      <c r="AK134" s="34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8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2" t="s">
        <v>211</v>
      </c>
      <c r="AJ135" s="10">
        <v>1</v>
      </c>
      <c r="AK135" s="33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8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2" t="s">
        <v>211</v>
      </c>
      <c r="AJ136" s="10">
        <v>1</v>
      </c>
      <c r="AK136" s="33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8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2" t="s">
        <v>211</v>
      </c>
      <c r="AJ137" s="10">
        <v>1</v>
      </c>
      <c r="AK137" s="33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8">
        <v>8.15</v>
      </c>
      <c r="Q138" s="18" t="s">
        <v>208</v>
      </c>
      <c r="U138" s="30" t="s">
        <v>214</v>
      </c>
      <c r="V138" s="10">
        <v>1</v>
      </c>
      <c r="W138" s="30" t="s">
        <v>214</v>
      </c>
      <c r="AB138" s="30" t="s">
        <v>214</v>
      </c>
      <c r="AC138" s="10">
        <v>1</v>
      </c>
      <c r="AD138" s="30" t="s">
        <v>214</v>
      </c>
      <c r="AE138" s="19" t="s">
        <v>354</v>
      </c>
      <c r="AI138" s="32" t="s">
        <v>214</v>
      </c>
      <c r="AJ138" s="10">
        <v>1</v>
      </c>
      <c r="AK138" s="34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8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2" t="s">
        <v>211</v>
      </c>
      <c r="AJ139" s="10">
        <v>1</v>
      </c>
      <c r="AK139" s="33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8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2" t="s">
        <v>211</v>
      </c>
      <c r="AJ140" s="10">
        <v>1</v>
      </c>
      <c r="AK140" s="33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8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2" t="s">
        <v>211</v>
      </c>
      <c r="AJ141" s="10">
        <v>1</v>
      </c>
      <c r="AK141" s="33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8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2" t="s">
        <v>211</v>
      </c>
      <c r="AJ142" s="10">
        <v>1</v>
      </c>
      <c r="AK142" s="33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8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2" t="s">
        <v>211</v>
      </c>
      <c r="AJ143" s="10">
        <v>1</v>
      </c>
      <c r="AK143" s="33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8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2" t="s">
        <v>211</v>
      </c>
      <c r="AJ144" s="10">
        <v>1</v>
      </c>
      <c r="AK144" s="33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8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2" t="s">
        <v>211</v>
      </c>
      <c r="AJ145" s="10">
        <v>1</v>
      </c>
      <c r="AK145" s="33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124:K125 K120 K4:K18 K23:K81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2017-12-21T06:43:36Z</dcterms:modified>
</cp:coreProperties>
</file>