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\Desktop\New folder (4)\excel statistics project\making Estimates with confidence intervals\"/>
    </mc:Choice>
  </mc:AlternateContent>
  <xr:revisionPtr revIDLastSave="0" documentId="13_ncr:1_{8F003C2D-2AC8-4CB1-9C85-2C14282D57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Arthritis" sheetId="1" r:id="rId2"/>
  </sheets>
  <definedNames>
    <definedName name="_xlnm._FilterDatabase" localSheetId="1" hidden="1">Arthritis!$A$1:$B$85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K7" i="1" s="1"/>
  <c r="G4" i="1"/>
  <c r="G5" i="1" s="1"/>
  <c r="F4" i="1"/>
  <c r="F5" i="1" s="1"/>
  <c r="F6" i="1" l="1"/>
  <c r="F8" i="1" s="1"/>
  <c r="K3" i="1"/>
  <c r="G7" i="1"/>
  <c r="G6" i="1"/>
  <c r="G8" i="1" s="1"/>
  <c r="F7" i="1"/>
  <c r="K8" i="1" l="1"/>
  <c r="K9" i="1" s="1"/>
  <c r="K11" i="1" s="1"/>
  <c r="K10" i="1" l="1"/>
</calcChain>
</file>

<file path=xl/sharedStrings.xml><?xml version="1.0" encoding="utf-8"?>
<sst xmlns="http://schemas.openxmlformats.org/spreadsheetml/2006/main" count="192" uniqueCount="26">
  <si>
    <t>Treatment</t>
  </si>
  <si>
    <t>Improved</t>
  </si>
  <si>
    <t>Treated</t>
  </si>
  <si>
    <t>Some</t>
  </si>
  <si>
    <t>None</t>
  </si>
  <si>
    <t>Marked</t>
  </si>
  <si>
    <t>Placebo</t>
  </si>
  <si>
    <t>Sample Data</t>
  </si>
  <si>
    <t>n:</t>
  </si>
  <si>
    <t>p:</t>
  </si>
  <si>
    <t>1-p:</t>
  </si>
  <si>
    <t>p*n:</t>
  </si>
  <si>
    <t>(1-p)*n:</t>
  </si>
  <si>
    <t>Confedence Interval</t>
  </si>
  <si>
    <t>Point Estimate:</t>
  </si>
  <si>
    <t>Alpha:</t>
  </si>
  <si>
    <t>Alpha/2:</t>
  </si>
  <si>
    <t>Critical Value:</t>
  </si>
  <si>
    <t>standard of error:</t>
  </si>
  <si>
    <t>margin of error :</t>
  </si>
  <si>
    <t>Lower limit:</t>
  </si>
  <si>
    <t>upper limit:</t>
  </si>
  <si>
    <t>Maveen Pharma Treatment</t>
  </si>
  <si>
    <t>Check if the central limit theorem applies</t>
  </si>
  <si>
    <t>Estimate the difference in population proportions with a 99% confidence level</t>
  </si>
  <si>
    <t xml:space="preserve">Reach a conclusion from the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</si>
</sst>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9" fontId="0" fillId="0" borderId="0" xfId="42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0"/>
  <sheetViews>
    <sheetView showGridLines="0" tabSelected="1" topLeftCell="C1" workbookViewId="0">
      <selection activeCell="J14" sqref="J14"/>
    </sheetView>
  </sheetViews>
  <sheetFormatPr defaultRowHeight="26.25" x14ac:dyDescent="0.4"/>
  <cols>
    <col min="1" max="16384" width="9.140625" style="6"/>
  </cols>
  <sheetData>
    <row r="3" spans="3:10" x14ac:dyDescent="0.4">
      <c r="C3" s="7"/>
      <c r="D3" s="7"/>
      <c r="E3" s="7"/>
      <c r="F3" s="7"/>
      <c r="G3" s="7"/>
      <c r="H3" s="7"/>
      <c r="I3" s="7"/>
    </row>
    <row r="4" spans="3:10" x14ac:dyDescent="0.4">
      <c r="J4" s="8" t="s">
        <v>22</v>
      </c>
    </row>
    <row r="8" spans="3:10" x14ac:dyDescent="0.4">
      <c r="I8" s="6">
        <v>1</v>
      </c>
      <c r="J8" s="6" t="s">
        <v>23</v>
      </c>
    </row>
    <row r="9" spans="3:10" x14ac:dyDescent="0.4">
      <c r="I9" s="6">
        <v>2</v>
      </c>
      <c r="J9" s="6" t="s">
        <v>24</v>
      </c>
    </row>
    <row r="10" spans="3:10" x14ac:dyDescent="0.4">
      <c r="I10" s="6">
        <v>3</v>
      </c>
      <c r="J10" s="6" t="s">
        <v>25</v>
      </c>
    </row>
  </sheetData>
  <mergeCells count="1">
    <mergeCell ref="C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"/>
  <sheetViews>
    <sheetView workbookViewId="0">
      <selection activeCell="H16" sqref="H16"/>
    </sheetView>
  </sheetViews>
  <sheetFormatPr defaultRowHeight="15" x14ac:dyDescent="0.25"/>
  <cols>
    <col min="1" max="1" width="11.42578125" customWidth="1"/>
    <col min="2" max="3" width="16.5703125" customWidth="1"/>
    <col min="10" max="10" width="19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t="s">
        <v>2</v>
      </c>
      <c r="B2" t="s">
        <v>3</v>
      </c>
      <c r="F2" s="2" t="s">
        <v>7</v>
      </c>
      <c r="J2" t="s">
        <v>13</v>
      </c>
    </row>
    <row r="3" spans="1:11" x14ac:dyDescent="0.25">
      <c r="A3" t="s">
        <v>2</v>
      </c>
      <c r="B3" t="s">
        <v>4</v>
      </c>
      <c r="F3" t="s">
        <v>2</v>
      </c>
      <c r="G3" t="s">
        <v>6</v>
      </c>
      <c r="J3" t="s">
        <v>14</v>
      </c>
      <c r="K3">
        <f>F5-G5</f>
        <v>0.34940442427680091</v>
      </c>
    </row>
    <row r="4" spans="1:11" x14ac:dyDescent="0.25">
      <c r="A4" t="s">
        <v>2</v>
      </c>
      <c r="B4" t="s">
        <v>4</v>
      </c>
      <c r="E4" t="s">
        <v>8</v>
      </c>
      <c r="F4">
        <f>COUNTIFS($A$2:$A$85,F$3)</f>
        <v>41</v>
      </c>
      <c r="G4">
        <f>COUNTIFS($A$2:$A$85,G$3)</f>
        <v>43</v>
      </c>
      <c r="J4" t="s">
        <v>13</v>
      </c>
      <c r="K4">
        <v>0.99</v>
      </c>
    </row>
    <row r="5" spans="1:11" x14ac:dyDescent="0.25">
      <c r="A5" t="s">
        <v>2</v>
      </c>
      <c r="B5" t="s">
        <v>5</v>
      </c>
      <c r="E5" t="s">
        <v>9</v>
      </c>
      <c r="F5">
        <f>COUNTIFS($A$2:$A$85,F$3,$B$2:$B$85,"Marked")/F4</f>
        <v>0.51219512195121952</v>
      </c>
      <c r="G5">
        <f>COUNTIFS($A$2:$A$85,G$3,$B$2:$B$85,"Marked")/G4</f>
        <v>0.16279069767441862</v>
      </c>
      <c r="J5" t="s">
        <v>15</v>
      </c>
      <c r="K5" s="3">
        <f>1-K4</f>
        <v>1.0000000000000009E-2</v>
      </c>
    </row>
    <row r="6" spans="1:11" x14ac:dyDescent="0.25">
      <c r="A6" t="s">
        <v>2</v>
      </c>
      <c r="B6" t="s">
        <v>5</v>
      </c>
      <c r="E6" t="s">
        <v>10</v>
      </c>
      <c r="F6">
        <f>1-F5</f>
        <v>0.48780487804878048</v>
      </c>
      <c r="G6">
        <f>1-G5</f>
        <v>0.83720930232558133</v>
      </c>
      <c r="J6" t="s">
        <v>16</v>
      </c>
      <c r="K6">
        <f>K5/2</f>
        <v>5.0000000000000044E-3</v>
      </c>
    </row>
    <row r="7" spans="1:11" x14ac:dyDescent="0.25">
      <c r="A7" t="s">
        <v>2</v>
      </c>
      <c r="B7" t="s">
        <v>5</v>
      </c>
      <c r="E7" t="s">
        <v>11</v>
      </c>
      <c r="F7" s="4">
        <f>F5*F$4</f>
        <v>21</v>
      </c>
      <c r="G7" s="4">
        <f>G5*G$4</f>
        <v>7.0000000000000009</v>
      </c>
      <c r="J7" t="s">
        <v>17</v>
      </c>
      <c r="K7">
        <f>_xlfn.NORM.S.INV(1-K6)</f>
        <v>2.5758293035488999</v>
      </c>
    </row>
    <row r="8" spans="1:11" x14ac:dyDescent="0.25">
      <c r="A8" t="s">
        <v>2</v>
      </c>
      <c r="B8" t="s">
        <v>4</v>
      </c>
      <c r="E8" t="s">
        <v>12</v>
      </c>
      <c r="F8" s="4">
        <f>F6*F$4</f>
        <v>20</v>
      </c>
      <c r="G8" s="4">
        <f>G6*G$4</f>
        <v>36</v>
      </c>
      <c r="J8" t="s">
        <v>18</v>
      </c>
      <c r="K8">
        <f>SQRT(F5*F6/F4+G5*G6/G4)</f>
        <v>9.6246900607785346E-2</v>
      </c>
    </row>
    <row r="9" spans="1:11" x14ac:dyDescent="0.25">
      <c r="A9" t="s">
        <v>2</v>
      </c>
      <c r="B9" t="s">
        <v>5</v>
      </c>
      <c r="J9" t="s">
        <v>19</v>
      </c>
      <c r="K9">
        <f>K7*K8</f>
        <v>0.24791558696129193</v>
      </c>
    </row>
    <row r="10" spans="1:11" x14ac:dyDescent="0.25">
      <c r="A10" t="s">
        <v>2</v>
      </c>
      <c r="B10" t="s">
        <v>4</v>
      </c>
      <c r="J10" t="s">
        <v>20</v>
      </c>
      <c r="K10" s="5">
        <f>K3-K9</f>
        <v>0.10148883731550898</v>
      </c>
    </row>
    <row r="11" spans="1:11" x14ac:dyDescent="0.25">
      <c r="A11" t="s">
        <v>2</v>
      </c>
      <c r="B11" t="s">
        <v>4</v>
      </c>
      <c r="J11" t="s">
        <v>21</v>
      </c>
      <c r="K11" s="5">
        <f>K3+K9</f>
        <v>0.59732001123809286</v>
      </c>
    </row>
    <row r="12" spans="1:11" x14ac:dyDescent="0.25">
      <c r="A12" t="s">
        <v>2</v>
      </c>
      <c r="B12" t="s">
        <v>4</v>
      </c>
    </row>
    <row r="13" spans="1:11" x14ac:dyDescent="0.25">
      <c r="A13" t="s">
        <v>2</v>
      </c>
      <c r="B13" t="s">
        <v>3</v>
      </c>
    </row>
    <row r="14" spans="1:11" x14ac:dyDescent="0.25">
      <c r="A14" t="s">
        <v>2</v>
      </c>
      <c r="B14" t="s">
        <v>4</v>
      </c>
    </row>
    <row r="15" spans="1:11" x14ac:dyDescent="0.25">
      <c r="A15" t="s">
        <v>2</v>
      </c>
      <c r="B15" t="s">
        <v>5</v>
      </c>
    </row>
    <row r="16" spans="1:11" x14ac:dyDescent="0.25">
      <c r="A16" t="s">
        <v>2</v>
      </c>
      <c r="B16" t="s">
        <v>4</v>
      </c>
    </row>
    <row r="17" spans="1:2" x14ac:dyDescent="0.25">
      <c r="A17" t="s">
        <v>2</v>
      </c>
      <c r="B17" t="s">
        <v>4</v>
      </c>
    </row>
    <row r="18" spans="1:2" x14ac:dyDescent="0.25">
      <c r="A18" t="s">
        <v>2</v>
      </c>
      <c r="B18" t="s">
        <v>3</v>
      </c>
    </row>
    <row r="19" spans="1:2" x14ac:dyDescent="0.25">
      <c r="A19" t="s">
        <v>2</v>
      </c>
      <c r="B19" t="s">
        <v>4</v>
      </c>
    </row>
    <row r="20" spans="1:2" x14ac:dyDescent="0.25">
      <c r="A20" t="s">
        <v>2</v>
      </c>
      <c r="B20" t="s">
        <v>5</v>
      </c>
    </row>
    <row r="21" spans="1:2" x14ac:dyDescent="0.25">
      <c r="A21" t="s">
        <v>2</v>
      </c>
      <c r="B21" t="s">
        <v>4</v>
      </c>
    </row>
    <row r="22" spans="1:2" x14ac:dyDescent="0.25">
      <c r="A22" t="s">
        <v>2</v>
      </c>
      <c r="B22" t="s">
        <v>5</v>
      </c>
    </row>
    <row r="23" spans="1:2" x14ac:dyDescent="0.25">
      <c r="A23" t="s">
        <v>2</v>
      </c>
      <c r="B23" t="s">
        <v>5</v>
      </c>
    </row>
    <row r="24" spans="1:2" x14ac:dyDescent="0.25">
      <c r="A24" t="s">
        <v>2</v>
      </c>
      <c r="B24" t="s">
        <v>5</v>
      </c>
    </row>
    <row r="25" spans="1:2" x14ac:dyDescent="0.25">
      <c r="A25" t="s">
        <v>2</v>
      </c>
      <c r="B25" t="s">
        <v>5</v>
      </c>
    </row>
    <row r="26" spans="1:2" x14ac:dyDescent="0.25">
      <c r="A26" t="s">
        <v>2</v>
      </c>
      <c r="B26" t="s">
        <v>5</v>
      </c>
    </row>
    <row r="27" spans="1:2" x14ac:dyDescent="0.25">
      <c r="A27" t="s">
        <v>2</v>
      </c>
      <c r="B27" t="s">
        <v>5</v>
      </c>
    </row>
    <row r="28" spans="1:2" x14ac:dyDescent="0.25">
      <c r="A28" t="s">
        <v>2</v>
      </c>
      <c r="B28" t="s">
        <v>5</v>
      </c>
    </row>
    <row r="29" spans="1:2" x14ac:dyDescent="0.25">
      <c r="A29" t="s">
        <v>2</v>
      </c>
      <c r="B29" t="s">
        <v>4</v>
      </c>
    </row>
    <row r="30" spans="1:2" x14ac:dyDescent="0.25">
      <c r="A30" t="s">
        <v>2</v>
      </c>
      <c r="B30" t="s">
        <v>5</v>
      </c>
    </row>
    <row r="31" spans="1:2" x14ac:dyDescent="0.25">
      <c r="A31" t="s">
        <v>2</v>
      </c>
      <c r="B31" t="s">
        <v>5</v>
      </c>
    </row>
    <row r="32" spans="1:2" x14ac:dyDescent="0.25">
      <c r="A32" t="s">
        <v>2</v>
      </c>
      <c r="B32" t="s">
        <v>5</v>
      </c>
    </row>
    <row r="33" spans="1:2" x14ac:dyDescent="0.25">
      <c r="A33" t="s">
        <v>2</v>
      </c>
      <c r="B33" t="s">
        <v>5</v>
      </c>
    </row>
    <row r="34" spans="1:2" x14ac:dyDescent="0.25">
      <c r="A34" t="s">
        <v>2</v>
      </c>
      <c r="B34" t="s">
        <v>3</v>
      </c>
    </row>
    <row r="35" spans="1:2" x14ac:dyDescent="0.25">
      <c r="A35" t="s">
        <v>2</v>
      </c>
      <c r="B35" t="s">
        <v>5</v>
      </c>
    </row>
    <row r="36" spans="1:2" x14ac:dyDescent="0.25">
      <c r="A36" t="s">
        <v>2</v>
      </c>
      <c r="B36" t="s">
        <v>5</v>
      </c>
    </row>
    <row r="37" spans="1:2" x14ac:dyDescent="0.25">
      <c r="A37" t="s">
        <v>2</v>
      </c>
      <c r="B37" t="s">
        <v>5</v>
      </c>
    </row>
    <row r="38" spans="1:2" x14ac:dyDescent="0.25">
      <c r="A38" t="s">
        <v>2</v>
      </c>
      <c r="B38" t="s">
        <v>3</v>
      </c>
    </row>
    <row r="39" spans="1:2" x14ac:dyDescent="0.25">
      <c r="A39" t="s">
        <v>2</v>
      </c>
      <c r="B39" t="s">
        <v>5</v>
      </c>
    </row>
    <row r="40" spans="1:2" x14ac:dyDescent="0.25">
      <c r="A40" t="s">
        <v>2</v>
      </c>
      <c r="B40" t="s">
        <v>4</v>
      </c>
    </row>
    <row r="41" spans="1:2" x14ac:dyDescent="0.25">
      <c r="A41" t="s">
        <v>2</v>
      </c>
      <c r="B41" t="s">
        <v>3</v>
      </c>
    </row>
    <row r="42" spans="1:2" x14ac:dyDescent="0.25">
      <c r="A42" t="s">
        <v>2</v>
      </c>
      <c r="B42" t="s">
        <v>3</v>
      </c>
    </row>
    <row r="43" spans="1:2" x14ac:dyDescent="0.25">
      <c r="A43" t="s">
        <v>6</v>
      </c>
      <c r="B43" t="s">
        <v>4</v>
      </c>
    </row>
    <row r="44" spans="1:2" x14ac:dyDescent="0.25">
      <c r="A44" t="s">
        <v>6</v>
      </c>
      <c r="B44" t="s">
        <v>4</v>
      </c>
    </row>
    <row r="45" spans="1:2" x14ac:dyDescent="0.25">
      <c r="A45" t="s">
        <v>6</v>
      </c>
      <c r="B45" t="s">
        <v>4</v>
      </c>
    </row>
    <row r="46" spans="1:2" x14ac:dyDescent="0.25">
      <c r="A46" t="s">
        <v>6</v>
      </c>
      <c r="B46" t="s">
        <v>4</v>
      </c>
    </row>
    <row r="47" spans="1:2" x14ac:dyDescent="0.25">
      <c r="A47" t="s">
        <v>6</v>
      </c>
      <c r="B47" t="s">
        <v>4</v>
      </c>
    </row>
    <row r="48" spans="1:2" x14ac:dyDescent="0.25">
      <c r="A48" t="s">
        <v>6</v>
      </c>
      <c r="B48" t="s">
        <v>4</v>
      </c>
    </row>
    <row r="49" spans="1:2" x14ac:dyDescent="0.25">
      <c r="A49" t="s">
        <v>6</v>
      </c>
      <c r="B49" t="s">
        <v>4</v>
      </c>
    </row>
    <row r="50" spans="1:2" x14ac:dyDescent="0.25">
      <c r="A50" t="s">
        <v>6</v>
      </c>
      <c r="B50" t="s">
        <v>4</v>
      </c>
    </row>
    <row r="51" spans="1:2" x14ac:dyDescent="0.25">
      <c r="A51" t="s">
        <v>6</v>
      </c>
      <c r="B51" t="s">
        <v>4</v>
      </c>
    </row>
    <row r="52" spans="1:2" x14ac:dyDescent="0.25">
      <c r="A52" t="s">
        <v>6</v>
      </c>
      <c r="B52" t="s">
        <v>4</v>
      </c>
    </row>
    <row r="53" spans="1:2" x14ac:dyDescent="0.25">
      <c r="A53" t="s">
        <v>6</v>
      </c>
      <c r="B53" t="s">
        <v>5</v>
      </c>
    </row>
    <row r="54" spans="1:2" x14ac:dyDescent="0.25">
      <c r="A54" t="s">
        <v>6</v>
      </c>
      <c r="B54" t="s">
        <v>4</v>
      </c>
    </row>
    <row r="55" spans="1:2" x14ac:dyDescent="0.25">
      <c r="A55" t="s">
        <v>6</v>
      </c>
      <c r="B55" t="s">
        <v>4</v>
      </c>
    </row>
    <row r="56" spans="1:2" x14ac:dyDescent="0.25">
      <c r="A56" t="s">
        <v>6</v>
      </c>
      <c r="B56" t="s">
        <v>4</v>
      </c>
    </row>
    <row r="57" spans="1:2" x14ac:dyDescent="0.25">
      <c r="A57" t="s">
        <v>6</v>
      </c>
      <c r="B57" t="s">
        <v>3</v>
      </c>
    </row>
    <row r="58" spans="1:2" x14ac:dyDescent="0.25">
      <c r="A58" t="s">
        <v>6</v>
      </c>
      <c r="B58" t="s">
        <v>4</v>
      </c>
    </row>
    <row r="59" spans="1:2" x14ac:dyDescent="0.25">
      <c r="A59" t="s">
        <v>6</v>
      </c>
      <c r="B59" t="s">
        <v>5</v>
      </c>
    </row>
    <row r="60" spans="1:2" x14ac:dyDescent="0.25">
      <c r="A60" t="s">
        <v>6</v>
      </c>
      <c r="B60" t="s">
        <v>4</v>
      </c>
    </row>
    <row r="61" spans="1:2" x14ac:dyDescent="0.25">
      <c r="A61" t="s">
        <v>6</v>
      </c>
      <c r="B61" t="s">
        <v>4</v>
      </c>
    </row>
    <row r="62" spans="1:2" x14ac:dyDescent="0.25">
      <c r="A62" t="s">
        <v>6</v>
      </c>
      <c r="B62" t="s">
        <v>4</v>
      </c>
    </row>
    <row r="63" spans="1:2" x14ac:dyDescent="0.25">
      <c r="A63" t="s">
        <v>6</v>
      </c>
      <c r="B63" t="s">
        <v>4</v>
      </c>
    </row>
    <row r="64" spans="1:2" x14ac:dyDescent="0.25">
      <c r="A64" t="s">
        <v>6</v>
      </c>
      <c r="B64" t="s">
        <v>4</v>
      </c>
    </row>
    <row r="65" spans="1:2" x14ac:dyDescent="0.25">
      <c r="A65" t="s">
        <v>6</v>
      </c>
      <c r="B65" t="s">
        <v>4</v>
      </c>
    </row>
    <row r="66" spans="1:2" x14ac:dyDescent="0.25">
      <c r="A66" t="s">
        <v>6</v>
      </c>
      <c r="B66" t="s">
        <v>4</v>
      </c>
    </row>
    <row r="67" spans="1:2" x14ac:dyDescent="0.25">
      <c r="A67" t="s">
        <v>6</v>
      </c>
      <c r="B67" t="s">
        <v>4</v>
      </c>
    </row>
    <row r="68" spans="1:2" x14ac:dyDescent="0.25">
      <c r="A68" t="s">
        <v>6</v>
      </c>
      <c r="B68" t="s">
        <v>4</v>
      </c>
    </row>
    <row r="69" spans="1:2" x14ac:dyDescent="0.25">
      <c r="A69" t="s">
        <v>6</v>
      </c>
      <c r="B69" t="s">
        <v>4</v>
      </c>
    </row>
    <row r="70" spans="1:2" x14ac:dyDescent="0.25">
      <c r="A70" t="s">
        <v>6</v>
      </c>
      <c r="B70" t="s">
        <v>5</v>
      </c>
    </row>
    <row r="71" spans="1:2" x14ac:dyDescent="0.25">
      <c r="A71" t="s">
        <v>6</v>
      </c>
      <c r="B71" t="s">
        <v>5</v>
      </c>
    </row>
    <row r="72" spans="1:2" x14ac:dyDescent="0.25">
      <c r="A72" t="s">
        <v>6</v>
      </c>
      <c r="B72" t="s">
        <v>4</v>
      </c>
    </row>
    <row r="73" spans="1:2" x14ac:dyDescent="0.25">
      <c r="A73" t="s">
        <v>6</v>
      </c>
      <c r="B73" t="s">
        <v>3</v>
      </c>
    </row>
    <row r="74" spans="1:2" x14ac:dyDescent="0.25">
      <c r="A74" t="s">
        <v>6</v>
      </c>
      <c r="B74" t="s">
        <v>3</v>
      </c>
    </row>
    <row r="75" spans="1:2" x14ac:dyDescent="0.25">
      <c r="A75" t="s">
        <v>6</v>
      </c>
      <c r="B75" t="s">
        <v>3</v>
      </c>
    </row>
    <row r="76" spans="1:2" x14ac:dyDescent="0.25">
      <c r="A76" t="s">
        <v>6</v>
      </c>
      <c r="B76" t="s">
        <v>5</v>
      </c>
    </row>
    <row r="77" spans="1:2" x14ac:dyDescent="0.25">
      <c r="A77" t="s">
        <v>6</v>
      </c>
      <c r="B77" t="s">
        <v>4</v>
      </c>
    </row>
    <row r="78" spans="1:2" x14ac:dyDescent="0.25">
      <c r="A78" t="s">
        <v>6</v>
      </c>
      <c r="B78" t="s">
        <v>3</v>
      </c>
    </row>
    <row r="79" spans="1:2" x14ac:dyDescent="0.25">
      <c r="A79" t="s">
        <v>6</v>
      </c>
      <c r="B79" t="s">
        <v>4</v>
      </c>
    </row>
    <row r="80" spans="1:2" x14ac:dyDescent="0.25">
      <c r="A80" t="s">
        <v>6</v>
      </c>
      <c r="B80" t="s">
        <v>5</v>
      </c>
    </row>
    <row r="81" spans="1:2" x14ac:dyDescent="0.25">
      <c r="A81" t="s">
        <v>6</v>
      </c>
      <c r="B81" t="s">
        <v>4</v>
      </c>
    </row>
    <row r="82" spans="1:2" x14ac:dyDescent="0.25">
      <c r="A82" t="s">
        <v>6</v>
      </c>
      <c r="B82" t="s">
        <v>4</v>
      </c>
    </row>
    <row r="83" spans="1:2" x14ac:dyDescent="0.25">
      <c r="A83" t="s">
        <v>6</v>
      </c>
      <c r="B83" t="s">
        <v>3</v>
      </c>
    </row>
    <row r="84" spans="1:2" x14ac:dyDescent="0.25">
      <c r="A84" t="s">
        <v>6</v>
      </c>
      <c r="B84" t="s">
        <v>3</v>
      </c>
    </row>
    <row r="85" spans="1:2" x14ac:dyDescent="0.25">
      <c r="A85" t="s">
        <v>6</v>
      </c>
      <c r="B8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Arthritis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</cp:lastModifiedBy>
  <dcterms:created xsi:type="dcterms:W3CDTF">2022-11-13T20:39:59Z</dcterms:created>
  <dcterms:modified xsi:type="dcterms:W3CDTF">2024-08-26T09:23:48Z</dcterms:modified>
</cp:coreProperties>
</file>