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\Desktop\New folder (4)\excel statistics project\modeling data with probability Distributions\"/>
    </mc:Choice>
  </mc:AlternateContent>
  <xr:revisionPtr revIDLastSave="0" documentId="13_ncr:1_{E465ADBC-9696-4AC6-AD70-38F1E8CDFE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birthwt" sheetId="1" r:id="rId2"/>
  </sheets>
  <definedNames>
    <definedName name="_xlnm._FilterDatabase" localSheetId="1" hidden="1">birthwt!$A$1:$A$190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D5" i="1"/>
  <c r="D3" i="1"/>
  <c r="D4" i="1"/>
  <c r="D21" i="1" s="1"/>
  <c r="E21" i="1" s="1"/>
  <c r="O19" i="1"/>
  <c r="D10" i="1" l="1"/>
  <c r="D22" i="1"/>
  <c r="E22" i="1" s="1"/>
  <c r="D9" i="1"/>
  <c r="D12" i="1" s="1"/>
  <c r="F10" i="1"/>
  <c r="E9" i="1"/>
  <c r="F9" i="1"/>
  <c r="E10" i="1"/>
  <c r="F12" i="1" l="1"/>
  <c r="E12" i="1"/>
</calcChain>
</file>

<file path=xl/sharedStrings.xml><?xml version="1.0" encoding="utf-8"?>
<sst xmlns="http://schemas.openxmlformats.org/spreadsheetml/2006/main" count="18" uniqueCount="18">
  <si>
    <t>Weight (grams)</t>
  </si>
  <si>
    <t>Median:</t>
  </si>
  <si>
    <t>Mean:</t>
  </si>
  <si>
    <t>Lower</t>
  </si>
  <si>
    <t>Upper</t>
  </si>
  <si>
    <t>Std Dev</t>
  </si>
  <si>
    <t xml:space="preserve">Empirical </t>
  </si>
  <si>
    <t>Actual</t>
  </si>
  <si>
    <t>P (weight&lt;=2,500):</t>
  </si>
  <si>
    <t>Top 1%</t>
  </si>
  <si>
    <t>Bottom 1%</t>
  </si>
  <si>
    <t xml:space="preserve">weight </t>
  </si>
  <si>
    <t>Births</t>
  </si>
  <si>
    <t>Maven Medical Center</t>
  </si>
  <si>
    <t>1.check if the weights can be assumed to follow a normal distribution</t>
  </si>
  <si>
    <t>2.if so ,calculate the probability of a baby weighing 2.5kg or less</t>
  </si>
  <si>
    <t>3.Estimate the values at the 1% and 99% Cumulative probabilities</t>
  </si>
  <si>
    <t xml:space="preserve">4.count the number of births  under and  over those thresolds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</si>
</sst>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3" fontId="0" fillId="0" borderId="0" xfId="0" applyNumberForma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10" fontId="0" fillId="0" borderId="10" xfId="42" applyNumberFormat="1" applyFont="1" applyBorder="1"/>
    <xf numFmtId="0" fontId="0" fillId="0" borderId="10" xfId="0" applyBorder="1"/>
    <xf numFmtId="3" fontId="0" fillId="0" borderId="10" xfId="0" applyNumberFormat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birthwt!$A$1</c:f>
              <c:strCache>
                <c:ptCount val="1"/>
                <c:pt idx="0">
                  <c:v>Weight (grams)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birthwt!$A$2:$A$190</c:f>
              <c:numCache>
                <c:formatCode>#,##0</c:formatCode>
                <c:ptCount val="189"/>
                <c:pt idx="0">
                  <c:v>2523</c:v>
                </c:pt>
                <c:pt idx="1">
                  <c:v>2551</c:v>
                </c:pt>
                <c:pt idx="2">
                  <c:v>2557</c:v>
                </c:pt>
                <c:pt idx="3">
                  <c:v>2594</c:v>
                </c:pt>
                <c:pt idx="4">
                  <c:v>2600</c:v>
                </c:pt>
                <c:pt idx="5">
                  <c:v>2622</c:v>
                </c:pt>
                <c:pt idx="6">
                  <c:v>2637</c:v>
                </c:pt>
                <c:pt idx="7">
                  <c:v>2637</c:v>
                </c:pt>
                <c:pt idx="8">
                  <c:v>2663</c:v>
                </c:pt>
                <c:pt idx="9">
                  <c:v>2665</c:v>
                </c:pt>
                <c:pt idx="10">
                  <c:v>2722</c:v>
                </c:pt>
                <c:pt idx="11">
                  <c:v>2733</c:v>
                </c:pt>
                <c:pt idx="12">
                  <c:v>2751</c:v>
                </c:pt>
                <c:pt idx="13">
                  <c:v>2750</c:v>
                </c:pt>
                <c:pt idx="14">
                  <c:v>2769</c:v>
                </c:pt>
                <c:pt idx="15">
                  <c:v>2769</c:v>
                </c:pt>
                <c:pt idx="16">
                  <c:v>2778</c:v>
                </c:pt>
                <c:pt idx="17">
                  <c:v>2782</c:v>
                </c:pt>
                <c:pt idx="18">
                  <c:v>2807</c:v>
                </c:pt>
                <c:pt idx="19">
                  <c:v>2821</c:v>
                </c:pt>
                <c:pt idx="20">
                  <c:v>2835</c:v>
                </c:pt>
                <c:pt idx="21">
                  <c:v>2835</c:v>
                </c:pt>
                <c:pt idx="22">
                  <c:v>2836</c:v>
                </c:pt>
                <c:pt idx="23">
                  <c:v>2863</c:v>
                </c:pt>
                <c:pt idx="24">
                  <c:v>2877</c:v>
                </c:pt>
                <c:pt idx="25">
                  <c:v>2877</c:v>
                </c:pt>
                <c:pt idx="26">
                  <c:v>2906</c:v>
                </c:pt>
                <c:pt idx="27">
                  <c:v>2920</c:v>
                </c:pt>
                <c:pt idx="28">
                  <c:v>2920</c:v>
                </c:pt>
                <c:pt idx="29">
                  <c:v>2920</c:v>
                </c:pt>
                <c:pt idx="30">
                  <c:v>2920</c:v>
                </c:pt>
                <c:pt idx="31">
                  <c:v>2948</c:v>
                </c:pt>
                <c:pt idx="32">
                  <c:v>2948</c:v>
                </c:pt>
                <c:pt idx="33">
                  <c:v>2977</c:v>
                </c:pt>
                <c:pt idx="34">
                  <c:v>2977</c:v>
                </c:pt>
                <c:pt idx="35">
                  <c:v>2977</c:v>
                </c:pt>
                <c:pt idx="36">
                  <c:v>2977</c:v>
                </c:pt>
                <c:pt idx="37">
                  <c:v>2922</c:v>
                </c:pt>
                <c:pt idx="38">
                  <c:v>3005</c:v>
                </c:pt>
                <c:pt idx="39">
                  <c:v>3033</c:v>
                </c:pt>
                <c:pt idx="40">
                  <c:v>3042</c:v>
                </c:pt>
                <c:pt idx="41">
                  <c:v>3062</c:v>
                </c:pt>
                <c:pt idx="42">
                  <c:v>3062</c:v>
                </c:pt>
                <c:pt idx="43">
                  <c:v>3062</c:v>
                </c:pt>
                <c:pt idx="44">
                  <c:v>3062</c:v>
                </c:pt>
                <c:pt idx="45">
                  <c:v>3062</c:v>
                </c:pt>
                <c:pt idx="46">
                  <c:v>3080</c:v>
                </c:pt>
                <c:pt idx="47">
                  <c:v>3090</c:v>
                </c:pt>
                <c:pt idx="48">
                  <c:v>3090</c:v>
                </c:pt>
                <c:pt idx="49">
                  <c:v>3090</c:v>
                </c:pt>
                <c:pt idx="50">
                  <c:v>3100</c:v>
                </c:pt>
                <c:pt idx="51">
                  <c:v>3104</c:v>
                </c:pt>
                <c:pt idx="52">
                  <c:v>3132</c:v>
                </c:pt>
                <c:pt idx="53">
                  <c:v>3147</c:v>
                </c:pt>
                <c:pt idx="54">
                  <c:v>3175</c:v>
                </c:pt>
                <c:pt idx="55">
                  <c:v>3175</c:v>
                </c:pt>
                <c:pt idx="56">
                  <c:v>3203</c:v>
                </c:pt>
                <c:pt idx="57">
                  <c:v>3203</c:v>
                </c:pt>
                <c:pt idx="58">
                  <c:v>3203</c:v>
                </c:pt>
                <c:pt idx="59">
                  <c:v>3225</c:v>
                </c:pt>
                <c:pt idx="60">
                  <c:v>3225</c:v>
                </c:pt>
                <c:pt idx="61">
                  <c:v>3232</c:v>
                </c:pt>
                <c:pt idx="62">
                  <c:v>3232</c:v>
                </c:pt>
                <c:pt idx="63">
                  <c:v>3234</c:v>
                </c:pt>
                <c:pt idx="64">
                  <c:v>3260</c:v>
                </c:pt>
                <c:pt idx="65">
                  <c:v>3274</c:v>
                </c:pt>
                <c:pt idx="66">
                  <c:v>3274</c:v>
                </c:pt>
                <c:pt idx="67">
                  <c:v>3303</c:v>
                </c:pt>
                <c:pt idx="68">
                  <c:v>3317</c:v>
                </c:pt>
                <c:pt idx="69">
                  <c:v>3317</c:v>
                </c:pt>
                <c:pt idx="70">
                  <c:v>3317</c:v>
                </c:pt>
                <c:pt idx="71">
                  <c:v>3321</c:v>
                </c:pt>
                <c:pt idx="72">
                  <c:v>3331</c:v>
                </c:pt>
                <c:pt idx="73">
                  <c:v>3374</c:v>
                </c:pt>
                <c:pt idx="74">
                  <c:v>3374</c:v>
                </c:pt>
                <c:pt idx="75">
                  <c:v>3402</c:v>
                </c:pt>
                <c:pt idx="76">
                  <c:v>3416</c:v>
                </c:pt>
                <c:pt idx="77">
                  <c:v>3430</c:v>
                </c:pt>
                <c:pt idx="78">
                  <c:v>3444</c:v>
                </c:pt>
                <c:pt idx="79">
                  <c:v>3459</c:v>
                </c:pt>
                <c:pt idx="80">
                  <c:v>3460</c:v>
                </c:pt>
                <c:pt idx="81">
                  <c:v>3473</c:v>
                </c:pt>
                <c:pt idx="82">
                  <c:v>3544</c:v>
                </c:pt>
                <c:pt idx="83">
                  <c:v>3487</c:v>
                </c:pt>
                <c:pt idx="84">
                  <c:v>3544</c:v>
                </c:pt>
                <c:pt idx="85">
                  <c:v>3572</c:v>
                </c:pt>
                <c:pt idx="86">
                  <c:v>3572</c:v>
                </c:pt>
                <c:pt idx="87">
                  <c:v>3586</c:v>
                </c:pt>
                <c:pt idx="88">
                  <c:v>3600</c:v>
                </c:pt>
                <c:pt idx="89">
                  <c:v>3614</c:v>
                </c:pt>
                <c:pt idx="90">
                  <c:v>3614</c:v>
                </c:pt>
                <c:pt idx="91">
                  <c:v>3629</c:v>
                </c:pt>
                <c:pt idx="92">
                  <c:v>3629</c:v>
                </c:pt>
                <c:pt idx="93">
                  <c:v>3637</c:v>
                </c:pt>
                <c:pt idx="94">
                  <c:v>3643</c:v>
                </c:pt>
                <c:pt idx="95">
                  <c:v>3651</c:v>
                </c:pt>
                <c:pt idx="96">
                  <c:v>3651</c:v>
                </c:pt>
                <c:pt idx="97">
                  <c:v>3651</c:v>
                </c:pt>
                <c:pt idx="98">
                  <c:v>3651</c:v>
                </c:pt>
                <c:pt idx="99">
                  <c:v>3699</c:v>
                </c:pt>
                <c:pt idx="100">
                  <c:v>3728</c:v>
                </c:pt>
                <c:pt idx="101">
                  <c:v>3756</c:v>
                </c:pt>
                <c:pt idx="102">
                  <c:v>3770</c:v>
                </c:pt>
                <c:pt idx="103">
                  <c:v>3770</c:v>
                </c:pt>
                <c:pt idx="104">
                  <c:v>3770</c:v>
                </c:pt>
                <c:pt idx="105">
                  <c:v>3790</c:v>
                </c:pt>
                <c:pt idx="106">
                  <c:v>3799</c:v>
                </c:pt>
                <c:pt idx="107">
                  <c:v>3827</c:v>
                </c:pt>
                <c:pt idx="108">
                  <c:v>3856</c:v>
                </c:pt>
                <c:pt idx="109">
                  <c:v>3860</c:v>
                </c:pt>
                <c:pt idx="110">
                  <c:v>3860</c:v>
                </c:pt>
                <c:pt idx="111">
                  <c:v>3884</c:v>
                </c:pt>
                <c:pt idx="112">
                  <c:v>3884</c:v>
                </c:pt>
                <c:pt idx="113">
                  <c:v>3912</c:v>
                </c:pt>
                <c:pt idx="114">
                  <c:v>3940</c:v>
                </c:pt>
                <c:pt idx="115">
                  <c:v>3941</c:v>
                </c:pt>
                <c:pt idx="116">
                  <c:v>3941</c:v>
                </c:pt>
                <c:pt idx="117">
                  <c:v>3969</c:v>
                </c:pt>
                <c:pt idx="118">
                  <c:v>3983</c:v>
                </c:pt>
                <c:pt idx="119">
                  <c:v>3997</c:v>
                </c:pt>
                <c:pt idx="120">
                  <c:v>3997</c:v>
                </c:pt>
                <c:pt idx="121">
                  <c:v>4054</c:v>
                </c:pt>
                <c:pt idx="122">
                  <c:v>4054</c:v>
                </c:pt>
                <c:pt idx="123">
                  <c:v>4111</c:v>
                </c:pt>
                <c:pt idx="124">
                  <c:v>4153</c:v>
                </c:pt>
                <c:pt idx="125">
                  <c:v>4167</c:v>
                </c:pt>
                <c:pt idx="126">
                  <c:v>4174</c:v>
                </c:pt>
                <c:pt idx="127">
                  <c:v>4238</c:v>
                </c:pt>
                <c:pt idx="128">
                  <c:v>4593</c:v>
                </c:pt>
                <c:pt idx="129">
                  <c:v>4990</c:v>
                </c:pt>
                <c:pt idx="130">
                  <c:v>709</c:v>
                </c:pt>
                <c:pt idx="131">
                  <c:v>1021</c:v>
                </c:pt>
                <c:pt idx="132">
                  <c:v>1135</c:v>
                </c:pt>
                <c:pt idx="133">
                  <c:v>1330</c:v>
                </c:pt>
                <c:pt idx="134">
                  <c:v>1474</c:v>
                </c:pt>
                <c:pt idx="135">
                  <c:v>1588</c:v>
                </c:pt>
                <c:pt idx="136">
                  <c:v>1588</c:v>
                </c:pt>
                <c:pt idx="137">
                  <c:v>1701</c:v>
                </c:pt>
                <c:pt idx="138">
                  <c:v>1729</c:v>
                </c:pt>
                <c:pt idx="139">
                  <c:v>1790</c:v>
                </c:pt>
                <c:pt idx="140">
                  <c:v>1818</c:v>
                </c:pt>
                <c:pt idx="141">
                  <c:v>1885</c:v>
                </c:pt>
                <c:pt idx="142">
                  <c:v>1893</c:v>
                </c:pt>
                <c:pt idx="143">
                  <c:v>1899</c:v>
                </c:pt>
                <c:pt idx="144">
                  <c:v>1928</c:v>
                </c:pt>
                <c:pt idx="145">
                  <c:v>1928</c:v>
                </c:pt>
                <c:pt idx="146">
                  <c:v>1928</c:v>
                </c:pt>
                <c:pt idx="147">
                  <c:v>1936</c:v>
                </c:pt>
                <c:pt idx="148">
                  <c:v>1970</c:v>
                </c:pt>
                <c:pt idx="149">
                  <c:v>2055</c:v>
                </c:pt>
                <c:pt idx="150">
                  <c:v>2055</c:v>
                </c:pt>
                <c:pt idx="151">
                  <c:v>2082</c:v>
                </c:pt>
                <c:pt idx="152">
                  <c:v>2084</c:v>
                </c:pt>
                <c:pt idx="153">
                  <c:v>2084</c:v>
                </c:pt>
                <c:pt idx="154">
                  <c:v>2100</c:v>
                </c:pt>
                <c:pt idx="155">
                  <c:v>2125</c:v>
                </c:pt>
                <c:pt idx="156">
                  <c:v>2126</c:v>
                </c:pt>
                <c:pt idx="157">
                  <c:v>2187</c:v>
                </c:pt>
                <c:pt idx="158">
                  <c:v>2187</c:v>
                </c:pt>
                <c:pt idx="159">
                  <c:v>2211</c:v>
                </c:pt>
                <c:pt idx="160">
                  <c:v>2225</c:v>
                </c:pt>
                <c:pt idx="161">
                  <c:v>2240</c:v>
                </c:pt>
                <c:pt idx="162">
                  <c:v>2240</c:v>
                </c:pt>
                <c:pt idx="163">
                  <c:v>2282</c:v>
                </c:pt>
                <c:pt idx="164">
                  <c:v>2296</c:v>
                </c:pt>
                <c:pt idx="165">
                  <c:v>2296</c:v>
                </c:pt>
                <c:pt idx="166">
                  <c:v>2301</c:v>
                </c:pt>
                <c:pt idx="167">
                  <c:v>2325</c:v>
                </c:pt>
                <c:pt idx="168">
                  <c:v>2353</c:v>
                </c:pt>
                <c:pt idx="169">
                  <c:v>2353</c:v>
                </c:pt>
                <c:pt idx="170">
                  <c:v>2367</c:v>
                </c:pt>
                <c:pt idx="171">
                  <c:v>2381</c:v>
                </c:pt>
                <c:pt idx="172">
                  <c:v>2381</c:v>
                </c:pt>
                <c:pt idx="173">
                  <c:v>2381</c:v>
                </c:pt>
                <c:pt idx="174">
                  <c:v>2410</c:v>
                </c:pt>
                <c:pt idx="175">
                  <c:v>2410</c:v>
                </c:pt>
                <c:pt idx="176">
                  <c:v>2410</c:v>
                </c:pt>
                <c:pt idx="177">
                  <c:v>2414</c:v>
                </c:pt>
                <c:pt idx="178">
                  <c:v>2424</c:v>
                </c:pt>
                <c:pt idx="179">
                  <c:v>2438</c:v>
                </c:pt>
                <c:pt idx="180">
                  <c:v>2442</c:v>
                </c:pt>
                <c:pt idx="181">
                  <c:v>2450</c:v>
                </c:pt>
                <c:pt idx="182">
                  <c:v>2466</c:v>
                </c:pt>
                <c:pt idx="183">
                  <c:v>2466</c:v>
                </c:pt>
                <c:pt idx="184">
                  <c:v>2466</c:v>
                </c:pt>
                <c:pt idx="185">
                  <c:v>2495</c:v>
                </c:pt>
                <c:pt idx="186">
                  <c:v>2495</c:v>
                </c:pt>
                <c:pt idx="187">
                  <c:v>2495</c:v>
                </c:pt>
                <c:pt idx="188">
                  <c:v>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E-41D5-B544-0F022D494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048872"/>
        <c:axId val="310901312"/>
      </c:areaChart>
      <c:dateAx>
        <c:axId val="2600488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901312"/>
        <c:crosses val="autoZero"/>
        <c:auto val="0"/>
        <c:lblOffset val="100"/>
        <c:baseTimeUnit val="days"/>
      </c:dateAx>
      <c:valAx>
        <c:axId val="31090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4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2</xdr:row>
      <xdr:rowOff>71437</xdr:rowOff>
    </xdr:from>
    <xdr:to>
      <xdr:col>19</xdr:col>
      <xdr:colOff>361950</xdr:colOff>
      <xdr:row>16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11"/>
  <sheetViews>
    <sheetView showGridLines="0" tabSelected="1" topLeftCell="B1" workbookViewId="0">
      <selection activeCell="M14" sqref="M14"/>
    </sheetView>
  </sheetViews>
  <sheetFormatPr defaultRowHeight="26.25" x14ac:dyDescent="0.4"/>
  <cols>
    <col min="1" max="16384" width="9.140625" style="9"/>
  </cols>
  <sheetData>
    <row r="1" spans="4:11" x14ac:dyDescent="0.4">
      <c r="D1" s="10"/>
      <c r="E1" s="10"/>
      <c r="F1" s="10"/>
      <c r="G1" s="10"/>
      <c r="H1" s="10"/>
      <c r="I1" s="10"/>
      <c r="J1" s="10"/>
    </row>
    <row r="3" spans="4:11" x14ac:dyDescent="0.4">
      <c r="K3" s="11" t="s">
        <v>13</v>
      </c>
    </row>
    <row r="8" spans="4:11" x14ac:dyDescent="0.4">
      <c r="H8" s="9" t="s">
        <v>14</v>
      </c>
    </row>
    <row r="9" spans="4:11" x14ac:dyDescent="0.4">
      <c r="H9" s="9" t="s">
        <v>15</v>
      </c>
    </row>
    <row r="10" spans="4:11" x14ac:dyDescent="0.4">
      <c r="H10" s="9" t="s">
        <v>16</v>
      </c>
    </row>
    <row r="11" spans="4:11" x14ac:dyDescent="0.4">
      <c r="H11" s="9" t="s">
        <v>17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0"/>
  <sheetViews>
    <sheetView zoomScaleNormal="100" workbookViewId="0">
      <selection activeCell="G21" sqref="G21"/>
    </sheetView>
  </sheetViews>
  <sheetFormatPr defaultRowHeight="15" x14ac:dyDescent="0.25"/>
  <cols>
    <col min="1" max="1" width="14.42578125" bestFit="1" customWidth="1"/>
    <col min="3" max="3" width="17" customWidth="1"/>
    <col min="4" max="5" width="9.5703125" bestFit="1" customWidth="1"/>
    <col min="6" max="6" width="9.28515625" bestFit="1" customWidth="1"/>
  </cols>
  <sheetData>
    <row r="1" spans="1:6" x14ac:dyDescent="0.25">
      <c r="A1" s="1" t="s">
        <v>0</v>
      </c>
    </row>
    <row r="2" spans="1:6" x14ac:dyDescent="0.25">
      <c r="A2" s="2">
        <v>2523</v>
      </c>
    </row>
    <row r="3" spans="1:6" x14ac:dyDescent="0.25">
      <c r="A3" s="2">
        <v>2551</v>
      </c>
      <c r="C3" t="s">
        <v>1</v>
      </c>
      <c r="D3" s="2">
        <f>MEDIAN(A2:A190)</f>
        <v>2977</v>
      </c>
    </row>
    <row r="4" spans="1:6" x14ac:dyDescent="0.25">
      <c r="A4" s="2">
        <v>2557</v>
      </c>
      <c r="C4" t="s">
        <v>2</v>
      </c>
      <c r="D4" s="2">
        <f>AVERAGE(A2:A190)</f>
        <v>2944.5873015873017</v>
      </c>
    </row>
    <row r="5" spans="1:6" x14ac:dyDescent="0.25">
      <c r="A5" s="2">
        <v>2594</v>
      </c>
      <c r="C5" t="s">
        <v>5</v>
      </c>
      <c r="D5" s="3">
        <f>_xlfn.STDEV.S(A2:A190)</f>
        <v>729.21429521679772</v>
      </c>
    </row>
    <row r="6" spans="1:6" x14ac:dyDescent="0.25">
      <c r="A6" s="2">
        <v>2600</v>
      </c>
    </row>
    <row r="7" spans="1:6" x14ac:dyDescent="0.25">
      <c r="A7" s="2">
        <v>2622</v>
      </c>
    </row>
    <row r="8" spans="1:6" x14ac:dyDescent="0.25">
      <c r="A8" s="2">
        <v>2637</v>
      </c>
      <c r="D8">
        <v>1</v>
      </c>
      <c r="E8">
        <v>2</v>
      </c>
      <c r="F8">
        <v>3</v>
      </c>
    </row>
    <row r="9" spans="1:6" x14ac:dyDescent="0.25">
      <c r="A9" s="2">
        <v>2637</v>
      </c>
      <c r="C9" t="s">
        <v>3</v>
      </c>
      <c r="D9" s="2">
        <f>$D$4-D8*$D$5</f>
        <v>2215.3730063705038</v>
      </c>
      <c r="E9" s="2">
        <f t="shared" ref="E9:F9" si="0">$D$4-E8*$D$5</f>
        <v>1486.1587111537062</v>
      </c>
      <c r="F9" s="2">
        <f t="shared" si="0"/>
        <v>756.94441593690863</v>
      </c>
    </row>
    <row r="10" spans="1:6" x14ac:dyDescent="0.25">
      <c r="A10" s="2">
        <v>2663</v>
      </c>
      <c r="C10" t="s">
        <v>4</v>
      </c>
      <c r="D10" s="2">
        <f>$D$4+D8*$D$5</f>
        <v>3673.8015968040995</v>
      </c>
      <c r="E10" s="2">
        <f t="shared" ref="E10:F10" si="1">$D$4+E8*$D$5</f>
        <v>4403.0158920208969</v>
      </c>
      <c r="F10" s="2">
        <f t="shared" si="1"/>
        <v>5132.2301872376947</v>
      </c>
    </row>
    <row r="11" spans="1:6" x14ac:dyDescent="0.25">
      <c r="A11" s="2">
        <v>2665</v>
      </c>
      <c r="C11" t="s">
        <v>6</v>
      </c>
      <c r="D11" s="4">
        <v>0.68</v>
      </c>
      <c r="E11" s="4">
        <v>0.95</v>
      </c>
      <c r="F11" s="5">
        <v>0.997</v>
      </c>
    </row>
    <row r="12" spans="1:6" x14ac:dyDescent="0.25">
      <c r="A12" s="2">
        <v>2722</v>
      </c>
      <c r="C12" t="s">
        <v>7</v>
      </c>
      <c r="D12" s="4">
        <f>COUNTIFS($A$2:$A$190,"&gt;="&amp;D9,$A$2:$A$190,"&lt;="&amp;D10)/COUNT($A$2:$A$190)</f>
        <v>0.67724867724867721</v>
      </c>
      <c r="E12" s="4">
        <f t="shared" ref="E12:F12" si="2">COUNTIFS($A$2:$A$190,"&gt;="&amp;E9,$A$2:$A$190,"&lt;="&amp;E10)/COUNT($A$2:$A$190)</f>
        <v>0.96296296296296291</v>
      </c>
      <c r="F12" s="5">
        <f t="shared" si="2"/>
        <v>0.99470899470899465</v>
      </c>
    </row>
    <row r="13" spans="1:6" x14ac:dyDescent="0.25">
      <c r="A13" s="2">
        <v>2733</v>
      </c>
    </row>
    <row r="14" spans="1:6" x14ac:dyDescent="0.25">
      <c r="A14" s="2">
        <v>2751</v>
      </c>
    </row>
    <row r="15" spans="1:6" x14ac:dyDescent="0.25">
      <c r="A15" s="2">
        <v>2750</v>
      </c>
    </row>
    <row r="16" spans="1:6" x14ac:dyDescent="0.25">
      <c r="A16" s="2">
        <v>2769</v>
      </c>
    </row>
    <row r="17" spans="1:15" x14ac:dyDescent="0.25">
      <c r="A17" s="2">
        <v>2769</v>
      </c>
      <c r="C17" t="s">
        <v>8</v>
      </c>
      <c r="D17" s="6">
        <f>_xlfn.NORM.DIST(2500,D4,D5,TRUE)</f>
        <v>0.27103693458863876</v>
      </c>
    </row>
    <row r="18" spans="1:15" x14ac:dyDescent="0.25">
      <c r="A18" s="2">
        <v>2778</v>
      </c>
    </row>
    <row r="19" spans="1:15" x14ac:dyDescent="0.25">
      <c r="A19" s="2">
        <v>2782</v>
      </c>
      <c r="O19">
        <f>SKEW(A2:A190)</f>
        <v>-0.20863702335894541</v>
      </c>
    </row>
    <row r="20" spans="1:15" x14ac:dyDescent="0.25">
      <c r="A20" s="2">
        <v>2807</v>
      </c>
      <c r="D20" t="s">
        <v>11</v>
      </c>
      <c r="E20" t="s">
        <v>12</v>
      </c>
    </row>
    <row r="21" spans="1:15" x14ac:dyDescent="0.25">
      <c r="A21" s="2">
        <v>2821</v>
      </c>
      <c r="C21" s="7" t="s">
        <v>9</v>
      </c>
      <c r="D21" s="8">
        <f>_xlfn.NORM.INV(1-1%,D4,D5)</f>
        <v>4640.9934269850892</v>
      </c>
      <c r="E21" s="7">
        <f>COUNTIF(A2:A190,"&gt;="&amp;D21)</f>
        <v>1</v>
      </c>
    </row>
    <row r="22" spans="1:15" x14ac:dyDescent="0.25">
      <c r="A22" s="2">
        <v>2835</v>
      </c>
      <c r="C22" s="7" t="s">
        <v>10</v>
      </c>
      <c r="D22" s="8">
        <f>_xlfn.NORM.INV(1%,D4,D5)</f>
        <v>1248.1811761895142</v>
      </c>
      <c r="E22" s="7">
        <f>COUNTIFS(A2:A190,"&lt;="&amp;D22)</f>
        <v>3</v>
      </c>
    </row>
    <row r="23" spans="1:15" x14ac:dyDescent="0.25">
      <c r="A23" s="2">
        <v>2835</v>
      </c>
    </row>
    <row r="24" spans="1:15" x14ac:dyDescent="0.25">
      <c r="A24" s="2">
        <v>2836</v>
      </c>
    </row>
    <row r="25" spans="1:15" x14ac:dyDescent="0.25">
      <c r="A25" s="2">
        <v>2863</v>
      </c>
    </row>
    <row r="26" spans="1:15" x14ac:dyDescent="0.25">
      <c r="A26" s="2">
        <v>2877</v>
      </c>
    </row>
    <row r="27" spans="1:15" x14ac:dyDescent="0.25">
      <c r="A27" s="2">
        <v>2877</v>
      </c>
    </row>
    <row r="28" spans="1:15" x14ac:dyDescent="0.25">
      <c r="A28" s="2">
        <v>2906</v>
      </c>
    </row>
    <row r="29" spans="1:15" x14ac:dyDescent="0.25">
      <c r="A29" s="2">
        <v>2920</v>
      </c>
    </row>
    <row r="30" spans="1:15" x14ac:dyDescent="0.25">
      <c r="A30" s="2">
        <v>2920</v>
      </c>
    </row>
    <row r="31" spans="1:15" x14ac:dyDescent="0.25">
      <c r="A31" s="2">
        <v>2920</v>
      </c>
    </row>
    <row r="32" spans="1:15" x14ac:dyDescent="0.25">
      <c r="A32" s="2">
        <v>2920</v>
      </c>
    </row>
    <row r="33" spans="1:1" x14ac:dyDescent="0.25">
      <c r="A33" s="2">
        <v>2948</v>
      </c>
    </row>
    <row r="34" spans="1:1" x14ac:dyDescent="0.25">
      <c r="A34" s="2">
        <v>2948</v>
      </c>
    </row>
    <row r="35" spans="1:1" x14ac:dyDescent="0.25">
      <c r="A35" s="2">
        <v>2977</v>
      </c>
    </row>
    <row r="36" spans="1:1" x14ac:dyDescent="0.25">
      <c r="A36" s="2">
        <v>2977</v>
      </c>
    </row>
    <row r="37" spans="1:1" x14ac:dyDescent="0.25">
      <c r="A37" s="2">
        <v>2977</v>
      </c>
    </row>
    <row r="38" spans="1:1" x14ac:dyDescent="0.25">
      <c r="A38" s="2">
        <v>2977</v>
      </c>
    </row>
    <row r="39" spans="1:1" x14ac:dyDescent="0.25">
      <c r="A39" s="2">
        <v>2922</v>
      </c>
    </row>
    <row r="40" spans="1:1" x14ac:dyDescent="0.25">
      <c r="A40" s="2">
        <v>3005</v>
      </c>
    </row>
    <row r="41" spans="1:1" x14ac:dyDescent="0.25">
      <c r="A41" s="2">
        <v>3033</v>
      </c>
    </row>
    <row r="42" spans="1:1" x14ac:dyDescent="0.25">
      <c r="A42" s="2">
        <v>3042</v>
      </c>
    </row>
    <row r="43" spans="1:1" x14ac:dyDescent="0.25">
      <c r="A43" s="2">
        <v>3062</v>
      </c>
    </row>
    <row r="44" spans="1:1" x14ac:dyDescent="0.25">
      <c r="A44" s="2">
        <v>3062</v>
      </c>
    </row>
    <row r="45" spans="1:1" x14ac:dyDescent="0.25">
      <c r="A45" s="2">
        <v>3062</v>
      </c>
    </row>
    <row r="46" spans="1:1" x14ac:dyDescent="0.25">
      <c r="A46" s="2">
        <v>3062</v>
      </c>
    </row>
    <row r="47" spans="1:1" x14ac:dyDescent="0.25">
      <c r="A47" s="2">
        <v>3062</v>
      </c>
    </row>
    <row r="48" spans="1:1" x14ac:dyDescent="0.25">
      <c r="A48" s="2">
        <v>3080</v>
      </c>
    </row>
    <row r="49" spans="1:1" x14ac:dyDescent="0.25">
      <c r="A49" s="2">
        <v>3090</v>
      </c>
    </row>
    <row r="50" spans="1:1" x14ac:dyDescent="0.25">
      <c r="A50" s="2">
        <v>3090</v>
      </c>
    </row>
    <row r="51" spans="1:1" x14ac:dyDescent="0.25">
      <c r="A51" s="2">
        <v>3090</v>
      </c>
    </row>
    <row r="52" spans="1:1" x14ac:dyDescent="0.25">
      <c r="A52" s="2">
        <v>3100</v>
      </c>
    </row>
    <row r="53" spans="1:1" x14ac:dyDescent="0.25">
      <c r="A53" s="2">
        <v>3104</v>
      </c>
    </row>
    <row r="54" spans="1:1" x14ac:dyDescent="0.25">
      <c r="A54" s="2">
        <v>3132</v>
      </c>
    </row>
    <row r="55" spans="1:1" x14ac:dyDescent="0.25">
      <c r="A55" s="2">
        <v>3147</v>
      </c>
    </row>
    <row r="56" spans="1:1" x14ac:dyDescent="0.25">
      <c r="A56" s="2">
        <v>3175</v>
      </c>
    </row>
    <row r="57" spans="1:1" x14ac:dyDescent="0.25">
      <c r="A57" s="2">
        <v>3175</v>
      </c>
    </row>
    <row r="58" spans="1:1" x14ac:dyDescent="0.25">
      <c r="A58" s="2">
        <v>3203</v>
      </c>
    </row>
    <row r="59" spans="1:1" x14ac:dyDescent="0.25">
      <c r="A59" s="2">
        <v>3203</v>
      </c>
    </row>
    <row r="60" spans="1:1" x14ac:dyDescent="0.25">
      <c r="A60" s="2">
        <v>3203</v>
      </c>
    </row>
    <row r="61" spans="1:1" x14ac:dyDescent="0.25">
      <c r="A61" s="2">
        <v>3225</v>
      </c>
    </row>
    <row r="62" spans="1:1" x14ac:dyDescent="0.25">
      <c r="A62" s="2">
        <v>3225</v>
      </c>
    </row>
    <row r="63" spans="1:1" x14ac:dyDescent="0.25">
      <c r="A63" s="2">
        <v>3232</v>
      </c>
    </row>
    <row r="64" spans="1:1" x14ac:dyDescent="0.25">
      <c r="A64" s="2">
        <v>3232</v>
      </c>
    </row>
    <row r="65" spans="1:1" x14ac:dyDescent="0.25">
      <c r="A65" s="2">
        <v>3234</v>
      </c>
    </row>
    <row r="66" spans="1:1" x14ac:dyDescent="0.25">
      <c r="A66" s="2">
        <v>3260</v>
      </c>
    </row>
    <row r="67" spans="1:1" x14ac:dyDescent="0.25">
      <c r="A67" s="2">
        <v>3274</v>
      </c>
    </row>
    <row r="68" spans="1:1" x14ac:dyDescent="0.25">
      <c r="A68" s="2">
        <v>3274</v>
      </c>
    </row>
    <row r="69" spans="1:1" x14ac:dyDescent="0.25">
      <c r="A69" s="2">
        <v>3303</v>
      </c>
    </row>
    <row r="70" spans="1:1" x14ac:dyDescent="0.25">
      <c r="A70" s="2">
        <v>3317</v>
      </c>
    </row>
    <row r="71" spans="1:1" x14ac:dyDescent="0.25">
      <c r="A71" s="2">
        <v>3317</v>
      </c>
    </row>
    <row r="72" spans="1:1" x14ac:dyDescent="0.25">
      <c r="A72" s="2">
        <v>3317</v>
      </c>
    </row>
    <row r="73" spans="1:1" x14ac:dyDescent="0.25">
      <c r="A73" s="2">
        <v>3321</v>
      </c>
    </row>
    <row r="74" spans="1:1" x14ac:dyDescent="0.25">
      <c r="A74" s="2">
        <v>3331</v>
      </c>
    </row>
    <row r="75" spans="1:1" x14ac:dyDescent="0.25">
      <c r="A75" s="2">
        <v>3374</v>
      </c>
    </row>
    <row r="76" spans="1:1" x14ac:dyDescent="0.25">
      <c r="A76" s="2">
        <v>3374</v>
      </c>
    </row>
    <row r="77" spans="1:1" x14ac:dyDescent="0.25">
      <c r="A77" s="2">
        <v>3402</v>
      </c>
    </row>
    <row r="78" spans="1:1" x14ac:dyDescent="0.25">
      <c r="A78" s="2">
        <v>3416</v>
      </c>
    </row>
    <row r="79" spans="1:1" x14ac:dyDescent="0.25">
      <c r="A79" s="2">
        <v>3430</v>
      </c>
    </row>
    <row r="80" spans="1:1" x14ac:dyDescent="0.25">
      <c r="A80" s="2">
        <v>3444</v>
      </c>
    </row>
    <row r="81" spans="1:1" x14ac:dyDescent="0.25">
      <c r="A81" s="2">
        <v>3459</v>
      </c>
    </row>
    <row r="82" spans="1:1" x14ac:dyDescent="0.25">
      <c r="A82" s="2">
        <v>3460</v>
      </c>
    </row>
    <row r="83" spans="1:1" x14ac:dyDescent="0.25">
      <c r="A83" s="2">
        <v>3473</v>
      </c>
    </row>
    <row r="84" spans="1:1" x14ac:dyDescent="0.25">
      <c r="A84" s="2">
        <v>3544</v>
      </c>
    </row>
    <row r="85" spans="1:1" x14ac:dyDescent="0.25">
      <c r="A85" s="2">
        <v>3487</v>
      </c>
    </row>
    <row r="86" spans="1:1" x14ac:dyDescent="0.25">
      <c r="A86" s="2">
        <v>3544</v>
      </c>
    </row>
    <row r="87" spans="1:1" x14ac:dyDescent="0.25">
      <c r="A87" s="2">
        <v>3572</v>
      </c>
    </row>
    <row r="88" spans="1:1" x14ac:dyDescent="0.25">
      <c r="A88" s="2">
        <v>3572</v>
      </c>
    </row>
    <row r="89" spans="1:1" x14ac:dyDescent="0.25">
      <c r="A89" s="2">
        <v>3586</v>
      </c>
    </row>
    <row r="90" spans="1:1" x14ac:dyDescent="0.25">
      <c r="A90" s="2">
        <v>3600</v>
      </c>
    </row>
    <row r="91" spans="1:1" x14ac:dyDescent="0.25">
      <c r="A91" s="2">
        <v>3614</v>
      </c>
    </row>
    <row r="92" spans="1:1" x14ac:dyDescent="0.25">
      <c r="A92" s="2">
        <v>3614</v>
      </c>
    </row>
    <row r="93" spans="1:1" x14ac:dyDescent="0.25">
      <c r="A93" s="2">
        <v>3629</v>
      </c>
    </row>
    <row r="94" spans="1:1" x14ac:dyDescent="0.25">
      <c r="A94" s="2">
        <v>3629</v>
      </c>
    </row>
    <row r="95" spans="1:1" x14ac:dyDescent="0.25">
      <c r="A95" s="2">
        <v>3637</v>
      </c>
    </row>
    <row r="96" spans="1:1" x14ac:dyDescent="0.25">
      <c r="A96" s="2">
        <v>3643</v>
      </c>
    </row>
    <row r="97" spans="1:1" x14ac:dyDescent="0.25">
      <c r="A97" s="2">
        <v>3651</v>
      </c>
    </row>
    <row r="98" spans="1:1" x14ac:dyDescent="0.25">
      <c r="A98" s="2">
        <v>3651</v>
      </c>
    </row>
    <row r="99" spans="1:1" x14ac:dyDescent="0.25">
      <c r="A99" s="2">
        <v>3651</v>
      </c>
    </row>
    <row r="100" spans="1:1" x14ac:dyDescent="0.25">
      <c r="A100" s="2">
        <v>3651</v>
      </c>
    </row>
    <row r="101" spans="1:1" x14ac:dyDescent="0.25">
      <c r="A101" s="2">
        <v>3699</v>
      </c>
    </row>
    <row r="102" spans="1:1" x14ac:dyDescent="0.25">
      <c r="A102" s="2">
        <v>3728</v>
      </c>
    </row>
    <row r="103" spans="1:1" x14ac:dyDescent="0.25">
      <c r="A103" s="2">
        <v>3756</v>
      </c>
    </row>
    <row r="104" spans="1:1" x14ac:dyDescent="0.25">
      <c r="A104" s="2">
        <v>3770</v>
      </c>
    </row>
    <row r="105" spans="1:1" x14ac:dyDescent="0.25">
      <c r="A105" s="2">
        <v>3770</v>
      </c>
    </row>
    <row r="106" spans="1:1" x14ac:dyDescent="0.25">
      <c r="A106" s="2">
        <v>3770</v>
      </c>
    </row>
    <row r="107" spans="1:1" x14ac:dyDescent="0.25">
      <c r="A107" s="2">
        <v>3790</v>
      </c>
    </row>
    <row r="108" spans="1:1" x14ac:dyDescent="0.25">
      <c r="A108" s="2">
        <v>3799</v>
      </c>
    </row>
    <row r="109" spans="1:1" x14ac:dyDescent="0.25">
      <c r="A109" s="2">
        <v>3827</v>
      </c>
    </row>
    <row r="110" spans="1:1" x14ac:dyDescent="0.25">
      <c r="A110" s="2">
        <v>3856</v>
      </c>
    </row>
    <row r="111" spans="1:1" x14ac:dyDescent="0.25">
      <c r="A111" s="2">
        <v>3860</v>
      </c>
    </row>
    <row r="112" spans="1:1" x14ac:dyDescent="0.25">
      <c r="A112" s="2">
        <v>3860</v>
      </c>
    </row>
    <row r="113" spans="1:1" x14ac:dyDescent="0.25">
      <c r="A113" s="2">
        <v>3884</v>
      </c>
    </row>
    <row r="114" spans="1:1" x14ac:dyDescent="0.25">
      <c r="A114" s="2">
        <v>3884</v>
      </c>
    </row>
    <row r="115" spans="1:1" x14ac:dyDescent="0.25">
      <c r="A115" s="2">
        <v>3912</v>
      </c>
    </row>
    <row r="116" spans="1:1" x14ac:dyDescent="0.25">
      <c r="A116" s="2">
        <v>3940</v>
      </c>
    </row>
    <row r="117" spans="1:1" x14ac:dyDescent="0.25">
      <c r="A117" s="2">
        <v>3941</v>
      </c>
    </row>
    <row r="118" spans="1:1" x14ac:dyDescent="0.25">
      <c r="A118" s="2">
        <v>3941</v>
      </c>
    </row>
    <row r="119" spans="1:1" x14ac:dyDescent="0.25">
      <c r="A119" s="2">
        <v>3969</v>
      </c>
    </row>
    <row r="120" spans="1:1" x14ac:dyDescent="0.25">
      <c r="A120" s="2">
        <v>3983</v>
      </c>
    </row>
    <row r="121" spans="1:1" x14ac:dyDescent="0.25">
      <c r="A121" s="2">
        <v>3997</v>
      </c>
    </row>
    <row r="122" spans="1:1" x14ac:dyDescent="0.25">
      <c r="A122" s="2">
        <v>3997</v>
      </c>
    </row>
    <row r="123" spans="1:1" x14ac:dyDescent="0.25">
      <c r="A123" s="2">
        <v>4054</v>
      </c>
    </row>
    <row r="124" spans="1:1" x14ac:dyDescent="0.25">
      <c r="A124" s="2">
        <v>4054</v>
      </c>
    </row>
    <row r="125" spans="1:1" x14ac:dyDescent="0.25">
      <c r="A125" s="2">
        <v>4111</v>
      </c>
    </row>
    <row r="126" spans="1:1" x14ac:dyDescent="0.25">
      <c r="A126" s="2">
        <v>4153</v>
      </c>
    </row>
    <row r="127" spans="1:1" x14ac:dyDescent="0.25">
      <c r="A127" s="2">
        <v>4167</v>
      </c>
    </row>
    <row r="128" spans="1:1" x14ac:dyDescent="0.25">
      <c r="A128" s="2">
        <v>4174</v>
      </c>
    </row>
    <row r="129" spans="1:1" x14ac:dyDescent="0.25">
      <c r="A129" s="2">
        <v>4238</v>
      </c>
    </row>
    <row r="130" spans="1:1" x14ac:dyDescent="0.25">
      <c r="A130" s="2">
        <v>4593</v>
      </c>
    </row>
    <row r="131" spans="1:1" x14ac:dyDescent="0.25">
      <c r="A131" s="2">
        <v>4990</v>
      </c>
    </row>
    <row r="132" spans="1:1" x14ac:dyDescent="0.25">
      <c r="A132" s="2">
        <v>709</v>
      </c>
    </row>
    <row r="133" spans="1:1" x14ac:dyDescent="0.25">
      <c r="A133" s="2">
        <v>1021</v>
      </c>
    </row>
    <row r="134" spans="1:1" x14ac:dyDescent="0.25">
      <c r="A134" s="2">
        <v>1135</v>
      </c>
    </row>
    <row r="135" spans="1:1" x14ac:dyDescent="0.25">
      <c r="A135" s="2">
        <v>1330</v>
      </c>
    </row>
    <row r="136" spans="1:1" x14ac:dyDescent="0.25">
      <c r="A136" s="2">
        <v>1474</v>
      </c>
    </row>
    <row r="137" spans="1:1" x14ac:dyDescent="0.25">
      <c r="A137" s="2">
        <v>1588</v>
      </c>
    </row>
    <row r="138" spans="1:1" x14ac:dyDescent="0.25">
      <c r="A138" s="2">
        <v>1588</v>
      </c>
    </row>
    <row r="139" spans="1:1" x14ac:dyDescent="0.25">
      <c r="A139" s="2">
        <v>1701</v>
      </c>
    </row>
    <row r="140" spans="1:1" x14ac:dyDescent="0.25">
      <c r="A140" s="2">
        <v>1729</v>
      </c>
    </row>
    <row r="141" spans="1:1" x14ac:dyDescent="0.25">
      <c r="A141" s="2">
        <v>1790</v>
      </c>
    </row>
    <row r="142" spans="1:1" x14ac:dyDescent="0.25">
      <c r="A142" s="2">
        <v>1818</v>
      </c>
    </row>
    <row r="143" spans="1:1" x14ac:dyDescent="0.25">
      <c r="A143" s="2">
        <v>1885</v>
      </c>
    </row>
    <row r="144" spans="1:1" x14ac:dyDescent="0.25">
      <c r="A144" s="2">
        <v>1893</v>
      </c>
    </row>
    <row r="145" spans="1:1" x14ac:dyDescent="0.25">
      <c r="A145" s="2">
        <v>1899</v>
      </c>
    </row>
    <row r="146" spans="1:1" x14ac:dyDescent="0.25">
      <c r="A146" s="2">
        <v>1928</v>
      </c>
    </row>
    <row r="147" spans="1:1" x14ac:dyDescent="0.25">
      <c r="A147" s="2">
        <v>1928</v>
      </c>
    </row>
    <row r="148" spans="1:1" x14ac:dyDescent="0.25">
      <c r="A148" s="2">
        <v>1928</v>
      </c>
    </row>
    <row r="149" spans="1:1" x14ac:dyDescent="0.25">
      <c r="A149" s="2">
        <v>1936</v>
      </c>
    </row>
    <row r="150" spans="1:1" x14ac:dyDescent="0.25">
      <c r="A150" s="2">
        <v>1970</v>
      </c>
    </row>
    <row r="151" spans="1:1" x14ac:dyDescent="0.25">
      <c r="A151" s="2">
        <v>2055</v>
      </c>
    </row>
    <row r="152" spans="1:1" x14ac:dyDescent="0.25">
      <c r="A152" s="2">
        <v>2055</v>
      </c>
    </row>
    <row r="153" spans="1:1" x14ac:dyDescent="0.25">
      <c r="A153" s="2">
        <v>2082</v>
      </c>
    </row>
    <row r="154" spans="1:1" x14ac:dyDescent="0.25">
      <c r="A154" s="2">
        <v>2084</v>
      </c>
    </row>
    <row r="155" spans="1:1" x14ac:dyDescent="0.25">
      <c r="A155" s="2">
        <v>2084</v>
      </c>
    </row>
    <row r="156" spans="1:1" x14ac:dyDescent="0.25">
      <c r="A156" s="2">
        <v>2100</v>
      </c>
    </row>
    <row r="157" spans="1:1" x14ac:dyDescent="0.25">
      <c r="A157" s="2">
        <v>2125</v>
      </c>
    </row>
    <row r="158" spans="1:1" x14ac:dyDescent="0.25">
      <c r="A158" s="2">
        <v>2126</v>
      </c>
    </row>
    <row r="159" spans="1:1" x14ac:dyDescent="0.25">
      <c r="A159" s="2">
        <v>2187</v>
      </c>
    </row>
    <row r="160" spans="1:1" x14ac:dyDescent="0.25">
      <c r="A160" s="2">
        <v>2187</v>
      </c>
    </row>
    <row r="161" spans="1:1" x14ac:dyDescent="0.25">
      <c r="A161" s="2">
        <v>2211</v>
      </c>
    </row>
    <row r="162" spans="1:1" x14ac:dyDescent="0.25">
      <c r="A162" s="2">
        <v>2225</v>
      </c>
    </row>
    <row r="163" spans="1:1" x14ac:dyDescent="0.25">
      <c r="A163" s="2">
        <v>2240</v>
      </c>
    </row>
    <row r="164" spans="1:1" x14ac:dyDescent="0.25">
      <c r="A164" s="2">
        <v>2240</v>
      </c>
    </row>
    <row r="165" spans="1:1" x14ac:dyDescent="0.25">
      <c r="A165" s="2">
        <v>2282</v>
      </c>
    </row>
    <row r="166" spans="1:1" x14ac:dyDescent="0.25">
      <c r="A166" s="2">
        <v>2296</v>
      </c>
    </row>
    <row r="167" spans="1:1" x14ac:dyDescent="0.25">
      <c r="A167" s="2">
        <v>2296</v>
      </c>
    </row>
    <row r="168" spans="1:1" x14ac:dyDescent="0.25">
      <c r="A168" s="2">
        <v>2301</v>
      </c>
    </row>
    <row r="169" spans="1:1" x14ac:dyDescent="0.25">
      <c r="A169" s="2">
        <v>2325</v>
      </c>
    </row>
    <row r="170" spans="1:1" x14ac:dyDescent="0.25">
      <c r="A170" s="2">
        <v>2353</v>
      </c>
    </row>
    <row r="171" spans="1:1" x14ac:dyDescent="0.25">
      <c r="A171" s="2">
        <v>2353</v>
      </c>
    </row>
    <row r="172" spans="1:1" x14ac:dyDescent="0.25">
      <c r="A172" s="2">
        <v>2367</v>
      </c>
    </row>
    <row r="173" spans="1:1" x14ac:dyDescent="0.25">
      <c r="A173" s="2">
        <v>2381</v>
      </c>
    </row>
    <row r="174" spans="1:1" x14ac:dyDescent="0.25">
      <c r="A174" s="2">
        <v>2381</v>
      </c>
    </row>
    <row r="175" spans="1:1" x14ac:dyDescent="0.25">
      <c r="A175" s="2">
        <v>2381</v>
      </c>
    </row>
    <row r="176" spans="1:1" x14ac:dyDescent="0.25">
      <c r="A176" s="2">
        <v>2410</v>
      </c>
    </row>
    <row r="177" spans="1:1" x14ac:dyDescent="0.25">
      <c r="A177" s="2">
        <v>2410</v>
      </c>
    </row>
    <row r="178" spans="1:1" x14ac:dyDescent="0.25">
      <c r="A178" s="2">
        <v>2410</v>
      </c>
    </row>
    <row r="179" spans="1:1" x14ac:dyDescent="0.25">
      <c r="A179" s="2">
        <v>2414</v>
      </c>
    </row>
    <row r="180" spans="1:1" x14ac:dyDescent="0.25">
      <c r="A180" s="2">
        <v>2424</v>
      </c>
    </row>
    <row r="181" spans="1:1" x14ac:dyDescent="0.25">
      <c r="A181" s="2">
        <v>2438</v>
      </c>
    </row>
    <row r="182" spans="1:1" x14ac:dyDescent="0.25">
      <c r="A182" s="2">
        <v>2442</v>
      </c>
    </row>
    <row r="183" spans="1:1" x14ac:dyDescent="0.25">
      <c r="A183" s="2">
        <v>2450</v>
      </c>
    </row>
    <row r="184" spans="1:1" x14ac:dyDescent="0.25">
      <c r="A184" s="2">
        <v>2466</v>
      </c>
    </row>
    <row r="185" spans="1:1" x14ac:dyDescent="0.25">
      <c r="A185" s="2">
        <v>2466</v>
      </c>
    </row>
    <row r="186" spans="1:1" x14ac:dyDescent="0.25">
      <c r="A186" s="2">
        <v>2466</v>
      </c>
    </row>
    <row r="187" spans="1:1" x14ac:dyDescent="0.25">
      <c r="A187" s="2">
        <v>2495</v>
      </c>
    </row>
    <row r="188" spans="1:1" x14ac:dyDescent="0.25">
      <c r="A188" s="2">
        <v>2495</v>
      </c>
    </row>
    <row r="189" spans="1:1" x14ac:dyDescent="0.25">
      <c r="A189" s="2">
        <v>2495</v>
      </c>
    </row>
    <row r="190" spans="1:1" x14ac:dyDescent="0.25">
      <c r="A190" s="2">
        <v>2495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birthwt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</cp:lastModifiedBy>
  <dcterms:created xsi:type="dcterms:W3CDTF">2022-11-12T01:05:37Z</dcterms:created>
  <dcterms:modified xsi:type="dcterms:W3CDTF">2024-08-26T09:22:32Z</dcterms:modified>
</cp:coreProperties>
</file>