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Please Add your Late in Days</t>
      </text>
    </comment>
    <comment authorId="0" ref="C11">
      <text>
        <t xml:space="preserve">Please Add your 3 continue Late-in Days</t>
      </text>
    </comment>
  </commentList>
</comments>
</file>

<file path=xl/sharedStrings.xml><?xml version="1.0" encoding="utf-8"?>
<sst xmlns="http://schemas.openxmlformats.org/spreadsheetml/2006/main" count="43" uniqueCount="31">
  <si>
    <t>Name</t>
  </si>
  <si>
    <t>Input Name</t>
  </si>
  <si>
    <t>Day</t>
  </si>
  <si>
    <t>Short Duration in Minutes</t>
  </si>
  <si>
    <t>Hours</t>
  </si>
  <si>
    <t>Minutes</t>
  </si>
  <si>
    <t>Basic Salary</t>
  </si>
  <si>
    <t>Additional Payout</t>
  </si>
  <si>
    <t>Total Salary</t>
  </si>
  <si>
    <t>No. Of Days</t>
  </si>
  <si>
    <t>No of Active Days</t>
  </si>
  <si>
    <t>-</t>
  </si>
  <si>
    <t>Present Days</t>
  </si>
  <si>
    <t>No of Days where you have completed 9 hours of work from +-30 minutes of work.</t>
  </si>
  <si>
    <t>-Less</t>
  </si>
  <si>
    <t>2X short Duration Days</t>
  </si>
  <si>
    <t>Late in Leave</t>
  </si>
  <si>
    <t>3 Continue Late-in Leave</t>
  </si>
  <si>
    <t>Add</t>
  </si>
  <si>
    <t>Allowed Leave</t>
  </si>
  <si>
    <t>Total Present Working Day</t>
  </si>
  <si>
    <t>Salary Payble</t>
  </si>
  <si>
    <t>Bonus Eligible</t>
  </si>
  <si>
    <t>no</t>
  </si>
  <si>
    <t>Bonus Scale</t>
  </si>
  <si>
    <t>No Leave Bonus</t>
  </si>
  <si>
    <t>Late in Bonus</t>
  </si>
  <si>
    <t>Any Other</t>
  </si>
  <si>
    <t>Top 3</t>
  </si>
  <si>
    <t>Final Amount Payble</t>
  </si>
  <si>
    <t>Total in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</si>
</sst>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sz val="6.0"/>
      <color theme="1"/>
      <name val="Arial"/>
      <scheme val="minor"/>
    </font>
    <font/>
    <font>
      <sz val="14.0"/>
      <color rgb="FF212121"/>
      <name val="Inte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  <border>
      <left style="thin">
        <color rgb="FF274E13"/>
      </left>
      <top style="thin">
        <color rgb="FF274E13"/>
      </top>
    </border>
    <border>
      <right style="thin">
        <color rgb="FF274E13"/>
      </right>
      <top style="thin">
        <color rgb="FF274E13"/>
      </top>
    </border>
    <border>
      <left style="thin">
        <color rgb="FF274E13"/>
      </left>
      <right style="thin">
        <color rgb="FF274E13"/>
      </right>
      <top style="thin">
        <color rgb="FF274E13"/>
      </top>
    </border>
    <border>
      <left style="thin">
        <color rgb="FF274E13"/>
      </left>
      <bottom style="thin">
        <color rgb="FF274E13"/>
      </bottom>
    </border>
    <border>
      <right style="thin">
        <color rgb="FF274E13"/>
      </right>
      <bottom style="thin">
        <color rgb="FF274E13"/>
      </bottom>
    </border>
    <border>
      <left style="thin">
        <color rgb="FF274E13"/>
      </left>
      <right style="thin">
        <color rgb="FF274E13"/>
      </right>
      <bottom style="thin">
        <color rgb="FF274E1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readingOrder="0"/>
    </xf>
    <xf borderId="1" fillId="2" fontId="1" numFmtId="0" xfId="0" applyBorder="1" applyFont="1"/>
    <xf borderId="0" fillId="0" fontId="1" numFmtId="0" xfId="0" applyFont="1"/>
    <xf borderId="5" fillId="2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1" numFmtId="0" xfId="0" applyAlignment="1" applyBorder="1" applyFont="1">
      <alignment readingOrder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9" xfId="0" applyAlignment="1" applyBorder="1" applyFont="1" applyNumberFormat="1">
      <alignment readingOrder="0"/>
    </xf>
    <xf borderId="0" fillId="4" fontId="5" numFmtId="0" xfId="0" applyAlignment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 t="s">
        <v>0</v>
      </c>
      <c r="B1" s="2" t="s">
        <v>1</v>
      </c>
      <c r="E1" s="3" t="s">
        <v>2</v>
      </c>
      <c r="F1" s="4" t="s">
        <v>3</v>
      </c>
      <c r="H1" s="2" t="s">
        <v>4</v>
      </c>
      <c r="I1" s="2" t="s">
        <v>5</v>
      </c>
    </row>
    <row r="2">
      <c r="A2" s="1"/>
      <c r="B2" s="5"/>
      <c r="C2" s="6"/>
      <c r="D2" s="7"/>
      <c r="E2" s="1">
        <v>1.0</v>
      </c>
    </row>
    <row r="3">
      <c r="A3" s="1" t="s">
        <v>6</v>
      </c>
      <c r="B3" s="8"/>
      <c r="C3" s="1" t="s">
        <v>7</v>
      </c>
      <c r="D3" s="8">
        <v>0.0</v>
      </c>
      <c r="E3" s="1">
        <v>2.0</v>
      </c>
    </row>
    <row r="4">
      <c r="A4" s="1" t="s">
        <v>8</v>
      </c>
      <c r="B4" s="1">
        <f>B3+D3</f>
        <v>0</v>
      </c>
      <c r="C4" s="9"/>
      <c r="D4" s="9"/>
      <c r="E4" s="1">
        <v>3.0</v>
      </c>
    </row>
    <row r="5">
      <c r="A5" s="1" t="s">
        <v>9</v>
      </c>
      <c r="B5" s="1">
        <v>31.0</v>
      </c>
      <c r="C5" s="1" t="s">
        <v>10</v>
      </c>
      <c r="D5" s="1">
        <v>31.0</v>
      </c>
      <c r="E5" s="1">
        <v>4.0</v>
      </c>
    </row>
    <row r="6">
      <c r="A6" s="9"/>
      <c r="B6" s="9"/>
      <c r="C6" s="9"/>
      <c r="D6" s="9"/>
      <c r="E6" s="1">
        <v>5.0</v>
      </c>
      <c r="F6" s="10" t="s">
        <v>11</v>
      </c>
    </row>
    <row r="7">
      <c r="A7" s="1" t="s">
        <v>12</v>
      </c>
      <c r="B7" s="11" t="s">
        <v>13</v>
      </c>
      <c r="C7" s="12"/>
      <c r="D7" s="13"/>
      <c r="E7" s="1">
        <v>6.0</v>
      </c>
    </row>
    <row r="8">
      <c r="A8" s="9"/>
      <c r="B8" s="14"/>
      <c r="C8" s="15"/>
      <c r="D8" s="16"/>
      <c r="E8" s="1">
        <v>7.0</v>
      </c>
    </row>
    <row r="9">
      <c r="A9" s="1" t="s">
        <v>14</v>
      </c>
      <c r="B9" s="1" t="s">
        <v>15</v>
      </c>
      <c r="C9" s="9"/>
      <c r="D9" s="9">
        <f>F33*2/540</f>
        <v>0</v>
      </c>
      <c r="E9" s="1">
        <v>8.0</v>
      </c>
    </row>
    <row r="10">
      <c r="A10" s="9"/>
      <c r="B10" s="17" t="s">
        <v>16</v>
      </c>
      <c r="C10" s="18">
        <v>3.0</v>
      </c>
      <c r="D10" s="9">
        <f>IF(C10&gt;14.6,C10/5,IF(C10&gt;8.1,1,IF(C10&gt;4.1,0.5,0)))</f>
        <v>0</v>
      </c>
      <c r="E10" s="1">
        <v>9.0</v>
      </c>
    </row>
    <row r="11">
      <c r="A11" s="9"/>
      <c r="B11" s="17" t="s">
        <v>17</v>
      </c>
      <c r="C11" s="18"/>
      <c r="D11" s="9">
        <f>C11*0.5</f>
        <v>0</v>
      </c>
      <c r="E11" s="1">
        <v>10.0</v>
      </c>
      <c r="F11" s="10" t="s">
        <v>11</v>
      </c>
    </row>
    <row r="12">
      <c r="A12" s="1" t="s">
        <v>18</v>
      </c>
      <c r="B12" s="1" t="s">
        <v>19</v>
      </c>
      <c r="C12" s="1">
        <v>3.0</v>
      </c>
      <c r="D12" s="9">
        <f>IF(D7&gt;=24,3,IF(D7&gt;=20,2,IF(D7&gt;=16,1,0)))</f>
        <v>0</v>
      </c>
      <c r="E12" s="1">
        <v>11.0</v>
      </c>
      <c r="F12" s="10" t="s">
        <v>11</v>
      </c>
    </row>
    <row r="13">
      <c r="A13" s="9"/>
      <c r="B13" s="9"/>
      <c r="C13" s="9"/>
      <c r="D13" s="9"/>
      <c r="E13" s="1">
        <v>12.0</v>
      </c>
      <c r="F13" s="10" t="s">
        <v>11</v>
      </c>
    </row>
    <row r="14">
      <c r="A14" s="1" t="s">
        <v>20</v>
      </c>
      <c r="B14" s="9"/>
      <c r="C14" s="9"/>
      <c r="D14" s="9">
        <f>D7-D9-D10-D11</f>
        <v>0</v>
      </c>
      <c r="E14" s="1">
        <v>13.0</v>
      </c>
      <c r="F14" s="10" t="s">
        <v>11</v>
      </c>
    </row>
    <row r="15">
      <c r="A15" s="9"/>
      <c r="B15" s="1" t="s">
        <v>21</v>
      </c>
      <c r="C15" s="9"/>
      <c r="D15" s="9">
        <f>IF((D5-D14)&lt;3.1,B4,B4*(D14+D12)/D5)</f>
        <v>0</v>
      </c>
      <c r="E15" s="1">
        <v>14.0</v>
      </c>
      <c r="F15" s="10" t="s">
        <v>11</v>
      </c>
    </row>
    <row r="16">
      <c r="A16" s="9"/>
      <c r="B16" s="9"/>
      <c r="C16" s="9"/>
      <c r="D16" s="9"/>
      <c r="E16" s="1">
        <v>15.0</v>
      </c>
      <c r="F16" s="10" t="s">
        <v>11</v>
      </c>
    </row>
    <row r="17">
      <c r="A17" s="1" t="s">
        <v>22</v>
      </c>
      <c r="B17" s="8" t="s">
        <v>23</v>
      </c>
      <c r="C17" s="9"/>
      <c r="D17" s="9"/>
      <c r="E17" s="1">
        <v>16.0</v>
      </c>
    </row>
    <row r="18">
      <c r="A18" s="1" t="s">
        <v>24</v>
      </c>
      <c r="B18" s="19">
        <v>1.0</v>
      </c>
      <c r="C18" s="9"/>
      <c r="D18" s="9"/>
      <c r="E18" s="1">
        <v>17.0</v>
      </c>
      <c r="F18" s="10" t="s">
        <v>11</v>
      </c>
    </row>
    <row r="19">
      <c r="A19" s="1" t="s">
        <v>25</v>
      </c>
      <c r="B19" s="9"/>
      <c r="C19" s="9">
        <f>IF((D5-D14)&lt;1.1,500,0)</f>
        <v>0</v>
      </c>
      <c r="D19" s="9">
        <f>IF(B17="yes",B18*C19,0)</f>
        <v>0</v>
      </c>
      <c r="E19" s="1">
        <v>18.0</v>
      </c>
      <c r="F19" s="10" t="s">
        <v>11</v>
      </c>
    </row>
    <row r="20">
      <c r="A20" s="1" t="s">
        <v>26</v>
      </c>
      <c r="B20" s="20">
        <v>3.0</v>
      </c>
      <c r="C20" s="9">
        <f>IF(B20&lt;3.1,400,0)</f>
        <v>400</v>
      </c>
      <c r="D20" s="9">
        <f>IF(B17="yes",C20*B18,0)</f>
        <v>0</v>
      </c>
      <c r="E20" s="1">
        <v>19.0</v>
      </c>
      <c r="F20" s="10" t="s">
        <v>11</v>
      </c>
      <c r="G20" s="20"/>
    </row>
    <row r="21">
      <c r="A21" s="9"/>
      <c r="B21" s="9"/>
      <c r="C21" s="9"/>
      <c r="D21" s="9"/>
      <c r="E21" s="1">
        <v>20.0</v>
      </c>
      <c r="F21" s="10" t="s">
        <v>11</v>
      </c>
    </row>
    <row r="22">
      <c r="A22" s="9"/>
      <c r="B22" s="1" t="s">
        <v>27</v>
      </c>
      <c r="C22" s="9"/>
      <c r="D22" s="9"/>
      <c r="E22" s="1">
        <v>21.0</v>
      </c>
    </row>
    <row r="23">
      <c r="A23" s="9"/>
      <c r="B23" s="1" t="s">
        <v>28</v>
      </c>
      <c r="C23" s="9"/>
      <c r="D23" s="9"/>
      <c r="E23" s="1">
        <v>22.0</v>
      </c>
      <c r="F23" s="10" t="s">
        <v>11</v>
      </c>
    </row>
    <row r="24">
      <c r="A24" s="9"/>
      <c r="B24" s="21" t="s">
        <v>29</v>
      </c>
      <c r="C24" s="22"/>
      <c r="D24" s="22">
        <f>SUM(D15:D23)</f>
        <v>0</v>
      </c>
      <c r="E24" s="1">
        <v>23.0</v>
      </c>
      <c r="F24" s="10" t="s">
        <v>11</v>
      </c>
    </row>
    <row r="25">
      <c r="A25" s="9"/>
      <c r="B25" s="9"/>
      <c r="C25" s="9"/>
      <c r="D25" s="9"/>
      <c r="E25" s="1">
        <v>24.0</v>
      </c>
    </row>
    <row r="26">
      <c r="A26" s="9"/>
      <c r="B26" s="9"/>
      <c r="C26" s="9"/>
      <c r="D26" s="9"/>
      <c r="E26" s="1">
        <v>25.0</v>
      </c>
    </row>
    <row r="27">
      <c r="A27" s="9"/>
      <c r="B27" s="9"/>
      <c r="C27" s="9"/>
      <c r="D27" s="9"/>
      <c r="E27" s="1">
        <v>26.0</v>
      </c>
    </row>
    <row r="28">
      <c r="A28" s="9"/>
      <c r="B28" s="9"/>
      <c r="C28" s="9"/>
      <c r="D28" s="9"/>
      <c r="E28" s="1">
        <v>27.0</v>
      </c>
      <c r="F28" s="8"/>
    </row>
    <row r="29">
      <c r="A29" s="9"/>
      <c r="B29" s="9"/>
      <c r="C29" s="9"/>
      <c r="D29" s="9"/>
      <c r="E29" s="1">
        <v>28.0</v>
      </c>
      <c r="F29" s="8"/>
    </row>
    <row r="30">
      <c r="A30" s="9"/>
      <c r="B30" s="9"/>
      <c r="C30" s="9"/>
      <c r="D30" s="9"/>
      <c r="E30" s="1">
        <v>29.0</v>
      </c>
      <c r="F30" s="8"/>
    </row>
    <row r="31">
      <c r="A31" s="9"/>
      <c r="B31" s="9"/>
      <c r="C31" s="9"/>
      <c r="D31" s="9"/>
      <c r="E31" s="1">
        <v>30.0</v>
      </c>
      <c r="F31" s="8"/>
    </row>
    <row r="32">
      <c r="A32" s="9"/>
      <c r="B32" s="9"/>
      <c r="C32" s="9"/>
      <c r="D32" s="9"/>
      <c r="E32" s="1">
        <v>31.0</v>
      </c>
      <c r="F32" s="8"/>
    </row>
    <row r="33">
      <c r="A33" s="9"/>
      <c r="B33" s="9"/>
      <c r="C33" s="9"/>
      <c r="D33" s="9"/>
      <c r="E33" s="1" t="s">
        <v>30</v>
      </c>
      <c r="F33" s="1">
        <f>SUM(F2:F32)</f>
        <v>0</v>
      </c>
    </row>
  </sheetData>
  <mergeCells count="3">
    <mergeCell ref="B2:D2"/>
    <mergeCell ref="B7:C8"/>
    <mergeCell ref="D7:D8"/>
  </mergeCells>
  <dataValidations>
    <dataValidation type="list" allowBlank="1" showErrorMessage="1" sqref="B17">
      <formula1>"yes,no"</formula1>
    </dataValidation>
    <dataValidation type="list" allowBlank="1" showErrorMessage="1" sqref="B20">
      <formula1>"10+,1,2,3,4,5,6,7,8,9,10"</formula1>
    </dataValidation>
    <dataValidation type="list" allowBlank="1" showErrorMessage="1" sqref="D3">
      <formula1>"0,500,1500"</formula1>
    </dataValidation>
    <dataValidation type="list" allowBlank="1" showErrorMessage="1" sqref="B18">
      <formula1>"50%,100%"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