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nan\OneDrive\Desktop\Final Project\"/>
    </mc:Choice>
  </mc:AlternateContent>
  <xr:revisionPtr revIDLastSave="0" documentId="13_ncr:1_{DF8DFB69-D80F-4DAB-ACF6-55F62E9C1DF1}" xr6:coauthVersionLast="47" xr6:coauthVersionMax="47" xr10:uidLastSave="{00000000-0000-0000-0000-000000000000}"/>
  <bookViews>
    <workbookView minimized="1" xWindow="1884" yWindow="1392" windowWidth="21600" windowHeight="11292" xr2:uid="{00000000-000D-0000-FFFF-FFFF00000000}"/>
  </bookViews>
  <sheets>
    <sheet name="GIS samples (1)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2" i="1"/>
</calcChain>
</file>

<file path=xl/sharedStrings.xml><?xml version="1.0" encoding="utf-8"?>
<sst xmlns="http://schemas.openxmlformats.org/spreadsheetml/2006/main" count="181" uniqueCount="38">
  <si>
    <t>FID</t>
  </si>
  <si>
    <t>Location</t>
  </si>
  <si>
    <t>pH</t>
  </si>
  <si>
    <t>Alkalinity</t>
  </si>
  <si>
    <t>Turbidity</t>
  </si>
  <si>
    <t>Conductivity</t>
  </si>
  <si>
    <t>TDS</t>
  </si>
  <si>
    <t>TS</t>
  </si>
  <si>
    <t>Chlroides</t>
  </si>
  <si>
    <t>Total Hardness</t>
  </si>
  <si>
    <t>Ca</t>
  </si>
  <si>
    <t>Mg</t>
  </si>
  <si>
    <t>Permanent Hardness</t>
  </si>
  <si>
    <t>Colour</t>
  </si>
  <si>
    <t>Odour</t>
  </si>
  <si>
    <t>Taste</t>
  </si>
  <si>
    <t>Patamata 1</t>
  </si>
  <si>
    <t>Gandhi Nagar 1</t>
  </si>
  <si>
    <t>Machavaram 1</t>
  </si>
  <si>
    <t>Nidamanuru 1</t>
  </si>
  <si>
    <t>Labbipet 1</t>
  </si>
  <si>
    <t>Moghalrajpuram 1</t>
  </si>
  <si>
    <t>Gundala 1</t>
  </si>
  <si>
    <t>Krishna Lanka 1</t>
  </si>
  <si>
    <t>Auto Nagar 1</t>
  </si>
  <si>
    <t>Patamatalanka 1</t>
  </si>
  <si>
    <t>Governorpet 1</t>
  </si>
  <si>
    <t>Enikepadu 1</t>
  </si>
  <si>
    <t>Kanuru 1</t>
  </si>
  <si>
    <t>Ramavarappadu 1</t>
  </si>
  <si>
    <t>Gollapudi 1</t>
  </si>
  <si>
    <t>Ayodhya Nagar 1</t>
  </si>
  <si>
    <t>TSS</t>
  </si>
  <si>
    <t>Temporary Hardness</t>
  </si>
  <si>
    <t>Sulphate</t>
  </si>
  <si>
    <t xml:space="preserve">Agreeable </t>
  </si>
  <si>
    <t>Ca as CaC03</t>
  </si>
  <si>
    <t>Mg as CacO3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</si>
</sst>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Calibri"/>
      <scheme val="minor"/>
    </font>
    <font>
      <sz val="10"/>
      <color theme="1"/>
      <name val="Calibri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7">
    <xf numFmtId="0" fontId="0" fillId="0" borderId="0" xfId="0"/>
    <xf numFmtId="0" fontId="0" fillId="0" borderId="0" xfId="0" applyFill="1" applyBorder="1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Fill="1" applyBorder="1" applyAlignment="1">
      <alignment horizontal="center"/>
    </xf>
    <xf numFmtId="3" fontId="0" fillId="0" borderId="0" xfId="0" applyNumberFormat="1" applyAlignment="1"/>
    <xf numFmtId="0" fontId="19" fillId="0" borderId="0" xfId="42" applyFont="1" applyFill="1" applyBorder="1" applyAlignment="1">
      <alignment horizontal="right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00000000-0005-0000-0000-000025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9"/>
  <sheetViews>
    <sheetView tabSelected="1" workbookViewId="0">
      <selection activeCell="N4" sqref="N4"/>
    </sheetView>
  </sheetViews>
  <sheetFormatPr defaultRowHeight="14.4" x14ac:dyDescent="0.3"/>
  <cols>
    <col min="2" max="2" width="14.88671875" customWidth="1"/>
    <col min="6" max="6" width="11.44140625" customWidth="1"/>
    <col min="9" max="9" width="8.88671875" style="1"/>
    <col min="10" max="10" width="10.44140625" customWidth="1"/>
    <col min="11" max="12" width="12.6640625" customWidth="1"/>
    <col min="15" max="15" width="10" customWidth="1"/>
    <col min="16" max="16" width="17.44140625" customWidth="1"/>
    <col min="17" max="17" width="19.5546875" customWidth="1"/>
    <col min="18" max="18" width="12.5546875" customWidth="1"/>
  </cols>
  <sheetData>
    <row r="1" spans="1:21" s="2" customForma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7</v>
      </c>
      <c r="H1" s="2" t="s">
        <v>32</v>
      </c>
      <c r="I1" s="4" t="s">
        <v>6</v>
      </c>
      <c r="J1" s="2" t="s">
        <v>8</v>
      </c>
      <c r="K1" s="2" t="s">
        <v>9</v>
      </c>
      <c r="L1" s="2" t="s">
        <v>10</v>
      </c>
      <c r="M1" s="2" t="s">
        <v>36</v>
      </c>
      <c r="N1" s="2" t="s">
        <v>11</v>
      </c>
      <c r="O1" s="2" t="s">
        <v>37</v>
      </c>
      <c r="P1" s="2" t="s">
        <v>12</v>
      </c>
      <c r="Q1" s="2" t="s">
        <v>33</v>
      </c>
      <c r="R1" s="2" t="s">
        <v>34</v>
      </c>
      <c r="S1" s="2" t="s">
        <v>13</v>
      </c>
      <c r="T1" s="2" t="s">
        <v>14</v>
      </c>
      <c r="U1" s="2" t="s">
        <v>15</v>
      </c>
    </row>
    <row r="2" spans="1:21" x14ac:dyDescent="0.3">
      <c r="A2" s="3">
        <v>0</v>
      </c>
      <c r="B2" s="3" t="s">
        <v>16</v>
      </c>
      <c r="C2" s="3">
        <v>7.35</v>
      </c>
      <c r="D2" s="3">
        <v>470</v>
      </c>
      <c r="E2" s="3">
        <v>1.1000000000000001</v>
      </c>
      <c r="F2" s="5">
        <f>(I2/0.65)</f>
        <v>2432.3076923076924</v>
      </c>
      <c r="G2" s="3">
        <v>1598</v>
      </c>
      <c r="H2" s="5">
        <f>(G2-I2)</f>
        <v>17</v>
      </c>
      <c r="I2" s="1">
        <v>1581</v>
      </c>
      <c r="J2" s="3">
        <v>98</v>
      </c>
      <c r="K2" s="3">
        <v>597</v>
      </c>
      <c r="L2" s="3">
        <f>(M2*0.4)</f>
        <v>151.6</v>
      </c>
      <c r="M2" s="3">
        <v>379</v>
      </c>
      <c r="N2" s="3">
        <f>(O2*0.243)</f>
        <v>41.067</v>
      </c>
      <c r="O2" s="3">
        <v>169</v>
      </c>
      <c r="P2" s="3">
        <v>91</v>
      </c>
      <c r="Q2" s="3">
        <f>(K2-P2)</f>
        <v>506</v>
      </c>
      <c r="R2" s="3">
        <v>10</v>
      </c>
      <c r="S2" s="3" t="s">
        <v>35</v>
      </c>
      <c r="T2" s="3" t="s">
        <v>35</v>
      </c>
      <c r="U2" s="3" t="s">
        <v>35</v>
      </c>
    </row>
    <row r="3" spans="1:21" x14ac:dyDescent="0.3">
      <c r="A3" s="3">
        <v>1</v>
      </c>
      <c r="B3" s="3"/>
      <c r="C3" s="3">
        <v>7.5</v>
      </c>
      <c r="D3" s="3">
        <v>484</v>
      </c>
      <c r="E3" s="3">
        <v>1.2</v>
      </c>
      <c r="F3" s="5">
        <f t="shared" ref="F3:F49" si="0">(I3/0.65)</f>
        <v>2573.8461538461538</v>
      </c>
      <c r="G3" s="3">
        <v>1680</v>
      </c>
      <c r="H3" s="5">
        <f t="shared" ref="H3:H49" si="1">(G3-I3)</f>
        <v>7</v>
      </c>
      <c r="I3" s="1">
        <v>1673</v>
      </c>
      <c r="J3" s="3">
        <v>184</v>
      </c>
      <c r="K3" s="3">
        <v>657</v>
      </c>
      <c r="L3" s="3">
        <f t="shared" ref="L3:L49" si="2">(M3*0.4)</f>
        <v>164.8</v>
      </c>
      <c r="M3" s="3">
        <v>412</v>
      </c>
      <c r="N3" s="3">
        <f t="shared" ref="N3:N49" si="3">(O3*0.243)</f>
        <v>51.515999999999998</v>
      </c>
      <c r="O3" s="3">
        <v>212</v>
      </c>
      <c r="P3" s="3">
        <v>128</v>
      </c>
      <c r="Q3" s="3">
        <f t="shared" ref="Q3:Q49" si="4">(K3-P3)</f>
        <v>529</v>
      </c>
      <c r="R3" s="3">
        <v>12</v>
      </c>
      <c r="S3" s="3" t="s">
        <v>35</v>
      </c>
      <c r="T3" s="3" t="s">
        <v>35</v>
      </c>
      <c r="U3" s="3" t="s">
        <v>35</v>
      </c>
    </row>
    <row r="4" spans="1:21" x14ac:dyDescent="0.3">
      <c r="A4" s="3">
        <v>2</v>
      </c>
      <c r="B4" s="3"/>
      <c r="C4" s="3">
        <v>7.7</v>
      </c>
      <c r="D4" s="3">
        <v>498</v>
      </c>
      <c r="E4" s="3">
        <v>1.2</v>
      </c>
      <c r="F4" s="5">
        <f t="shared" si="0"/>
        <v>2633.8461538461538</v>
      </c>
      <c r="G4" s="3">
        <v>1723</v>
      </c>
      <c r="H4" s="5">
        <f t="shared" si="1"/>
        <v>11</v>
      </c>
      <c r="I4" s="1">
        <v>1712</v>
      </c>
      <c r="J4" s="3">
        <v>141</v>
      </c>
      <c r="K4" s="3">
        <v>619</v>
      </c>
      <c r="L4" s="3">
        <f t="shared" si="2"/>
        <v>178</v>
      </c>
      <c r="M4" s="3">
        <v>445</v>
      </c>
      <c r="N4" s="3">
        <f t="shared" si="3"/>
        <v>62.207999999999998</v>
      </c>
      <c r="O4" s="3">
        <v>256</v>
      </c>
      <c r="P4" s="3">
        <v>167</v>
      </c>
      <c r="Q4" s="3">
        <f t="shared" si="4"/>
        <v>452</v>
      </c>
      <c r="R4" s="3">
        <v>14</v>
      </c>
      <c r="S4" s="3" t="s">
        <v>35</v>
      </c>
      <c r="T4" s="3" t="s">
        <v>35</v>
      </c>
      <c r="U4" s="3" t="s">
        <v>35</v>
      </c>
    </row>
    <row r="5" spans="1:21" x14ac:dyDescent="0.3">
      <c r="A5" s="3">
        <v>3</v>
      </c>
      <c r="B5" s="3" t="s">
        <v>17</v>
      </c>
      <c r="C5" s="3">
        <v>7</v>
      </c>
      <c r="D5" s="3">
        <v>391</v>
      </c>
      <c r="E5" s="3">
        <v>1.2</v>
      </c>
      <c r="F5" s="5">
        <f t="shared" si="0"/>
        <v>983.07692307692309</v>
      </c>
      <c r="G5" s="3">
        <v>651</v>
      </c>
      <c r="H5" s="5">
        <f t="shared" si="1"/>
        <v>12</v>
      </c>
      <c r="I5" s="1">
        <v>639</v>
      </c>
      <c r="J5" s="3">
        <v>101</v>
      </c>
      <c r="K5" s="3">
        <v>391</v>
      </c>
      <c r="L5" s="3">
        <f t="shared" si="2"/>
        <v>84.4</v>
      </c>
      <c r="M5" s="3">
        <v>211</v>
      </c>
      <c r="N5" s="3">
        <f t="shared" si="3"/>
        <v>34.262999999999998</v>
      </c>
      <c r="O5" s="3">
        <v>141</v>
      </c>
      <c r="P5" s="3">
        <v>151</v>
      </c>
      <c r="Q5" s="3">
        <f t="shared" si="4"/>
        <v>240</v>
      </c>
      <c r="R5" s="3">
        <v>24</v>
      </c>
      <c r="S5" s="3" t="s">
        <v>35</v>
      </c>
      <c r="T5" s="3" t="s">
        <v>35</v>
      </c>
      <c r="U5" s="3" t="s">
        <v>35</v>
      </c>
    </row>
    <row r="6" spans="1:21" x14ac:dyDescent="0.3">
      <c r="A6" s="3">
        <v>4</v>
      </c>
      <c r="B6" s="3"/>
      <c r="C6" s="3">
        <v>7.25</v>
      </c>
      <c r="D6" s="3">
        <v>440</v>
      </c>
      <c r="E6" s="3">
        <v>1.1000000000000001</v>
      </c>
      <c r="F6" s="5">
        <f t="shared" si="0"/>
        <v>1010.7692307692307</v>
      </c>
      <c r="G6" s="3">
        <v>670</v>
      </c>
      <c r="H6" s="5">
        <f t="shared" si="1"/>
        <v>13</v>
      </c>
      <c r="I6" s="6">
        <v>657</v>
      </c>
      <c r="J6" s="3">
        <v>141</v>
      </c>
      <c r="K6" s="3">
        <v>420</v>
      </c>
      <c r="L6" s="3">
        <f t="shared" si="2"/>
        <v>99.2</v>
      </c>
      <c r="M6" s="3">
        <v>248</v>
      </c>
      <c r="N6" s="3">
        <f t="shared" si="3"/>
        <v>41.795999999999999</v>
      </c>
      <c r="O6" s="3">
        <v>172</v>
      </c>
      <c r="P6" s="3">
        <v>172</v>
      </c>
      <c r="Q6" s="3">
        <f t="shared" si="4"/>
        <v>248</v>
      </c>
      <c r="R6" s="3">
        <v>28</v>
      </c>
      <c r="S6" s="3" t="s">
        <v>35</v>
      </c>
      <c r="T6" s="3" t="s">
        <v>35</v>
      </c>
      <c r="U6" s="3" t="s">
        <v>35</v>
      </c>
    </row>
    <row r="7" spans="1:21" x14ac:dyDescent="0.3">
      <c r="A7" s="3">
        <v>5</v>
      </c>
      <c r="B7" s="3"/>
      <c r="C7" s="3">
        <v>7.5</v>
      </c>
      <c r="D7" s="3">
        <v>489</v>
      </c>
      <c r="E7" s="3">
        <v>1.1000000000000001</v>
      </c>
      <c r="F7" s="5">
        <f t="shared" si="0"/>
        <v>1047.6923076923076</v>
      </c>
      <c r="G7" s="3">
        <v>691</v>
      </c>
      <c r="H7" s="5">
        <f t="shared" si="1"/>
        <v>10</v>
      </c>
      <c r="I7" s="1">
        <v>681</v>
      </c>
      <c r="J7" s="3">
        <v>181</v>
      </c>
      <c r="K7" s="3">
        <v>450</v>
      </c>
      <c r="L7" s="3">
        <f t="shared" si="2"/>
        <v>114</v>
      </c>
      <c r="M7" s="3">
        <v>285</v>
      </c>
      <c r="N7" s="3">
        <f t="shared" si="3"/>
        <v>49.814999999999998</v>
      </c>
      <c r="O7" s="3">
        <v>205</v>
      </c>
      <c r="P7" s="3">
        <v>195</v>
      </c>
      <c r="Q7" s="3">
        <f t="shared" si="4"/>
        <v>255</v>
      </c>
      <c r="R7" s="3">
        <v>32</v>
      </c>
      <c r="S7" s="3" t="s">
        <v>35</v>
      </c>
      <c r="T7" s="3" t="s">
        <v>35</v>
      </c>
      <c r="U7" s="3" t="s">
        <v>35</v>
      </c>
    </row>
    <row r="8" spans="1:21" x14ac:dyDescent="0.3">
      <c r="A8" s="3">
        <v>6</v>
      </c>
      <c r="B8" s="3" t="s">
        <v>18</v>
      </c>
      <c r="C8" s="3">
        <v>7.25</v>
      </c>
      <c r="D8" s="3">
        <v>281</v>
      </c>
      <c r="E8" s="3">
        <v>1.3</v>
      </c>
      <c r="F8" s="5">
        <f t="shared" si="0"/>
        <v>478.46153846153845</v>
      </c>
      <c r="G8" s="3">
        <v>321</v>
      </c>
      <c r="H8" s="5">
        <f t="shared" si="1"/>
        <v>10</v>
      </c>
      <c r="I8" s="1">
        <v>311</v>
      </c>
      <c r="J8" s="3">
        <v>131</v>
      </c>
      <c r="K8" s="3">
        <v>571</v>
      </c>
      <c r="L8" s="3">
        <f t="shared" si="2"/>
        <v>75.600000000000009</v>
      </c>
      <c r="M8" s="3">
        <v>189</v>
      </c>
      <c r="N8" s="3">
        <f t="shared" si="3"/>
        <v>87.722999999999999</v>
      </c>
      <c r="O8" s="3">
        <v>361</v>
      </c>
      <c r="P8" s="3">
        <v>161</v>
      </c>
      <c r="Q8" s="3">
        <f t="shared" si="4"/>
        <v>410</v>
      </c>
      <c r="R8" s="3">
        <v>30</v>
      </c>
      <c r="S8" s="3" t="s">
        <v>35</v>
      </c>
      <c r="T8" s="3" t="s">
        <v>35</v>
      </c>
      <c r="U8" s="3" t="s">
        <v>35</v>
      </c>
    </row>
    <row r="9" spans="1:21" x14ac:dyDescent="0.3">
      <c r="A9" s="3">
        <v>7</v>
      </c>
      <c r="B9" s="3"/>
      <c r="C9" s="3">
        <v>7.3</v>
      </c>
      <c r="D9" s="3">
        <v>300</v>
      </c>
      <c r="E9" s="3">
        <v>1.1000000000000001</v>
      </c>
      <c r="F9" s="5">
        <f t="shared" si="0"/>
        <v>512.81538461538457</v>
      </c>
      <c r="G9" s="3">
        <v>350</v>
      </c>
      <c r="H9" s="5">
        <f t="shared" si="1"/>
        <v>16.670000000000016</v>
      </c>
      <c r="I9" s="6">
        <v>333.33</v>
      </c>
      <c r="J9" s="3">
        <v>153</v>
      </c>
      <c r="K9" s="3">
        <v>576</v>
      </c>
      <c r="L9" s="3">
        <f t="shared" si="2"/>
        <v>83.2</v>
      </c>
      <c r="M9" s="3">
        <v>208</v>
      </c>
      <c r="N9" s="3">
        <f t="shared" si="3"/>
        <v>94.283999999999992</v>
      </c>
      <c r="O9" s="3">
        <v>388</v>
      </c>
      <c r="P9" s="3">
        <v>180</v>
      </c>
      <c r="Q9" s="3">
        <f t="shared" si="4"/>
        <v>396</v>
      </c>
      <c r="R9" s="3">
        <v>32</v>
      </c>
      <c r="S9" s="3" t="s">
        <v>35</v>
      </c>
      <c r="T9" s="3" t="s">
        <v>35</v>
      </c>
      <c r="U9" s="3" t="s">
        <v>35</v>
      </c>
    </row>
    <row r="10" spans="1:21" x14ac:dyDescent="0.3">
      <c r="A10" s="3">
        <v>8</v>
      </c>
      <c r="B10" s="3"/>
      <c r="C10" s="3">
        <v>7.4</v>
      </c>
      <c r="D10" s="3">
        <v>321</v>
      </c>
      <c r="E10" s="3">
        <v>1.1000000000000001</v>
      </c>
      <c r="F10" s="5">
        <f t="shared" si="0"/>
        <v>566.15384615384619</v>
      </c>
      <c r="G10" s="3">
        <v>379</v>
      </c>
      <c r="H10" s="5">
        <f t="shared" si="1"/>
        <v>11</v>
      </c>
      <c r="I10" s="1">
        <v>368</v>
      </c>
      <c r="J10" s="3">
        <v>177</v>
      </c>
      <c r="K10" s="3">
        <v>642</v>
      </c>
      <c r="L10" s="3">
        <f t="shared" si="2"/>
        <v>91.600000000000009</v>
      </c>
      <c r="M10" s="3">
        <v>229</v>
      </c>
      <c r="N10" s="3">
        <f t="shared" si="3"/>
        <v>101.331</v>
      </c>
      <c r="O10" s="3">
        <v>417</v>
      </c>
      <c r="P10" s="3">
        <v>201</v>
      </c>
      <c r="Q10" s="3">
        <f t="shared" si="4"/>
        <v>441</v>
      </c>
      <c r="R10" s="3">
        <v>34</v>
      </c>
      <c r="S10" s="3" t="s">
        <v>35</v>
      </c>
      <c r="T10" s="3" t="s">
        <v>35</v>
      </c>
      <c r="U10" s="3" t="s">
        <v>35</v>
      </c>
    </row>
    <row r="11" spans="1:21" x14ac:dyDescent="0.3">
      <c r="A11" s="3">
        <v>9</v>
      </c>
      <c r="B11" s="3" t="s">
        <v>19</v>
      </c>
      <c r="C11" s="3">
        <v>7.45</v>
      </c>
      <c r="D11" s="3">
        <v>281</v>
      </c>
      <c r="E11" s="3">
        <v>1.1000000000000001</v>
      </c>
      <c r="F11" s="5">
        <f t="shared" si="0"/>
        <v>2472.3076923076924</v>
      </c>
      <c r="G11" s="3">
        <v>1621</v>
      </c>
      <c r="H11" s="5">
        <f t="shared" si="1"/>
        <v>14</v>
      </c>
      <c r="I11" s="1">
        <v>1607</v>
      </c>
      <c r="J11" s="3">
        <v>219</v>
      </c>
      <c r="K11" s="3">
        <v>561</v>
      </c>
      <c r="L11" s="3">
        <f t="shared" si="2"/>
        <v>128.4</v>
      </c>
      <c r="M11" s="3">
        <v>321</v>
      </c>
      <c r="N11" s="3">
        <f t="shared" si="3"/>
        <v>53.702999999999996</v>
      </c>
      <c r="O11" s="3">
        <v>221</v>
      </c>
      <c r="P11" s="3">
        <v>287</v>
      </c>
      <c r="Q11" s="3">
        <f t="shared" si="4"/>
        <v>274</v>
      </c>
      <c r="R11" s="3">
        <v>12</v>
      </c>
      <c r="S11" s="3" t="s">
        <v>35</v>
      </c>
      <c r="T11" s="3" t="s">
        <v>35</v>
      </c>
      <c r="U11" s="3" t="s">
        <v>35</v>
      </c>
    </row>
    <row r="12" spans="1:21" x14ac:dyDescent="0.3">
      <c r="A12" s="3">
        <v>10</v>
      </c>
      <c r="B12" s="3"/>
      <c r="C12" s="3">
        <v>7.52</v>
      </c>
      <c r="D12" s="3">
        <v>304</v>
      </c>
      <c r="E12" s="3">
        <v>1.2</v>
      </c>
      <c r="F12" s="5">
        <f t="shared" si="0"/>
        <v>2521.5384615384614</v>
      </c>
      <c r="G12" s="3">
        <v>1652</v>
      </c>
      <c r="H12" s="5">
        <f t="shared" si="1"/>
        <v>13</v>
      </c>
      <c r="I12" s="1">
        <v>1639</v>
      </c>
      <c r="J12" s="3">
        <v>249</v>
      </c>
      <c r="K12" s="3">
        <v>549</v>
      </c>
      <c r="L12" s="3">
        <f t="shared" si="2"/>
        <v>136</v>
      </c>
      <c r="M12" s="3">
        <v>340</v>
      </c>
      <c r="N12" s="3">
        <f t="shared" si="3"/>
        <v>58.32</v>
      </c>
      <c r="O12" s="3">
        <v>240</v>
      </c>
      <c r="P12" s="3">
        <v>308</v>
      </c>
      <c r="Q12" s="3">
        <f t="shared" si="4"/>
        <v>241</v>
      </c>
      <c r="R12" s="3">
        <v>16</v>
      </c>
      <c r="S12" s="3" t="s">
        <v>35</v>
      </c>
      <c r="T12" s="3" t="s">
        <v>35</v>
      </c>
      <c r="U12" s="3" t="s">
        <v>35</v>
      </c>
    </row>
    <row r="13" spans="1:21" x14ac:dyDescent="0.3">
      <c r="A13" s="3">
        <v>11</v>
      </c>
      <c r="B13" s="3"/>
      <c r="C13" s="3">
        <v>7.7</v>
      </c>
      <c r="D13" s="3">
        <v>327</v>
      </c>
      <c r="E13" s="3">
        <v>1.3</v>
      </c>
      <c r="F13" s="5">
        <f t="shared" si="0"/>
        <v>2570.7692307692305</v>
      </c>
      <c r="G13" s="3">
        <v>1684</v>
      </c>
      <c r="H13" s="5">
        <f t="shared" si="1"/>
        <v>13</v>
      </c>
      <c r="I13" s="1">
        <v>1671</v>
      </c>
      <c r="J13" s="3">
        <v>279</v>
      </c>
      <c r="K13" s="3">
        <v>631</v>
      </c>
      <c r="L13" s="3">
        <f t="shared" si="2"/>
        <v>144.4</v>
      </c>
      <c r="M13" s="3">
        <v>361</v>
      </c>
      <c r="N13" s="3">
        <f t="shared" si="3"/>
        <v>63.423000000000002</v>
      </c>
      <c r="O13" s="3">
        <v>261</v>
      </c>
      <c r="P13" s="3">
        <v>331</v>
      </c>
      <c r="Q13" s="3">
        <f t="shared" si="4"/>
        <v>300</v>
      </c>
      <c r="R13" s="3">
        <v>20</v>
      </c>
      <c r="S13" s="3" t="s">
        <v>35</v>
      </c>
      <c r="T13" s="3" t="s">
        <v>35</v>
      </c>
      <c r="U13" s="3" t="s">
        <v>35</v>
      </c>
    </row>
    <row r="14" spans="1:21" x14ac:dyDescent="0.3">
      <c r="A14" s="3">
        <v>12</v>
      </c>
      <c r="B14" s="3" t="s">
        <v>20</v>
      </c>
      <c r="C14" s="3">
        <v>7</v>
      </c>
      <c r="D14" s="3">
        <v>572</v>
      </c>
      <c r="E14" s="3">
        <v>1.2</v>
      </c>
      <c r="F14" s="5">
        <f t="shared" si="0"/>
        <v>2013.8461538461538</v>
      </c>
      <c r="G14" s="3">
        <v>1321</v>
      </c>
      <c r="H14" s="5">
        <f t="shared" si="1"/>
        <v>12</v>
      </c>
      <c r="I14" s="1">
        <v>1309</v>
      </c>
      <c r="J14" s="3">
        <v>153</v>
      </c>
      <c r="K14" s="3">
        <v>579</v>
      </c>
      <c r="L14" s="3">
        <f t="shared" si="2"/>
        <v>142.4</v>
      </c>
      <c r="M14" s="3">
        <v>356</v>
      </c>
      <c r="N14" s="3">
        <f t="shared" si="3"/>
        <v>46.899000000000001</v>
      </c>
      <c r="O14" s="3">
        <v>193</v>
      </c>
      <c r="P14" s="3">
        <v>156</v>
      </c>
      <c r="Q14" s="3">
        <f t="shared" si="4"/>
        <v>423</v>
      </c>
      <c r="R14" s="3">
        <v>32</v>
      </c>
      <c r="S14" s="3" t="s">
        <v>35</v>
      </c>
      <c r="T14" s="3" t="s">
        <v>35</v>
      </c>
      <c r="U14" s="3" t="s">
        <v>35</v>
      </c>
    </row>
    <row r="15" spans="1:21" x14ac:dyDescent="0.3">
      <c r="A15" s="3">
        <v>13</v>
      </c>
      <c r="B15" s="3"/>
      <c r="C15" s="3">
        <v>7.25</v>
      </c>
      <c r="D15" s="3">
        <v>592</v>
      </c>
      <c r="E15" s="3">
        <v>1.3</v>
      </c>
      <c r="F15" s="5">
        <f t="shared" si="0"/>
        <v>2049.2307692307691</v>
      </c>
      <c r="G15" s="3">
        <v>1341</v>
      </c>
      <c r="H15" s="5">
        <f t="shared" si="1"/>
        <v>9</v>
      </c>
      <c r="I15" s="1">
        <v>1332</v>
      </c>
      <c r="J15" s="3">
        <v>181</v>
      </c>
      <c r="K15" s="3">
        <v>592</v>
      </c>
      <c r="L15" s="3">
        <f t="shared" si="2"/>
        <v>147.20000000000002</v>
      </c>
      <c r="M15" s="3">
        <v>368</v>
      </c>
      <c r="N15" s="3">
        <f t="shared" si="3"/>
        <v>54.432000000000002</v>
      </c>
      <c r="O15" s="3">
        <v>224</v>
      </c>
      <c r="P15" s="3">
        <v>188</v>
      </c>
      <c r="Q15" s="3">
        <f t="shared" si="4"/>
        <v>404</v>
      </c>
      <c r="R15" s="3">
        <v>38</v>
      </c>
      <c r="S15" s="3" t="s">
        <v>35</v>
      </c>
      <c r="T15" s="3" t="s">
        <v>35</v>
      </c>
      <c r="U15" s="3" t="s">
        <v>35</v>
      </c>
    </row>
    <row r="16" spans="1:21" x14ac:dyDescent="0.3">
      <c r="A16" s="3">
        <v>14</v>
      </c>
      <c r="B16" s="3"/>
      <c r="C16" s="3">
        <v>7.35</v>
      </c>
      <c r="D16" s="3">
        <v>614</v>
      </c>
      <c r="E16" s="3">
        <v>1.3</v>
      </c>
      <c r="F16" s="5">
        <f t="shared" si="0"/>
        <v>2078.4615384615386</v>
      </c>
      <c r="G16" s="3">
        <v>1361</v>
      </c>
      <c r="H16" s="5">
        <f t="shared" si="1"/>
        <v>10</v>
      </c>
      <c r="I16" s="1">
        <v>1351</v>
      </c>
      <c r="J16" s="3">
        <v>210</v>
      </c>
      <c r="K16" s="3">
        <v>606</v>
      </c>
      <c r="L16" s="3">
        <f t="shared" si="2"/>
        <v>152.4</v>
      </c>
      <c r="M16" s="3">
        <v>381</v>
      </c>
      <c r="N16" s="3">
        <f t="shared" si="3"/>
        <v>62.207999999999998</v>
      </c>
      <c r="O16" s="3">
        <v>256</v>
      </c>
      <c r="P16" s="3">
        <v>221</v>
      </c>
      <c r="Q16" s="3">
        <f t="shared" si="4"/>
        <v>385</v>
      </c>
      <c r="R16" s="3">
        <v>44</v>
      </c>
      <c r="S16" s="3" t="s">
        <v>35</v>
      </c>
      <c r="T16" s="3" t="s">
        <v>35</v>
      </c>
      <c r="U16" s="3" t="s">
        <v>35</v>
      </c>
    </row>
    <row r="17" spans="1:21" x14ac:dyDescent="0.3">
      <c r="A17" s="3">
        <v>15</v>
      </c>
      <c r="B17" s="3" t="s">
        <v>21</v>
      </c>
      <c r="C17" s="3">
        <v>7.35</v>
      </c>
      <c r="D17" s="3">
        <v>445</v>
      </c>
      <c r="E17" s="3">
        <v>1.2</v>
      </c>
      <c r="F17" s="5">
        <f t="shared" si="0"/>
        <v>2333.8461538461538</v>
      </c>
      <c r="G17" s="3">
        <v>1530</v>
      </c>
      <c r="H17" s="5">
        <f t="shared" si="1"/>
        <v>13</v>
      </c>
      <c r="I17" s="1">
        <v>1517</v>
      </c>
      <c r="J17" s="3">
        <v>131</v>
      </c>
      <c r="K17" s="3">
        <v>310</v>
      </c>
      <c r="L17" s="3">
        <f t="shared" si="2"/>
        <v>73.600000000000009</v>
      </c>
      <c r="M17" s="3">
        <v>184</v>
      </c>
      <c r="N17" s="3">
        <f t="shared" si="3"/>
        <v>24.542999999999999</v>
      </c>
      <c r="O17" s="3">
        <v>101</v>
      </c>
      <c r="P17" s="3">
        <v>101</v>
      </c>
      <c r="Q17" s="3">
        <f t="shared" si="4"/>
        <v>209</v>
      </c>
      <c r="R17" s="3">
        <v>98</v>
      </c>
      <c r="S17" s="3" t="s">
        <v>35</v>
      </c>
      <c r="T17" s="3" t="s">
        <v>35</v>
      </c>
      <c r="U17" s="3" t="s">
        <v>35</v>
      </c>
    </row>
    <row r="18" spans="1:21" x14ac:dyDescent="0.3">
      <c r="A18" s="3">
        <v>16</v>
      </c>
      <c r="B18" s="3"/>
      <c r="C18" s="3">
        <v>7.4</v>
      </c>
      <c r="D18" s="3">
        <v>460</v>
      </c>
      <c r="E18" s="3">
        <v>1.1000000000000001</v>
      </c>
      <c r="F18" s="5">
        <f t="shared" si="0"/>
        <v>2364.6153846153848</v>
      </c>
      <c r="G18" s="3">
        <v>1549</v>
      </c>
      <c r="H18" s="5">
        <f t="shared" si="1"/>
        <v>12</v>
      </c>
      <c r="I18" s="1">
        <v>1537</v>
      </c>
      <c r="J18" s="3">
        <v>154</v>
      </c>
      <c r="K18" s="3">
        <v>326</v>
      </c>
      <c r="L18" s="3">
        <f t="shared" si="2"/>
        <v>80.400000000000006</v>
      </c>
      <c r="M18" s="3">
        <v>201</v>
      </c>
      <c r="N18" s="3">
        <f t="shared" si="3"/>
        <v>26.73</v>
      </c>
      <c r="O18" s="3">
        <v>110</v>
      </c>
      <c r="P18" s="3">
        <v>119</v>
      </c>
      <c r="Q18" s="3">
        <f t="shared" si="4"/>
        <v>207</v>
      </c>
      <c r="R18" s="3">
        <v>102</v>
      </c>
      <c r="S18" s="3" t="s">
        <v>35</v>
      </c>
      <c r="T18" s="3" t="s">
        <v>35</v>
      </c>
      <c r="U18" s="3" t="s">
        <v>35</v>
      </c>
    </row>
    <row r="19" spans="1:21" x14ac:dyDescent="0.3">
      <c r="A19" s="3">
        <v>17</v>
      </c>
      <c r="B19" s="3"/>
      <c r="C19" s="3">
        <v>7.5</v>
      </c>
      <c r="D19" s="3">
        <v>523</v>
      </c>
      <c r="E19" s="3">
        <v>1.1000000000000001</v>
      </c>
      <c r="F19" s="5">
        <f t="shared" si="0"/>
        <v>2490.7692307692305</v>
      </c>
      <c r="G19" s="3">
        <v>1631</v>
      </c>
      <c r="H19" s="5">
        <f t="shared" si="1"/>
        <v>12</v>
      </c>
      <c r="I19" s="1">
        <v>1619</v>
      </c>
      <c r="J19" s="3">
        <v>208</v>
      </c>
      <c r="K19" s="3">
        <v>385</v>
      </c>
      <c r="L19" s="3">
        <f t="shared" si="2"/>
        <v>105.60000000000001</v>
      </c>
      <c r="M19" s="3">
        <v>264</v>
      </c>
      <c r="N19" s="3">
        <f t="shared" si="3"/>
        <v>39.122999999999998</v>
      </c>
      <c r="O19" s="3">
        <v>161</v>
      </c>
      <c r="P19" s="3">
        <v>171</v>
      </c>
      <c r="Q19" s="3">
        <f t="shared" si="4"/>
        <v>214</v>
      </c>
      <c r="R19" s="3">
        <v>106</v>
      </c>
      <c r="S19" s="3" t="s">
        <v>35</v>
      </c>
      <c r="T19" s="3" t="s">
        <v>35</v>
      </c>
      <c r="U19" s="3" t="s">
        <v>35</v>
      </c>
    </row>
    <row r="20" spans="1:21" x14ac:dyDescent="0.3">
      <c r="A20" s="3">
        <v>18</v>
      </c>
      <c r="B20" s="3" t="s">
        <v>22</v>
      </c>
      <c r="C20" s="3">
        <v>7.25</v>
      </c>
      <c r="D20" s="3">
        <v>381</v>
      </c>
      <c r="E20" s="3">
        <v>1.1000000000000001</v>
      </c>
      <c r="F20" s="5">
        <f t="shared" si="0"/>
        <v>1141.5384615384614</v>
      </c>
      <c r="G20" s="3">
        <v>755</v>
      </c>
      <c r="H20" s="5">
        <f t="shared" si="1"/>
        <v>13</v>
      </c>
      <c r="I20" s="1">
        <v>742</v>
      </c>
      <c r="J20" s="3">
        <v>211</v>
      </c>
      <c r="K20" s="3">
        <v>560</v>
      </c>
      <c r="L20" s="3">
        <f t="shared" si="2"/>
        <v>160.4</v>
      </c>
      <c r="M20" s="3">
        <v>401</v>
      </c>
      <c r="N20" s="3">
        <f t="shared" si="3"/>
        <v>31.346999999999998</v>
      </c>
      <c r="O20" s="3">
        <v>129</v>
      </c>
      <c r="P20" s="3">
        <v>271</v>
      </c>
      <c r="Q20" s="3">
        <f t="shared" si="4"/>
        <v>289</v>
      </c>
      <c r="R20" s="3">
        <v>10</v>
      </c>
      <c r="S20" s="3" t="s">
        <v>35</v>
      </c>
      <c r="T20" s="3" t="s">
        <v>35</v>
      </c>
      <c r="U20" s="3" t="s">
        <v>35</v>
      </c>
    </row>
    <row r="21" spans="1:21" x14ac:dyDescent="0.3">
      <c r="A21" s="3">
        <v>19</v>
      </c>
      <c r="B21" s="3"/>
      <c r="C21" s="3">
        <v>7.3</v>
      </c>
      <c r="D21" s="3">
        <v>395</v>
      </c>
      <c r="E21" s="3">
        <v>1.2</v>
      </c>
      <c r="F21" s="5">
        <f t="shared" si="0"/>
        <v>1166.1538461538462</v>
      </c>
      <c r="G21" s="3">
        <v>770</v>
      </c>
      <c r="H21" s="5">
        <f t="shared" si="1"/>
        <v>12</v>
      </c>
      <c r="I21" s="1">
        <v>758</v>
      </c>
      <c r="J21" s="3">
        <v>235</v>
      </c>
      <c r="K21" s="3">
        <v>580</v>
      </c>
      <c r="L21" s="3">
        <f t="shared" si="2"/>
        <v>166</v>
      </c>
      <c r="M21" s="3">
        <v>415</v>
      </c>
      <c r="N21" s="3">
        <f t="shared" si="3"/>
        <v>34.019999999999996</v>
      </c>
      <c r="O21" s="3">
        <v>140</v>
      </c>
      <c r="P21" s="3">
        <v>287</v>
      </c>
      <c r="Q21" s="3">
        <f t="shared" si="4"/>
        <v>293</v>
      </c>
      <c r="R21" s="3">
        <v>14</v>
      </c>
      <c r="S21" s="3" t="s">
        <v>35</v>
      </c>
      <c r="T21" s="3" t="s">
        <v>35</v>
      </c>
      <c r="U21" s="3" t="s">
        <v>35</v>
      </c>
    </row>
    <row r="22" spans="1:21" x14ac:dyDescent="0.3">
      <c r="A22" s="3">
        <v>20</v>
      </c>
      <c r="B22" s="3"/>
      <c r="C22" s="3">
        <v>7.7</v>
      </c>
      <c r="D22" s="3">
        <v>449</v>
      </c>
      <c r="E22" s="3">
        <v>1.2</v>
      </c>
      <c r="F22" s="5">
        <f t="shared" si="0"/>
        <v>1272.3076923076924</v>
      </c>
      <c r="G22" s="3">
        <v>844</v>
      </c>
      <c r="H22" s="5">
        <f t="shared" si="1"/>
        <v>17</v>
      </c>
      <c r="I22" s="1">
        <v>827</v>
      </c>
      <c r="J22" s="3">
        <v>277</v>
      </c>
      <c r="K22" s="3">
        <v>649</v>
      </c>
      <c r="L22" s="3">
        <f t="shared" si="2"/>
        <v>197.20000000000002</v>
      </c>
      <c r="M22" s="3">
        <v>493</v>
      </c>
      <c r="N22" s="3">
        <f t="shared" si="3"/>
        <v>51.515999999999998</v>
      </c>
      <c r="O22" s="3">
        <v>212</v>
      </c>
      <c r="P22" s="3">
        <v>354</v>
      </c>
      <c r="Q22" s="3">
        <f t="shared" si="4"/>
        <v>295</v>
      </c>
      <c r="R22" s="3">
        <v>18</v>
      </c>
      <c r="S22" s="3" t="s">
        <v>35</v>
      </c>
      <c r="T22" s="3" t="s">
        <v>35</v>
      </c>
      <c r="U22" s="3" t="s">
        <v>35</v>
      </c>
    </row>
    <row r="23" spans="1:21" x14ac:dyDescent="0.3">
      <c r="A23" s="3">
        <v>21</v>
      </c>
      <c r="B23" s="3" t="s">
        <v>23</v>
      </c>
      <c r="C23" s="3">
        <v>6.7</v>
      </c>
      <c r="D23" s="3">
        <v>480</v>
      </c>
      <c r="E23" s="3">
        <v>1</v>
      </c>
      <c r="F23" s="5">
        <f t="shared" si="0"/>
        <v>1132.3076923076924</v>
      </c>
      <c r="G23" s="3">
        <v>751</v>
      </c>
      <c r="H23" s="5">
        <f t="shared" si="1"/>
        <v>15</v>
      </c>
      <c r="I23" s="1">
        <v>736</v>
      </c>
      <c r="J23" s="3">
        <v>101</v>
      </c>
      <c r="K23" s="3">
        <v>752</v>
      </c>
      <c r="L23" s="3">
        <f t="shared" si="2"/>
        <v>80.800000000000011</v>
      </c>
      <c r="M23" s="3">
        <v>202</v>
      </c>
      <c r="N23" s="3">
        <f t="shared" si="3"/>
        <v>124.416</v>
      </c>
      <c r="O23" s="3">
        <v>512</v>
      </c>
      <c r="P23" s="3">
        <v>106</v>
      </c>
      <c r="Q23" s="3">
        <f t="shared" si="4"/>
        <v>646</v>
      </c>
      <c r="R23" s="3">
        <v>32</v>
      </c>
      <c r="S23" s="3" t="s">
        <v>35</v>
      </c>
      <c r="T23" s="3" t="s">
        <v>35</v>
      </c>
      <c r="U23" s="3" t="s">
        <v>35</v>
      </c>
    </row>
    <row r="24" spans="1:21" x14ac:dyDescent="0.3">
      <c r="A24" s="3">
        <v>22</v>
      </c>
      <c r="B24" s="3"/>
      <c r="C24" s="3">
        <v>6.2</v>
      </c>
      <c r="D24" s="3">
        <v>501</v>
      </c>
      <c r="E24" s="3">
        <v>1.1000000000000001</v>
      </c>
      <c r="F24" s="5">
        <f t="shared" si="0"/>
        <v>1167.6923076923076</v>
      </c>
      <c r="G24" s="3">
        <v>773</v>
      </c>
      <c r="H24" s="5">
        <f t="shared" si="1"/>
        <v>14</v>
      </c>
      <c r="I24" s="1">
        <v>759</v>
      </c>
      <c r="J24" s="3">
        <v>111</v>
      </c>
      <c r="K24" s="3">
        <v>764</v>
      </c>
      <c r="L24" s="3">
        <f t="shared" si="2"/>
        <v>86.4</v>
      </c>
      <c r="M24" s="3">
        <v>216</v>
      </c>
      <c r="N24" s="3">
        <f t="shared" si="3"/>
        <v>127.818</v>
      </c>
      <c r="O24" s="3">
        <v>526</v>
      </c>
      <c r="P24" s="3">
        <v>119</v>
      </c>
      <c r="Q24" s="3">
        <f t="shared" si="4"/>
        <v>645</v>
      </c>
      <c r="R24" s="3">
        <v>36</v>
      </c>
      <c r="S24" s="3" t="s">
        <v>35</v>
      </c>
      <c r="T24" s="3" t="s">
        <v>35</v>
      </c>
      <c r="U24" s="3" t="s">
        <v>35</v>
      </c>
    </row>
    <row r="25" spans="1:21" x14ac:dyDescent="0.3">
      <c r="A25" s="3">
        <v>23</v>
      </c>
      <c r="B25" s="3"/>
      <c r="C25" s="3">
        <v>7.5</v>
      </c>
      <c r="D25" s="3">
        <v>569</v>
      </c>
      <c r="E25" s="3">
        <v>1.1000000000000001</v>
      </c>
      <c r="F25" s="5">
        <f t="shared" si="0"/>
        <v>1326.1538461538462</v>
      </c>
      <c r="G25" s="3">
        <v>871</v>
      </c>
      <c r="H25" s="5">
        <f t="shared" si="1"/>
        <v>9</v>
      </c>
      <c r="I25" s="1">
        <v>862</v>
      </c>
      <c r="J25" s="3">
        <v>196</v>
      </c>
      <c r="K25" s="3">
        <v>837</v>
      </c>
      <c r="L25" s="3">
        <f t="shared" si="2"/>
        <v>116.4</v>
      </c>
      <c r="M25" s="3">
        <v>291</v>
      </c>
      <c r="N25" s="3">
        <f t="shared" si="3"/>
        <v>147.25800000000001</v>
      </c>
      <c r="O25" s="3">
        <v>606</v>
      </c>
      <c r="P25" s="3">
        <v>202</v>
      </c>
      <c r="Q25" s="3">
        <f t="shared" si="4"/>
        <v>635</v>
      </c>
      <c r="R25" s="3">
        <v>40</v>
      </c>
      <c r="S25" s="3" t="s">
        <v>35</v>
      </c>
      <c r="T25" s="3" t="s">
        <v>35</v>
      </c>
      <c r="U25" s="3" t="s">
        <v>35</v>
      </c>
    </row>
    <row r="26" spans="1:21" x14ac:dyDescent="0.3">
      <c r="A26" s="3">
        <v>24</v>
      </c>
      <c r="B26" s="3" t="s">
        <v>24</v>
      </c>
      <c r="C26" s="3">
        <v>7.45</v>
      </c>
      <c r="D26" s="3">
        <v>591</v>
      </c>
      <c r="E26" s="3">
        <v>1.2</v>
      </c>
      <c r="F26" s="5">
        <f t="shared" si="0"/>
        <v>1503.0769230769231</v>
      </c>
      <c r="G26" s="3">
        <v>997</v>
      </c>
      <c r="H26" s="5">
        <f t="shared" si="1"/>
        <v>20</v>
      </c>
      <c r="I26" s="1">
        <v>977</v>
      </c>
      <c r="J26" s="3">
        <v>191</v>
      </c>
      <c r="K26" s="3">
        <v>699</v>
      </c>
      <c r="L26" s="3">
        <f t="shared" si="2"/>
        <v>116.4</v>
      </c>
      <c r="M26" s="3">
        <v>291</v>
      </c>
      <c r="N26" s="3">
        <f t="shared" si="3"/>
        <v>91.367999999999995</v>
      </c>
      <c r="O26" s="3">
        <v>376</v>
      </c>
      <c r="P26" s="3">
        <v>172</v>
      </c>
      <c r="Q26" s="3">
        <f t="shared" si="4"/>
        <v>527</v>
      </c>
      <c r="R26" s="3">
        <v>24</v>
      </c>
      <c r="S26" s="3" t="s">
        <v>35</v>
      </c>
      <c r="T26" s="3" t="s">
        <v>35</v>
      </c>
      <c r="U26" s="3" t="s">
        <v>35</v>
      </c>
    </row>
    <row r="27" spans="1:21" x14ac:dyDescent="0.3">
      <c r="A27" s="3">
        <v>25</v>
      </c>
      <c r="B27" s="3"/>
      <c r="C27" s="3">
        <v>7.5</v>
      </c>
      <c r="D27" s="3">
        <v>602</v>
      </c>
      <c r="E27" s="3">
        <v>1.3</v>
      </c>
      <c r="F27" s="5">
        <f t="shared" si="0"/>
        <v>1509.2307692307693</v>
      </c>
      <c r="G27" s="3">
        <v>1001</v>
      </c>
      <c r="H27" s="5">
        <f t="shared" si="1"/>
        <v>20</v>
      </c>
      <c r="I27" s="1">
        <v>981</v>
      </c>
      <c r="J27" s="3">
        <v>205</v>
      </c>
      <c r="K27" s="3">
        <v>710</v>
      </c>
      <c r="L27" s="3">
        <f t="shared" si="2"/>
        <v>121.60000000000001</v>
      </c>
      <c r="M27" s="3">
        <v>304</v>
      </c>
      <c r="N27" s="3">
        <f t="shared" si="3"/>
        <v>95.012999999999991</v>
      </c>
      <c r="O27" s="3">
        <v>391</v>
      </c>
      <c r="P27" s="3">
        <v>186</v>
      </c>
      <c r="Q27" s="3">
        <f t="shared" si="4"/>
        <v>524</v>
      </c>
      <c r="R27" s="3">
        <v>28</v>
      </c>
      <c r="S27" s="3" t="s">
        <v>35</v>
      </c>
      <c r="T27" s="3" t="s">
        <v>35</v>
      </c>
      <c r="U27" s="3" t="s">
        <v>35</v>
      </c>
    </row>
    <row r="28" spans="1:21" x14ac:dyDescent="0.3">
      <c r="A28" s="3">
        <v>26</v>
      </c>
      <c r="B28" s="3"/>
      <c r="C28" s="3">
        <v>7.7</v>
      </c>
      <c r="D28" s="3">
        <v>681</v>
      </c>
      <c r="E28" s="3">
        <v>1.3</v>
      </c>
      <c r="F28" s="5">
        <f t="shared" si="0"/>
        <v>1644.6153846153845</v>
      </c>
      <c r="G28" s="3">
        <v>1081</v>
      </c>
      <c r="H28" s="5">
        <f t="shared" si="1"/>
        <v>12</v>
      </c>
      <c r="I28" s="1">
        <v>1069</v>
      </c>
      <c r="J28" s="3">
        <v>282</v>
      </c>
      <c r="K28" s="3">
        <v>789</v>
      </c>
      <c r="L28" s="3">
        <f t="shared" si="2"/>
        <v>150.80000000000001</v>
      </c>
      <c r="M28" s="3">
        <v>377</v>
      </c>
      <c r="N28" s="3">
        <f t="shared" si="3"/>
        <v>111.53699999999999</v>
      </c>
      <c r="O28" s="3">
        <v>459</v>
      </c>
      <c r="P28" s="3">
        <v>250</v>
      </c>
      <c r="Q28" s="3">
        <f t="shared" si="4"/>
        <v>539</v>
      </c>
      <c r="R28" s="3">
        <v>32</v>
      </c>
      <c r="S28" s="3" t="s">
        <v>35</v>
      </c>
      <c r="T28" s="3" t="s">
        <v>35</v>
      </c>
      <c r="U28" s="3" t="s">
        <v>35</v>
      </c>
    </row>
    <row r="29" spans="1:21" x14ac:dyDescent="0.3">
      <c r="A29" s="3">
        <v>27</v>
      </c>
      <c r="B29" s="3" t="s">
        <v>25</v>
      </c>
      <c r="C29" s="3">
        <v>6.5</v>
      </c>
      <c r="D29" s="3">
        <v>501</v>
      </c>
      <c r="E29" s="3">
        <v>1.2</v>
      </c>
      <c r="F29" s="5">
        <f t="shared" si="0"/>
        <v>1423.0769230769231</v>
      </c>
      <c r="G29" s="3">
        <v>931</v>
      </c>
      <c r="H29" s="5">
        <f t="shared" si="1"/>
        <v>6</v>
      </c>
      <c r="I29" s="1">
        <v>925</v>
      </c>
      <c r="J29" s="3">
        <v>171</v>
      </c>
      <c r="K29" s="3">
        <v>581</v>
      </c>
      <c r="L29" s="3">
        <f t="shared" si="2"/>
        <v>80.400000000000006</v>
      </c>
      <c r="M29" s="3">
        <v>201</v>
      </c>
      <c r="N29" s="3">
        <f t="shared" si="3"/>
        <v>82.863</v>
      </c>
      <c r="O29" s="3">
        <v>341</v>
      </c>
      <c r="P29" s="3">
        <v>222</v>
      </c>
      <c r="Q29" s="3">
        <f t="shared" si="4"/>
        <v>359</v>
      </c>
      <c r="R29" s="3">
        <v>40</v>
      </c>
      <c r="S29" s="3" t="s">
        <v>35</v>
      </c>
      <c r="T29" s="3" t="s">
        <v>35</v>
      </c>
      <c r="U29" s="3" t="s">
        <v>35</v>
      </c>
    </row>
    <row r="30" spans="1:21" x14ac:dyDescent="0.3">
      <c r="A30" s="3">
        <v>28</v>
      </c>
      <c r="B30" s="3"/>
      <c r="C30" s="3">
        <v>7</v>
      </c>
      <c r="D30" s="3">
        <v>511</v>
      </c>
      <c r="E30" s="3">
        <v>1.1000000000000001</v>
      </c>
      <c r="F30" s="5">
        <f t="shared" si="0"/>
        <v>1436.9230769230769</v>
      </c>
      <c r="G30" s="3">
        <v>954</v>
      </c>
      <c r="H30" s="5">
        <f t="shared" si="1"/>
        <v>20</v>
      </c>
      <c r="I30" s="1">
        <v>934</v>
      </c>
      <c r="J30" s="3">
        <v>189</v>
      </c>
      <c r="K30" s="3">
        <v>595</v>
      </c>
      <c r="L30" s="3">
        <f t="shared" si="2"/>
        <v>84.4</v>
      </c>
      <c r="M30" s="3">
        <v>211</v>
      </c>
      <c r="N30" s="3">
        <f t="shared" si="3"/>
        <v>87.722999999999999</v>
      </c>
      <c r="O30" s="3">
        <v>361</v>
      </c>
      <c r="P30" s="3">
        <v>249</v>
      </c>
      <c r="Q30" s="3">
        <f t="shared" si="4"/>
        <v>346</v>
      </c>
      <c r="R30" s="3">
        <v>44</v>
      </c>
      <c r="S30" s="3" t="s">
        <v>35</v>
      </c>
      <c r="T30" s="3" t="s">
        <v>35</v>
      </c>
      <c r="U30" s="3" t="s">
        <v>35</v>
      </c>
    </row>
    <row r="31" spans="1:21" x14ac:dyDescent="0.3">
      <c r="A31" s="3">
        <v>29</v>
      </c>
      <c r="B31" s="3"/>
      <c r="C31" s="3">
        <v>7.5</v>
      </c>
      <c r="D31" s="3">
        <v>586</v>
      </c>
      <c r="E31" s="3">
        <v>1.1000000000000001</v>
      </c>
      <c r="F31" s="5">
        <f t="shared" si="0"/>
        <v>1524.6153846153845</v>
      </c>
      <c r="G31" s="3">
        <v>1011</v>
      </c>
      <c r="H31" s="5">
        <f t="shared" si="1"/>
        <v>20</v>
      </c>
      <c r="I31" s="1">
        <v>991</v>
      </c>
      <c r="J31" s="3">
        <v>245</v>
      </c>
      <c r="K31" s="3">
        <v>637</v>
      </c>
      <c r="L31" s="3">
        <f t="shared" si="2"/>
        <v>113.60000000000001</v>
      </c>
      <c r="M31" s="3">
        <v>284</v>
      </c>
      <c r="N31" s="3">
        <f t="shared" si="3"/>
        <v>100.602</v>
      </c>
      <c r="O31" s="3">
        <v>414</v>
      </c>
      <c r="P31" s="3">
        <v>328</v>
      </c>
      <c r="Q31" s="3">
        <f t="shared" si="4"/>
        <v>309</v>
      </c>
      <c r="R31" s="3">
        <v>48</v>
      </c>
      <c r="S31" s="3" t="s">
        <v>35</v>
      </c>
      <c r="T31" s="3" t="s">
        <v>35</v>
      </c>
      <c r="U31" s="3" t="s">
        <v>35</v>
      </c>
    </row>
    <row r="32" spans="1:21" x14ac:dyDescent="0.3">
      <c r="A32" s="3">
        <v>30</v>
      </c>
      <c r="B32" s="3" t="s">
        <v>26</v>
      </c>
      <c r="C32" s="3">
        <v>7</v>
      </c>
      <c r="D32" s="3">
        <v>475</v>
      </c>
      <c r="E32" s="3">
        <v>1.2</v>
      </c>
      <c r="F32" s="5">
        <f t="shared" si="0"/>
        <v>1256.9230769230769</v>
      </c>
      <c r="G32" s="3">
        <v>832</v>
      </c>
      <c r="H32" s="5">
        <f t="shared" si="1"/>
        <v>15</v>
      </c>
      <c r="I32" s="1">
        <v>817</v>
      </c>
      <c r="J32" s="3">
        <v>120</v>
      </c>
      <c r="K32" s="3">
        <v>472</v>
      </c>
      <c r="L32" s="3">
        <f t="shared" si="2"/>
        <v>85.2</v>
      </c>
      <c r="M32" s="3">
        <v>213</v>
      </c>
      <c r="N32" s="3">
        <f t="shared" si="3"/>
        <v>53.945999999999998</v>
      </c>
      <c r="O32" s="3">
        <v>222</v>
      </c>
      <c r="P32" s="3">
        <v>101</v>
      </c>
      <c r="Q32" s="3">
        <f t="shared" si="4"/>
        <v>371</v>
      </c>
      <c r="R32" s="3">
        <v>22</v>
      </c>
      <c r="S32" s="3" t="s">
        <v>35</v>
      </c>
      <c r="T32" s="3" t="s">
        <v>35</v>
      </c>
      <c r="U32" s="3" t="s">
        <v>35</v>
      </c>
    </row>
    <row r="33" spans="1:21" x14ac:dyDescent="0.3">
      <c r="A33" s="3">
        <v>31</v>
      </c>
      <c r="B33" s="3"/>
      <c r="C33" s="3">
        <v>7.35</v>
      </c>
      <c r="D33" s="3">
        <v>504</v>
      </c>
      <c r="E33" s="3">
        <v>1.1000000000000001</v>
      </c>
      <c r="F33" s="5">
        <f t="shared" si="0"/>
        <v>1284.6153846153845</v>
      </c>
      <c r="G33" s="3">
        <v>856</v>
      </c>
      <c r="H33" s="5">
        <f t="shared" si="1"/>
        <v>21</v>
      </c>
      <c r="I33" s="1">
        <v>835</v>
      </c>
      <c r="J33" s="3">
        <v>150</v>
      </c>
      <c r="K33" s="3">
        <v>500</v>
      </c>
      <c r="L33" s="3">
        <f t="shared" si="2"/>
        <v>99.2</v>
      </c>
      <c r="M33" s="3">
        <v>248</v>
      </c>
      <c r="N33" s="3">
        <f t="shared" si="3"/>
        <v>61.235999999999997</v>
      </c>
      <c r="O33" s="3">
        <v>252</v>
      </c>
      <c r="P33" s="3">
        <v>138</v>
      </c>
      <c r="Q33" s="3">
        <f t="shared" si="4"/>
        <v>362</v>
      </c>
      <c r="R33" s="3">
        <v>26</v>
      </c>
      <c r="S33" s="3" t="s">
        <v>35</v>
      </c>
      <c r="T33" s="3" t="s">
        <v>35</v>
      </c>
      <c r="U33" s="3" t="s">
        <v>35</v>
      </c>
    </row>
    <row r="34" spans="1:21" x14ac:dyDescent="0.3">
      <c r="A34" s="3">
        <v>32</v>
      </c>
      <c r="B34" s="3"/>
      <c r="C34" s="3">
        <v>7.7</v>
      </c>
      <c r="D34" s="3">
        <v>533</v>
      </c>
      <c r="E34" s="3">
        <v>1.1000000000000001</v>
      </c>
      <c r="F34" s="5">
        <f t="shared" si="0"/>
        <v>1330.7692307692307</v>
      </c>
      <c r="G34" s="3">
        <v>881</v>
      </c>
      <c r="H34" s="5">
        <f t="shared" si="1"/>
        <v>16</v>
      </c>
      <c r="I34" s="1">
        <v>865</v>
      </c>
      <c r="J34" s="3">
        <v>180</v>
      </c>
      <c r="K34" s="3">
        <v>528</v>
      </c>
      <c r="L34" s="3">
        <f t="shared" si="2"/>
        <v>114</v>
      </c>
      <c r="M34" s="3">
        <v>285</v>
      </c>
      <c r="N34" s="3">
        <f t="shared" si="3"/>
        <v>69.012</v>
      </c>
      <c r="O34" s="3">
        <v>284</v>
      </c>
      <c r="P34" s="3">
        <v>175</v>
      </c>
      <c r="Q34" s="3">
        <f t="shared" si="4"/>
        <v>353</v>
      </c>
      <c r="R34" s="3">
        <v>30</v>
      </c>
      <c r="S34" s="3" t="s">
        <v>35</v>
      </c>
      <c r="T34" s="3" t="s">
        <v>35</v>
      </c>
      <c r="U34" s="3" t="s">
        <v>35</v>
      </c>
    </row>
    <row r="35" spans="1:21" x14ac:dyDescent="0.3">
      <c r="A35" s="3">
        <v>33</v>
      </c>
      <c r="B35" s="3" t="s">
        <v>27</v>
      </c>
      <c r="C35" s="3">
        <v>7</v>
      </c>
      <c r="D35" s="3">
        <v>321</v>
      </c>
      <c r="E35" s="3">
        <v>1.1000000000000001</v>
      </c>
      <c r="F35" s="5">
        <f t="shared" si="0"/>
        <v>1447.6923076923076</v>
      </c>
      <c r="G35" s="3">
        <v>951</v>
      </c>
      <c r="H35" s="5">
        <f t="shared" si="1"/>
        <v>10</v>
      </c>
      <c r="I35" s="1">
        <v>941</v>
      </c>
      <c r="J35" s="3">
        <v>549</v>
      </c>
      <c r="K35" s="3">
        <v>535</v>
      </c>
      <c r="L35" s="3">
        <f t="shared" si="2"/>
        <v>72.400000000000006</v>
      </c>
      <c r="M35" s="3">
        <v>181</v>
      </c>
      <c r="N35" s="3">
        <f t="shared" si="3"/>
        <v>78.003</v>
      </c>
      <c r="O35" s="3">
        <v>321</v>
      </c>
      <c r="P35" s="3">
        <v>154</v>
      </c>
      <c r="Q35" s="3">
        <f t="shared" si="4"/>
        <v>381</v>
      </c>
      <c r="R35" s="3">
        <v>20</v>
      </c>
      <c r="S35" s="3" t="s">
        <v>35</v>
      </c>
      <c r="T35" s="3" t="s">
        <v>35</v>
      </c>
      <c r="U35" s="3" t="s">
        <v>35</v>
      </c>
    </row>
    <row r="36" spans="1:21" x14ac:dyDescent="0.3">
      <c r="A36" s="3">
        <v>34</v>
      </c>
      <c r="B36" s="3"/>
      <c r="C36" s="3">
        <v>7.5</v>
      </c>
      <c r="D36" s="3">
        <v>341</v>
      </c>
      <c r="E36" s="3">
        <v>1.2</v>
      </c>
      <c r="F36" s="5">
        <f t="shared" si="0"/>
        <v>1475.3846153846152</v>
      </c>
      <c r="G36" s="3">
        <v>976</v>
      </c>
      <c r="H36" s="5">
        <f t="shared" si="1"/>
        <v>17</v>
      </c>
      <c r="I36" s="1">
        <v>959</v>
      </c>
      <c r="J36" s="3">
        <v>565</v>
      </c>
      <c r="K36" s="3">
        <v>561</v>
      </c>
      <c r="L36" s="3">
        <f t="shared" si="2"/>
        <v>80.400000000000006</v>
      </c>
      <c r="M36" s="3">
        <v>201</v>
      </c>
      <c r="N36" s="3">
        <f t="shared" si="3"/>
        <v>82.62</v>
      </c>
      <c r="O36" s="3">
        <v>340</v>
      </c>
      <c r="P36" s="3">
        <v>172</v>
      </c>
      <c r="Q36" s="3">
        <f t="shared" si="4"/>
        <v>389</v>
      </c>
      <c r="R36" s="3">
        <v>24</v>
      </c>
      <c r="S36" s="3" t="s">
        <v>35</v>
      </c>
      <c r="T36" s="3" t="s">
        <v>35</v>
      </c>
      <c r="U36" s="3" t="s">
        <v>35</v>
      </c>
    </row>
    <row r="37" spans="1:21" x14ac:dyDescent="0.3">
      <c r="A37" s="3">
        <v>35</v>
      </c>
      <c r="B37" s="3"/>
      <c r="C37" s="3">
        <v>8.5</v>
      </c>
      <c r="D37" s="3">
        <v>396</v>
      </c>
      <c r="E37" s="3">
        <v>1.2</v>
      </c>
      <c r="F37" s="5">
        <f t="shared" si="0"/>
        <v>1581.5384615384614</v>
      </c>
      <c r="G37" s="3">
        <v>1048</v>
      </c>
      <c r="H37" s="5">
        <f t="shared" si="1"/>
        <v>20</v>
      </c>
      <c r="I37" s="1">
        <v>1028</v>
      </c>
      <c r="J37" s="3">
        <v>620</v>
      </c>
      <c r="K37" s="3">
        <v>621</v>
      </c>
      <c r="L37" s="3">
        <f t="shared" si="2"/>
        <v>103.2</v>
      </c>
      <c r="M37" s="3">
        <v>258</v>
      </c>
      <c r="N37" s="3">
        <f t="shared" si="3"/>
        <v>101.574</v>
      </c>
      <c r="O37" s="3">
        <v>418</v>
      </c>
      <c r="P37" s="3">
        <v>258</v>
      </c>
      <c r="Q37" s="3">
        <f t="shared" si="4"/>
        <v>363</v>
      </c>
      <c r="R37" s="3">
        <v>28</v>
      </c>
      <c r="S37" s="3" t="s">
        <v>35</v>
      </c>
      <c r="T37" s="3" t="s">
        <v>35</v>
      </c>
      <c r="U37" s="3" t="s">
        <v>35</v>
      </c>
    </row>
    <row r="38" spans="1:21" x14ac:dyDescent="0.3">
      <c r="A38" s="3">
        <v>36</v>
      </c>
      <c r="B38" s="3" t="s">
        <v>28</v>
      </c>
      <c r="C38" s="3">
        <v>6.5</v>
      </c>
      <c r="D38" s="3">
        <v>402</v>
      </c>
      <c r="E38" s="3">
        <v>1.1000000000000001</v>
      </c>
      <c r="F38" s="5">
        <f t="shared" si="0"/>
        <v>1120</v>
      </c>
      <c r="G38" s="3">
        <v>741</v>
      </c>
      <c r="H38" s="5">
        <f t="shared" si="1"/>
        <v>13</v>
      </c>
      <c r="I38" s="1">
        <v>728</v>
      </c>
      <c r="J38" s="3">
        <v>111</v>
      </c>
      <c r="K38" s="3">
        <v>335</v>
      </c>
      <c r="L38" s="3">
        <f t="shared" si="2"/>
        <v>80.400000000000006</v>
      </c>
      <c r="M38" s="3">
        <v>201</v>
      </c>
      <c r="N38" s="3">
        <f t="shared" si="3"/>
        <v>28.187999999999999</v>
      </c>
      <c r="O38" s="3">
        <v>116</v>
      </c>
      <c r="P38" s="3">
        <v>146</v>
      </c>
      <c r="Q38" s="3">
        <f t="shared" si="4"/>
        <v>189</v>
      </c>
      <c r="R38" s="3">
        <v>44</v>
      </c>
      <c r="S38" s="3" t="s">
        <v>35</v>
      </c>
      <c r="T38" s="3" t="s">
        <v>35</v>
      </c>
      <c r="U38" s="3" t="s">
        <v>35</v>
      </c>
    </row>
    <row r="39" spans="1:21" x14ac:dyDescent="0.3">
      <c r="A39" s="3">
        <v>37</v>
      </c>
      <c r="B39" s="3"/>
      <c r="C39" s="3">
        <v>7</v>
      </c>
      <c r="D39" s="3">
        <v>412</v>
      </c>
      <c r="E39" s="3">
        <v>1.1000000000000001</v>
      </c>
      <c r="F39" s="5">
        <f t="shared" si="0"/>
        <v>1146.1538461538462</v>
      </c>
      <c r="G39" s="3">
        <v>761</v>
      </c>
      <c r="H39" s="5">
        <f t="shared" si="1"/>
        <v>16</v>
      </c>
      <c r="I39" s="1">
        <v>745</v>
      </c>
      <c r="J39" s="3">
        <v>121</v>
      </c>
      <c r="K39" s="3">
        <v>362</v>
      </c>
      <c r="L39" s="3">
        <f t="shared" si="2"/>
        <v>85.2</v>
      </c>
      <c r="M39" s="3">
        <v>213</v>
      </c>
      <c r="N39" s="3">
        <f t="shared" si="3"/>
        <v>31.59</v>
      </c>
      <c r="O39" s="3">
        <v>130</v>
      </c>
      <c r="P39" s="3">
        <v>165</v>
      </c>
      <c r="Q39" s="3">
        <f t="shared" si="4"/>
        <v>197</v>
      </c>
      <c r="R39" s="3">
        <v>48</v>
      </c>
      <c r="S39" s="3" t="s">
        <v>35</v>
      </c>
      <c r="T39" s="3" t="s">
        <v>35</v>
      </c>
      <c r="U39" s="3" t="s">
        <v>35</v>
      </c>
    </row>
    <row r="40" spans="1:21" x14ac:dyDescent="0.3">
      <c r="A40" s="3">
        <v>38</v>
      </c>
      <c r="B40" s="3"/>
      <c r="C40" s="3">
        <v>8.3000000000000007</v>
      </c>
      <c r="D40" s="3">
        <v>531</v>
      </c>
      <c r="E40" s="3">
        <v>1.1000000000000001</v>
      </c>
      <c r="F40" s="5">
        <f t="shared" si="0"/>
        <v>1272.3076923076924</v>
      </c>
      <c r="G40" s="3">
        <v>848</v>
      </c>
      <c r="H40" s="5">
        <f t="shared" si="1"/>
        <v>21</v>
      </c>
      <c r="I40" s="1">
        <v>827</v>
      </c>
      <c r="J40" s="3">
        <v>201</v>
      </c>
      <c r="K40" s="3">
        <v>467</v>
      </c>
      <c r="L40" s="3">
        <f t="shared" si="2"/>
        <v>113.2</v>
      </c>
      <c r="M40" s="3">
        <v>283</v>
      </c>
      <c r="N40" s="3">
        <f t="shared" si="3"/>
        <v>54.432000000000002</v>
      </c>
      <c r="O40" s="3">
        <v>224</v>
      </c>
      <c r="P40" s="3">
        <v>231</v>
      </c>
      <c r="Q40" s="3">
        <f t="shared" si="4"/>
        <v>236</v>
      </c>
      <c r="R40" s="3">
        <v>52</v>
      </c>
      <c r="S40" s="3" t="s">
        <v>35</v>
      </c>
      <c r="T40" s="3" t="s">
        <v>35</v>
      </c>
      <c r="U40" s="3" t="s">
        <v>35</v>
      </c>
    </row>
    <row r="41" spans="1:21" x14ac:dyDescent="0.3">
      <c r="A41" s="3">
        <v>39</v>
      </c>
      <c r="B41" s="3" t="s">
        <v>29</v>
      </c>
      <c r="C41" s="3">
        <v>7.5</v>
      </c>
      <c r="D41" s="3">
        <v>325</v>
      </c>
      <c r="E41" s="3">
        <v>1.1000000000000001</v>
      </c>
      <c r="F41" s="5">
        <f t="shared" si="0"/>
        <v>933.84615384615381</v>
      </c>
      <c r="G41" s="3">
        <v>620</v>
      </c>
      <c r="H41" s="5">
        <f t="shared" si="1"/>
        <v>13</v>
      </c>
      <c r="I41" s="1">
        <v>607</v>
      </c>
      <c r="J41" s="3">
        <v>91</v>
      </c>
      <c r="K41" s="3">
        <v>301</v>
      </c>
      <c r="L41" s="3">
        <f t="shared" si="2"/>
        <v>52</v>
      </c>
      <c r="M41" s="3">
        <v>130</v>
      </c>
      <c r="N41" s="3">
        <f t="shared" si="3"/>
        <v>24.3</v>
      </c>
      <c r="O41" s="3">
        <v>100</v>
      </c>
      <c r="P41" s="3">
        <v>102</v>
      </c>
      <c r="Q41" s="3">
        <f t="shared" si="4"/>
        <v>199</v>
      </c>
      <c r="R41" s="3">
        <v>60</v>
      </c>
      <c r="S41" s="3" t="s">
        <v>35</v>
      </c>
      <c r="T41" s="3" t="s">
        <v>35</v>
      </c>
      <c r="U41" s="3" t="s">
        <v>35</v>
      </c>
    </row>
    <row r="42" spans="1:21" x14ac:dyDescent="0.3">
      <c r="A42" s="3">
        <v>40</v>
      </c>
      <c r="B42" s="3"/>
      <c r="C42" s="3">
        <v>7.75</v>
      </c>
      <c r="D42" s="3">
        <v>352</v>
      </c>
      <c r="E42" s="3">
        <v>1.2</v>
      </c>
      <c r="F42" s="5">
        <f t="shared" si="0"/>
        <v>986.15384615384608</v>
      </c>
      <c r="G42" s="3">
        <v>659</v>
      </c>
      <c r="H42" s="5">
        <f t="shared" si="1"/>
        <v>18</v>
      </c>
      <c r="I42" s="1">
        <v>641</v>
      </c>
      <c r="J42" s="3">
        <v>144</v>
      </c>
      <c r="K42" s="3">
        <v>332</v>
      </c>
      <c r="L42" s="3">
        <f t="shared" si="2"/>
        <v>72</v>
      </c>
      <c r="M42" s="3">
        <v>180</v>
      </c>
      <c r="N42" s="3">
        <f t="shared" si="3"/>
        <v>36.936</v>
      </c>
      <c r="O42" s="3">
        <v>152</v>
      </c>
      <c r="P42" s="3">
        <v>154</v>
      </c>
      <c r="Q42" s="3">
        <f t="shared" si="4"/>
        <v>178</v>
      </c>
      <c r="R42" s="3">
        <v>64</v>
      </c>
      <c r="S42" s="3" t="s">
        <v>35</v>
      </c>
      <c r="T42" s="3" t="s">
        <v>35</v>
      </c>
      <c r="U42" s="3" t="s">
        <v>35</v>
      </c>
    </row>
    <row r="43" spans="1:21" x14ac:dyDescent="0.3">
      <c r="A43" s="3">
        <v>41</v>
      </c>
      <c r="B43" s="3"/>
      <c r="C43" s="3">
        <v>8</v>
      </c>
      <c r="D43" s="3">
        <v>380</v>
      </c>
      <c r="E43" s="3">
        <v>1.2</v>
      </c>
      <c r="F43" s="5">
        <f t="shared" si="0"/>
        <v>1049.2307692307693</v>
      </c>
      <c r="G43" s="3">
        <v>698</v>
      </c>
      <c r="H43" s="5">
        <f t="shared" si="1"/>
        <v>16</v>
      </c>
      <c r="I43" s="1">
        <v>682</v>
      </c>
      <c r="J43" s="3">
        <v>198</v>
      </c>
      <c r="K43" s="3">
        <v>363</v>
      </c>
      <c r="L43" s="3">
        <f t="shared" si="2"/>
        <v>92</v>
      </c>
      <c r="M43" s="3">
        <v>230</v>
      </c>
      <c r="N43" s="3">
        <f t="shared" si="3"/>
        <v>49.814999999999998</v>
      </c>
      <c r="O43" s="3">
        <v>205</v>
      </c>
      <c r="P43" s="3">
        <v>206</v>
      </c>
      <c r="Q43" s="3">
        <f t="shared" si="4"/>
        <v>157</v>
      </c>
      <c r="R43" s="3">
        <v>68</v>
      </c>
      <c r="S43" s="3" t="s">
        <v>35</v>
      </c>
      <c r="T43" s="3" t="s">
        <v>35</v>
      </c>
      <c r="U43" s="3" t="s">
        <v>35</v>
      </c>
    </row>
    <row r="44" spans="1:21" x14ac:dyDescent="0.3">
      <c r="A44" s="3">
        <v>42</v>
      </c>
      <c r="B44" s="3" t="s">
        <v>30</v>
      </c>
      <c r="C44" s="3">
        <v>7</v>
      </c>
      <c r="D44" s="3">
        <v>529</v>
      </c>
      <c r="E44" s="3">
        <v>1.2</v>
      </c>
      <c r="F44" s="5">
        <f t="shared" si="0"/>
        <v>1838.4615384615383</v>
      </c>
      <c r="G44" s="3">
        <v>1203</v>
      </c>
      <c r="H44" s="5">
        <f t="shared" si="1"/>
        <v>8</v>
      </c>
      <c r="I44" s="1">
        <v>1195</v>
      </c>
      <c r="J44" s="3">
        <v>312</v>
      </c>
      <c r="K44" s="3">
        <v>632</v>
      </c>
      <c r="L44" s="3">
        <f t="shared" si="2"/>
        <v>90.4</v>
      </c>
      <c r="M44" s="3">
        <v>226</v>
      </c>
      <c r="N44" s="3">
        <f t="shared" si="3"/>
        <v>91.367999999999995</v>
      </c>
      <c r="O44" s="3">
        <v>376</v>
      </c>
      <c r="P44" s="3">
        <v>201</v>
      </c>
      <c r="Q44" s="3">
        <f t="shared" si="4"/>
        <v>431</v>
      </c>
      <c r="R44" s="3">
        <v>68</v>
      </c>
      <c r="S44" s="3" t="s">
        <v>35</v>
      </c>
      <c r="T44" s="3" t="s">
        <v>35</v>
      </c>
      <c r="U44" s="3" t="s">
        <v>35</v>
      </c>
    </row>
    <row r="45" spans="1:21" x14ac:dyDescent="0.3">
      <c r="A45" s="3">
        <v>43</v>
      </c>
      <c r="B45" s="3"/>
      <c r="C45" s="3">
        <v>7.5</v>
      </c>
      <c r="D45" s="3">
        <v>596</v>
      </c>
      <c r="E45" s="3">
        <v>1.3</v>
      </c>
      <c r="F45" s="5">
        <f t="shared" si="0"/>
        <v>1998.4615384615383</v>
      </c>
      <c r="G45" s="3">
        <v>1313</v>
      </c>
      <c r="H45" s="5">
        <f t="shared" si="1"/>
        <v>14</v>
      </c>
      <c r="I45" s="1">
        <v>1299</v>
      </c>
      <c r="J45" s="3">
        <v>381</v>
      </c>
      <c r="K45" s="3">
        <v>712</v>
      </c>
      <c r="L45" s="3">
        <f t="shared" si="2"/>
        <v>120.4</v>
      </c>
      <c r="M45" s="3">
        <v>301</v>
      </c>
      <c r="N45" s="3">
        <f t="shared" si="3"/>
        <v>104.733</v>
      </c>
      <c r="O45" s="3">
        <v>431</v>
      </c>
      <c r="P45" s="3">
        <v>271</v>
      </c>
      <c r="Q45" s="3">
        <f t="shared" si="4"/>
        <v>441</v>
      </c>
      <c r="R45" s="3">
        <v>72</v>
      </c>
      <c r="S45" s="3" t="s">
        <v>35</v>
      </c>
      <c r="T45" s="3" t="s">
        <v>35</v>
      </c>
      <c r="U45" s="3" t="s">
        <v>35</v>
      </c>
    </row>
    <row r="46" spans="1:21" x14ac:dyDescent="0.3">
      <c r="A46" s="3">
        <v>44</v>
      </c>
      <c r="B46" s="3"/>
      <c r="C46" s="3">
        <v>7.75</v>
      </c>
      <c r="D46" s="3">
        <v>616</v>
      </c>
      <c r="E46" s="3">
        <v>1.4</v>
      </c>
      <c r="F46" s="5">
        <f t="shared" si="0"/>
        <v>2083.0769230769229</v>
      </c>
      <c r="G46" s="3">
        <v>1369</v>
      </c>
      <c r="H46" s="5">
        <f t="shared" si="1"/>
        <v>15</v>
      </c>
      <c r="I46" s="1">
        <v>1354</v>
      </c>
      <c r="J46" s="3">
        <v>371</v>
      </c>
      <c r="K46" s="3">
        <v>734</v>
      </c>
      <c r="L46" s="3">
        <f t="shared" si="2"/>
        <v>135.6</v>
      </c>
      <c r="M46" s="3">
        <v>339</v>
      </c>
      <c r="N46" s="3">
        <f t="shared" si="3"/>
        <v>98.658000000000001</v>
      </c>
      <c r="O46" s="3">
        <v>406</v>
      </c>
      <c r="P46" s="3">
        <v>302</v>
      </c>
      <c r="Q46" s="3">
        <f t="shared" si="4"/>
        <v>432</v>
      </c>
      <c r="R46" s="3">
        <v>76</v>
      </c>
      <c r="S46" s="3" t="s">
        <v>35</v>
      </c>
      <c r="T46" s="3" t="s">
        <v>35</v>
      </c>
      <c r="U46" s="3" t="s">
        <v>35</v>
      </c>
    </row>
    <row r="47" spans="1:21" x14ac:dyDescent="0.3">
      <c r="A47" s="3">
        <v>45</v>
      </c>
      <c r="B47" s="3" t="s">
        <v>31</v>
      </c>
      <c r="C47" s="3">
        <v>7</v>
      </c>
      <c r="D47" s="3">
        <v>625</v>
      </c>
      <c r="E47" s="3">
        <v>1.8</v>
      </c>
      <c r="F47" s="5">
        <f t="shared" si="0"/>
        <v>1986.1538461538462</v>
      </c>
      <c r="G47" s="3">
        <v>1301</v>
      </c>
      <c r="H47" s="5">
        <f t="shared" si="1"/>
        <v>10</v>
      </c>
      <c r="I47" s="1">
        <v>1291</v>
      </c>
      <c r="J47" s="3">
        <v>391</v>
      </c>
      <c r="K47" s="3">
        <v>191</v>
      </c>
      <c r="L47" s="3">
        <f t="shared" si="2"/>
        <v>35.6</v>
      </c>
      <c r="M47" s="3">
        <v>89</v>
      </c>
      <c r="N47" s="3">
        <f t="shared" si="3"/>
        <v>10.935</v>
      </c>
      <c r="O47" s="3">
        <v>45</v>
      </c>
      <c r="P47" s="3">
        <v>67</v>
      </c>
      <c r="Q47" s="3">
        <f t="shared" si="4"/>
        <v>124</v>
      </c>
      <c r="R47" s="3">
        <v>102</v>
      </c>
      <c r="S47" s="3" t="s">
        <v>35</v>
      </c>
      <c r="T47" s="3" t="s">
        <v>35</v>
      </c>
      <c r="U47" s="3" t="s">
        <v>35</v>
      </c>
    </row>
    <row r="48" spans="1:21" x14ac:dyDescent="0.3">
      <c r="A48" s="3">
        <v>46</v>
      </c>
      <c r="B48" s="3"/>
      <c r="C48" s="3">
        <v>7.4</v>
      </c>
      <c r="D48" s="3">
        <v>665</v>
      </c>
      <c r="E48" s="3">
        <v>1.9</v>
      </c>
      <c r="F48" s="5">
        <f t="shared" si="0"/>
        <v>2136.9230769230767</v>
      </c>
      <c r="G48" s="3">
        <v>1401</v>
      </c>
      <c r="H48" s="5">
        <f t="shared" si="1"/>
        <v>12</v>
      </c>
      <c r="I48" s="1">
        <v>1389</v>
      </c>
      <c r="J48" s="3">
        <v>420</v>
      </c>
      <c r="K48" s="3">
        <v>225</v>
      </c>
      <c r="L48" s="3">
        <f t="shared" si="2"/>
        <v>52.400000000000006</v>
      </c>
      <c r="M48" s="3">
        <v>131</v>
      </c>
      <c r="N48" s="3">
        <f t="shared" si="3"/>
        <v>27.216000000000001</v>
      </c>
      <c r="O48" s="3">
        <v>112</v>
      </c>
      <c r="P48" s="3">
        <v>126</v>
      </c>
      <c r="Q48" s="3">
        <f t="shared" si="4"/>
        <v>99</v>
      </c>
      <c r="R48" s="3">
        <v>106</v>
      </c>
      <c r="S48" s="3" t="s">
        <v>35</v>
      </c>
      <c r="T48" s="3" t="s">
        <v>35</v>
      </c>
      <c r="U48" s="3" t="s">
        <v>35</v>
      </c>
    </row>
    <row r="49" spans="1:21" x14ac:dyDescent="0.3">
      <c r="A49" s="3">
        <v>47</v>
      </c>
      <c r="B49" s="3"/>
      <c r="C49" s="3">
        <v>7.75</v>
      </c>
      <c r="D49" s="3">
        <v>668</v>
      </c>
      <c r="E49" s="3">
        <v>1.9</v>
      </c>
      <c r="F49" s="5">
        <f t="shared" si="0"/>
        <v>2229.2307692307691</v>
      </c>
      <c r="G49" s="3">
        <v>1466</v>
      </c>
      <c r="H49" s="5">
        <f t="shared" si="1"/>
        <v>17</v>
      </c>
      <c r="I49" s="1">
        <v>1449</v>
      </c>
      <c r="J49" s="3">
        <v>431</v>
      </c>
      <c r="K49" s="3">
        <v>232</v>
      </c>
      <c r="L49" s="3">
        <f t="shared" si="2"/>
        <v>61.6</v>
      </c>
      <c r="M49" s="3">
        <v>154</v>
      </c>
      <c r="N49" s="3">
        <f t="shared" si="3"/>
        <v>29.16</v>
      </c>
      <c r="O49" s="3">
        <v>120</v>
      </c>
      <c r="P49" s="3">
        <v>137</v>
      </c>
      <c r="Q49" s="3">
        <f t="shared" si="4"/>
        <v>95</v>
      </c>
      <c r="R49" s="3">
        <v>110</v>
      </c>
      <c r="S49" s="3" t="s">
        <v>35</v>
      </c>
      <c r="T49" s="3" t="s">
        <v>35</v>
      </c>
      <c r="U49" s="3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GIS samples (1)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kishore venkata</dc:creator>
  <cp:lastModifiedBy>Sai Anand Vardhan</cp:lastModifiedBy>
  <dcterms:created xsi:type="dcterms:W3CDTF">2022-05-10T16:07:27Z</dcterms:created>
  <dcterms:modified xsi:type="dcterms:W3CDTF">2022-05-14T19:56:46Z</dcterms:modified>
</cp:coreProperties>
</file>