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ser - wrs\Downloads\"/>
    </mc:Choice>
  </mc:AlternateContent>
  <xr:revisionPtr revIDLastSave="0" documentId="13_ncr:1_{DE1C1352-EEBC-4635-A82C-F0FBE6F1D5BE}" xr6:coauthVersionLast="47" xr6:coauthVersionMax="47" xr10:uidLastSave="{00000000-0000-0000-0000-000000000000}"/>
  <bookViews>
    <workbookView xWindow="6255" yWindow="1050" windowWidth="21600" windowHeight="11385" xr2:uid="{00000000-000D-0000-FFFF-FFFF00000000}"/>
  </bookViews>
  <sheets>
    <sheet name="Лист0" sheetId="16" r:id="rId1"/>
    <sheet name="Лист1" sheetId="17" r:id="rId2"/>
    <sheet name="Лист2" sheetId="18" r:id="rId3"/>
    <sheet name="Лист3" sheetId="21" r:id="rId4"/>
    <sheet name="Лист4" sheetId="22" r:id="rId5"/>
    <sheet name="Лист5" sheetId="23" r:id="rId6"/>
    <sheet name="Лист6" sheetId="24" r:id="rId7"/>
    <sheet name="Лист7" sheetId="25" r:id="rId8"/>
    <sheet name="Лист8" sheetId="26" r:id="rId9"/>
    <sheet name="Лист9" sheetId="27" r:id="rId10"/>
    <sheet name="Лист10" sheetId="28" r:id="rId11"/>
    <sheet name="Лист11" sheetId="29" r:id="rId12"/>
    <sheet name="Лист12" sheetId="30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0" l="1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3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2" i="30"/>
  <c r="G2" i="30"/>
  <c r="H2" i="30" s="1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G3" i="28"/>
  <c r="G4" i="28"/>
  <c r="G5" i="28"/>
  <c r="G6" i="28"/>
  <c r="G7" i="28"/>
  <c r="G8" i="28"/>
  <c r="G9" i="28"/>
  <c r="G10" i="28"/>
  <c r="G11" i="28"/>
  <c r="G12" i="28"/>
  <c r="G13" i="28"/>
  <c r="G14" i="28"/>
  <c r="H14" i="28" s="1"/>
  <c r="G15" i="28"/>
  <c r="G16" i="28"/>
  <c r="G17" i="28"/>
  <c r="G18" i="28"/>
  <c r="G19" i="28"/>
  <c r="G20" i="28"/>
  <c r="G21" i="28"/>
  <c r="G22" i="28"/>
  <c r="G23" i="28"/>
  <c r="G24" i="28"/>
  <c r="G25" i="28"/>
  <c r="H25" i="28" s="1"/>
  <c r="G26" i="28"/>
  <c r="H26" i="28" s="1"/>
  <c r="G27" i="28"/>
  <c r="G28" i="28"/>
  <c r="G29" i="28"/>
  <c r="G30" i="28"/>
  <c r="G31" i="28"/>
  <c r="G32" i="28"/>
  <c r="G33" i="28"/>
  <c r="G34" i="28"/>
  <c r="G35" i="28"/>
  <c r="H35" i="28" s="1"/>
  <c r="G36" i="28"/>
  <c r="G37" i="28"/>
  <c r="H37" i="28" s="1"/>
  <c r="G38" i="28"/>
  <c r="H38" i="28" s="1"/>
  <c r="G39" i="28"/>
  <c r="G40" i="28"/>
  <c r="G41" i="28"/>
  <c r="G42" i="28"/>
  <c r="G43" i="28"/>
  <c r="G44" i="28"/>
  <c r="G45" i="28"/>
  <c r="G46" i="28"/>
  <c r="G47" i="28"/>
  <c r="H47" i="28" s="1"/>
  <c r="G48" i="28"/>
  <c r="G49" i="28"/>
  <c r="H49" i="28" s="1"/>
  <c r="G50" i="28"/>
  <c r="H50" i="28" s="1"/>
  <c r="G51" i="28"/>
  <c r="G52" i="28"/>
  <c r="G53" i="28"/>
  <c r="G54" i="28"/>
  <c r="G55" i="28"/>
  <c r="G56" i="28"/>
  <c r="G57" i="28"/>
  <c r="G58" i="28"/>
  <c r="G59" i="28"/>
  <c r="H59" i="28" s="1"/>
  <c r="G60" i="28"/>
  <c r="H60" i="28" s="1"/>
  <c r="G61" i="28"/>
  <c r="H61" i="28" s="1"/>
  <c r="G62" i="28"/>
  <c r="H62" i="28" s="1"/>
  <c r="G63" i="28"/>
  <c r="G64" i="28"/>
  <c r="G65" i="28"/>
  <c r="G66" i="28"/>
  <c r="G67" i="28"/>
  <c r="G68" i="28"/>
  <c r="G69" i="28"/>
  <c r="G2" i="28"/>
  <c r="B3" i="28"/>
  <c r="B4" i="28"/>
  <c r="B5" i="28"/>
  <c r="B6" i="28"/>
  <c r="B7" i="28"/>
  <c r="B8" i="28"/>
  <c r="B9" i="28"/>
  <c r="B10" i="28"/>
  <c r="C10" i="28" s="1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C46" i="28" s="1"/>
  <c r="B47" i="28"/>
  <c r="B48" i="28"/>
  <c r="B49" i="28"/>
  <c r="B50" i="28"/>
  <c r="B51" i="28"/>
  <c r="B52" i="28"/>
  <c r="B53" i="28"/>
  <c r="B54" i="28"/>
  <c r="B55" i="28"/>
  <c r="B56" i="28"/>
  <c r="D56" i="28" s="1"/>
  <c r="B57" i="28"/>
  <c r="D57" i="28" s="1"/>
  <c r="B58" i="28"/>
  <c r="B59" i="28"/>
  <c r="B60" i="28"/>
  <c r="B61" i="28"/>
  <c r="B62" i="28"/>
  <c r="B63" i="28"/>
  <c r="B64" i="28"/>
  <c r="B65" i="28"/>
  <c r="B66" i="28"/>
  <c r="B67" i="28"/>
  <c r="B68" i="28"/>
  <c r="D68" i="28" s="1"/>
  <c r="B69" i="28"/>
  <c r="B2" i="28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G2" i="26"/>
  <c r="B2" i="26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G2" i="18"/>
  <c r="B2" i="18"/>
  <c r="H3" i="28"/>
  <c r="H4" i="28"/>
  <c r="H5" i="28"/>
  <c r="H6" i="28"/>
  <c r="H7" i="28"/>
  <c r="H8" i="28"/>
  <c r="H9" i="28"/>
  <c r="H10" i="28"/>
  <c r="H11" i="28"/>
  <c r="H12" i="28"/>
  <c r="H13" i="28"/>
  <c r="H15" i="28"/>
  <c r="H16" i="28"/>
  <c r="H17" i="28"/>
  <c r="H18" i="28"/>
  <c r="H19" i="28"/>
  <c r="H20" i="28"/>
  <c r="H21" i="28"/>
  <c r="H22" i="28"/>
  <c r="H23" i="28"/>
  <c r="H24" i="28"/>
  <c r="H27" i="28"/>
  <c r="H28" i="28"/>
  <c r="H29" i="28"/>
  <c r="H30" i="28"/>
  <c r="H31" i="28"/>
  <c r="H32" i="28"/>
  <c r="H33" i="28"/>
  <c r="H34" i="28"/>
  <c r="H36" i="28"/>
  <c r="H39" i="28"/>
  <c r="H40" i="28"/>
  <c r="H41" i="28"/>
  <c r="H42" i="28"/>
  <c r="H43" i="28"/>
  <c r="H44" i="28"/>
  <c r="H45" i="28"/>
  <c r="H46" i="28"/>
  <c r="H48" i="28"/>
  <c r="H51" i="28"/>
  <c r="H52" i="28"/>
  <c r="H53" i="28"/>
  <c r="H54" i="28"/>
  <c r="H55" i="28"/>
  <c r="H56" i="28"/>
  <c r="H57" i="28"/>
  <c r="H58" i="28"/>
  <c r="H63" i="28"/>
  <c r="H64" i="28"/>
  <c r="H65" i="28"/>
  <c r="H66" i="28"/>
  <c r="H67" i="28"/>
  <c r="H68" i="28"/>
  <c r="H69" i="28"/>
  <c r="C11" i="28"/>
  <c r="C23" i="28"/>
  <c r="C35" i="28"/>
  <c r="C47" i="28"/>
  <c r="D53" i="28"/>
  <c r="D54" i="28"/>
  <c r="D55" i="28"/>
  <c r="D58" i="28"/>
  <c r="C59" i="28"/>
  <c r="D65" i="28"/>
  <c r="D66" i="28"/>
  <c r="D67" i="28"/>
  <c r="D51" i="28"/>
  <c r="D52" i="28"/>
  <c r="D63" i="28"/>
  <c r="D64" i="28"/>
  <c r="D69" i="28"/>
  <c r="C3" i="28"/>
  <c r="C4" i="28"/>
  <c r="C5" i="28"/>
  <c r="C6" i="28"/>
  <c r="C7" i="28"/>
  <c r="C8" i="28"/>
  <c r="C9" i="28"/>
  <c r="C15" i="28"/>
  <c r="C16" i="28"/>
  <c r="C17" i="28"/>
  <c r="C18" i="28"/>
  <c r="C19" i="28"/>
  <c r="C20" i="28"/>
  <c r="C21" i="28"/>
  <c r="C22" i="28"/>
  <c r="C27" i="28"/>
  <c r="C28" i="28"/>
  <c r="C29" i="28"/>
  <c r="C30" i="28"/>
  <c r="C31" i="28"/>
  <c r="C32" i="28"/>
  <c r="C33" i="28"/>
  <c r="C34" i="28"/>
  <c r="C39" i="28"/>
  <c r="C40" i="28"/>
  <c r="C41" i="28"/>
  <c r="C42" i="28"/>
  <c r="C43" i="28"/>
  <c r="C44" i="28"/>
  <c r="C45" i="28"/>
  <c r="C51" i="28"/>
  <c r="C52" i="28"/>
  <c r="C53" i="28"/>
  <c r="C54" i="28"/>
  <c r="C55" i="28"/>
  <c r="C56" i="28"/>
  <c r="C57" i="28"/>
  <c r="C58" i="28"/>
  <c r="C63" i="28"/>
  <c r="C64" i="28"/>
  <c r="C65" i="28"/>
  <c r="C66" i="28"/>
  <c r="C67" i="28"/>
  <c r="C68" i="28"/>
  <c r="C69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3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2" i="28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3" i="27"/>
  <c r="F4" i="26"/>
  <c r="F5" i="26"/>
  <c r="F6" i="26"/>
  <c r="F7" i="26"/>
  <c r="F8" i="26"/>
  <c r="F9" i="26"/>
  <c r="F10" i="26"/>
  <c r="H25" i="26" s="1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" i="26"/>
  <c r="A33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2" i="26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3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" i="24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3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" i="22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16" i="22"/>
  <c r="G19" i="22"/>
  <c r="H19" i="22" s="1"/>
  <c r="G10" i="22"/>
  <c r="H10" i="22" s="1"/>
  <c r="B5" i="17"/>
  <c r="B18" i="30" l="1"/>
  <c r="G38" i="30"/>
  <c r="H38" i="30" s="1"/>
  <c r="B42" i="30"/>
  <c r="G11" i="30"/>
  <c r="H11" i="30" s="1"/>
  <c r="G6" i="30"/>
  <c r="H6" i="30" s="1"/>
  <c r="B10" i="30"/>
  <c r="G18" i="30"/>
  <c r="H18" i="30" s="1"/>
  <c r="B22" i="30"/>
  <c r="G30" i="30"/>
  <c r="H30" i="30" s="1"/>
  <c r="B34" i="30"/>
  <c r="G42" i="30"/>
  <c r="H42" i="30" s="1"/>
  <c r="B46" i="30"/>
  <c r="G54" i="30"/>
  <c r="H54" i="30" s="1"/>
  <c r="G23" i="30"/>
  <c r="H23" i="30" s="1"/>
  <c r="G35" i="30"/>
  <c r="H35" i="30" s="1"/>
  <c r="B51" i="30"/>
  <c r="B5" i="30"/>
  <c r="G13" i="30"/>
  <c r="H13" i="30" s="1"/>
  <c r="B17" i="30"/>
  <c r="G25" i="30"/>
  <c r="H25" i="30" s="1"/>
  <c r="B29" i="30"/>
  <c r="G37" i="30"/>
  <c r="H37" i="30" s="1"/>
  <c r="B41" i="30"/>
  <c r="G49" i="30"/>
  <c r="H49" i="30" s="1"/>
  <c r="B53" i="30"/>
  <c r="B3" i="30"/>
  <c r="G47" i="30"/>
  <c r="H47" i="30" s="1"/>
  <c r="G8" i="30"/>
  <c r="H8" i="30" s="1"/>
  <c r="B12" i="30"/>
  <c r="G20" i="30"/>
  <c r="H20" i="30" s="1"/>
  <c r="B24" i="30"/>
  <c r="G32" i="30"/>
  <c r="H32" i="30" s="1"/>
  <c r="B36" i="30"/>
  <c r="G44" i="30"/>
  <c r="H44" i="30" s="1"/>
  <c r="B48" i="30"/>
  <c r="B15" i="30"/>
  <c r="G3" i="30"/>
  <c r="H3" i="30" s="1"/>
  <c r="B7" i="30"/>
  <c r="G15" i="30"/>
  <c r="H15" i="30" s="1"/>
  <c r="B19" i="30"/>
  <c r="G27" i="30"/>
  <c r="H27" i="30" s="1"/>
  <c r="B31" i="30"/>
  <c r="G39" i="30"/>
  <c r="H39" i="30" s="1"/>
  <c r="B43" i="30"/>
  <c r="G51" i="30"/>
  <c r="H51" i="30" s="1"/>
  <c r="B55" i="30"/>
  <c r="G10" i="30"/>
  <c r="H10" i="30" s="1"/>
  <c r="B14" i="30"/>
  <c r="G22" i="30"/>
  <c r="H22" i="30" s="1"/>
  <c r="B26" i="30"/>
  <c r="G34" i="30"/>
  <c r="H34" i="30" s="1"/>
  <c r="B38" i="30"/>
  <c r="G46" i="30"/>
  <c r="H46" i="30" s="1"/>
  <c r="B50" i="30"/>
  <c r="B39" i="30"/>
  <c r="B2" i="30"/>
  <c r="G5" i="30"/>
  <c r="H5" i="30" s="1"/>
  <c r="B9" i="30"/>
  <c r="G17" i="30"/>
  <c r="H17" i="30" s="1"/>
  <c r="B21" i="30"/>
  <c r="G29" i="30"/>
  <c r="H29" i="30" s="1"/>
  <c r="B33" i="30"/>
  <c r="G41" i="30"/>
  <c r="H41" i="30" s="1"/>
  <c r="B45" i="30"/>
  <c r="G53" i="30"/>
  <c r="H53" i="30" s="1"/>
  <c r="B27" i="30"/>
  <c r="B4" i="30"/>
  <c r="G12" i="30"/>
  <c r="H12" i="30" s="1"/>
  <c r="B16" i="30"/>
  <c r="G24" i="30"/>
  <c r="H24" i="30" s="1"/>
  <c r="B28" i="30"/>
  <c r="G36" i="30"/>
  <c r="H36" i="30" s="1"/>
  <c r="B40" i="30"/>
  <c r="G48" i="30"/>
  <c r="H48" i="30" s="1"/>
  <c r="B52" i="30"/>
  <c r="G7" i="30"/>
  <c r="H7" i="30" s="1"/>
  <c r="B11" i="30"/>
  <c r="G19" i="30"/>
  <c r="H19" i="30" s="1"/>
  <c r="B23" i="30"/>
  <c r="G31" i="30"/>
  <c r="H31" i="30" s="1"/>
  <c r="B35" i="30"/>
  <c r="G43" i="30"/>
  <c r="H43" i="30" s="1"/>
  <c r="B47" i="30"/>
  <c r="G55" i="30"/>
  <c r="H55" i="30" s="1"/>
  <c r="B6" i="30"/>
  <c r="B30" i="30"/>
  <c r="G50" i="30"/>
  <c r="H50" i="30" s="1"/>
  <c r="G9" i="30"/>
  <c r="H9" i="30" s="1"/>
  <c r="B13" i="30"/>
  <c r="G21" i="30"/>
  <c r="H21" i="30" s="1"/>
  <c r="B25" i="30"/>
  <c r="G33" i="30"/>
  <c r="H33" i="30" s="1"/>
  <c r="B37" i="30"/>
  <c r="G45" i="30"/>
  <c r="H45" i="30" s="1"/>
  <c r="B49" i="30"/>
  <c r="G14" i="30"/>
  <c r="H14" i="30" s="1"/>
  <c r="G26" i="30"/>
  <c r="H26" i="30" s="1"/>
  <c r="B54" i="30"/>
  <c r="G4" i="30"/>
  <c r="H4" i="30" s="1"/>
  <c r="B8" i="30"/>
  <c r="G16" i="30"/>
  <c r="H16" i="30" s="1"/>
  <c r="B20" i="30"/>
  <c r="G28" i="30"/>
  <c r="H28" i="30" s="1"/>
  <c r="B32" i="30"/>
  <c r="G40" i="30"/>
  <c r="H40" i="30" s="1"/>
  <c r="B44" i="30"/>
  <c r="G52" i="30"/>
  <c r="H52" i="30" s="1"/>
  <c r="C62" i="28"/>
  <c r="C50" i="28"/>
  <c r="C38" i="28"/>
  <c r="C26" i="28"/>
  <c r="C14" i="28"/>
  <c r="C61" i="28"/>
  <c r="C49" i="28"/>
  <c r="C37" i="28"/>
  <c r="C25" i="28"/>
  <c r="C13" i="28"/>
  <c r="C60" i="28"/>
  <c r="C48" i="28"/>
  <c r="C36" i="28"/>
  <c r="C24" i="28"/>
  <c r="C12" i="28"/>
  <c r="D62" i="28"/>
  <c r="D50" i="28"/>
  <c r="D61" i="28"/>
  <c r="D49" i="28"/>
  <c r="D60" i="28"/>
  <c r="D48" i="28"/>
  <c r="D59" i="28"/>
  <c r="H2" i="28"/>
  <c r="D6" i="28"/>
  <c r="H3" i="26"/>
  <c r="H15" i="26"/>
  <c r="H27" i="26"/>
  <c r="H10" i="26"/>
  <c r="H22" i="26"/>
  <c r="H32" i="26"/>
  <c r="H5" i="26"/>
  <c r="H17" i="26"/>
  <c r="H29" i="26"/>
  <c r="H13" i="26"/>
  <c r="H19" i="26"/>
  <c r="H31" i="26"/>
  <c r="H8" i="26"/>
  <c r="H12" i="26"/>
  <c r="H2" i="26"/>
  <c r="H14" i="26"/>
  <c r="H26" i="26"/>
  <c r="H20" i="26"/>
  <c r="H24" i="26"/>
  <c r="H9" i="26"/>
  <c r="H21" i="26"/>
  <c r="H33" i="26"/>
  <c r="H4" i="26"/>
  <c r="H16" i="26"/>
  <c r="H28" i="26"/>
  <c r="H7" i="26"/>
  <c r="H11" i="26"/>
  <c r="H23" i="26"/>
  <c r="H6" i="26"/>
  <c r="H18" i="26"/>
  <c r="H30" i="26"/>
  <c r="B19" i="24"/>
  <c r="B5" i="24"/>
  <c r="G13" i="24"/>
  <c r="H13" i="24" s="1"/>
  <c r="B17" i="24"/>
  <c r="G25" i="24"/>
  <c r="H25" i="24" s="1"/>
  <c r="G27" i="24"/>
  <c r="H27" i="24" s="1"/>
  <c r="B14" i="24"/>
  <c r="B26" i="24"/>
  <c r="B12" i="24"/>
  <c r="B2" i="24"/>
  <c r="G5" i="24"/>
  <c r="H5" i="24" s="1"/>
  <c r="B9" i="24"/>
  <c r="G17" i="24"/>
  <c r="H17" i="24" s="1"/>
  <c r="B21" i="24"/>
  <c r="B24" i="24"/>
  <c r="G12" i="24"/>
  <c r="H12" i="24" s="1"/>
  <c r="B16" i="24"/>
  <c r="G24" i="24"/>
  <c r="H24" i="24" s="1"/>
  <c r="B28" i="24"/>
  <c r="B7" i="24"/>
  <c r="G10" i="24"/>
  <c r="H10" i="24" s="1"/>
  <c r="G7" i="24"/>
  <c r="H7" i="24" s="1"/>
  <c r="B11" i="24"/>
  <c r="G19" i="24"/>
  <c r="H19" i="24" s="1"/>
  <c r="B23" i="24"/>
  <c r="B4" i="24"/>
  <c r="G2" i="24"/>
  <c r="H2" i="24" s="1"/>
  <c r="B6" i="24"/>
  <c r="G14" i="24"/>
  <c r="H14" i="24" s="1"/>
  <c r="B18" i="24"/>
  <c r="G26" i="24"/>
  <c r="H26" i="24" s="1"/>
  <c r="G8" i="24"/>
  <c r="H8" i="24" s="1"/>
  <c r="G15" i="24"/>
  <c r="H15" i="24" s="1"/>
  <c r="G22" i="24"/>
  <c r="H22" i="24" s="1"/>
  <c r="G9" i="24"/>
  <c r="H9" i="24" s="1"/>
  <c r="B13" i="24"/>
  <c r="G21" i="24"/>
  <c r="H21" i="24" s="1"/>
  <c r="B25" i="24"/>
  <c r="G4" i="24"/>
  <c r="H4" i="24" s="1"/>
  <c r="B8" i="24"/>
  <c r="G16" i="24"/>
  <c r="H16" i="24" s="1"/>
  <c r="B20" i="24"/>
  <c r="G28" i="24"/>
  <c r="H28" i="24" s="1"/>
  <c r="G20" i="24"/>
  <c r="H20" i="24" s="1"/>
  <c r="B3" i="24"/>
  <c r="G11" i="24"/>
  <c r="H11" i="24" s="1"/>
  <c r="B15" i="24"/>
  <c r="G23" i="24"/>
  <c r="H23" i="24" s="1"/>
  <c r="B27" i="24"/>
  <c r="G3" i="24"/>
  <c r="H3" i="24" s="1"/>
  <c r="G6" i="24"/>
  <c r="H6" i="24" s="1"/>
  <c r="B10" i="24"/>
  <c r="G18" i="24"/>
  <c r="H18" i="24" s="1"/>
  <c r="B22" i="24"/>
  <c r="B4" i="22"/>
  <c r="G6" i="22"/>
  <c r="H6" i="22" s="1"/>
  <c r="B5" i="22"/>
  <c r="G13" i="22"/>
  <c r="H13" i="22" s="1"/>
  <c r="B17" i="22"/>
  <c r="G18" i="22"/>
  <c r="H18" i="22" s="1"/>
  <c r="G8" i="22"/>
  <c r="H8" i="22" s="1"/>
  <c r="B12" i="22"/>
  <c r="G20" i="22"/>
  <c r="H20" i="22" s="1"/>
  <c r="B10" i="22"/>
  <c r="G3" i="22"/>
  <c r="H3" i="22" s="1"/>
  <c r="G15" i="22"/>
  <c r="H15" i="22" s="1"/>
  <c r="B7" i="22"/>
  <c r="B19" i="22"/>
  <c r="B14" i="22"/>
  <c r="G22" i="22"/>
  <c r="H22" i="22" s="1"/>
  <c r="B22" i="22"/>
  <c r="B2" i="22"/>
  <c r="G5" i="22"/>
  <c r="H5" i="22" s="1"/>
  <c r="B9" i="22"/>
  <c r="G17" i="22"/>
  <c r="H17" i="22" s="1"/>
  <c r="B21" i="22"/>
  <c r="G2" i="22"/>
  <c r="H2" i="22" s="1"/>
  <c r="B6" i="22"/>
  <c r="G14" i="22"/>
  <c r="H14" i="22" s="1"/>
  <c r="B18" i="22"/>
  <c r="G12" i="22"/>
  <c r="H12" i="22" s="1"/>
  <c r="G7" i="22"/>
  <c r="H7" i="22" s="1"/>
  <c r="G9" i="22"/>
  <c r="H9" i="22" s="1"/>
  <c r="B13" i="22"/>
  <c r="G21" i="22"/>
  <c r="H21" i="22" s="1"/>
  <c r="B11" i="22"/>
  <c r="G4" i="22"/>
  <c r="H4" i="22" s="1"/>
  <c r="B8" i="22"/>
  <c r="G16" i="22"/>
  <c r="H16" i="22" s="1"/>
  <c r="B20" i="22"/>
  <c r="B3" i="22"/>
  <c r="G11" i="22"/>
  <c r="H11" i="22" s="1"/>
  <c r="B15" i="22"/>
  <c r="B16" i="17"/>
  <c r="F16" i="18" s="1"/>
  <c r="B20" i="17"/>
  <c r="F20" i="18" s="1"/>
  <c r="B32" i="17"/>
  <c r="F32" i="18" s="1"/>
  <c r="B36" i="17"/>
  <c r="F36" i="18" s="1"/>
  <c r="A5" i="18"/>
  <c r="A6" i="18"/>
  <c r="A7" i="18"/>
  <c r="A8" i="18"/>
  <c r="A9" i="18"/>
  <c r="A11" i="18"/>
  <c r="A12" i="18"/>
  <c r="A13" i="18"/>
  <c r="A14" i="18"/>
  <c r="A15" i="18"/>
  <c r="A16" i="18"/>
  <c r="A17" i="18"/>
  <c r="A19" i="18"/>
  <c r="A20" i="18"/>
  <c r="A21" i="18"/>
  <c r="A22" i="18"/>
  <c r="A23" i="18"/>
  <c r="A24" i="18"/>
  <c r="A25" i="18"/>
  <c r="A27" i="18"/>
  <c r="A28" i="18"/>
  <c r="A29" i="18"/>
  <c r="A30" i="18"/>
  <c r="A31" i="18"/>
  <c r="A32" i="18"/>
  <c r="A33" i="18"/>
  <c r="A35" i="18"/>
  <c r="A36" i="18"/>
  <c r="A37" i="18"/>
  <c r="A38" i="18"/>
  <c r="A39" i="18"/>
  <c r="A40" i="18"/>
  <c r="A41" i="18"/>
  <c r="A43" i="18"/>
  <c r="A44" i="18"/>
  <c r="A45" i="18"/>
  <c r="A46" i="18"/>
  <c r="A47" i="18"/>
  <c r="A2" i="18"/>
  <c r="C37" i="30" l="1"/>
  <c r="D37" i="30"/>
  <c r="D55" i="30"/>
  <c r="C55" i="30"/>
  <c r="D3" i="30"/>
  <c r="C3" i="30"/>
  <c r="D51" i="30"/>
  <c r="C51" i="30"/>
  <c r="D10" i="30"/>
  <c r="C10" i="30"/>
  <c r="C49" i="30"/>
  <c r="D49" i="30"/>
  <c r="C47" i="30"/>
  <c r="D47" i="30"/>
  <c r="D40" i="30"/>
  <c r="C40" i="30"/>
  <c r="D45" i="30"/>
  <c r="C45" i="30"/>
  <c r="D50" i="30"/>
  <c r="C50" i="30"/>
  <c r="D22" i="30"/>
  <c r="C22" i="30"/>
  <c r="D5" i="30"/>
  <c r="C5" i="30"/>
  <c r="C25" i="30"/>
  <c r="D25" i="30"/>
  <c r="D43" i="30"/>
  <c r="C43" i="30"/>
  <c r="C35" i="30"/>
  <c r="D35" i="30"/>
  <c r="D28" i="30"/>
  <c r="C28" i="30"/>
  <c r="D33" i="30"/>
  <c r="C33" i="30"/>
  <c r="D38" i="30"/>
  <c r="C38" i="30"/>
  <c r="D48" i="30"/>
  <c r="C48" i="30"/>
  <c r="D53" i="30"/>
  <c r="C53" i="30"/>
  <c r="C32" i="30"/>
  <c r="D32" i="30"/>
  <c r="D39" i="30"/>
  <c r="C39" i="30"/>
  <c r="D54" i="30"/>
  <c r="C54" i="30"/>
  <c r="C18" i="30"/>
  <c r="D31" i="30"/>
  <c r="C31" i="30"/>
  <c r="C13" i="30"/>
  <c r="D13" i="30"/>
  <c r="D23" i="30"/>
  <c r="C23" i="30"/>
  <c r="C16" i="30"/>
  <c r="D16" i="30"/>
  <c r="D21" i="30"/>
  <c r="C21" i="30"/>
  <c r="D26" i="30"/>
  <c r="C26" i="30"/>
  <c r="D36" i="30"/>
  <c r="C36" i="30"/>
  <c r="D41" i="30"/>
  <c r="C41" i="30"/>
  <c r="C8" i="30"/>
  <c r="D8" i="30"/>
  <c r="D19" i="30"/>
  <c r="C19" i="30"/>
  <c r="D46" i="30"/>
  <c r="C46" i="30"/>
  <c r="D15" i="30"/>
  <c r="C15" i="30"/>
  <c r="D11" i="30"/>
  <c r="C11" i="30"/>
  <c r="C4" i="30"/>
  <c r="D4" i="30"/>
  <c r="D9" i="30"/>
  <c r="C9" i="30"/>
  <c r="D14" i="30"/>
  <c r="C14" i="30"/>
  <c r="D24" i="30"/>
  <c r="C24" i="30"/>
  <c r="D29" i="30"/>
  <c r="C29" i="30"/>
  <c r="C42" i="30"/>
  <c r="D52" i="30"/>
  <c r="C52" i="30"/>
  <c r="C20" i="30"/>
  <c r="D20" i="30"/>
  <c r="C44" i="30"/>
  <c r="D44" i="30"/>
  <c r="D30" i="30"/>
  <c r="C30" i="30"/>
  <c r="D27" i="30"/>
  <c r="C27" i="30"/>
  <c r="D7" i="30"/>
  <c r="C7" i="30"/>
  <c r="D34" i="30"/>
  <c r="C34" i="30"/>
  <c r="D42" i="30"/>
  <c r="D6" i="30"/>
  <c r="C6" i="30"/>
  <c r="D2" i="30"/>
  <c r="C2" i="30"/>
  <c r="D12" i="30"/>
  <c r="C12" i="30"/>
  <c r="D17" i="30"/>
  <c r="C17" i="30"/>
  <c r="D18" i="30"/>
  <c r="D46" i="28"/>
  <c r="D34" i="28"/>
  <c r="D25" i="28"/>
  <c r="D33" i="28"/>
  <c r="D26" i="28"/>
  <c r="D12" i="28"/>
  <c r="D22" i="28"/>
  <c r="D44" i="28"/>
  <c r="D21" i="28"/>
  <c r="D20" i="28"/>
  <c r="D14" i="28"/>
  <c r="D41" i="28"/>
  <c r="D28" i="28"/>
  <c r="D9" i="28"/>
  <c r="D10" i="28"/>
  <c r="D31" i="28"/>
  <c r="D8" i="28"/>
  <c r="D47" i="28"/>
  <c r="D29" i="28"/>
  <c r="D16" i="28"/>
  <c r="D2" i="28"/>
  <c r="C2" i="28"/>
  <c r="D43" i="28"/>
  <c r="D18" i="28"/>
  <c r="D42" i="28"/>
  <c r="D35" i="28"/>
  <c r="D17" i="28"/>
  <c r="D19" i="28"/>
  <c r="D11" i="28"/>
  <c r="D40" i="28"/>
  <c r="D39" i="28"/>
  <c r="D27" i="28"/>
  <c r="D15" i="28"/>
  <c r="D4" i="28"/>
  <c r="D36" i="28"/>
  <c r="D7" i="28"/>
  <c r="D32" i="28"/>
  <c r="D13" i="28"/>
  <c r="D23" i="28"/>
  <c r="D5" i="28"/>
  <c r="D3" i="28"/>
  <c r="D37" i="28"/>
  <c r="D45" i="28"/>
  <c r="D38" i="28"/>
  <c r="D24" i="28"/>
  <c r="D30" i="28"/>
  <c r="D5" i="26"/>
  <c r="C5" i="26"/>
  <c r="D16" i="26"/>
  <c r="C16" i="26"/>
  <c r="D7" i="26"/>
  <c r="C7" i="26"/>
  <c r="D26" i="26"/>
  <c r="C26" i="26"/>
  <c r="C3" i="26"/>
  <c r="D3" i="26"/>
  <c r="C17" i="26"/>
  <c r="D17" i="26"/>
  <c r="C33" i="26"/>
  <c r="D33" i="26"/>
  <c r="D30" i="26"/>
  <c r="C30" i="26"/>
  <c r="D14" i="26"/>
  <c r="C14" i="26"/>
  <c r="D12" i="26"/>
  <c r="C12" i="26"/>
  <c r="C21" i="26"/>
  <c r="D21" i="26"/>
  <c r="C15" i="26"/>
  <c r="D15" i="26"/>
  <c r="D25" i="26"/>
  <c r="C25" i="26"/>
  <c r="D18" i="26"/>
  <c r="C18" i="26"/>
  <c r="D29" i="26"/>
  <c r="D10" i="26"/>
  <c r="C10" i="26"/>
  <c r="D32" i="26"/>
  <c r="C32" i="26"/>
  <c r="D9" i="26"/>
  <c r="C9" i="26"/>
  <c r="C29" i="26"/>
  <c r="D13" i="26"/>
  <c r="C13" i="26"/>
  <c r="D6" i="26"/>
  <c r="C6" i="26"/>
  <c r="D23" i="26"/>
  <c r="C23" i="26"/>
  <c r="D31" i="26"/>
  <c r="C31" i="26"/>
  <c r="D20" i="26"/>
  <c r="C20" i="26"/>
  <c r="C2" i="26"/>
  <c r="D2" i="26"/>
  <c r="D24" i="26"/>
  <c r="C24" i="26"/>
  <c r="D11" i="26"/>
  <c r="C11" i="26"/>
  <c r="D19" i="26"/>
  <c r="C19" i="26"/>
  <c r="D22" i="26"/>
  <c r="C22" i="26"/>
  <c r="C27" i="26"/>
  <c r="D27" i="26"/>
  <c r="D8" i="26"/>
  <c r="C8" i="26"/>
  <c r="D28" i="26"/>
  <c r="C28" i="26"/>
  <c r="C4" i="26"/>
  <c r="D4" i="26"/>
  <c r="C27" i="24"/>
  <c r="D27" i="24"/>
  <c r="D17" i="24"/>
  <c r="C17" i="24"/>
  <c r="D20" i="24"/>
  <c r="C20" i="24"/>
  <c r="D28" i="24"/>
  <c r="C28" i="24"/>
  <c r="D9" i="24"/>
  <c r="C9" i="24"/>
  <c r="D8" i="24"/>
  <c r="C8" i="24"/>
  <c r="C3" i="24"/>
  <c r="D3" i="24"/>
  <c r="D11" i="24"/>
  <c r="C11" i="24"/>
  <c r="C5" i="24"/>
  <c r="D5" i="24"/>
  <c r="C2" i="24"/>
  <c r="D2" i="24"/>
  <c r="C24" i="24"/>
  <c r="D24" i="24"/>
  <c r="C19" i="24"/>
  <c r="D19" i="24"/>
  <c r="C12" i="24"/>
  <c r="D12" i="24"/>
  <c r="D10" i="24"/>
  <c r="C10" i="24"/>
  <c r="D23" i="24"/>
  <c r="C23" i="24"/>
  <c r="D6" i="24"/>
  <c r="C6" i="24"/>
  <c r="D26" i="24"/>
  <c r="C26" i="24"/>
  <c r="D16" i="24"/>
  <c r="C16" i="24"/>
  <c r="D18" i="24"/>
  <c r="C18" i="24"/>
  <c r="D25" i="24"/>
  <c r="C25" i="24"/>
  <c r="D13" i="24"/>
  <c r="C13" i="24"/>
  <c r="D7" i="24"/>
  <c r="C7" i="24"/>
  <c r="D14" i="24"/>
  <c r="C14" i="24"/>
  <c r="D4" i="24"/>
  <c r="C4" i="24"/>
  <c r="C15" i="24"/>
  <c r="D15" i="24"/>
  <c r="D22" i="24"/>
  <c r="C22" i="24"/>
  <c r="D21" i="24"/>
  <c r="C21" i="24"/>
  <c r="C20" i="22"/>
  <c r="D20" i="22"/>
  <c r="C12" i="22"/>
  <c r="D12" i="22"/>
  <c r="C8" i="22"/>
  <c r="D8" i="22"/>
  <c r="D22" i="22"/>
  <c r="C22" i="22"/>
  <c r="D6" i="22"/>
  <c r="C6" i="22"/>
  <c r="D11" i="22"/>
  <c r="C11" i="22"/>
  <c r="C4" i="22"/>
  <c r="C15" i="22"/>
  <c r="D15" i="22"/>
  <c r="D10" i="22"/>
  <c r="C10" i="22"/>
  <c r="D4" i="22"/>
  <c r="D2" i="22"/>
  <c r="C2" i="22"/>
  <c r="D5" i="22"/>
  <c r="C5" i="22"/>
  <c r="C14" i="22"/>
  <c r="D14" i="22"/>
  <c r="D21" i="22"/>
  <c r="C21" i="22"/>
  <c r="D19" i="22"/>
  <c r="C19" i="22"/>
  <c r="C16" i="22"/>
  <c r="C3" i="22"/>
  <c r="D3" i="22"/>
  <c r="D18" i="22"/>
  <c r="C18" i="22"/>
  <c r="D7" i="22"/>
  <c r="C7" i="22"/>
  <c r="D13" i="22"/>
  <c r="C13" i="22"/>
  <c r="D16" i="22"/>
  <c r="D9" i="22"/>
  <c r="C9" i="22"/>
  <c r="D17" i="22"/>
  <c r="C17" i="22"/>
  <c r="B44" i="17"/>
  <c r="F44" i="18" s="1"/>
  <c r="B28" i="17"/>
  <c r="F28" i="18" s="1"/>
  <c r="B12" i="17"/>
  <c r="F12" i="18" s="1"/>
  <c r="B40" i="17"/>
  <c r="F40" i="18" s="1"/>
  <c r="B24" i="17"/>
  <c r="F24" i="18" s="1"/>
  <c r="B8" i="17"/>
  <c r="F8" i="18" s="1"/>
  <c r="B21" i="17"/>
  <c r="F21" i="18" s="1"/>
  <c r="B45" i="17"/>
  <c r="F45" i="18" s="1"/>
  <c r="A34" i="18"/>
  <c r="B34" i="17"/>
  <c r="F34" i="18" s="1"/>
  <c r="B35" i="17"/>
  <c r="F35" i="18" s="1"/>
  <c r="A42" i="18"/>
  <c r="B42" i="17"/>
  <c r="F42" i="18" s="1"/>
  <c r="B43" i="17"/>
  <c r="F43" i="18" s="1"/>
  <c r="A26" i="18"/>
  <c r="B26" i="17"/>
  <c r="F26" i="18" s="1"/>
  <c r="B27" i="17"/>
  <c r="F27" i="18" s="1"/>
  <c r="B37" i="17"/>
  <c r="F37" i="18" s="1"/>
  <c r="B13" i="17"/>
  <c r="F13" i="18" s="1"/>
  <c r="A18" i="18"/>
  <c r="B18" i="17"/>
  <c r="F18" i="18" s="1"/>
  <c r="B19" i="17"/>
  <c r="F19" i="18" s="1"/>
  <c r="A10" i="18"/>
  <c r="B10" i="17"/>
  <c r="F10" i="18" s="1"/>
  <c r="B11" i="17"/>
  <c r="F11" i="18" s="1"/>
  <c r="B29" i="17"/>
  <c r="F29" i="18" s="1"/>
  <c r="F5" i="18"/>
  <c r="B41" i="17"/>
  <c r="F41" i="18" s="1"/>
  <c r="B33" i="17"/>
  <c r="F33" i="18" s="1"/>
  <c r="B25" i="17"/>
  <c r="F25" i="18" s="1"/>
  <c r="B17" i="17"/>
  <c r="F17" i="18" s="1"/>
  <c r="B9" i="17"/>
  <c r="F9" i="18" s="1"/>
  <c r="B4" i="17"/>
  <c r="F4" i="18" s="1"/>
  <c r="A4" i="18"/>
  <c r="B47" i="17"/>
  <c r="F47" i="18" s="1"/>
  <c r="B39" i="17"/>
  <c r="F39" i="18" s="1"/>
  <c r="B31" i="17"/>
  <c r="F31" i="18" s="1"/>
  <c r="B23" i="17"/>
  <c r="F23" i="18" s="1"/>
  <c r="B15" i="17"/>
  <c r="F15" i="18" s="1"/>
  <c r="B7" i="17"/>
  <c r="F7" i="18" s="1"/>
  <c r="B3" i="17"/>
  <c r="F3" i="18" s="1"/>
  <c r="A3" i="18"/>
  <c r="B46" i="17"/>
  <c r="F46" i="18" s="1"/>
  <c r="B38" i="17"/>
  <c r="F38" i="18" s="1"/>
  <c r="B30" i="17"/>
  <c r="F30" i="18" s="1"/>
  <c r="B22" i="17"/>
  <c r="F22" i="18" s="1"/>
  <c r="B14" i="17"/>
  <c r="F14" i="18" s="1"/>
  <c r="B6" i="17"/>
  <c r="F6" i="18" s="1"/>
  <c r="H5" i="18" l="1"/>
  <c r="H2" i="18"/>
  <c r="H41" i="18"/>
  <c r="H15" i="18"/>
  <c r="H34" i="18"/>
  <c r="H24" i="18"/>
  <c r="H35" i="18"/>
  <c r="H21" i="18"/>
  <c r="H6" i="18"/>
  <c r="H3" i="18"/>
  <c r="H28" i="18"/>
  <c r="H13" i="18"/>
  <c r="H39" i="18"/>
  <c r="H47" i="18"/>
  <c r="H14" i="18"/>
  <c r="H4" i="18"/>
  <c r="H36" i="18"/>
  <c r="H33" i="18"/>
  <c r="H43" i="18"/>
  <c r="H18" i="18"/>
  <c r="H8" i="18"/>
  <c r="H25" i="18"/>
  <c r="H19" i="18"/>
  <c r="H38" i="18"/>
  <c r="H22" i="18"/>
  <c r="H12" i="18"/>
  <c r="H17" i="18"/>
  <c r="H42" i="18"/>
  <c r="H31" i="18"/>
  <c r="H26" i="18"/>
  <c r="H16" i="18"/>
  <c r="H46" i="18"/>
  <c r="H44" i="18"/>
  <c r="H9" i="18"/>
  <c r="H23" i="18"/>
  <c r="H10" i="18"/>
  <c r="H45" i="18"/>
  <c r="H37" i="18"/>
  <c r="H30" i="18"/>
  <c r="H27" i="18"/>
  <c r="H7" i="18"/>
  <c r="H20" i="18"/>
  <c r="H32" i="18"/>
  <c r="C29" i="18" l="1"/>
  <c r="C16" i="18"/>
  <c r="C23" i="18"/>
  <c r="D23" i="18"/>
  <c r="C2" i="18"/>
  <c r="D5" i="18"/>
  <c r="C5" i="18"/>
  <c r="D19" i="18"/>
  <c r="C19" i="18"/>
  <c r="D42" i="18"/>
  <c r="C42" i="18"/>
  <c r="H11" i="18"/>
  <c r="D11" i="18"/>
  <c r="C45" i="18"/>
  <c r="D27" i="18"/>
  <c r="C27" i="18"/>
  <c r="C41" i="18"/>
  <c r="D41" i="18"/>
  <c r="C4" i="18"/>
  <c r="D4" i="18"/>
  <c r="D21" i="18"/>
  <c r="C21" i="18"/>
  <c r="D43" i="18"/>
  <c r="C43" i="18"/>
  <c r="D46" i="18"/>
  <c r="C46" i="18"/>
  <c r="D10" i="18"/>
  <c r="C10" i="18"/>
  <c r="D35" i="18"/>
  <c r="C35" i="18"/>
  <c r="C30" i="18"/>
  <c r="D30" i="18"/>
  <c r="D20" i="18"/>
  <c r="C20" i="18"/>
  <c r="D45" i="18"/>
  <c r="D2" i="18"/>
  <c r="D8" i="18"/>
  <c r="C8" i="18"/>
  <c r="D31" i="18"/>
  <c r="C31" i="18"/>
  <c r="D39" i="18"/>
  <c r="C39" i="18"/>
  <c r="D24" i="18"/>
  <c r="C24" i="18"/>
  <c r="D17" i="18"/>
  <c r="C17" i="18"/>
  <c r="H40" i="18"/>
  <c r="D40" i="18"/>
  <c r="C40" i="18"/>
  <c r="D47" i="18"/>
  <c r="C47" i="18"/>
  <c r="C32" i="18"/>
  <c r="D32" i="18"/>
  <c r="C11" i="18"/>
  <c r="D3" i="18"/>
  <c r="C3" i="18"/>
  <c r="C15" i="18"/>
  <c r="D15" i="18"/>
  <c r="C44" i="18"/>
  <c r="D44" i="18"/>
  <c r="C12" i="18"/>
  <c r="D7" i="18"/>
  <c r="C7" i="18"/>
  <c r="D25" i="18"/>
  <c r="C25" i="18"/>
  <c r="D9" i="18"/>
  <c r="C9" i="18"/>
  <c r="C18" i="18"/>
  <c r="D18" i="18"/>
  <c r="D33" i="18"/>
  <c r="C33" i="18"/>
  <c r="D36" i="18"/>
  <c r="C36" i="18"/>
  <c r="D16" i="18"/>
  <c r="D13" i="18"/>
  <c r="C13" i="18"/>
  <c r="D37" i="18"/>
  <c r="C37" i="18"/>
  <c r="C34" i="18"/>
  <c r="C14" i="18"/>
  <c r="D14" i="18"/>
  <c r="C28" i="18"/>
  <c r="D28" i="18"/>
  <c r="C38" i="18"/>
  <c r="D38" i="18"/>
  <c r="C22" i="18"/>
  <c r="D22" i="18"/>
  <c r="D26" i="18"/>
  <c r="C26" i="18"/>
  <c r="H29" i="18"/>
  <c r="D29" i="18"/>
  <c r="D6" i="18"/>
  <c r="C6" i="18"/>
  <c r="D34" i="18"/>
  <c r="D12" i="18"/>
</calcChain>
</file>

<file path=xl/sharedStrings.xml><?xml version="1.0" encoding="utf-8"?>
<sst xmlns="http://schemas.openxmlformats.org/spreadsheetml/2006/main" count="58" uniqueCount="13">
  <si>
    <t>R</t>
  </si>
  <si>
    <t>R̅</t>
  </si>
  <si>
    <r>
      <t>UCL</t>
    </r>
    <r>
      <rPr>
        <vertAlign val="subscript"/>
        <sz val="11"/>
        <color rgb="FF000000"/>
        <rFont val="Calibri"/>
        <family val="2"/>
        <charset val="204"/>
        <scheme val="minor"/>
      </rPr>
      <t>R</t>
    </r>
  </si>
  <si>
    <t>X̅</t>
  </si>
  <si>
    <t>Скользящий размах</t>
  </si>
  <si>
    <r>
      <t>UNPL</t>
    </r>
    <r>
      <rPr>
        <vertAlign val="subscript"/>
        <sz val="11"/>
        <color theme="1"/>
        <rFont val="Calibri"/>
        <family val="2"/>
        <charset val="204"/>
        <scheme val="minor"/>
      </rPr>
      <t>X</t>
    </r>
  </si>
  <si>
    <r>
      <t>LNPL</t>
    </r>
    <r>
      <rPr>
        <vertAlign val="subscript"/>
        <sz val="11"/>
        <color theme="1"/>
        <rFont val="Calibri"/>
        <family val="2"/>
        <charset val="204"/>
        <scheme val="minor"/>
      </rPr>
      <t>X</t>
    </r>
  </si>
  <si>
    <t>X</t>
  </si>
  <si>
    <t>Индивидуальное значение</t>
  </si>
  <si>
    <r>
      <t>A</t>
    </r>
    <r>
      <rPr>
        <vertAlign val="subscript"/>
        <sz val="11"/>
        <rFont val="Calibri"/>
        <family val="2"/>
        <charset val="204"/>
        <scheme val="minor"/>
      </rPr>
      <t>2</t>
    </r>
  </si>
  <si>
    <r>
      <t>D</t>
    </r>
    <r>
      <rPr>
        <vertAlign val="subscript"/>
        <sz val="11"/>
        <rFont val="Calibri"/>
        <family val="2"/>
        <charset val="204"/>
        <scheme val="minor"/>
      </rPr>
      <t>3</t>
    </r>
  </si>
  <si>
    <r>
      <t>D</t>
    </r>
    <r>
      <rPr>
        <vertAlign val="subscript"/>
        <sz val="11"/>
        <rFont val="Calibri"/>
        <family val="2"/>
        <charset val="204"/>
        <scheme val="minor"/>
      </rPr>
      <t>4</t>
    </r>
    <r>
      <rPr>
        <sz val="11"/>
        <rFont val="Calibri"/>
        <family val="2"/>
        <charset val="204"/>
        <scheme val="minor"/>
      </rPr>
      <t xml:space="preserve"> </t>
    </r>
  </si>
  <si>
    <r>
      <t>d</t>
    </r>
    <r>
      <rPr>
        <vertAlign val="subscript"/>
        <sz val="1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</si>
</sst>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vertAlign val="subscript"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5" fillId="0" borderId="1" xfId="0" applyFont="1" applyBorder="1" applyAlignment="1">
      <alignment horizontal="center" vertical="top"/>
    </xf>
    <xf numFmtId="4" fontId="0" fillId="2" borderId="1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top" wrapText="1"/>
    </xf>
    <xf numFmtId="4" fontId="0" fillId="2" borderId="1" xfId="0" applyNumberFormat="1" applyFill="1" applyBorder="1" applyAlignment="1">
      <alignment horizontal="center" vertical="top" wrapText="1"/>
    </xf>
    <xf numFmtId="0" fontId="5" fillId="0" borderId="1" xfId="0" applyFont="1" applyBorder="1" applyAlignment="1">
      <alignment horizontal="right" vertical="top"/>
    </xf>
    <xf numFmtId="4" fontId="0" fillId="2" borderId="1" xfId="0" applyNumberFormat="1" applyFill="1" applyBorder="1" applyAlignment="1">
      <alignment horizontal="right" vertical="top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 vertical="top" wrapText="1"/>
    </xf>
    <xf numFmtId="0" fontId="5" fillId="0" borderId="1" xfId="0" applyFont="1" applyBorder="1" applyAlignment="1">
      <alignment vertical="top"/>
    </xf>
    <xf numFmtId="4" fontId="0" fillId="2" borderId="1" xfId="0" applyNumberFormat="1" applyFill="1" applyBorder="1" applyAlignment="1">
      <alignment vertical="top" wrapText="1"/>
    </xf>
    <xf numFmtId="0" fontId="0" fillId="0" borderId="1" xfId="0" applyBorder="1"/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индивидуальных значений №1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Лист2!$A$2:$A$47</c:f>
              <c:numCache>
                <c:formatCode>0.00</c:formatCode>
                <c:ptCount val="46"/>
                <c:pt idx="0">
                  <c:v>9381</c:v>
                </c:pt>
                <c:pt idx="1">
                  <c:v>4780</c:v>
                </c:pt>
                <c:pt idx="2">
                  <c:v>2300.5</c:v>
                </c:pt>
                <c:pt idx="3">
                  <c:v>4780</c:v>
                </c:pt>
                <c:pt idx="4">
                  <c:v>7080.5</c:v>
                </c:pt>
                <c:pt idx="5">
                  <c:v>14161</c:v>
                </c:pt>
                <c:pt idx="6">
                  <c:v>32200</c:v>
                </c:pt>
                <c:pt idx="7">
                  <c:v>4550</c:v>
                </c:pt>
                <c:pt idx="8">
                  <c:v>13575</c:v>
                </c:pt>
                <c:pt idx="9">
                  <c:v>5500</c:v>
                </c:pt>
                <c:pt idx="10">
                  <c:v>16150</c:v>
                </c:pt>
                <c:pt idx="11">
                  <c:v>16050</c:v>
                </c:pt>
                <c:pt idx="12">
                  <c:v>16150</c:v>
                </c:pt>
                <c:pt idx="13">
                  <c:v>9770</c:v>
                </c:pt>
                <c:pt idx="14">
                  <c:v>16150</c:v>
                </c:pt>
                <c:pt idx="15">
                  <c:v>32300</c:v>
                </c:pt>
                <c:pt idx="16">
                  <c:v>32300</c:v>
                </c:pt>
                <c:pt idx="17">
                  <c:v>32300</c:v>
                </c:pt>
                <c:pt idx="18">
                  <c:v>32300</c:v>
                </c:pt>
                <c:pt idx="19">
                  <c:v>48450</c:v>
                </c:pt>
                <c:pt idx="20">
                  <c:v>3600</c:v>
                </c:pt>
                <c:pt idx="21">
                  <c:v>32300</c:v>
                </c:pt>
                <c:pt idx="22">
                  <c:v>1200</c:v>
                </c:pt>
                <c:pt idx="23">
                  <c:v>32300</c:v>
                </c:pt>
                <c:pt idx="24">
                  <c:v>40375</c:v>
                </c:pt>
                <c:pt idx="25">
                  <c:v>1800</c:v>
                </c:pt>
                <c:pt idx="26">
                  <c:v>32300</c:v>
                </c:pt>
                <c:pt idx="27">
                  <c:v>1800</c:v>
                </c:pt>
                <c:pt idx="28">
                  <c:v>32300</c:v>
                </c:pt>
                <c:pt idx="29">
                  <c:v>3840</c:v>
                </c:pt>
                <c:pt idx="30">
                  <c:v>7200</c:v>
                </c:pt>
                <c:pt idx="31">
                  <c:v>28475</c:v>
                </c:pt>
                <c:pt idx="32">
                  <c:v>3825</c:v>
                </c:pt>
                <c:pt idx="33">
                  <c:v>3820</c:v>
                </c:pt>
                <c:pt idx="34">
                  <c:v>24125</c:v>
                </c:pt>
                <c:pt idx="35">
                  <c:v>8500</c:v>
                </c:pt>
                <c:pt idx="36">
                  <c:v>7080</c:v>
                </c:pt>
                <c:pt idx="37">
                  <c:v>120</c:v>
                </c:pt>
                <c:pt idx="38">
                  <c:v>16150</c:v>
                </c:pt>
                <c:pt idx="39">
                  <c:v>8075</c:v>
                </c:pt>
                <c:pt idx="40">
                  <c:v>7080</c:v>
                </c:pt>
                <c:pt idx="41">
                  <c:v>16150</c:v>
                </c:pt>
                <c:pt idx="42">
                  <c:v>6160</c:v>
                </c:pt>
                <c:pt idx="43">
                  <c:v>8075</c:v>
                </c:pt>
                <c:pt idx="44">
                  <c:v>16150</c:v>
                </c:pt>
                <c:pt idx="45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D-4A01-9CCC-5D9CEA71973B}"/>
            </c:ext>
          </c:extLst>
        </c:ser>
        <c:ser>
          <c:idx val="1"/>
          <c:order val="1"/>
          <c:tx>
            <c:strRef>
              <c:f>Лист2!$B$1</c:f>
              <c:strCache>
                <c:ptCount val="1"/>
                <c:pt idx="0">
                  <c:v>X̅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Лист2!$B$2:$B$47</c:f>
              <c:numCache>
                <c:formatCode>0.00</c:formatCode>
                <c:ptCount val="46"/>
                <c:pt idx="0">
                  <c:v>15241.369565217392</c:v>
                </c:pt>
                <c:pt idx="1">
                  <c:v>15241.369565217392</c:v>
                </c:pt>
                <c:pt idx="2">
                  <c:v>15241.369565217392</c:v>
                </c:pt>
                <c:pt idx="3">
                  <c:v>15241.369565217392</c:v>
                </c:pt>
                <c:pt idx="4">
                  <c:v>15241.369565217392</c:v>
                </c:pt>
                <c:pt idx="5">
                  <c:v>15241.369565217392</c:v>
                </c:pt>
                <c:pt idx="6">
                  <c:v>15241.369565217392</c:v>
                </c:pt>
                <c:pt idx="7">
                  <c:v>15241.369565217392</c:v>
                </c:pt>
                <c:pt idx="8">
                  <c:v>15241.369565217392</c:v>
                </c:pt>
                <c:pt idx="9">
                  <c:v>15241.369565217392</c:v>
                </c:pt>
                <c:pt idx="10">
                  <c:v>15241.369565217392</c:v>
                </c:pt>
                <c:pt idx="11">
                  <c:v>15241.369565217392</c:v>
                </c:pt>
                <c:pt idx="12">
                  <c:v>15241.369565217392</c:v>
                </c:pt>
                <c:pt idx="13">
                  <c:v>15241.369565217392</c:v>
                </c:pt>
                <c:pt idx="14">
                  <c:v>15241.369565217392</c:v>
                </c:pt>
                <c:pt idx="15">
                  <c:v>15241.369565217392</c:v>
                </c:pt>
                <c:pt idx="16">
                  <c:v>15241.369565217392</c:v>
                </c:pt>
                <c:pt idx="17">
                  <c:v>15241.369565217392</c:v>
                </c:pt>
                <c:pt idx="18">
                  <c:v>15241.369565217392</c:v>
                </c:pt>
                <c:pt idx="19">
                  <c:v>15241.369565217392</c:v>
                </c:pt>
                <c:pt idx="20">
                  <c:v>15241.369565217392</c:v>
                </c:pt>
                <c:pt idx="21">
                  <c:v>15241.369565217392</c:v>
                </c:pt>
                <c:pt idx="22">
                  <c:v>15241.369565217392</c:v>
                </c:pt>
                <c:pt idx="23">
                  <c:v>15241.369565217392</c:v>
                </c:pt>
                <c:pt idx="24">
                  <c:v>15241.369565217392</c:v>
                </c:pt>
                <c:pt idx="25">
                  <c:v>15241.369565217392</c:v>
                </c:pt>
                <c:pt idx="26">
                  <c:v>15241.369565217392</c:v>
                </c:pt>
                <c:pt idx="27">
                  <c:v>15241.369565217392</c:v>
                </c:pt>
                <c:pt idx="28">
                  <c:v>15241.369565217392</c:v>
                </c:pt>
                <c:pt idx="29">
                  <c:v>15241.369565217392</c:v>
                </c:pt>
                <c:pt idx="30">
                  <c:v>15241.369565217392</c:v>
                </c:pt>
                <c:pt idx="31">
                  <c:v>15241.369565217392</c:v>
                </c:pt>
                <c:pt idx="32">
                  <c:v>15241.369565217392</c:v>
                </c:pt>
                <c:pt idx="33">
                  <c:v>15241.369565217392</c:v>
                </c:pt>
                <c:pt idx="34">
                  <c:v>15241.369565217392</c:v>
                </c:pt>
                <c:pt idx="35">
                  <c:v>15241.369565217392</c:v>
                </c:pt>
                <c:pt idx="36">
                  <c:v>15241.369565217392</c:v>
                </c:pt>
                <c:pt idx="37">
                  <c:v>15241.369565217392</c:v>
                </c:pt>
                <c:pt idx="38">
                  <c:v>15241.369565217392</c:v>
                </c:pt>
                <c:pt idx="39">
                  <c:v>15241.369565217392</c:v>
                </c:pt>
                <c:pt idx="40">
                  <c:v>15241.369565217392</c:v>
                </c:pt>
                <c:pt idx="41">
                  <c:v>15241.369565217392</c:v>
                </c:pt>
                <c:pt idx="42">
                  <c:v>15241.369565217392</c:v>
                </c:pt>
                <c:pt idx="43">
                  <c:v>15241.369565217392</c:v>
                </c:pt>
                <c:pt idx="44">
                  <c:v>15241.369565217392</c:v>
                </c:pt>
                <c:pt idx="45">
                  <c:v>15241.369565217392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D-4A01-9CCC-5D9CEA71973B}"/>
            </c:ext>
          </c:extLst>
        </c:ser>
        <c:ser>
          <c:idx val="2"/>
          <c:order val="2"/>
          <c:tx>
            <c:strRef>
              <c:f>Лист2!$C$1</c:f>
              <c:strCache>
                <c:ptCount val="1"/>
                <c:pt idx="0">
                  <c:v>UNPLX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Лист2!$C$2:$C$47</c:f>
              <c:numCache>
                <c:formatCode>General</c:formatCode>
                <c:ptCount val="46"/>
                <c:pt idx="0">
                  <c:v>50455.613064035359</c:v>
                </c:pt>
                <c:pt idx="1">
                  <c:v>50455.613064035359</c:v>
                </c:pt>
                <c:pt idx="2">
                  <c:v>50455.613064035359</c:v>
                </c:pt>
                <c:pt idx="3">
                  <c:v>50455.613064035359</c:v>
                </c:pt>
                <c:pt idx="4">
                  <c:v>50455.613064035359</c:v>
                </c:pt>
                <c:pt idx="5">
                  <c:v>50455.613064035359</c:v>
                </c:pt>
                <c:pt idx="6">
                  <c:v>50455.613064035359</c:v>
                </c:pt>
                <c:pt idx="7">
                  <c:v>50455.613064035359</c:v>
                </c:pt>
                <c:pt idx="8">
                  <c:v>50455.613064035359</c:v>
                </c:pt>
                <c:pt idx="9">
                  <c:v>50455.613064035359</c:v>
                </c:pt>
                <c:pt idx="10">
                  <c:v>50455.613064035359</c:v>
                </c:pt>
                <c:pt idx="11">
                  <c:v>50455.613064035359</c:v>
                </c:pt>
                <c:pt idx="12">
                  <c:v>50455.613064035359</c:v>
                </c:pt>
                <c:pt idx="13">
                  <c:v>50455.613064035359</c:v>
                </c:pt>
                <c:pt idx="14">
                  <c:v>50455.613064035359</c:v>
                </c:pt>
                <c:pt idx="15">
                  <c:v>50455.613064035359</c:v>
                </c:pt>
                <c:pt idx="16">
                  <c:v>50455.613064035359</c:v>
                </c:pt>
                <c:pt idx="17">
                  <c:v>50455.613064035359</c:v>
                </c:pt>
                <c:pt idx="18">
                  <c:v>50455.613064035359</c:v>
                </c:pt>
                <c:pt idx="19">
                  <c:v>50455.613064035359</c:v>
                </c:pt>
                <c:pt idx="20">
                  <c:v>50455.613064035359</c:v>
                </c:pt>
                <c:pt idx="21">
                  <c:v>50455.613064035359</c:v>
                </c:pt>
                <c:pt idx="22">
                  <c:v>50455.613064035359</c:v>
                </c:pt>
                <c:pt idx="23">
                  <c:v>50455.613064035359</c:v>
                </c:pt>
                <c:pt idx="24">
                  <c:v>50455.613064035359</c:v>
                </c:pt>
                <c:pt idx="25">
                  <c:v>50455.613064035359</c:v>
                </c:pt>
                <c:pt idx="26">
                  <c:v>50455.613064035359</c:v>
                </c:pt>
                <c:pt idx="27">
                  <c:v>50455.613064035359</c:v>
                </c:pt>
                <c:pt idx="28">
                  <c:v>50455.613064035359</c:v>
                </c:pt>
                <c:pt idx="29">
                  <c:v>50455.613064035359</c:v>
                </c:pt>
                <c:pt idx="30">
                  <c:v>50455.613064035359</c:v>
                </c:pt>
                <c:pt idx="31">
                  <c:v>50455.613064035359</c:v>
                </c:pt>
                <c:pt idx="32">
                  <c:v>50455.613064035359</c:v>
                </c:pt>
                <c:pt idx="33">
                  <c:v>50455.613064035359</c:v>
                </c:pt>
                <c:pt idx="34">
                  <c:v>50455.613064035359</c:v>
                </c:pt>
                <c:pt idx="35">
                  <c:v>50455.613064035359</c:v>
                </c:pt>
                <c:pt idx="36">
                  <c:v>50455.613064035359</c:v>
                </c:pt>
                <c:pt idx="37">
                  <c:v>50455.613064035359</c:v>
                </c:pt>
                <c:pt idx="38">
                  <c:v>50455.613064035359</c:v>
                </c:pt>
                <c:pt idx="39">
                  <c:v>50455.613064035359</c:v>
                </c:pt>
                <c:pt idx="40">
                  <c:v>50455.613064035359</c:v>
                </c:pt>
                <c:pt idx="41">
                  <c:v>50455.613064035359</c:v>
                </c:pt>
                <c:pt idx="42">
                  <c:v>50455.613064035359</c:v>
                </c:pt>
                <c:pt idx="43">
                  <c:v>50455.613064035359</c:v>
                </c:pt>
                <c:pt idx="44">
                  <c:v>50455.613064035359</c:v>
                </c:pt>
                <c:pt idx="45">
                  <c:v>50455.613064035359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D-4A01-9CCC-5D9CEA71973B}"/>
            </c:ext>
          </c:extLst>
        </c:ser>
        <c:ser>
          <c:idx val="3"/>
          <c:order val="3"/>
          <c:tx>
            <c:strRef>
              <c:f>Лист2!$D$1</c:f>
              <c:strCache>
                <c:ptCount val="1"/>
                <c:pt idx="0">
                  <c:v>LNPLX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Лист2!$D$2:$D$47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D-4A01-9CCC-5D9CEA719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15072"/>
        <c:axId val="509197792"/>
      </c:lineChart>
      <c:catAx>
        <c:axId val="509215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197792"/>
        <c:crosses val="autoZero"/>
        <c:auto val="1"/>
        <c:lblAlgn val="ctr"/>
        <c:lblOffset val="100"/>
        <c:noMultiLvlLbl val="0"/>
      </c:catAx>
      <c:valAx>
        <c:axId val="50919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2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lt1">
                  <a:lumMod val="75000"/>
                </a:schemeClr>
              </a:solidFill>
              <a:effectLst>
                <a:glow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Карта скользящего размаха №5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Лист10!$F$1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Лист10!$F$2:$F$69</c:f>
              <c:numCache>
                <c:formatCode>General</c:formatCode>
                <c:ptCount val="68"/>
                <c:pt idx="0">
                  <c:v>0</c:v>
                </c:pt>
                <c:pt idx="1">
                  <c:v>1180</c:v>
                </c:pt>
                <c:pt idx="2">
                  <c:v>0</c:v>
                </c:pt>
                <c:pt idx="3">
                  <c:v>3540</c:v>
                </c:pt>
                <c:pt idx="4">
                  <c:v>3540</c:v>
                </c:pt>
                <c:pt idx="5">
                  <c:v>1180</c:v>
                </c:pt>
                <c:pt idx="6">
                  <c:v>1180</c:v>
                </c:pt>
                <c:pt idx="7">
                  <c:v>0</c:v>
                </c:pt>
                <c:pt idx="8">
                  <c:v>1180</c:v>
                </c:pt>
                <c:pt idx="9">
                  <c:v>1652</c:v>
                </c:pt>
                <c:pt idx="10">
                  <c:v>1416</c:v>
                </c:pt>
                <c:pt idx="11">
                  <c:v>944</c:v>
                </c:pt>
                <c:pt idx="12">
                  <c:v>944</c:v>
                </c:pt>
                <c:pt idx="13">
                  <c:v>1416</c:v>
                </c:pt>
                <c:pt idx="14">
                  <c:v>1416</c:v>
                </c:pt>
                <c:pt idx="15">
                  <c:v>0</c:v>
                </c:pt>
                <c:pt idx="16">
                  <c:v>0</c:v>
                </c:pt>
                <c:pt idx="17">
                  <c:v>584</c:v>
                </c:pt>
                <c:pt idx="18">
                  <c:v>584</c:v>
                </c:pt>
                <c:pt idx="19">
                  <c:v>3664</c:v>
                </c:pt>
                <c:pt idx="20">
                  <c:v>1000</c:v>
                </c:pt>
                <c:pt idx="21">
                  <c:v>5080</c:v>
                </c:pt>
                <c:pt idx="22">
                  <c:v>2160</c:v>
                </c:pt>
                <c:pt idx="23">
                  <c:v>672</c:v>
                </c:pt>
                <c:pt idx="24">
                  <c:v>812</c:v>
                </c:pt>
                <c:pt idx="25">
                  <c:v>1412</c:v>
                </c:pt>
                <c:pt idx="26">
                  <c:v>1976</c:v>
                </c:pt>
                <c:pt idx="27">
                  <c:v>0</c:v>
                </c:pt>
                <c:pt idx="28">
                  <c:v>1000</c:v>
                </c:pt>
                <c:pt idx="29">
                  <c:v>1000</c:v>
                </c:pt>
                <c:pt idx="30">
                  <c:v>770</c:v>
                </c:pt>
                <c:pt idx="31">
                  <c:v>1770</c:v>
                </c:pt>
                <c:pt idx="32">
                  <c:v>0</c:v>
                </c:pt>
                <c:pt idx="33">
                  <c:v>0</c:v>
                </c:pt>
                <c:pt idx="34">
                  <c:v>3124</c:v>
                </c:pt>
                <c:pt idx="35">
                  <c:v>2124</c:v>
                </c:pt>
                <c:pt idx="36">
                  <c:v>800</c:v>
                </c:pt>
                <c:pt idx="37">
                  <c:v>4800</c:v>
                </c:pt>
                <c:pt idx="38">
                  <c:v>6200</c:v>
                </c:pt>
                <c:pt idx="39">
                  <c:v>4200</c:v>
                </c:pt>
                <c:pt idx="40">
                  <c:v>3000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1590</c:v>
                </c:pt>
                <c:pt idx="47">
                  <c:v>2180</c:v>
                </c:pt>
                <c:pt idx="48">
                  <c:v>1652</c:v>
                </c:pt>
                <c:pt idx="49">
                  <c:v>62</c:v>
                </c:pt>
                <c:pt idx="50">
                  <c:v>1062</c:v>
                </c:pt>
                <c:pt idx="51">
                  <c:v>1062</c:v>
                </c:pt>
                <c:pt idx="52">
                  <c:v>466</c:v>
                </c:pt>
                <c:pt idx="53">
                  <c:v>534</c:v>
                </c:pt>
                <c:pt idx="54">
                  <c:v>466</c:v>
                </c:pt>
                <c:pt idx="55">
                  <c:v>790</c:v>
                </c:pt>
                <c:pt idx="56">
                  <c:v>324</c:v>
                </c:pt>
                <c:pt idx="57">
                  <c:v>1324</c:v>
                </c:pt>
                <c:pt idx="58">
                  <c:v>2324</c:v>
                </c:pt>
                <c:pt idx="59">
                  <c:v>2000</c:v>
                </c:pt>
                <c:pt idx="60">
                  <c:v>2000</c:v>
                </c:pt>
                <c:pt idx="61">
                  <c:v>1000</c:v>
                </c:pt>
                <c:pt idx="62">
                  <c:v>0</c:v>
                </c:pt>
                <c:pt idx="63">
                  <c:v>1000</c:v>
                </c:pt>
                <c:pt idx="64">
                  <c:v>1000</c:v>
                </c:pt>
                <c:pt idx="65">
                  <c:v>770</c:v>
                </c:pt>
                <c:pt idx="66">
                  <c:v>776</c:v>
                </c:pt>
                <c:pt idx="67">
                  <c:v>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1D4-A473-28247C5A4C21}"/>
            </c:ext>
          </c:extLst>
        </c:ser>
        <c:ser>
          <c:idx val="1"/>
          <c:order val="1"/>
          <c:tx>
            <c:strRef>
              <c:f>Лист10!$G$1</c:f>
              <c:strCache>
                <c:ptCount val="1"/>
                <c:pt idx="0">
                  <c:v>R̅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Лист10!$G$2:$G$69</c:f>
              <c:numCache>
                <c:formatCode>0.00</c:formatCode>
                <c:ptCount val="68"/>
                <c:pt idx="0">
                  <c:v>1339.0149253731342</c:v>
                </c:pt>
                <c:pt idx="1">
                  <c:v>1339.0149253731342</c:v>
                </c:pt>
                <c:pt idx="2">
                  <c:v>1339.0149253731342</c:v>
                </c:pt>
                <c:pt idx="3">
                  <c:v>1339.0149253731342</c:v>
                </c:pt>
                <c:pt idx="4">
                  <c:v>1339.0149253731342</c:v>
                </c:pt>
                <c:pt idx="5">
                  <c:v>1339.0149253731342</c:v>
                </c:pt>
                <c:pt idx="6">
                  <c:v>1339.0149253731342</c:v>
                </c:pt>
                <c:pt idx="7">
                  <c:v>1339.0149253731342</c:v>
                </c:pt>
                <c:pt idx="8">
                  <c:v>1339.0149253731342</c:v>
                </c:pt>
                <c:pt idx="9">
                  <c:v>1339.0149253731342</c:v>
                </c:pt>
                <c:pt idx="10">
                  <c:v>1339.0149253731342</c:v>
                </c:pt>
                <c:pt idx="11">
                  <c:v>1339.0149253731342</c:v>
                </c:pt>
                <c:pt idx="12">
                  <c:v>1339.0149253731342</c:v>
                </c:pt>
                <c:pt idx="13">
                  <c:v>1339.0149253731342</c:v>
                </c:pt>
                <c:pt idx="14">
                  <c:v>1339.0149253731342</c:v>
                </c:pt>
                <c:pt idx="15">
                  <c:v>1339.0149253731342</c:v>
                </c:pt>
                <c:pt idx="16">
                  <c:v>1339.0149253731342</c:v>
                </c:pt>
                <c:pt idx="17">
                  <c:v>1339.0149253731342</c:v>
                </c:pt>
                <c:pt idx="18">
                  <c:v>1339.0149253731342</c:v>
                </c:pt>
                <c:pt idx="19">
                  <c:v>1339.0149253731342</c:v>
                </c:pt>
                <c:pt idx="20">
                  <c:v>1339.0149253731342</c:v>
                </c:pt>
                <c:pt idx="21">
                  <c:v>1339.0149253731342</c:v>
                </c:pt>
                <c:pt idx="22">
                  <c:v>1339.0149253731342</c:v>
                </c:pt>
                <c:pt idx="23">
                  <c:v>1339.0149253731342</c:v>
                </c:pt>
                <c:pt idx="24">
                  <c:v>1339.0149253731342</c:v>
                </c:pt>
                <c:pt idx="25">
                  <c:v>1339.0149253731342</c:v>
                </c:pt>
                <c:pt idx="26">
                  <c:v>1339.0149253731342</c:v>
                </c:pt>
                <c:pt idx="27">
                  <c:v>1339.0149253731342</c:v>
                </c:pt>
                <c:pt idx="28">
                  <c:v>1339.0149253731342</c:v>
                </c:pt>
                <c:pt idx="29">
                  <c:v>1339.0149253731342</c:v>
                </c:pt>
                <c:pt idx="30">
                  <c:v>1339.0149253731342</c:v>
                </c:pt>
                <c:pt idx="31">
                  <c:v>1339.0149253731342</c:v>
                </c:pt>
                <c:pt idx="32">
                  <c:v>1339.0149253731342</c:v>
                </c:pt>
                <c:pt idx="33">
                  <c:v>1339.0149253731342</c:v>
                </c:pt>
                <c:pt idx="34">
                  <c:v>1339.0149253731342</c:v>
                </c:pt>
                <c:pt idx="35">
                  <c:v>1339.0149253731342</c:v>
                </c:pt>
                <c:pt idx="36">
                  <c:v>1339.0149253731342</c:v>
                </c:pt>
                <c:pt idx="37">
                  <c:v>1339.0149253731342</c:v>
                </c:pt>
                <c:pt idx="38">
                  <c:v>1339.0149253731342</c:v>
                </c:pt>
                <c:pt idx="39">
                  <c:v>1339.0149253731342</c:v>
                </c:pt>
                <c:pt idx="40">
                  <c:v>1339.0149253731342</c:v>
                </c:pt>
                <c:pt idx="41">
                  <c:v>1339.0149253731342</c:v>
                </c:pt>
                <c:pt idx="42">
                  <c:v>1339.0149253731342</c:v>
                </c:pt>
                <c:pt idx="43">
                  <c:v>1339.0149253731342</c:v>
                </c:pt>
                <c:pt idx="44">
                  <c:v>1339.0149253731342</c:v>
                </c:pt>
                <c:pt idx="45">
                  <c:v>1339.0149253731342</c:v>
                </c:pt>
                <c:pt idx="46">
                  <c:v>1339.0149253731342</c:v>
                </c:pt>
                <c:pt idx="47">
                  <c:v>1339.0149253731342</c:v>
                </c:pt>
                <c:pt idx="48">
                  <c:v>1339.0149253731342</c:v>
                </c:pt>
                <c:pt idx="49">
                  <c:v>1339.0149253731342</c:v>
                </c:pt>
                <c:pt idx="50">
                  <c:v>1339.0149253731342</c:v>
                </c:pt>
                <c:pt idx="51">
                  <c:v>1339.0149253731342</c:v>
                </c:pt>
                <c:pt idx="52">
                  <c:v>1339.0149253731342</c:v>
                </c:pt>
                <c:pt idx="53">
                  <c:v>1339.0149253731342</c:v>
                </c:pt>
                <c:pt idx="54">
                  <c:v>1339.0149253731342</c:v>
                </c:pt>
                <c:pt idx="55">
                  <c:v>1339.0149253731342</c:v>
                </c:pt>
                <c:pt idx="56">
                  <c:v>1339.0149253731342</c:v>
                </c:pt>
                <c:pt idx="57">
                  <c:v>1339.0149253731342</c:v>
                </c:pt>
                <c:pt idx="58">
                  <c:v>1339.0149253731342</c:v>
                </c:pt>
                <c:pt idx="59">
                  <c:v>1339.0149253731342</c:v>
                </c:pt>
                <c:pt idx="60">
                  <c:v>1339.0149253731342</c:v>
                </c:pt>
                <c:pt idx="61">
                  <c:v>1339.0149253731342</c:v>
                </c:pt>
                <c:pt idx="62">
                  <c:v>1339.0149253731342</c:v>
                </c:pt>
                <c:pt idx="63">
                  <c:v>1339.0149253731342</c:v>
                </c:pt>
                <c:pt idx="64">
                  <c:v>1339.0149253731342</c:v>
                </c:pt>
                <c:pt idx="65">
                  <c:v>1339.0149253731342</c:v>
                </c:pt>
                <c:pt idx="66">
                  <c:v>1339.0149253731342</c:v>
                </c:pt>
                <c:pt idx="67">
                  <c:v>1339.0149253731342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C-41D4-A473-28247C5A4C21}"/>
            </c:ext>
          </c:extLst>
        </c:ser>
        <c:ser>
          <c:idx val="2"/>
          <c:order val="2"/>
          <c:tx>
            <c:strRef>
              <c:f>Лист10!$H$1</c:f>
              <c:strCache>
                <c:ptCount val="1"/>
                <c:pt idx="0">
                  <c:v>UCLR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Лист10!$H$2:$H$69</c:f>
              <c:numCache>
                <c:formatCode>General</c:formatCode>
                <c:ptCount val="68"/>
                <c:pt idx="0">
                  <c:v>4375.9007761194025</c:v>
                </c:pt>
                <c:pt idx="1">
                  <c:v>4375.9007761194025</c:v>
                </c:pt>
                <c:pt idx="2">
                  <c:v>4375.9007761194025</c:v>
                </c:pt>
                <c:pt idx="3">
                  <c:v>4375.9007761194025</c:v>
                </c:pt>
                <c:pt idx="4">
                  <c:v>4375.9007761194025</c:v>
                </c:pt>
                <c:pt idx="5">
                  <c:v>4375.9007761194025</c:v>
                </c:pt>
                <c:pt idx="6">
                  <c:v>4375.9007761194025</c:v>
                </c:pt>
                <c:pt idx="7">
                  <c:v>4375.9007761194025</c:v>
                </c:pt>
                <c:pt idx="8">
                  <c:v>4375.9007761194025</c:v>
                </c:pt>
                <c:pt idx="9">
                  <c:v>4375.9007761194025</c:v>
                </c:pt>
                <c:pt idx="10">
                  <c:v>4375.9007761194025</c:v>
                </c:pt>
                <c:pt idx="11">
                  <c:v>4375.9007761194025</c:v>
                </c:pt>
                <c:pt idx="12">
                  <c:v>4375.9007761194025</c:v>
                </c:pt>
                <c:pt idx="13">
                  <c:v>4375.9007761194025</c:v>
                </c:pt>
                <c:pt idx="14">
                  <c:v>4375.9007761194025</c:v>
                </c:pt>
                <c:pt idx="15">
                  <c:v>4375.9007761194025</c:v>
                </c:pt>
                <c:pt idx="16">
                  <c:v>4375.9007761194025</c:v>
                </c:pt>
                <c:pt idx="17">
                  <c:v>4375.9007761194025</c:v>
                </c:pt>
                <c:pt idx="18">
                  <c:v>4375.9007761194025</c:v>
                </c:pt>
                <c:pt idx="19">
                  <c:v>4375.9007761194025</c:v>
                </c:pt>
                <c:pt idx="20">
                  <c:v>4375.9007761194025</c:v>
                </c:pt>
                <c:pt idx="21">
                  <c:v>4375.9007761194025</c:v>
                </c:pt>
                <c:pt idx="22">
                  <c:v>4375.9007761194025</c:v>
                </c:pt>
                <c:pt idx="23">
                  <c:v>4375.9007761194025</c:v>
                </c:pt>
                <c:pt idx="24">
                  <c:v>4375.9007761194025</c:v>
                </c:pt>
                <c:pt idx="25">
                  <c:v>4375.9007761194025</c:v>
                </c:pt>
                <c:pt idx="26">
                  <c:v>4375.9007761194025</c:v>
                </c:pt>
                <c:pt idx="27">
                  <c:v>4375.9007761194025</c:v>
                </c:pt>
                <c:pt idx="28">
                  <c:v>4375.9007761194025</c:v>
                </c:pt>
                <c:pt idx="29">
                  <c:v>4375.9007761194025</c:v>
                </c:pt>
                <c:pt idx="30">
                  <c:v>4375.9007761194025</c:v>
                </c:pt>
                <c:pt idx="31">
                  <c:v>4375.9007761194025</c:v>
                </c:pt>
                <c:pt idx="32">
                  <c:v>4375.9007761194025</c:v>
                </c:pt>
                <c:pt idx="33">
                  <c:v>4375.9007761194025</c:v>
                </c:pt>
                <c:pt idx="34">
                  <c:v>4375.9007761194025</c:v>
                </c:pt>
                <c:pt idx="35">
                  <c:v>4375.9007761194025</c:v>
                </c:pt>
                <c:pt idx="36">
                  <c:v>4375.9007761194025</c:v>
                </c:pt>
                <c:pt idx="37">
                  <c:v>4375.9007761194025</c:v>
                </c:pt>
                <c:pt idx="38">
                  <c:v>4375.9007761194025</c:v>
                </c:pt>
                <c:pt idx="39">
                  <c:v>4375.9007761194025</c:v>
                </c:pt>
                <c:pt idx="40">
                  <c:v>4375.9007761194025</c:v>
                </c:pt>
                <c:pt idx="41">
                  <c:v>4375.9007761194025</c:v>
                </c:pt>
                <c:pt idx="42">
                  <c:v>4375.9007761194025</c:v>
                </c:pt>
                <c:pt idx="43">
                  <c:v>4375.9007761194025</c:v>
                </c:pt>
                <c:pt idx="44">
                  <c:v>4375.9007761194025</c:v>
                </c:pt>
                <c:pt idx="45">
                  <c:v>4375.9007761194025</c:v>
                </c:pt>
                <c:pt idx="46">
                  <c:v>4375.9007761194025</c:v>
                </c:pt>
                <c:pt idx="47">
                  <c:v>4375.9007761194025</c:v>
                </c:pt>
                <c:pt idx="48">
                  <c:v>4375.9007761194025</c:v>
                </c:pt>
                <c:pt idx="49">
                  <c:v>4375.9007761194025</c:v>
                </c:pt>
                <c:pt idx="50">
                  <c:v>4375.9007761194025</c:v>
                </c:pt>
                <c:pt idx="51">
                  <c:v>4375.9007761194025</c:v>
                </c:pt>
                <c:pt idx="52">
                  <c:v>4375.9007761194025</c:v>
                </c:pt>
                <c:pt idx="53">
                  <c:v>4375.9007761194025</c:v>
                </c:pt>
                <c:pt idx="54">
                  <c:v>4375.9007761194025</c:v>
                </c:pt>
                <c:pt idx="55">
                  <c:v>4375.9007761194025</c:v>
                </c:pt>
                <c:pt idx="56">
                  <c:v>4375.9007761194025</c:v>
                </c:pt>
                <c:pt idx="57">
                  <c:v>4375.9007761194025</c:v>
                </c:pt>
                <c:pt idx="58">
                  <c:v>4375.9007761194025</c:v>
                </c:pt>
                <c:pt idx="59">
                  <c:v>4375.9007761194025</c:v>
                </c:pt>
                <c:pt idx="60">
                  <c:v>4375.9007761194025</c:v>
                </c:pt>
                <c:pt idx="61">
                  <c:v>4375.9007761194025</c:v>
                </c:pt>
                <c:pt idx="62">
                  <c:v>4375.9007761194025</c:v>
                </c:pt>
                <c:pt idx="63">
                  <c:v>4375.9007761194025</c:v>
                </c:pt>
                <c:pt idx="64">
                  <c:v>4375.9007761194025</c:v>
                </c:pt>
                <c:pt idx="65">
                  <c:v>4375.9007761194025</c:v>
                </c:pt>
                <c:pt idx="66">
                  <c:v>4375.9007761194025</c:v>
                </c:pt>
                <c:pt idx="67">
                  <c:v>4375.9007761194025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C-41D4-A473-28247C5A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41087"/>
        <c:axId val="437241567"/>
      </c:lineChart>
      <c:catAx>
        <c:axId val="437241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41567"/>
        <c:crosses val="autoZero"/>
        <c:auto val="1"/>
        <c:lblAlgn val="ctr"/>
        <c:lblOffset val="100"/>
        <c:noMultiLvlLbl val="0"/>
      </c:catAx>
      <c:valAx>
        <c:axId val="437241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Карта индивидуальных значений №6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Лист12!$A$1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Лист12!$A$2:$A$55</c:f>
              <c:numCache>
                <c:formatCode>0.00</c:formatCode>
                <c:ptCount val="54"/>
                <c:pt idx="0">
                  <c:v>14987.5</c:v>
                </c:pt>
                <c:pt idx="1">
                  <c:v>4000</c:v>
                </c:pt>
                <c:pt idx="2">
                  <c:v>10540</c:v>
                </c:pt>
                <c:pt idx="3">
                  <c:v>1600</c:v>
                </c:pt>
                <c:pt idx="4">
                  <c:v>12000</c:v>
                </c:pt>
                <c:pt idx="5">
                  <c:v>10000</c:v>
                </c:pt>
                <c:pt idx="6">
                  <c:v>5500</c:v>
                </c:pt>
                <c:pt idx="7">
                  <c:v>9000</c:v>
                </c:pt>
                <c:pt idx="8">
                  <c:v>60000</c:v>
                </c:pt>
                <c:pt idx="9">
                  <c:v>1200</c:v>
                </c:pt>
                <c:pt idx="10">
                  <c:v>5800</c:v>
                </c:pt>
                <c:pt idx="11">
                  <c:v>32341</c:v>
                </c:pt>
                <c:pt idx="12">
                  <c:v>15248</c:v>
                </c:pt>
                <c:pt idx="13">
                  <c:v>9700</c:v>
                </c:pt>
                <c:pt idx="14">
                  <c:v>19500</c:v>
                </c:pt>
                <c:pt idx="15">
                  <c:v>10000</c:v>
                </c:pt>
                <c:pt idx="16">
                  <c:v>10500</c:v>
                </c:pt>
                <c:pt idx="17">
                  <c:v>10000</c:v>
                </c:pt>
                <c:pt idx="18">
                  <c:v>18040</c:v>
                </c:pt>
                <c:pt idx="19">
                  <c:v>12960</c:v>
                </c:pt>
                <c:pt idx="20">
                  <c:v>7000</c:v>
                </c:pt>
                <c:pt idx="21">
                  <c:v>5000</c:v>
                </c:pt>
                <c:pt idx="22">
                  <c:v>21187.5</c:v>
                </c:pt>
                <c:pt idx="23">
                  <c:v>2295</c:v>
                </c:pt>
                <c:pt idx="24">
                  <c:v>9000</c:v>
                </c:pt>
                <c:pt idx="25">
                  <c:v>3000</c:v>
                </c:pt>
                <c:pt idx="26">
                  <c:v>6240</c:v>
                </c:pt>
                <c:pt idx="27">
                  <c:v>8800</c:v>
                </c:pt>
                <c:pt idx="28">
                  <c:v>1200</c:v>
                </c:pt>
                <c:pt idx="29">
                  <c:v>8000</c:v>
                </c:pt>
                <c:pt idx="30">
                  <c:v>7800</c:v>
                </c:pt>
                <c:pt idx="31">
                  <c:v>7198</c:v>
                </c:pt>
                <c:pt idx="32">
                  <c:v>3000</c:v>
                </c:pt>
                <c:pt idx="33">
                  <c:v>7000</c:v>
                </c:pt>
                <c:pt idx="34">
                  <c:v>12600</c:v>
                </c:pt>
                <c:pt idx="35">
                  <c:v>3500</c:v>
                </c:pt>
                <c:pt idx="36">
                  <c:v>8900</c:v>
                </c:pt>
                <c:pt idx="37">
                  <c:v>2315</c:v>
                </c:pt>
                <c:pt idx="38">
                  <c:v>9240</c:v>
                </c:pt>
                <c:pt idx="39">
                  <c:v>6700</c:v>
                </c:pt>
                <c:pt idx="40">
                  <c:v>9240</c:v>
                </c:pt>
                <c:pt idx="41">
                  <c:v>9240</c:v>
                </c:pt>
                <c:pt idx="42">
                  <c:v>10800</c:v>
                </c:pt>
                <c:pt idx="43">
                  <c:v>9240</c:v>
                </c:pt>
                <c:pt idx="44">
                  <c:v>10000</c:v>
                </c:pt>
                <c:pt idx="45">
                  <c:v>10016</c:v>
                </c:pt>
                <c:pt idx="46">
                  <c:v>8440</c:v>
                </c:pt>
                <c:pt idx="47">
                  <c:v>10200</c:v>
                </c:pt>
                <c:pt idx="48">
                  <c:v>13000</c:v>
                </c:pt>
                <c:pt idx="49">
                  <c:v>25170</c:v>
                </c:pt>
                <c:pt idx="50">
                  <c:v>10170</c:v>
                </c:pt>
                <c:pt idx="51">
                  <c:v>10170</c:v>
                </c:pt>
                <c:pt idx="52">
                  <c:v>4673</c:v>
                </c:pt>
                <c:pt idx="5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2-4362-84F8-CD9C8BDED4F6}"/>
            </c:ext>
          </c:extLst>
        </c:ser>
        <c:ser>
          <c:idx val="1"/>
          <c:order val="1"/>
          <c:tx>
            <c:strRef>
              <c:f>Лист12!$B$1</c:f>
              <c:strCache>
                <c:ptCount val="1"/>
                <c:pt idx="0">
                  <c:v>X̅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Лист12!$B$2:$B$55</c:f>
              <c:numCache>
                <c:formatCode>0.00</c:formatCode>
                <c:ptCount val="54"/>
                <c:pt idx="0">
                  <c:v>10430.574074074075</c:v>
                </c:pt>
                <c:pt idx="1">
                  <c:v>10430.574074074075</c:v>
                </c:pt>
                <c:pt idx="2">
                  <c:v>10430.574074074075</c:v>
                </c:pt>
                <c:pt idx="3">
                  <c:v>10430.574074074075</c:v>
                </c:pt>
                <c:pt idx="4">
                  <c:v>10430.574074074075</c:v>
                </c:pt>
                <c:pt idx="5">
                  <c:v>10430.574074074075</c:v>
                </c:pt>
                <c:pt idx="6">
                  <c:v>10430.574074074075</c:v>
                </c:pt>
                <c:pt idx="7">
                  <c:v>10430.574074074075</c:v>
                </c:pt>
                <c:pt idx="8">
                  <c:v>10430.574074074075</c:v>
                </c:pt>
                <c:pt idx="9">
                  <c:v>10430.574074074075</c:v>
                </c:pt>
                <c:pt idx="10">
                  <c:v>10430.574074074075</c:v>
                </c:pt>
                <c:pt idx="11">
                  <c:v>10430.574074074075</c:v>
                </c:pt>
                <c:pt idx="12">
                  <c:v>10430.574074074075</c:v>
                </c:pt>
                <c:pt idx="13">
                  <c:v>10430.574074074075</c:v>
                </c:pt>
                <c:pt idx="14">
                  <c:v>10430.574074074075</c:v>
                </c:pt>
                <c:pt idx="15">
                  <c:v>10430.574074074075</c:v>
                </c:pt>
                <c:pt idx="16">
                  <c:v>10430.574074074075</c:v>
                </c:pt>
                <c:pt idx="17">
                  <c:v>10430.574074074075</c:v>
                </c:pt>
                <c:pt idx="18">
                  <c:v>10430.574074074075</c:v>
                </c:pt>
                <c:pt idx="19">
                  <c:v>10430.574074074075</c:v>
                </c:pt>
                <c:pt idx="20">
                  <c:v>10430.574074074075</c:v>
                </c:pt>
                <c:pt idx="21">
                  <c:v>10430.574074074075</c:v>
                </c:pt>
                <c:pt idx="22">
                  <c:v>10430.574074074075</c:v>
                </c:pt>
                <c:pt idx="23">
                  <c:v>10430.574074074075</c:v>
                </c:pt>
                <c:pt idx="24">
                  <c:v>10430.574074074075</c:v>
                </c:pt>
                <c:pt idx="25">
                  <c:v>10430.574074074075</c:v>
                </c:pt>
                <c:pt idx="26">
                  <c:v>10430.574074074075</c:v>
                </c:pt>
                <c:pt idx="27">
                  <c:v>10430.574074074075</c:v>
                </c:pt>
                <c:pt idx="28">
                  <c:v>10430.574074074075</c:v>
                </c:pt>
                <c:pt idx="29">
                  <c:v>10430.574074074075</c:v>
                </c:pt>
                <c:pt idx="30">
                  <c:v>10430.574074074075</c:v>
                </c:pt>
                <c:pt idx="31">
                  <c:v>10430.574074074075</c:v>
                </c:pt>
                <c:pt idx="32">
                  <c:v>10430.574074074075</c:v>
                </c:pt>
                <c:pt idx="33">
                  <c:v>10430.574074074075</c:v>
                </c:pt>
                <c:pt idx="34">
                  <c:v>10430.574074074075</c:v>
                </c:pt>
                <c:pt idx="35">
                  <c:v>10430.574074074075</c:v>
                </c:pt>
                <c:pt idx="36">
                  <c:v>10430.574074074075</c:v>
                </c:pt>
                <c:pt idx="37">
                  <c:v>10430.574074074075</c:v>
                </c:pt>
                <c:pt idx="38">
                  <c:v>10430.574074074075</c:v>
                </c:pt>
                <c:pt idx="39">
                  <c:v>10430.574074074075</c:v>
                </c:pt>
                <c:pt idx="40">
                  <c:v>10430.574074074075</c:v>
                </c:pt>
                <c:pt idx="41">
                  <c:v>10430.574074074075</c:v>
                </c:pt>
                <c:pt idx="42">
                  <c:v>10430.574074074075</c:v>
                </c:pt>
                <c:pt idx="43">
                  <c:v>10430.574074074075</c:v>
                </c:pt>
                <c:pt idx="44">
                  <c:v>10430.574074074075</c:v>
                </c:pt>
                <c:pt idx="45">
                  <c:v>10430.574074074075</c:v>
                </c:pt>
                <c:pt idx="46">
                  <c:v>10430.574074074075</c:v>
                </c:pt>
                <c:pt idx="47">
                  <c:v>10430.574074074075</c:v>
                </c:pt>
                <c:pt idx="48">
                  <c:v>10430.574074074075</c:v>
                </c:pt>
                <c:pt idx="49">
                  <c:v>10430.574074074075</c:v>
                </c:pt>
                <c:pt idx="50">
                  <c:v>10430.574074074075</c:v>
                </c:pt>
                <c:pt idx="51">
                  <c:v>10430.574074074075</c:v>
                </c:pt>
                <c:pt idx="52">
                  <c:v>10430.574074074075</c:v>
                </c:pt>
                <c:pt idx="53">
                  <c:v>10430.574074074075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2-4362-84F8-CD9C8BDED4F6}"/>
            </c:ext>
          </c:extLst>
        </c:ser>
        <c:ser>
          <c:idx val="2"/>
          <c:order val="2"/>
          <c:tx>
            <c:strRef>
              <c:f>Лист12!$C$1</c:f>
              <c:strCache>
                <c:ptCount val="1"/>
                <c:pt idx="0">
                  <c:v>UNPLX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Лист12!$C$2:$C$55</c:f>
              <c:numCache>
                <c:formatCode>General</c:formatCode>
                <c:ptCount val="54"/>
                <c:pt idx="0">
                  <c:v>31282.164800689898</c:v>
                </c:pt>
                <c:pt idx="1">
                  <c:v>31282.164800689898</c:v>
                </c:pt>
                <c:pt idx="2">
                  <c:v>31282.164800689898</c:v>
                </c:pt>
                <c:pt idx="3">
                  <c:v>31282.164800689898</c:v>
                </c:pt>
                <c:pt idx="4">
                  <c:v>31282.164800689898</c:v>
                </c:pt>
                <c:pt idx="5">
                  <c:v>31282.164800689898</c:v>
                </c:pt>
                <c:pt idx="6">
                  <c:v>31282.164800689898</c:v>
                </c:pt>
                <c:pt idx="7">
                  <c:v>31282.164800689898</c:v>
                </c:pt>
                <c:pt idx="8">
                  <c:v>31282.164800689898</c:v>
                </c:pt>
                <c:pt idx="9">
                  <c:v>31282.164800689898</c:v>
                </c:pt>
                <c:pt idx="10">
                  <c:v>31282.164800689898</c:v>
                </c:pt>
                <c:pt idx="11">
                  <c:v>31282.164800689898</c:v>
                </c:pt>
                <c:pt idx="12">
                  <c:v>31282.164800689898</c:v>
                </c:pt>
                <c:pt idx="13">
                  <c:v>31282.164800689898</c:v>
                </c:pt>
                <c:pt idx="14">
                  <c:v>31282.164800689898</c:v>
                </c:pt>
                <c:pt idx="15">
                  <c:v>31282.164800689898</c:v>
                </c:pt>
                <c:pt idx="16">
                  <c:v>31282.164800689898</c:v>
                </c:pt>
                <c:pt idx="17">
                  <c:v>31282.164800689898</c:v>
                </c:pt>
                <c:pt idx="18">
                  <c:v>31282.164800689898</c:v>
                </c:pt>
                <c:pt idx="19">
                  <c:v>31282.164800689898</c:v>
                </c:pt>
                <c:pt idx="20">
                  <c:v>31282.164800689898</c:v>
                </c:pt>
                <c:pt idx="21">
                  <c:v>31282.164800689898</c:v>
                </c:pt>
                <c:pt idx="22">
                  <c:v>31282.164800689898</c:v>
                </c:pt>
                <c:pt idx="23">
                  <c:v>31282.164800689898</c:v>
                </c:pt>
                <c:pt idx="24">
                  <c:v>31282.164800689898</c:v>
                </c:pt>
                <c:pt idx="25">
                  <c:v>31282.164800689898</c:v>
                </c:pt>
                <c:pt idx="26">
                  <c:v>31282.164800689898</c:v>
                </c:pt>
                <c:pt idx="27">
                  <c:v>31282.164800689898</c:v>
                </c:pt>
                <c:pt idx="28">
                  <c:v>31282.164800689898</c:v>
                </c:pt>
                <c:pt idx="29">
                  <c:v>31282.164800689898</c:v>
                </c:pt>
                <c:pt idx="30">
                  <c:v>31282.164800689898</c:v>
                </c:pt>
                <c:pt idx="31">
                  <c:v>31282.164800689898</c:v>
                </c:pt>
                <c:pt idx="32">
                  <c:v>31282.164800689898</c:v>
                </c:pt>
                <c:pt idx="33">
                  <c:v>31282.164800689898</c:v>
                </c:pt>
                <c:pt idx="34">
                  <c:v>31282.164800689898</c:v>
                </c:pt>
                <c:pt idx="35">
                  <c:v>31282.164800689898</c:v>
                </c:pt>
                <c:pt idx="36">
                  <c:v>31282.164800689898</c:v>
                </c:pt>
                <c:pt idx="37">
                  <c:v>31282.164800689898</c:v>
                </c:pt>
                <c:pt idx="38">
                  <c:v>31282.164800689898</c:v>
                </c:pt>
                <c:pt idx="39">
                  <c:v>31282.164800689898</c:v>
                </c:pt>
                <c:pt idx="40">
                  <c:v>31282.164800689898</c:v>
                </c:pt>
                <c:pt idx="41">
                  <c:v>31282.164800689898</c:v>
                </c:pt>
                <c:pt idx="42">
                  <c:v>31282.164800689898</c:v>
                </c:pt>
                <c:pt idx="43">
                  <c:v>31282.164800689898</c:v>
                </c:pt>
                <c:pt idx="44">
                  <c:v>31282.164800689898</c:v>
                </c:pt>
                <c:pt idx="45">
                  <c:v>31282.164800689898</c:v>
                </c:pt>
                <c:pt idx="46">
                  <c:v>31282.164800689898</c:v>
                </c:pt>
                <c:pt idx="47">
                  <c:v>31282.164800689898</c:v>
                </c:pt>
                <c:pt idx="48">
                  <c:v>31282.164800689898</c:v>
                </c:pt>
                <c:pt idx="49">
                  <c:v>31282.164800689898</c:v>
                </c:pt>
                <c:pt idx="50">
                  <c:v>31282.164800689898</c:v>
                </c:pt>
                <c:pt idx="51">
                  <c:v>31282.164800689898</c:v>
                </c:pt>
                <c:pt idx="52">
                  <c:v>31282.164800689898</c:v>
                </c:pt>
                <c:pt idx="53">
                  <c:v>31282.164800689898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2-4362-84F8-CD9C8BDED4F6}"/>
            </c:ext>
          </c:extLst>
        </c:ser>
        <c:ser>
          <c:idx val="3"/>
          <c:order val="3"/>
          <c:tx>
            <c:strRef>
              <c:f>Лист12!$D$1</c:f>
              <c:strCache>
                <c:ptCount val="1"/>
                <c:pt idx="0">
                  <c:v>LNPLX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Лист12!$D$2:$D$55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32-4362-84F8-CD9C8BDE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056607"/>
        <c:axId val="2132076767"/>
      </c:lineChart>
      <c:catAx>
        <c:axId val="2132056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076767"/>
        <c:crosses val="autoZero"/>
        <c:auto val="1"/>
        <c:lblAlgn val="ctr"/>
        <c:lblOffset val="100"/>
        <c:noMultiLvlLbl val="0"/>
      </c:catAx>
      <c:valAx>
        <c:axId val="21320767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0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Карта скользящего размаха №6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Лист12!$F$1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Лист12!$F$2:$F$55</c:f>
              <c:numCache>
                <c:formatCode>General</c:formatCode>
                <c:ptCount val="54"/>
                <c:pt idx="0">
                  <c:v>0</c:v>
                </c:pt>
                <c:pt idx="1">
                  <c:v>10987.5</c:v>
                </c:pt>
                <c:pt idx="2">
                  <c:v>6540</c:v>
                </c:pt>
                <c:pt idx="3">
                  <c:v>8940</c:v>
                </c:pt>
                <c:pt idx="4">
                  <c:v>10400</c:v>
                </c:pt>
                <c:pt idx="5">
                  <c:v>2000</c:v>
                </c:pt>
                <c:pt idx="6">
                  <c:v>4500</c:v>
                </c:pt>
                <c:pt idx="7">
                  <c:v>3500</c:v>
                </c:pt>
                <c:pt idx="8">
                  <c:v>51000</c:v>
                </c:pt>
                <c:pt idx="9">
                  <c:v>58800</c:v>
                </c:pt>
                <c:pt idx="10">
                  <c:v>4600</c:v>
                </c:pt>
                <c:pt idx="11">
                  <c:v>26541</c:v>
                </c:pt>
                <c:pt idx="12">
                  <c:v>17093</c:v>
                </c:pt>
                <c:pt idx="13">
                  <c:v>5548</c:v>
                </c:pt>
                <c:pt idx="14">
                  <c:v>9800</c:v>
                </c:pt>
                <c:pt idx="15">
                  <c:v>9500</c:v>
                </c:pt>
                <c:pt idx="16">
                  <c:v>500</c:v>
                </c:pt>
                <c:pt idx="17">
                  <c:v>500</c:v>
                </c:pt>
                <c:pt idx="18">
                  <c:v>8040</c:v>
                </c:pt>
                <c:pt idx="19">
                  <c:v>5080</c:v>
                </c:pt>
                <c:pt idx="20">
                  <c:v>5960</c:v>
                </c:pt>
                <c:pt idx="21">
                  <c:v>2000</c:v>
                </c:pt>
                <c:pt idx="22">
                  <c:v>16187.5</c:v>
                </c:pt>
                <c:pt idx="23">
                  <c:v>18892.5</c:v>
                </c:pt>
                <c:pt idx="24">
                  <c:v>6705</c:v>
                </c:pt>
                <c:pt idx="25">
                  <c:v>6000</c:v>
                </c:pt>
                <c:pt idx="26">
                  <c:v>3240</c:v>
                </c:pt>
                <c:pt idx="27">
                  <c:v>2560</c:v>
                </c:pt>
                <c:pt idx="28">
                  <c:v>7600</c:v>
                </c:pt>
                <c:pt idx="29">
                  <c:v>6800</c:v>
                </c:pt>
                <c:pt idx="30">
                  <c:v>200</c:v>
                </c:pt>
                <c:pt idx="31">
                  <c:v>602</c:v>
                </c:pt>
                <c:pt idx="32">
                  <c:v>4198</c:v>
                </c:pt>
                <c:pt idx="33">
                  <c:v>4000</c:v>
                </c:pt>
                <c:pt idx="34">
                  <c:v>5600</c:v>
                </c:pt>
                <c:pt idx="35">
                  <c:v>9100</c:v>
                </c:pt>
                <c:pt idx="36">
                  <c:v>5400</c:v>
                </c:pt>
                <c:pt idx="37">
                  <c:v>6585</c:v>
                </c:pt>
                <c:pt idx="38">
                  <c:v>6925</c:v>
                </c:pt>
                <c:pt idx="39">
                  <c:v>2540</c:v>
                </c:pt>
                <c:pt idx="40">
                  <c:v>2540</c:v>
                </c:pt>
                <c:pt idx="41">
                  <c:v>0</c:v>
                </c:pt>
                <c:pt idx="42">
                  <c:v>1560</c:v>
                </c:pt>
                <c:pt idx="43">
                  <c:v>1560</c:v>
                </c:pt>
                <c:pt idx="44">
                  <c:v>760</c:v>
                </c:pt>
                <c:pt idx="45">
                  <c:v>16</c:v>
                </c:pt>
                <c:pt idx="46">
                  <c:v>1576</c:v>
                </c:pt>
                <c:pt idx="47">
                  <c:v>1760</c:v>
                </c:pt>
                <c:pt idx="48">
                  <c:v>2800</c:v>
                </c:pt>
                <c:pt idx="49">
                  <c:v>12170</c:v>
                </c:pt>
                <c:pt idx="50">
                  <c:v>15000</c:v>
                </c:pt>
                <c:pt idx="51">
                  <c:v>0</c:v>
                </c:pt>
                <c:pt idx="52">
                  <c:v>5497</c:v>
                </c:pt>
                <c:pt idx="53">
                  <c:v>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1-459B-AA4E-4FBD1FC6C23D}"/>
            </c:ext>
          </c:extLst>
        </c:ser>
        <c:ser>
          <c:idx val="1"/>
          <c:order val="1"/>
          <c:tx>
            <c:strRef>
              <c:f>Лист12!$G$1</c:f>
              <c:strCache>
                <c:ptCount val="1"/>
                <c:pt idx="0">
                  <c:v>R̅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Лист12!$G$2:$G$55</c:f>
              <c:numCache>
                <c:formatCode>0.00</c:formatCode>
                <c:ptCount val="54"/>
                <c:pt idx="0">
                  <c:v>7840.1981132075471</c:v>
                </c:pt>
                <c:pt idx="1">
                  <c:v>7840.1981132075471</c:v>
                </c:pt>
                <c:pt idx="2">
                  <c:v>7840.1981132075471</c:v>
                </c:pt>
                <c:pt idx="3">
                  <c:v>7840.1981132075471</c:v>
                </c:pt>
                <c:pt idx="4">
                  <c:v>7840.1981132075471</c:v>
                </c:pt>
                <c:pt idx="5">
                  <c:v>7840.1981132075471</c:v>
                </c:pt>
                <c:pt idx="6">
                  <c:v>7840.1981132075471</c:v>
                </c:pt>
                <c:pt idx="7">
                  <c:v>7840.1981132075471</c:v>
                </c:pt>
                <c:pt idx="8">
                  <c:v>7840.1981132075471</c:v>
                </c:pt>
                <c:pt idx="9">
                  <c:v>7840.1981132075471</c:v>
                </c:pt>
                <c:pt idx="10">
                  <c:v>7840.1981132075471</c:v>
                </c:pt>
                <c:pt idx="11">
                  <c:v>7840.1981132075471</c:v>
                </c:pt>
                <c:pt idx="12">
                  <c:v>7840.1981132075471</c:v>
                </c:pt>
                <c:pt idx="13">
                  <c:v>7840.1981132075471</c:v>
                </c:pt>
                <c:pt idx="14">
                  <c:v>7840.1981132075471</c:v>
                </c:pt>
                <c:pt idx="15">
                  <c:v>7840.1981132075471</c:v>
                </c:pt>
                <c:pt idx="16">
                  <c:v>7840.1981132075471</c:v>
                </c:pt>
                <c:pt idx="17">
                  <c:v>7840.1981132075471</c:v>
                </c:pt>
                <c:pt idx="18">
                  <c:v>7840.1981132075471</c:v>
                </c:pt>
                <c:pt idx="19">
                  <c:v>7840.1981132075471</c:v>
                </c:pt>
                <c:pt idx="20">
                  <c:v>7840.1981132075471</c:v>
                </c:pt>
                <c:pt idx="21">
                  <c:v>7840.1981132075471</c:v>
                </c:pt>
                <c:pt idx="22">
                  <c:v>7840.1981132075471</c:v>
                </c:pt>
                <c:pt idx="23">
                  <c:v>7840.1981132075471</c:v>
                </c:pt>
                <c:pt idx="24">
                  <c:v>7840.1981132075471</c:v>
                </c:pt>
                <c:pt idx="25">
                  <c:v>7840.1981132075471</c:v>
                </c:pt>
                <c:pt idx="26">
                  <c:v>7840.1981132075471</c:v>
                </c:pt>
                <c:pt idx="27">
                  <c:v>7840.1981132075471</c:v>
                </c:pt>
                <c:pt idx="28">
                  <c:v>7840.1981132075471</c:v>
                </c:pt>
                <c:pt idx="29">
                  <c:v>7840.1981132075471</c:v>
                </c:pt>
                <c:pt idx="30">
                  <c:v>7840.1981132075471</c:v>
                </c:pt>
                <c:pt idx="31">
                  <c:v>7840.1981132075471</c:v>
                </c:pt>
                <c:pt idx="32">
                  <c:v>7840.1981132075471</c:v>
                </c:pt>
                <c:pt idx="33">
                  <c:v>7840.1981132075471</c:v>
                </c:pt>
                <c:pt idx="34">
                  <c:v>7840.1981132075471</c:v>
                </c:pt>
                <c:pt idx="35">
                  <c:v>7840.1981132075471</c:v>
                </c:pt>
                <c:pt idx="36">
                  <c:v>7840.1981132075471</c:v>
                </c:pt>
                <c:pt idx="37">
                  <c:v>7840.1981132075471</c:v>
                </c:pt>
                <c:pt idx="38">
                  <c:v>7840.1981132075471</c:v>
                </c:pt>
                <c:pt idx="39">
                  <c:v>7840.1981132075471</c:v>
                </c:pt>
                <c:pt idx="40">
                  <c:v>7840.1981132075471</c:v>
                </c:pt>
                <c:pt idx="41">
                  <c:v>7840.1981132075471</c:v>
                </c:pt>
                <c:pt idx="42">
                  <c:v>7840.1981132075471</c:v>
                </c:pt>
                <c:pt idx="43">
                  <c:v>7840.1981132075471</c:v>
                </c:pt>
                <c:pt idx="44">
                  <c:v>7840.1981132075471</c:v>
                </c:pt>
                <c:pt idx="45">
                  <c:v>7840.1981132075471</c:v>
                </c:pt>
                <c:pt idx="46">
                  <c:v>7840.1981132075471</c:v>
                </c:pt>
                <c:pt idx="47">
                  <c:v>7840.1981132075471</c:v>
                </c:pt>
                <c:pt idx="48">
                  <c:v>7840.1981132075471</c:v>
                </c:pt>
                <c:pt idx="49">
                  <c:v>7840.1981132075471</c:v>
                </c:pt>
                <c:pt idx="50">
                  <c:v>7840.1981132075471</c:v>
                </c:pt>
                <c:pt idx="51">
                  <c:v>7840.1981132075471</c:v>
                </c:pt>
                <c:pt idx="52">
                  <c:v>7840.1981132075471</c:v>
                </c:pt>
                <c:pt idx="53">
                  <c:v>7840.1981132075471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1-459B-AA4E-4FBD1FC6C23D}"/>
            </c:ext>
          </c:extLst>
        </c:ser>
        <c:ser>
          <c:idx val="2"/>
          <c:order val="2"/>
          <c:tx>
            <c:strRef>
              <c:f>Лист12!$H$1</c:f>
              <c:strCache>
                <c:ptCount val="1"/>
                <c:pt idx="0">
                  <c:v>UCLR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Лист12!$H$2:$H$55</c:f>
              <c:numCache>
                <c:formatCode>General</c:formatCode>
                <c:ptCount val="54"/>
                <c:pt idx="0">
                  <c:v>25621.767433962261</c:v>
                </c:pt>
                <c:pt idx="1">
                  <c:v>25621.767433962261</c:v>
                </c:pt>
                <c:pt idx="2">
                  <c:v>25621.767433962261</c:v>
                </c:pt>
                <c:pt idx="3">
                  <c:v>25621.767433962261</c:v>
                </c:pt>
                <c:pt idx="4">
                  <c:v>25621.767433962261</c:v>
                </c:pt>
                <c:pt idx="5">
                  <c:v>25621.767433962261</c:v>
                </c:pt>
                <c:pt idx="6">
                  <c:v>25621.767433962261</c:v>
                </c:pt>
                <c:pt idx="7">
                  <c:v>25621.767433962261</c:v>
                </c:pt>
                <c:pt idx="8">
                  <c:v>25621.767433962261</c:v>
                </c:pt>
                <c:pt idx="9">
                  <c:v>25621.767433962261</c:v>
                </c:pt>
                <c:pt idx="10">
                  <c:v>25621.767433962261</c:v>
                </c:pt>
                <c:pt idx="11">
                  <c:v>25621.767433962261</c:v>
                </c:pt>
                <c:pt idx="12">
                  <c:v>25621.767433962261</c:v>
                </c:pt>
                <c:pt idx="13">
                  <c:v>25621.767433962261</c:v>
                </c:pt>
                <c:pt idx="14">
                  <c:v>25621.767433962261</c:v>
                </c:pt>
                <c:pt idx="15">
                  <c:v>25621.767433962261</c:v>
                </c:pt>
                <c:pt idx="16">
                  <c:v>25621.767433962261</c:v>
                </c:pt>
                <c:pt idx="17">
                  <c:v>25621.767433962261</c:v>
                </c:pt>
                <c:pt idx="18">
                  <c:v>25621.767433962261</c:v>
                </c:pt>
                <c:pt idx="19">
                  <c:v>25621.767433962261</c:v>
                </c:pt>
                <c:pt idx="20">
                  <c:v>25621.767433962261</c:v>
                </c:pt>
                <c:pt idx="21">
                  <c:v>25621.767433962261</c:v>
                </c:pt>
                <c:pt idx="22">
                  <c:v>25621.767433962261</c:v>
                </c:pt>
                <c:pt idx="23">
                  <c:v>25621.767433962261</c:v>
                </c:pt>
                <c:pt idx="24">
                  <c:v>25621.767433962261</c:v>
                </c:pt>
                <c:pt idx="25">
                  <c:v>25621.767433962261</c:v>
                </c:pt>
                <c:pt idx="26">
                  <c:v>25621.767433962261</c:v>
                </c:pt>
                <c:pt idx="27">
                  <c:v>25621.767433962261</c:v>
                </c:pt>
                <c:pt idx="28">
                  <c:v>25621.767433962261</c:v>
                </c:pt>
                <c:pt idx="29">
                  <c:v>25621.767433962261</c:v>
                </c:pt>
                <c:pt idx="30">
                  <c:v>25621.767433962261</c:v>
                </c:pt>
                <c:pt idx="31">
                  <c:v>25621.767433962261</c:v>
                </c:pt>
                <c:pt idx="32">
                  <c:v>25621.767433962261</c:v>
                </c:pt>
                <c:pt idx="33">
                  <c:v>25621.767433962261</c:v>
                </c:pt>
                <c:pt idx="34">
                  <c:v>25621.767433962261</c:v>
                </c:pt>
                <c:pt idx="35">
                  <c:v>25621.767433962261</c:v>
                </c:pt>
                <c:pt idx="36">
                  <c:v>25621.767433962261</c:v>
                </c:pt>
                <c:pt idx="37">
                  <c:v>25621.767433962261</c:v>
                </c:pt>
                <c:pt idx="38">
                  <c:v>25621.767433962261</c:v>
                </c:pt>
                <c:pt idx="39">
                  <c:v>25621.767433962261</c:v>
                </c:pt>
                <c:pt idx="40">
                  <c:v>25621.767433962261</c:v>
                </c:pt>
                <c:pt idx="41">
                  <c:v>25621.767433962261</c:v>
                </c:pt>
                <c:pt idx="42">
                  <c:v>25621.767433962261</c:v>
                </c:pt>
                <c:pt idx="43">
                  <c:v>25621.767433962261</c:v>
                </c:pt>
                <c:pt idx="44">
                  <c:v>25621.767433962261</c:v>
                </c:pt>
                <c:pt idx="45">
                  <c:v>25621.767433962261</c:v>
                </c:pt>
                <c:pt idx="46">
                  <c:v>25621.767433962261</c:v>
                </c:pt>
                <c:pt idx="47">
                  <c:v>25621.767433962261</c:v>
                </c:pt>
                <c:pt idx="48">
                  <c:v>25621.767433962261</c:v>
                </c:pt>
                <c:pt idx="49">
                  <c:v>25621.767433962261</c:v>
                </c:pt>
                <c:pt idx="50">
                  <c:v>25621.767433962261</c:v>
                </c:pt>
                <c:pt idx="51">
                  <c:v>25621.767433962261</c:v>
                </c:pt>
                <c:pt idx="52">
                  <c:v>25621.767433962261</c:v>
                </c:pt>
                <c:pt idx="53">
                  <c:v>25621.767433962261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1-459B-AA4E-4FBD1FC6C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32927"/>
        <c:axId val="437244927"/>
      </c:lineChart>
      <c:catAx>
        <c:axId val="437232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44927"/>
        <c:crosses val="autoZero"/>
        <c:auto val="1"/>
        <c:lblAlgn val="ctr"/>
        <c:lblOffset val="100"/>
        <c:noMultiLvlLbl val="0"/>
      </c:catAx>
      <c:valAx>
        <c:axId val="437244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23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Карта скользящего размаха №1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Лист2!$F$2:$F$47</c:f>
              <c:numCache>
                <c:formatCode>General</c:formatCode>
                <c:ptCount val="46"/>
                <c:pt idx="0">
                  <c:v>0</c:v>
                </c:pt>
                <c:pt idx="1">
                  <c:v>4601</c:v>
                </c:pt>
                <c:pt idx="2">
                  <c:v>2479.5</c:v>
                </c:pt>
                <c:pt idx="3">
                  <c:v>2479.5</c:v>
                </c:pt>
                <c:pt idx="4">
                  <c:v>2300.5</c:v>
                </c:pt>
                <c:pt idx="5">
                  <c:v>7080.5</c:v>
                </c:pt>
                <c:pt idx="6">
                  <c:v>18039</c:v>
                </c:pt>
                <c:pt idx="7">
                  <c:v>27650</c:v>
                </c:pt>
                <c:pt idx="8">
                  <c:v>9025</c:v>
                </c:pt>
                <c:pt idx="9">
                  <c:v>8075</c:v>
                </c:pt>
                <c:pt idx="10">
                  <c:v>10650</c:v>
                </c:pt>
                <c:pt idx="11">
                  <c:v>100</c:v>
                </c:pt>
                <c:pt idx="12">
                  <c:v>100</c:v>
                </c:pt>
                <c:pt idx="13">
                  <c:v>6380</c:v>
                </c:pt>
                <c:pt idx="14">
                  <c:v>6380</c:v>
                </c:pt>
                <c:pt idx="15">
                  <c:v>16150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16150</c:v>
                </c:pt>
                <c:pt idx="20">
                  <c:v>44850</c:v>
                </c:pt>
                <c:pt idx="21">
                  <c:v>28700</c:v>
                </c:pt>
                <c:pt idx="22">
                  <c:v>31100</c:v>
                </c:pt>
                <c:pt idx="23">
                  <c:v>31100</c:v>
                </c:pt>
                <c:pt idx="24">
                  <c:v>8075</c:v>
                </c:pt>
                <c:pt idx="25">
                  <c:v>38575</c:v>
                </c:pt>
                <c:pt idx="26">
                  <c:v>30500</c:v>
                </c:pt>
                <c:pt idx="27">
                  <c:v>30500</c:v>
                </c:pt>
                <c:pt idx="28">
                  <c:v>30500</c:v>
                </c:pt>
                <c:pt idx="29">
                  <c:v>28460</c:v>
                </c:pt>
                <c:pt idx="30">
                  <c:v>3360</c:v>
                </c:pt>
                <c:pt idx="31">
                  <c:v>21275</c:v>
                </c:pt>
                <c:pt idx="32">
                  <c:v>24650</c:v>
                </c:pt>
                <c:pt idx="33">
                  <c:v>5</c:v>
                </c:pt>
                <c:pt idx="34">
                  <c:v>20305</c:v>
                </c:pt>
                <c:pt idx="35">
                  <c:v>15625</c:v>
                </c:pt>
                <c:pt idx="36">
                  <c:v>1420</c:v>
                </c:pt>
                <c:pt idx="37">
                  <c:v>6960</c:v>
                </c:pt>
                <c:pt idx="38">
                  <c:v>16030</c:v>
                </c:pt>
                <c:pt idx="39">
                  <c:v>8075</c:v>
                </c:pt>
                <c:pt idx="40">
                  <c:v>995</c:v>
                </c:pt>
                <c:pt idx="41">
                  <c:v>9070</c:v>
                </c:pt>
                <c:pt idx="42">
                  <c:v>9990</c:v>
                </c:pt>
                <c:pt idx="43">
                  <c:v>1915</c:v>
                </c:pt>
                <c:pt idx="44">
                  <c:v>8075</c:v>
                </c:pt>
                <c:pt idx="45">
                  <c:v>8075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0-4462-A5DA-46CBBC310807}"/>
            </c:ext>
          </c:extLst>
        </c:ser>
        <c:ser>
          <c:idx val="1"/>
          <c:order val="1"/>
          <c:tx>
            <c:strRef>
              <c:f>Лист2!$G$1</c:f>
              <c:strCache>
                <c:ptCount val="1"/>
                <c:pt idx="0">
                  <c:v>R̅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Лист2!$G$2:$G$47</c:f>
              <c:numCache>
                <c:formatCode>0.00</c:formatCode>
                <c:ptCount val="46"/>
                <c:pt idx="0">
                  <c:v>13240.555555555555</c:v>
                </c:pt>
                <c:pt idx="1">
                  <c:v>13240.555555555555</c:v>
                </c:pt>
                <c:pt idx="2">
                  <c:v>13240.555555555555</c:v>
                </c:pt>
                <c:pt idx="3">
                  <c:v>13240.555555555555</c:v>
                </c:pt>
                <c:pt idx="4">
                  <c:v>13240.555555555555</c:v>
                </c:pt>
                <c:pt idx="5">
                  <c:v>13240.555555555555</c:v>
                </c:pt>
                <c:pt idx="6">
                  <c:v>13240.555555555555</c:v>
                </c:pt>
                <c:pt idx="7">
                  <c:v>13240.555555555555</c:v>
                </c:pt>
                <c:pt idx="8">
                  <c:v>13240.555555555555</c:v>
                </c:pt>
                <c:pt idx="9">
                  <c:v>13240.555555555555</c:v>
                </c:pt>
                <c:pt idx="10">
                  <c:v>13240.555555555555</c:v>
                </c:pt>
                <c:pt idx="11">
                  <c:v>13240.555555555555</c:v>
                </c:pt>
                <c:pt idx="12">
                  <c:v>13240.555555555555</c:v>
                </c:pt>
                <c:pt idx="13">
                  <c:v>13240.555555555555</c:v>
                </c:pt>
                <c:pt idx="14">
                  <c:v>13240.555555555555</c:v>
                </c:pt>
                <c:pt idx="15">
                  <c:v>13240.555555555555</c:v>
                </c:pt>
                <c:pt idx="16">
                  <c:v>13240.555555555555</c:v>
                </c:pt>
                <c:pt idx="17">
                  <c:v>13240.555555555555</c:v>
                </c:pt>
                <c:pt idx="18">
                  <c:v>13240.555555555555</c:v>
                </c:pt>
                <c:pt idx="19">
                  <c:v>13240.555555555555</c:v>
                </c:pt>
                <c:pt idx="20">
                  <c:v>13240.555555555555</c:v>
                </c:pt>
                <c:pt idx="21">
                  <c:v>13240.555555555555</c:v>
                </c:pt>
                <c:pt idx="22">
                  <c:v>13240.555555555555</c:v>
                </c:pt>
                <c:pt idx="23">
                  <c:v>13240.555555555555</c:v>
                </c:pt>
                <c:pt idx="24">
                  <c:v>13240.555555555555</c:v>
                </c:pt>
                <c:pt idx="25">
                  <c:v>13240.555555555555</c:v>
                </c:pt>
                <c:pt idx="26">
                  <c:v>13240.555555555555</c:v>
                </c:pt>
                <c:pt idx="27">
                  <c:v>13240.555555555555</c:v>
                </c:pt>
                <c:pt idx="28">
                  <c:v>13240.555555555555</c:v>
                </c:pt>
                <c:pt idx="29">
                  <c:v>13240.555555555555</c:v>
                </c:pt>
                <c:pt idx="30">
                  <c:v>13240.555555555555</c:v>
                </c:pt>
                <c:pt idx="31">
                  <c:v>13240.555555555555</c:v>
                </c:pt>
                <c:pt idx="32">
                  <c:v>13240.555555555555</c:v>
                </c:pt>
                <c:pt idx="33">
                  <c:v>13240.555555555555</c:v>
                </c:pt>
                <c:pt idx="34">
                  <c:v>13240.555555555555</c:v>
                </c:pt>
                <c:pt idx="35">
                  <c:v>13240.555555555555</c:v>
                </c:pt>
                <c:pt idx="36">
                  <c:v>13240.555555555555</c:v>
                </c:pt>
                <c:pt idx="37">
                  <c:v>13240.555555555555</c:v>
                </c:pt>
                <c:pt idx="38">
                  <c:v>13240.555555555555</c:v>
                </c:pt>
                <c:pt idx="39">
                  <c:v>13240.555555555555</c:v>
                </c:pt>
                <c:pt idx="40">
                  <c:v>13240.555555555555</c:v>
                </c:pt>
                <c:pt idx="41">
                  <c:v>13240.555555555555</c:v>
                </c:pt>
                <c:pt idx="42">
                  <c:v>13240.555555555555</c:v>
                </c:pt>
                <c:pt idx="43">
                  <c:v>13240.555555555555</c:v>
                </c:pt>
                <c:pt idx="44">
                  <c:v>13240.555555555555</c:v>
                </c:pt>
                <c:pt idx="45">
                  <c:v>13240.555555555555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0-4462-A5DA-46CBBC310807}"/>
            </c:ext>
          </c:extLst>
        </c:ser>
        <c:ser>
          <c:idx val="2"/>
          <c:order val="2"/>
          <c:tx>
            <c:strRef>
              <c:f>Лист2!$H$1</c:f>
              <c:strCache>
                <c:ptCount val="1"/>
                <c:pt idx="0">
                  <c:v>UCLR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Лист2!$H$2:$H$47</c:f>
              <c:numCache>
                <c:formatCode>General</c:formatCode>
                <c:ptCount val="46"/>
                <c:pt idx="0">
                  <c:v>43270.135555555549</c:v>
                </c:pt>
                <c:pt idx="1">
                  <c:v>43270.135555555549</c:v>
                </c:pt>
                <c:pt idx="2">
                  <c:v>43270.135555555549</c:v>
                </c:pt>
                <c:pt idx="3">
                  <c:v>43270.135555555549</c:v>
                </c:pt>
                <c:pt idx="4">
                  <c:v>43270.135555555549</c:v>
                </c:pt>
                <c:pt idx="5">
                  <c:v>43270.135555555549</c:v>
                </c:pt>
                <c:pt idx="6">
                  <c:v>43270.135555555549</c:v>
                </c:pt>
                <c:pt idx="7">
                  <c:v>43270.135555555549</c:v>
                </c:pt>
                <c:pt idx="8">
                  <c:v>43270.135555555549</c:v>
                </c:pt>
                <c:pt idx="9">
                  <c:v>43270.135555555549</c:v>
                </c:pt>
                <c:pt idx="10">
                  <c:v>43270.135555555549</c:v>
                </c:pt>
                <c:pt idx="11">
                  <c:v>43270.135555555549</c:v>
                </c:pt>
                <c:pt idx="12">
                  <c:v>43270.135555555549</c:v>
                </c:pt>
                <c:pt idx="13">
                  <c:v>43270.135555555549</c:v>
                </c:pt>
                <c:pt idx="14">
                  <c:v>43270.135555555549</c:v>
                </c:pt>
                <c:pt idx="15">
                  <c:v>43270.135555555549</c:v>
                </c:pt>
                <c:pt idx="16">
                  <c:v>43270.135555555549</c:v>
                </c:pt>
                <c:pt idx="17">
                  <c:v>43270.135555555549</c:v>
                </c:pt>
                <c:pt idx="18">
                  <c:v>43270.135555555549</c:v>
                </c:pt>
                <c:pt idx="19">
                  <c:v>43270.135555555549</c:v>
                </c:pt>
                <c:pt idx="20">
                  <c:v>43270.135555555549</c:v>
                </c:pt>
                <c:pt idx="21">
                  <c:v>43270.135555555549</c:v>
                </c:pt>
                <c:pt idx="22">
                  <c:v>43270.135555555549</c:v>
                </c:pt>
                <c:pt idx="23">
                  <c:v>43270.135555555549</c:v>
                </c:pt>
                <c:pt idx="24">
                  <c:v>43270.135555555549</c:v>
                </c:pt>
                <c:pt idx="25">
                  <c:v>43270.135555555549</c:v>
                </c:pt>
                <c:pt idx="26">
                  <c:v>43270.135555555549</c:v>
                </c:pt>
                <c:pt idx="27">
                  <c:v>43270.135555555549</c:v>
                </c:pt>
                <c:pt idx="28">
                  <c:v>43270.135555555549</c:v>
                </c:pt>
                <c:pt idx="29">
                  <c:v>43270.135555555549</c:v>
                </c:pt>
                <c:pt idx="30">
                  <c:v>43270.135555555549</c:v>
                </c:pt>
                <c:pt idx="31">
                  <c:v>43270.135555555549</c:v>
                </c:pt>
                <c:pt idx="32">
                  <c:v>43270.135555555549</c:v>
                </c:pt>
                <c:pt idx="33">
                  <c:v>43270.135555555549</c:v>
                </c:pt>
                <c:pt idx="34">
                  <c:v>43270.135555555549</c:v>
                </c:pt>
                <c:pt idx="35">
                  <c:v>43270.135555555549</c:v>
                </c:pt>
                <c:pt idx="36">
                  <c:v>43270.135555555549</c:v>
                </c:pt>
                <c:pt idx="37">
                  <c:v>43270.135555555549</c:v>
                </c:pt>
                <c:pt idx="38">
                  <c:v>43270.135555555549</c:v>
                </c:pt>
                <c:pt idx="39">
                  <c:v>43270.135555555549</c:v>
                </c:pt>
                <c:pt idx="40">
                  <c:v>43270.135555555549</c:v>
                </c:pt>
                <c:pt idx="41">
                  <c:v>43270.135555555549</c:v>
                </c:pt>
                <c:pt idx="42">
                  <c:v>43270.135555555549</c:v>
                </c:pt>
                <c:pt idx="43">
                  <c:v>43270.135555555549</c:v>
                </c:pt>
                <c:pt idx="44">
                  <c:v>43270.135555555549</c:v>
                </c:pt>
                <c:pt idx="45">
                  <c:v>43270.135555555549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0-4462-A5DA-46CBBC310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66240"/>
        <c:axId val="173463360"/>
      </c:lineChart>
      <c:catAx>
        <c:axId val="17346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63360"/>
        <c:crosses val="autoZero"/>
        <c:auto val="1"/>
        <c:lblAlgn val="ctr"/>
        <c:lblOffset val="100"/>
        <c:noMultiLvlLbl val="0"/>
      </c:catAx>
      <c:valAx>
        <c:axId val="173463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6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Карта индивидуальных значений №2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Лист4!$A$1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Лист4!$A$2:$A$22</c:f>
              <c:numCache>
                <c:formatCode>0.00</c:formatCode>
                <c:ptCount val="21"/>
                <c:pt idx="0">
                  <c:v>7000</c:v>
                </c:pt>
                <c:pt idx="1">
                  <c:v>7000</c:v>
                </c:pt>
                <c:pt idx="2">
                  <c:v>5950</c:v>
                </c:pt>
                <c:pt idx="3">
                  <c:v>5950</c:v>
                </c:pt>
                <c:pt idx="4">
                  <c:v>5950</c:v>
                </c:pt>
                <c:pt idx="5">
                  <c:v>12870.6</c:v>
                </c:pt>
                <c:pt idx="6">
                  <c:v>14000</c:v>
                </c:pt>
                <c:pt idx="7">
                  <c:v>14000</c:v>
                </c:pt>
                <c:pt idx="8">
                  <c:v>14000</c:v>
                </c:pt>
                <c:pt idx="9">
                  <c:v>14000</c:v>
                </c:pt>
                <c:pt idx="10">
                  <c:v>14000</c:v>
                </c:pt>
                <c:pt idx="11">
                  <c:v>14000</c:v>
                </c:pt>
                <c:pt idx="12">
                  <c:v>14000</c:v>
                </c:pt>
                <c:pt idx="13">
                  <c:v>14000</c:v>
                </c:pt>
                <c:pt idx="14">
                  <c:v>10500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10500</c:v>
                </c:pt>
                <c:pt idx="19">
                  <c:v>3500</c:v>
                </c:pt>
                <c:pt idx="20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3-475F-B659-C390B768A69B}"/>
            </c:ext>
          </c:extLst>
        </c:ser>
        <c:ser>
          <c:idx val="1"/>
          <c:order val="1"/>
          <c:tx>
            <c:strRef>
              <c:f>Лист4!$B$1</c:f>
              <c:strCache>
                <c:ptCount val="1"/>
                <c:pt idx="0">
                  <c:v>X̅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Лист4!$B$2:$B$22</c:f>
              <c:numCache>
                <c:formatCode>0.00</c:formatCode>
                <c:ptCount val="21"/>
                <c:pt idx="0">
                  <c:v>9796.2190476190481</c:v>
                </c:pt>
                <c:pt idx="1">
                  <c:v>9796.2190476190481</c:v>
                </c:pt>
                <c:pt idx="2">
                  <c:v>9796.2190476190481</c:v>
                </c:pt>
                <c:pt idx="3">
                  <c:v>9796.2190476190481</c:v>
                </c:pt>
                <c:pt idx="4">
                  <c:v>9796.2190476190481</c:v>
                </c:pt>
                <c:pt idx="5">
                  <c:v>9796.2190476190481</c:v>
                </c:pt>
                <c:pt idx="6">
                  <c:v>9796.2190476190481</c:v>
                </c:pt>
                <c:pt idx="7">
                  <c:v>9796.2190476190481</c:v>
                </c:pt>
                <c:pt idx="8">
                  <c:v>9796.2190476190481</c:v>
                </c:pt>
                <c:pt idx="9">
                  <c:v>9796.2190476190481</c:v>
                </c:pt>
                <c:pt idx="10">
                  <c:v>9796.2190476190481</c:v>
                </c:pt>
                <c:pt idx="11">
                  <c:v>9796.2190476190481</c:v>
                </c:pt>
                <c:pt idx="12">
                  <c:v>9796.2190476190481</c:v>
                </c:pt>
                <c:pt idx="13">
                  <c:v>9796.2190476190481</c:v>
                </c:pt>
                <c:pt idx="14">
                  <c:v>9796.2190476190481</c:v>
                </c:pt>
                <c:pt idx="15">
                  <c:v>9796.2190476190481</c:v>
                </c:pt>
                <c:pt idx="16">
                  <c:v>9796.2190476190481</c:v>
                </c:pt>
                <c:pt idx="17">
                  <c:v>9796.2190476190481</c:v>
                </c:pt>
                <c:pt idx="18">
                  <c:v>9796.2190476190481</c:v>
                </c:pt>
                <c:pt idx="19">
                  <c:v>9796.2190476190481</c:v>
                </c:pt>
                <c:pt idx="20">
                  <c:v>9796.2190476190481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3-475F-B659-C390B768A69B}"/>
            </c:ext>
          </c:extLst>
        </c:ser>
        <c:ser>
          <c:idx val="2"/>
          <c:order val="2"/>
          <c:tx>
            <c:strRef>
              <c:f>Лист4!$C$1</c:f>
              <c:strCache>
                <c:ptCount val="1"/>
                <c:pt idx="0">
                  <c:v>UNPLX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Лист4!$C$2:$C$22</c:f>
              <c:numCache>
                <c:formatCode>General</c:formatCode>
                <c:ptCount val="21"/>
                <c:pt idx="0">
                  <c:v>15660.580749746709</c:v>
                </c:pt>
                <c:pt idx="1">
                  <c:v>15660.580749746709</c:v>
                </c:pt>
                <c:pt idx="2">
                  <c:v>15660.580749746709</c:v>
                </c:pt>
                <c:pt idx="3">
                  <c:v>15660.580749746709</c:v>
                </c:pt>
                <c:pt idx="4">
                  <c:v>15660.580749746709</c:v>
                </c:pt>
                <c:pt idx="5">
                  <c:v>15660.580749746709</c:v>
                </c:pt>
                <c:pt idx="6">
                  <c:v>15660.580749746709</c:v>
                </c:pt>
                <c:pt idx="7">
                  <c:v>15660.580749746709</c:v>
                </c:pt>
                <c:pt idx="8">
                  <c:v>15660.580749746709</c:v>
                </c:pt>
                <c:pt idx="9">
                  <c:v>15660.580749746709</c:v>
                </c:pt>
                <c:pt idx="10">
                  <c:v>15660.580749746709</c:v>
                </c:pt>
                <c:pt idx="11">
                  <c:v>15660.580749746709</c:v>
                </c:pt>
                <c:pt idx="12">
                  <c:v>15660.580749746709</c:v>
                </c:pt>
                <c:pt idx="13">
                  <c:v>15660.580749746709</c:v>
                </c:pt>
                <c:pt idx="14">
                  <c:v>15660.580749746709</c:v>
                </c:pt>
                <c:pt idx="15">
                  <c:v>15660.580749746709</c:v>
                </c:pt>
                <c:pt idx="16">
                  <c:v>15660.580749746709</c:v>
                </c:pt>
                <c:pt idx="17">
                  <c:v>15660.580749746709</c:v>
                </c:pt>
                <c:pt idx="18">
                  <c:v>15660.580749746709</c:v>
                </c:pt>
                <c:pt idx="19">
                  <c:v>15660.580749746709</c:v>
                </c:pt>
                <c:pt idx="20">
                  <c:v>15660.580749746709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3-475F-B659-C390B768A69B}"/>
            </c:ext>
          </c:extLst>
        </c:ser>
        <c:ser>
          <c:idx val="3"/>
          <c:order val="3"/>
          <c:tx>
            <c:strRef>
              <c:f>Лист4!$D$1</c:f>
              <c:strCache>
                <c:ptCount val="1"/>
                <c:pt idx="0">
                  <c:v>LNPLX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Лист4!$D$2:$D$22</c:f>
              <c:numCache>
                <c:formatCode>General</c:formatCode>
                <c:ptCount val="21"/>
                <c:pt idx="0">
                  <c:v>8188.7740476190484</c:v>
                </c:pt>
                <c:pt idx="1">
                  <c:v>8188.7740476190484</c:v>
                </c:pt>
                <c:pt idx="2">
                  <c:v>8188.7740476190484</c:v>
                </c:pt>
                <c:pt idx="3">
                  <c:v>8188.7740476190484</c:v>
                </c:pt>
                <c:pt idx="4">
                  <c:v>8188.7740476190484</c:v>
                </c:pt>
                <c:pt idx="5">
                  <c:v>8188.7740476190484</c:v>
                </c:pt>
                <c:pt idx="6">
                  <c:v>8188.7740476190484</c:v>
                </c:pt>
                <c:pt idx="7">
                  <c:v>8188.7740476190484</c:v>
                </c:pt>
                <c:pt idx="8">
                  <c:v>8188.7740476190484</c:v>
                </c:pt>
                <c:pt idx="9">
                  <c:v>8188.7740476190484</c:v>
                </c:pt>
                <c:pt idx="10">
                  <c:v>8188.7740476190484</c:v>
                </c:pt>
                <c:pt idx="11">
                  <c:v>8188.7740476190484</c:v>
                </c:pt>
                <c:pt idx="12">
                  <c:v>8188.7740476190484</c:v>
                </c:pt>
                <c:pt idx="13">
                  <c:v>8188.7740476190484</c:v>
                </c:pt>
                <c:pt idx="14">
                  <c:v>8188.7740476190484</c:v>
                </c:pt>
                <c:pt idx="15">
                  <c:v>8188.7740476190484</c:v>
                </c:pt>
                <c:pt idx="16">
                  <c:v>8188.7740476190484</c:v>
                </c:pt>
                <c:pt idx="17">
                  <c:v>8188.7740476190484</c:v>
                </c:pt>
                <c:pt idx="18">
                  <c:v>8188.7740476190484</c:v>
                </c:pt>
                <c:pt idx="19">
                  <c:v>8188.7740476190484</c:v>
                </c:pt>
                <c:pt idx="20">
                  <c:v>8188.7740476190484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3-475F-B659-C390B768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01632"/>
        <c:axId val="509198272"/>
      </c:lineChart>
      <c:catAx>
        <c:axId val="509201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198272"/>
        <c:crosses val="autoZero"/>
        <c:auto val="1"/>
        <c:lblAlgn val="ctr"/>
        <c:lblOffset val="100"/>
        <c:noMultiLvlLbl val="0"/>
      </c:catAx>
      <c:valAx>
        <c:axId val="509198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2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Карта скользящего размаха №2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Лист4!$F$1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Лист4!$F$2:$F$22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1050</c:v>
                </c:pt>
                <c:pt idx="3">
                  <c:v>0</c:v>
                </c:pt>
                <c:pt idx="4">
                  <c:v>0</c:v>
                </c:pt>
                <c:pt idx="5">
                  <c:v>6920.6</c:v>
                </c:pt>
                <c:pt idx="6">
                  <c:v>1129.3999999999996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3500</c:v>
                </c:pt>
                <c:pt idx="15">
                  <c:v>7000</c:v>
                </c:pt>
                <c:pt idx="16">
                  <c:v>0</c:v>
                </c:pt>
                <c:pt idx="17">
                  <c:v>0</c:v>
                </c:pt>
                <c:pt idx="18">
                  <c:v>7000</c:v>
                </c:pt>
                <c:pt idx="19">
                  <c:v>7000</c:v>
                </c:pt>
                <c:pt idx="20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1-4015-86EC-2924CC3AE44B}"/>
            </c:ext>
          </c:extLst>
        </c:ser>
        <c:ser>
          <c:idx val="1"/>
          <c:order val="1"/>
          <c:tx>
            <c:strRef>
              <c:f>Лист4!$G$1</c:f>
              <c:strCache>
                <c:ptCount val="1"/>
                <c:pt idx="0">
                  <c:v>R̅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Лист4!$G$2:$G$22</c:f>
              <c:numCache>
                <c:formatCode>0.00</c:formatCode>
                <c:ptCount val="21"/>
                <c:pt idx="0">
                  <c:v>2205</c:v>
                </c:pt>
                <c:pt idx="1">
                  <c:v>2205</c:v>
                </c:pt>
                <c:pt idx="2">
                  <c:v>2205</c:v>
                </c:pt>
                <c:pt idx="3">
                  <c:v>2205</c:v>
                </c:pt>
                <c:pt idx="4">
                  <c:v>2205</c:v>
                </c:pt>
                <c:pt idx="5">
                  <c:v>2205</c:v>
                </c:pt>
                <c:pt idx="6">
                  <c:v>2205</c:v>
                </c:pt>
                <c:pt idx="7">
                  <c:v>2205</c:v>
                </c:pt>
                <c:pt idx="8">
                  <c:v>2205</c:v>
                </c:pt>
                <c:pt idx="9">
                  <c:v>2205</c:v>
                </c:pt>
                <c:pt idx="10">
                  <c:v>2205</c:v>
                </c:pt>
                <c:pt idx="11">
                  <c:v>2205</c:v>
                </c:pt>
                <c:pt idx="12">
                  <c:v>2205</c:v>
                </c:pt>
                <c:pt idx="13">
                  <c:v>2205</c:v>
                </c:pt>
                <c:pt idx="14">
                  <c:v>2205</c:v>
                </c:pt>
                <c:pt idx="15">
                  <c:v>2205</c:v>
                </c:pt>
                <c:pt idx="16">
                  <c:v>2205</c:v>
                </c:pt>
                <c:pt idx="17">
                  <c:v>2205</c:v>
                </c:pt>
                <c:pt idx="18">
                  <c:v>2205</c:v>
                </c:pt>
                <c:pt idx="19">
                  <c:v>2205</c:v>
                </c:pt>
                <c:pt idx="20">
                  <c:v>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1-4015-86EC-2924CC3AE44B}"/>
            </c:ext>
          </c:extLst>
        </c:ser>
        <c:ser>
          <c:idx val="2"/>
          <c:order val="2"/>
          <c:tx>
            <c:strRef>
              <c:f>Лист4!$H$1</c:f>
              <c:strCache>
                <c:ptCount val="1"/>
                <c:pt idx="0">
                  <c:v>UCLR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Лист4!$H$2:$H$22</c:f>
              <c:numCache>
                <c:formatCode>General</c:formatCode>
                <c:ptCount val="21"/>
                <c:pt idx="0">
                  <c:v>7205.94</c:v>
                </c:pt>
                <c:pt idx="1">
                  <c:v>7205.94</c:v>
                </c:pt>
                <c:pt idx="2">
                  <c:v>7205.94</c:v>
                </c:pt>
                <c:pt idx="3">
                  <c:v>7205.94</c:v>
                </c:pt>
                <c:pt idx="4">
                  <c:v>7205.94</c:v>
                </c:pt>
                <c:pt idx="5">
                  <c:v>7205.94</c:v>
                </c:pt>
                <c:pt idx="6">
                  <c:v>7205.94</c:v>
                </c:pt>
                <c:pt idx="7">
                  <c:v>7205.94</c:v>
                </c:pt>
                <c:pt idx="8">
                  <c:v>7205.94</c:v>
                </c:pt>
                <c:pt idx="9">
                  <c:v>7205.94</c:v>
                </c:pt>
                <c:pt idx="10">
                  <c:v>7205.94</c:v>
                </c:pt>
                <c:pt idx="11">
                  <c:v>7205.94</c:v>
                </c:pt>
                <c:pt idx="12">
                  <c:v>7205.94</c:v>
                </c:pt>
                <c:pt idx="13">
                  <c:v>7205.94</c:v>
                </c:pt>
                <c:pt idx="14">
                  <c:v>7205.94</c:v>
                </c:pt>
                <c:pt idx="15">
                  <c:v>7205.94</c:v>
                </c:pt>
                <c:pt idx="16">
                  <c:v>7205.94</c:v>
                </c:pt>
                <c:pt idx="17">
                  <c:v>7205.94</c:v>
                </c:pt>
                <c:pt idx="18">
                  <c:v>7205.94</c:v>
                </c:pt>
                <c:pt idx="19">
                  <c:v>7205.94</c:v>
                </c:pt>
                <c:pt idx="20">
                  <c:v>7205.94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1-4015-86EC-2924CC3A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57552"/>
        <c:axId val="504951312"/>
      </c:lineChart>
      <c:catAx>
        <c:axId val="504957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951312"/>
        <c:crosses val="autoZero"/>
        <c:auto val="1"/>
        <c:lblAlgn val="ctr"/>
        <c:lblOffset val="100"/>
        <c:noMultiLvlLbl val="0"/>
      </c:catAx>
      <c:valAx>
        <c:axId val="50495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9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Карта индивидуальных значений №3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280402449693789"/>
          <c:y val="0.20875000000000005"/>
          <c:w val="0.83329396325459315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Лист6!$A$1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Лист6!$A$2:$A$28</c:f>
              <c:numCache>
                <c:formatCode>0.00</c:formatCode>
                <c:ptCount val="27"/>
                <c:pt idx="0">
                  <c:v>6290</c:v>
                </c:pt>
                <c:pt idx="1">
                  <c:v>6290</c:v>
                </c:pt>
                <c:pt idx="2">
                  <c:v>7862.5</c:v>
                </c:pt>
                <c:pt idx="3">
                  <c:v>6290</c:v>
                </c:pt>
                <c:pt idx="4">
                  <c:v>6290</c:v>
                </c:pt>
                <c:pt idx="5">
                  <c:v>8925</c:v>
                </c:pt>
                <c:pt idx="6">
                  <c:v>7140</c:v>
                </c:pt>
                <c:pt idx="7">
                  <c:v>5355</c:v>
                </c:pt>
                <c:pt idx="8">
                  <c:v>7140</c:v>
                </c:pt>
                <c:pt idx="9">
                  <c:v>7140</c:v>
                </c:pt>
                <c:pt idx="10">
                  <c:v>7140</c:v>
                </c:pt>
                <c:pt idx="11">
                  <c:v>7140</c:v>
                </c:pt>
                <c:pt idx="12">
                  <c:v>1785</c:v>
                </c:pt>
                <c:pt idx="13">
                  <c:v>7140</c:v>
                </c:pt>
                <c:pt idx="14">
                  <c:v>8925</c:v>
                </c:pt>
                <c:pt idx="15">
                  <c:v>7140</c:v>
                </c:pt>
                <c:pt idx="16">
                  <c:v>7140</c:v>
                </c:pt>
                <c:pt idx="17">
                  <c:v>1785</c:v>
                </c:pt>
                <c:pt idx="18">
                  <c:v>8925</c:v>
                </c:pt>
                <c:pt idx="19">
                  <c:v>6075</c:v>
                </c:pt>
                <c:pt idx="20">
                  <c:v>7140</c:v>
                </c:pt>
                <c:pt idx="21">
                  <c:v>7862</c:v>
                </c:pt>
                <c:pt idx="22">
                  <c:v>15000</c:v>
                </c:pt>
                <c:pt idx="23">
                  <c:v>10880</c:v>
                </c:pt>
                <c:pt idx="24">
                  <c:v>10880</c:v>
                </c:pt>
                <c:pt idx="25">
                  <c:v>13600</c:v>
                </c:pt>
                <c:pt idx="26">
                  <c:v>17720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7-45FF-9B49-4EEF456E7984}"/>
            </c:ext>
          </c:extLst>
        </c:ser>
        <c:ser>
          <c:idx val="1"/>
          <c:order val="1"/>
          <c:tx>
            <c:strRef>
              <c:f>Лист6!$B$1</c:f>
              <c:strCache>
                <c:ptCount val="1"/>
                <c:pt idx="0">
                  <c:v>X̅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Лист6!$B$2:$B$28</c:f>
              <c:numCache>
                <c:formatCode>0.00</c:formatCode>
                <c:ptCount val="27"/>
                <c:pt idx="0">
                  <c:v>7962.9444444444443</c:v>
                </c:pt>
                <c:pt idx="1">
                  <c:v>7962.9444444444443</c:v>
                </c:pt>
                <c:pt idx="2">
                  <c:v>7962.9444444444443</c:v>
                </c:pt>
                <c:pt idx="3">
                  <c:v>7962.9444444444443</c:v>
                </c:pt>
                <c:pt idx="4">
                  <c:v>7962.9444444444443</c:v>
                </c:pt>
                <c:pt idx="5">
                  <c:v>7962.9444444444443</c:v>
                </c:pt>
                <c:pt idx="6">
                  <c:v>7962.9444444444443</c:v>
                </c:pt>
                <c:pt idx="7">
                  <c:v>7962.9444444444443</c:v>
                </c:pt>
                <c:pt idx="8">
                  <c:v>7962.9444444444443</c:v>
                </c:pt>
                <c:pt idx="9">
                  <c:v>7962.9444444444443</c:v>
                </c:pt>
                <c:pt idx="10">
                  <c:v>7962.9444444444443</c:v>
                </c:pt>
                <c:pt idx="11">
                  <c:v>7962.9444444444443</c:v>
                </c:pt>
                <c:pt idx="12">
                  <c:v>7962.9444444444443</c:v>
                </c:pt>
                <c:pt idx="13">
                  <c:v>7962.9444444444443</c:v>
                </c:pt>
                <c:pt idx="14">
                  <c:v>7962.9444444444443</c:v>
                </c:pt>
                <c:pt idx="15">
                  <c:v>7962.9444444444443</c:v>
                </c:pt>
                <c:pt idx="16">
                  <c:v>7962.9444444444443</c:v>
                </c:pt>
                <c:pt idx="17">
                  <c:v>7962.9444444444443</c:v>
                </c:pt>
                <c:pt idx="18">
                  <c:v>7962.9444444444443</c:v>
                </c:pt>
                <c:pt idx="19">
                  <c:v>7962.9444444444443</c:v>
                </c:pt>
                <c:pt idx="20">
                  <c:v>7962.9444444444443</c:v>
                </c:pt>
                <c:pt idx="21">
                  <c:v>7962.9444444444443</c:v>
                </c:pt>
                <c:pt idx="22">
                  <c:v>7962.9444444444443</c:v>
                </c:pt>
                <c:pt idx="23">
                  <c:v>7962.9444444444443</c:v>
                </c:pt>
                <c:pt idx="24">
                  <c:v>7962.9444444444443</c:v>
                </c:pt>
                <c:pt idx="25">
                  <c:v>7962.9444444444443</c:v>
                </c:pt>
                <c:pt idx="26">
                  <c:v>7962.9444444444443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7-45FF-9B49-4EEF456E7984}"/>
            </c:ext>
          </c:extLst>
        </c:ser>
        <c:ser>
          <c:idx val="2"/>
          <c:order val="2"/>
          <c:tx>
            <c:strRef>
              <c:f>Лист6!$C$1</c:f>
              <c:strCache>
                <c:ptCount val="1"/>
                <c:pt idx="0">
                  <c:v>UNPLX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Лист6!$C$2:$C$28</c:f>
              <c:numCache>
                <c:formatCode>General</c:formatCode>
                <c:ptCount val="27"/>
                <c:pt idx="0">
                  <c:v>14166.401891252955</c:v>
                </c:pt>
                <c:pt idx="1">
                  <c:v>14166.401891252955</c:v>
                </c:pt>
                <c:pt idx="2">
                  <c:v>14166.401891252955</c:v>
                </c:pt>
                <c:pt idx="3">
                  <c:v>14166.401891252955</c:v>
                </c:pt>
                <c:pt idx="4">
                  <c:v>14166.401891252955</c:v>
                </c:pt>
                <c:pt idx="5">
                  <c:v>14166.401891252955</c:v>
                </c:pt>
                <c:pt idx="6">
                  <c:v>14166.401891252955</c:v>
                </c:pt>
                <c:pt idx="7">
                  <c:v>14166.401891252955</c:v>
                </c:pt>
                <c:pt idx="8">
                  <c:v>14166.401891252955</c:v>
                </c:pt>
                <c:pt idx="9">
                  <c:v>14166.401891252955</c:v>
                </c:pt>
                <c:pt idx="10">
                  <c:v>14166.401891252955</c:v>
                </c:pt>
                <c:pt idx="11">
                  <c:v>14166.401891252955</c:v>
                </c:pt>
                <c:pt idx="12">
                  <c:v>14166.401891252955</c:v>
                </c:pt>
                <c:pt idx="13">
                  <c:v>14166.401891252955</c:v>
                </c:pt>
                <c:pt idx="14">
                  <c:v>14166.401891252955</c:v>
                </c:pt>
                <c:pt idx="15">
                  <c:v>14166.401891252955</c:v>
                </c:pt>
                <c:pt idx="16">
                  <c:v>14166.401891252955</c:v>
                </c:pt>
                <c:pt idx="17">
                  <c:v>14166.401891252955</c:v>
                </c:pt>
                <c:pt idx="18">
                  <c:v>14166.401891252955</c:v>
                </c:pt>
                <c:pt idx="19">
                  <c:v>14166.401891252955</c:v>
                </c:pt>
                <c:pt idx="20">
                  <c:v>14166.401891252955</c:v>
                </c:pt>
                <c:pt idx="21">
                  <c:v>14166.401891252955</c:v>
                </c:pt>
                <c:pt idx="22">
                  <c:v>14166.401891252955</c:v>
                </c:pt>
                <c:pt idx="23">
                  <c:v>14166.401891252955</c:v>
                </c:pt>
                <c:pt idx="24">
                  <c:v>14166.401891252955</c:v>
                </c:pt>
                <c:pt idx="25">
                  <c:v>14166.401891252955</c:v>
                </c:pt>
                <c:pt idx="26">
                  <c:v>14166.401891252955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7-45FF-9B49-4EEF456E7984}"/>
            </c:ext>
          </c:extLst>
        </c:ser>
        <c:ser>
          <c:idx val="3"/>
          <c:order val="3"/>
          <c:tx>
            <c:strRef>
              <c:f>Лист6!$D$1</c:f>
              <c:strCache>
                <c:ptCount val="1"/>
                <c:pt idx="0">
                  <c:v>LNPLX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Лист6!$D$2:$D$28</c:f>
              <c:numCache>
                <c:formatCode>General</c:formatCode>
                <c:ptCount val="27"/>
                <c:pt idx="0">
                  <c:v>6262.5519444444444</c:v>
                </c:pt>
                <c:pt idx="1">
                  <c:v>6262.5519444444444</c:v>
                </c:pt>
                <c:pt idx="2">
                  <c:v>6262.5519444444444</c:v>
                </c:pt>
                <c:pt idx="3">
                  <c:v>6262.5519444444444</c:v>
                </c:pt>
                <c:pt idx="4">
                  <c:v>6262.5519444444444</c:v>
                </c:pt>
                <c:pt idx="5">
                  <c:v>6262.5519444444444</c:v>
                </c:pt>
                <c:pt idx="6">
                  <c:v>6262.5519444444444</c:v>
                </c:pt>
                <c:pt idx="7">
                  <c:v>6262.5519444444444</c:v>
                </c:pt>
                <c:pt idx="8">
                  <c:v>6262.5519444444444</c:v>
                </c:pt>
                <c:pt idx="9">
                  <c:v>6262.5519444444444</c:v>
                </c:pt>
                <c:pt idx="10">
                  <c:v>6262.5519444444444</c:v>
                </c:pt>
                <c:pt idx="11">
                  <c:v>6262.5519444444444</c:v>
                </c:pt>
                <c:pt idx="12">
                  <c:v>6262.5519444444444</c:v>
                </c:pt>
                <c:pt idx="13">
                  <c:v>6262.5519444444444</c:v>
                </c:pt>
                <c:pt idx="14">
                  <c:v>6262.5519444444444</c:v>
                </c:pt>
                <c:pt idx="15">
                  <c:v>6262.5519444444444</c:v>
                </c:pt>
                <c:pt idx="16">
                  <c:v>6262.5519444444444</c:v>
                </c:pt>
                <c:pt idx="17">
                  <c:v>6262.5519444444444</c:v>
                </c:pt>
                <c:pt idx="18">
                  <c:v>6262.5519444444444</c:v>
                </c:pt>
                <c:pt idx="19">
                  <c:v>6262.5519444444444</c:v>
                </c:pt>
                <c:pt idx="20">
                  <c:v>6262.5519444444444</c:v>
                </c:pt>
                <c:pt idx="21">
                  <c:v>6262.5519444444444</c:v>
                </c:pt>
                <c:pt idx="22">
                  <c:v>6262.5519444444444</c:v>
                </c:pt>
                <c:pt idx="23">
                  <c:v>6262.5519444444444</c:v>
                </c:pt>
                <c:pt idx="24">
                  <c:v>6262.5519444444444</c:v>
                </c:pt>
                <c:pt idx="25">
                  <c:v>6262.5519444444444</c:v>
                </c:pt>
                <c:pt idx="26">
                  <c:v>6262.5519444444444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7-45FF-9B49-4EEF456E7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51632"/>
        <c:axId val="173553552"/>
      </c:lineChart>
      <c:catAx>
        <c:axId val="173551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53552"/>
        <c:crosses val="autoZero"/>
        <c:auto val="1"/>
        <c:lblAlgn val="ctr"/>
        <c:lblOffset val="100"/>
        <c:noMultiLvlLbl val="0"/>
      </c:catAx>
      <c:valAx>
        <c:axId val="173553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Карта скользящего размаха №3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Лист6!$F$1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Лист6!$F$2:$F$28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1572.5</c:v>
                </c:pt>
                <c:pt idx="3">
                  <c:v>1572.5</c:v>
                </c:pt>
                <c:pt idx="4">
                  <c:v>0</c:v>
                </c:pt>
                <c:pt idx="5">
                  <c:v>2635</c:v>
                </c:pt>
                <c:pt idx="6">
                  <c:v>1785</c:v>
                </c:pt>
                <c:pt idx="7">
                  <c:v>1785</c:v>
                </c:pt>
                <c:pt idx="8">
                  <c:v>1785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5355</c:v>
                </c:pt>
                <c:pt idx="13">
                  <c:v>5355</c:v>
                </c:pt>
                <c:pt idx="14">
                  <c:v>1785</c:v>
                </c:pt>
                <c:pt idx="15">
                  <c:v>1785</c:v>
                </c:pt>
                <c:pt idx="16">
                  <c:v>0</c:v>
                </c:pt>
                <c:pt idx="17">
                  <c:v>5355</c:v>
                </c:pt>
                <c:pt idx="18">
                  <c:v>7140</c:v>
                </c:pt>
                <c:pt idx="19">
                  <c:v>2850</c:v>
                </c:pt>
                <c:pt idx="20">
                  <c:v>1065</c:v>
                </c:pt>
                <c:pt idx="21">
                  <c:v>722</c:v>
                </c:pt>
                <c:pt idx="22">
                  <c:v>7138</c:v>
                </c:pt>
                <c:pt idx="23">
                  <c:v>4120</c:v>
                </c:pt>
                <c:pt idx="24">
                  <c:v>0</c:v>
                </c:pt>
                <c:pt idx="25">
                  <c:v>2720</c:v>
                </c:pt>
                <c:pt idx="26">
                  <c:v>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9-4555-93F0-00DADCF75AA1}"/>
            </c:ext>
          </c:extLst>
        </c:ser>
        <c:ser>
          <c:idx val="1"/>
          <c:order val="1"/>
          <c:tx>
            <c:strRef>
              <c:f>Лист6!$G$1</c:f>
              <c:strCache>
                <c:ptCount val="1"/>
                <c:pt idx="0">
                  <c:v>R̅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Лист6!$G$2:$G$28</c:f>
              <c:numCache>
                <c:formatCode>0.00</c:formatCode>
                <c:ptCount val="27"/>
                <c:pt idx="0">
                  <c:v>2332.5</c:v>
                </c:pt>
                <c:pt idx="1">
                  <c:v>2332.5</c:v>
                </c:pt>
                <c:pt idx="2">
                  <c:v>2332.5</c:v>
                </c:pt>
                <c:pt idx="3">
                  <c:v>2332.5</c:v>
                </c:pt>
                <c:pt idx="4">
                  <c:v>2332.5</c:v>
                </c:pt>
                <c:pt idx="5">
                  <c:v>2332.5</c:v>
                </c:pt>
                <c:pt idx="6">
                  <c:v>2332.5</c:v>
                </c:pt>
                <c:pt idx="7">
                  <c:v>2332.5</c:v>
                </c:pt>
                <c:pt idx="8">
                  <c:v>2332.5</c:v>
                </c:pt>
                <c:pt idx="9">
                  <c:v>2332.5</c:v>
                </c:pt>
                <c:pt idx="10">
                  <c:v>2332.5</c:v>
                </c:pt>
                <c:pt idx="11">
                  <c:v>2332.5</c:v>
                </c:pt>
                <c:pt idx="12">
                  <c:v>2332.5</c:v>
                </c:pt>
                <c:pt idx="13">
                  <c:v>2332.5</c:v>
                </c:pt>
                <c:pt idx="14">
                  <c:v>2332.5</c:v>
                </c:pt>
                <c:pt idx="15">
                  <c:v>2332.5</c:v>
                </c:pt>
                <c:pt idx="16">
                  <c:v>2332.5</c:v>
                </c:pt>
                <c:pt idx="17">
                  <c:v>2332.5</c:v>
                </c:pt>
                <c:pt idx="18">
                  <c:v>2332.5</c:v>
                </c:pt>
                <c:pt idx="19">
                  <c:v>2332.5</c:v>
                </c:pt>
                <c:pt idx="20">
                  <c:v>2332.5</c:v>
                </c:pt>
                <c:pt idx="21">
                  <c:v>2332.5</c:v>
                </c:pt>
                <c:pt idx="22">
                  <c:v>2332.5</c:v>
                </c:pt>
                <c:pt idx="23">
                  <c:v>2332.5</c:v>
                </c:pt>
                <c:pt idx="24">
                  <c:v>2332.5</c:v>
                </c:pt>
                <c:pt idx="25">
                  <c:v>2332.5</c:v>
                </c:pt>
                <c:pt idx="26">
                  <c:v>2332.5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9-4555-93F0-00DADCF75AA1}"/>
            </c:ext>
          </c:extLst>
        </c:ser>
        <c:ser>
          <c:idx val="2"/>
          <c:order val="2"/>
          <c:tx>
            <c:strRef>
              <c:f>Лист6!$H$1</c:f>
              <c:strCache>
                <c:ptCount val="1"/>
                <c:pt idx="0">
                  <c:v>UCLR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Лист6!$H$2:$H$28</c:f>
              <c:numCache>
                <c:formatCode>General</c:formatCode>
                <c:ptCount val="27"/>
                <c:pt idx="0">
                  <c:v>7622.61</c:v>
                </c:pt>
                <c:pt idx="1">
                  <c:v>7622.61</c:v>
                </c:pt>
                <c:pt idx="2">
                  <c:v>7622.61</c:v>
                </c:pt>
                <c:pt idx="3">
                  <c:v>7622.61</c:v>
                </c:pt>
                <c:pt idx="4">
                  <c:v>7622.61</c:v>
                </c:pt>
                <c:pt idx="5">
                  <c:v>7622.61</c:v>
                </c:pt>
                <c:pt idx="6">
                  <c:v>7622.61</c:v>
                </c:pt>
                <c:pt idx="7">
                  <c:v>7622.61</c:v>
                </c:pt>
                <c:pt idx="8">
                  <c:v>7622.61</c:v>
                </c:pt>
                <c:pt idx="9">
                  <c:v>7622.61</c:v>
                </c:pt>
                <c:pt idx="10">
                  <c:v>7622.61</c:v>
                </c:pt>
                <c:pt idx="11">
                  <c:v>7622.61</c:v>
                </c:pt>
                <c:pt idx="12">
                  <c:v>7622.61</c:v>
                </c:pt>
                <c:pt idx="13">
                  <c:v>7622.61</c:v>
                </c:pt>
                <c:pt idx="14">
                  <c:v>7622.61</c:v>
                </c:pt>
                <c:pt idx="15">
                  <c:v>7622.61</c:v>
                </c:pt>
                <c:pt idx="16">
                  <c:v>7622.61</c:v>
                </c:pt>
                <c:pt idx="17">
                  <c:v>7622.61</c:v>
                </c:pt>
                <c:pt idx="18">
                  <c:v>7622.61</c:v>
                </c:pt>
                <c:pt idx="19">
                  <c:v>7622.61</c:v>
                </c:pt>
                <c:pt idx="20">
                  <c:v>7622.61</c:v>
                </c:pt>
                <c:pt idx="21">
                  <c:v>7622.61</c:v>
                </c:pt>
                <c:pt idx="22">
                  <c:v>7622.61</c:v>
                </c:pt>
                <c:pt idx="23">
                  <c:v>7622.61</c:v>
                </c:pt>
                <c:pt idx="24">
                  <c:v>7622.61</c:v>
                </c:pt>
                <c:pt idx="25">
                  <c:v>7622.61</c:v>
                </c:pt>
                <c:pt idx="26">
                  <c:v>7622.61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9-4555-93F0-00DADCF75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297680"/>
        <c:axId val="683304880"/>
      </c:lineChart>
      <c:catAx>
        <c:axId val="683297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304880"/>
        <c:crosses val="autoZero"/>
        <c:auto val="1"/>
        <c:lblAlgn val="ctr"/>
        <c:lblOffset val="100"/>
        <c:noMultiLvlLbl val="0"/>
      </c:catAx>
      <c:valAx>
        <c:axId val="683304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29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Карта индивидуальных значений №4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Лист8!$A$1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Лист8!$A$2:$A$33</c:f>
              <c:numCache>
                <c:formatCode>0.00</c:formatCode>
                <c:ptCount val="32"/>
                <c:pt idx="0">
                  <c:v>3500</c:v>
                </c:pt>
                <c:pt idx="1">
                  <c:v>3500</c:v>
                </c:pt>
                <c:pt idx="2">
                  <c:v>11750</c:v>
                </c:pt>
                <c:pt idx="3">
                  <c:v>9000</c:v>
                </c:pt>
                <c:pt idx="4">
                  <c:v>2750</c:v>
                </c:pt>
                <c:pt idx="5">
                  <c:v>4500</c:v>
                </c:pt>
                <c:pt idx="6">
                  <c:v>4500</c:v>
                </c:pt>
                <c:pt idx="7">
                  <c:v>4700</c:v>
                </c:pt>
                <c:pt idx="8">
                  <c:v>4700</c:v>
                </c:pt>
                <c:pt idx="9">
                  <c:v>4500</c:v>
                </c:pt>
                <c:pt idx="10">
                  <c:v>4500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6050</c:v>
                </c:pt>
                <c:pt idx="16">
                  <c:v>6950</c:v>
                </c:pt>
                <c:pt idx="17">
                  <c:v>4500</c:v>
                </c:pt>
                <c:pt idx="18">
                  <c:v>4500</c:v>
                </c:pt>
                <c:pt idx="19">
                  <c:v>4500</c:v>
                </c:pt>
                <c:pt idx="20">
                  <c:v>25000</c:v>
                </c:pt>
                <c:pt idx="21">
                  <c:v>25000</c:v>
                </c:pt>
                <c:pt idx="22">
                  <c:v>4950</c:v>
                </c:pt>
                <c:pt idx="23">
                  <c:v>1150</c:v>
                </c:pt>
                <c:pt idx="24">
                  <c:v>6655</c:v>
                </c:pt>
                <c:pt idx="25">
                  <c:v>6664</c:v>
                </c:pt>
                <c:pt idx="26">
                  <c:v>6664</c:v>
                </c:pt>
                <c:pt idx="27">
                  <c:v>8000</c:v>
                </c:pt>
                <c:pt idx="28">
                  <c:v>3328</c:v>
                </c:pt>
                <c:pt idx="29">
                  <c:v>6655</c:v>
                </c:pt>
                <c:pt idx="30">
                  <c:v>6655</c:v>
                </c:pt>
                <c:pt idx="31">
                  <c:v>13310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F-4F63-A3EC-C8C8A4A11A89}"/>
            </c:ext>
          </c:extLst>
        </c:ser>
        <c:ser>
          <c:idx val="1"/>
          <c:order val="1"/>
          <c:tx>
            <c:strRef>
              <c:f>Лист8!$B$1</c:f>
              <c:strCache>
                <c:ptCount val="1"/>
                <c:pt idx="0">
                  <c:v>X̅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Лист8!$B$2:$B$33</c:f>
              <c:numCache>
                <c:formatCode>0.00</c:formatCode>
                <c:ptCount val="32"/>
                <c:pt idx="0">
                  <c:v>6825.96875</c:v>
                </c:pt>
                <c:pt idx="1">
                  <c:v>6825.96875</c:v>
                </c:pt>
                <c:pt idx="2">
                  <c:v>6825.96875</c:v>
                </c:pt>
                <c:pt idx="3">
                  <c:v>6825.96875</c:v>
                </c:pt>
                <c:pt idx="4">
                  <c:v>6825.96875</c:v>
                </c:pt>
                <c:pt idx="5">
                  <c:v>6825.96875</c:v>
                </c:pt>
                <c:pt idx="6">
                  <c:v>6825.96875</c:v>
                </c:pt>
                <c:pt idx="7">
                  <c:v>6825.96875</c:v>
                </c:pt>
                <c:pt idx="8">
                  <c:v>6825.96875</c:v>
                </c:pt>
                <c:pt idx="9">
                  <c:v>6825.96875</c:v>
                </c:pt>
                <c:pt idx="10">
                  <c:v>6825.96875</c:v>
                </c:pt>
                <c:pt idx="11">
                  <c:v>6825.96875</c:v>
                </c:pt>
                <c:pt idx="12">
                  <c:v>6825.96875</c:v>
                </c:pt>
                <c:pt idx="13">
                  <c:v>6825.96875</c:v>
                </c:pt>
                <c:pt idx="14">
                  <c:v>6825.96875</c:v>
                </c:pt>
                <c:pt idx="15">
                  <c:v>6825.96875</c:v>
                </c:pt>
                <c:pt idx="16">
                  <c:v>6825.96875</c:v>
                </c:pt>
                <c:pt idx="17">
                  <c:v>6825.96875</c:v>
                </c:pt>
                <c:pt idx="18">
                  <c:v>6825.96875</c:v>
                </c:pt>
                <c:pt idx="19">
                  <c:v>6825.96875</c:v>
                </c:pt>
                <c:pt idx="20">
                  <c:v>6825.96875</c:v>
                </c:pt>
                <c:pt idx="21">
                  <c:v>6825.96875</c:v>
                </c:pt>
                <c:pt idx="22">
                  <c:v>6825.96875</c:v>
                </c:pt>
                <c:pt idx="23">
                  <c:v>6825.96875</c:v>
                </c:pt>
                <c:pt idx="24">
                  <c:v>6825.96875</c:v>
                </c:pt>
                <c:pt idx="25">
                  <c:v>6825.96875</c:v>
                </c:pt>
                <c:pt idx="26">
                  <c:v>6825.96875</c:v>
                </c:pt>
                <c:pt idx="27">
                  <c:v>6825.96875</c:v>
                </c:pt>
                <c:pt idx="28">
                  <c:v>6825.96875</c:v>
                </c:pt>
                <c:pt idx="29">
                  <c:v>6825.96875</c:v>
                </c:pt>
                <c:pt idx="30">
                  <c:v>6825.96875</c:v>
                </c:pt>
                <c:pt idx="31">
                  <c:v>6825.96875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F-4F63-A3EC-C8C8A4A11A89}"/>
            </c:ext>
          </c:extLst>
        </c:ser>
        <c:ser>
          <c:idx val="2"/>
          <c:order val="2"/>
          <c:tx>
            <c:strRef>
              <c:f>Лист8!$C$1</c:f>
              <c:strCache>
                <c:ptCount val="1"/>
                <c:pt idx="0">
                  <c:v>UNPLX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Лист8!$C$2:$C$33</c:f>
              <c:numCache>
                <c:formatCode>General</c:formatCode>
                <c:ptCount val="32"/>
                <c:pt idx="0">
                  <c:v>14560.526059540152</c:v>
                </c:pt>
                <c:pt idx="1">
                  <c:v>14560.526059540152</c:v>
                </c:pt>
                <c:pt idx="2">
                  <c:v>14560.526059540152</c:v>
                </c:pt>
                <c:pt idx="3">
                  <c:v>14560.526059540152</c:v>
                </c:pt>
                <c:pt idx="4">
                  <c:v>14560.526059540152</c:v>
                </c:pt>
                <c:pt idx="5">
                  <c:v>14560.526059540152</c:v>
                </c:pt>
                <c:pt idx="6">
                  <c:v>14560.526059540152</c:v>
                </c:pt>
                <c:pt idx="7">
                  <c:v>14560.526059540152</c:v>
                </c:pt>
                <c:pt idx="8">
                  <c:v>14560.526059540152</c:v>
                </c:pt>
                <c:pt idx="9">
                  <c:v>14560.526059540152</c:v>
                </c:pt>
                <c:pt idx="10">
                  <c:v>14560.526059540152</c:v>
                </c:pt>
                <c:pt idx="11">
                  <c:v>14560.526059540152</c:v>
                </c:pt>
                <c:pt idx="12">
                  <c:v>14560.526059540152</c:v>
                </c:pt>
                <c:pt idx="13">
                  <c:v>14560.526059540152</c:v>
                </c:pt>
                <c:pt idx="14">
                  <c:v>14560.526059540152</c:v>
                </c:pt>
                <c:pt idx="15">
                  <c:v>14560.526059540152</c:v>
                </c:pt>
                <c:pt idx="16">
                  <c:v>14560.526059540152</c:v>
                </c:pt>
                <c:pt idx="17">
                  <c:v>14560.526059540152</c:v>
                </c:pt>
                <c:pt idx="18">
                  <c:v>14560.526059540152</c:v>
                </c:pt>
                <c:pt idx="19">
                  <c:v>14560.526059540152</c:v>
                </c:pt>
                <c:pt idx="20">
                  <c:v>14560.526059540152</c:v>
                </c:pt>
                <c:pt idx="21">
                  <c:v>14560.526059540152</c:v>
                </c:pt>
                <c:pt idx="22">
                  <c:v>14560.526059540152</c:v>
                </c:pt>
                <c:pt idx="23">
                  <c:v>14560.526059540152</c:v>
                </c:pt>
                <c:pt idx="24">
                  <c:v>14560.526059540152</c:v>
                </c:pt>
                <c:pt idx="25">
                  <c:v>14560.526059540152</c:v>
                </c:pt>
                <c:pt idx="26">
                  <c:v>14560.526059540152</c:v>
                </c:pt>
                <c:pt idx="27">
                  <c:v>14560.526059540152</c:v>
                </c:pt>
                <c:pt idx="28">
                  <c:v>14560.526059540152</c:v>
                </c:pt>
                <c:pt idx="29">
                  <c:v>14560.526059540152</c:v>
                </c:pt>
                <c:pt idx="30">
                  <c:v>14560.526059540152</c:v>
                </c:pt>
                <c:pt idx="31">
                  <c:v>14560.526059540152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F-4F63-A3EC-C8C8A4A11A89}"/>
            </c:ext>
          </c:extLst>
        </c:ser>
        <c:ser>
          <c:idx val="3"/>
          <c:order val="3"/>
          <c:tx>
            <c:strRef>
              <c:f>Лист8!$D$1</c:f>
              <c:strCache>
                <c:ptCount val="1"/>
                <c:pt idx="0">
                  <c:v>LNPLX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Лист8!$D$2:$D$33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F-4F63-A3EC-C8C8A4A1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462880"/>
        <c:axId val="173467200"/>
      </c:lineChart>
      <c:catAx>
        <c:axId val="173462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67200"/>
        <c:crosses val="autoZero"/>
        <c:auto val="1"/>
        <c:lblAlgn val="ctr"/>
        <c:lblOffset val="100"/>
        <c:noMultiLvlLbl val="0"/>
      </c:catAx>
      <c:valAx>
        <c:axId val="173467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Карта скользящего размаха №4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Лист8!$F$1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Лист8!$F$2:$F$33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8250</c:v>
                </c:pt>
                <c:pt idx="3">
                  <c:v>2750</c:v>
                </c:pt>
                <c:pt idx="4">
                  <c:v>6250</c:v>
                </c:pt>
                <c:pt idx="5">
                  <c:v>1750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200</c:v>
                </c:pt>
                <c:pt idx="10">
                  <c:v>0</c:v>
                </c:pt>
                <c:pt idx="11">
                  <c:v>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1050</c:v>
                </c:pt>
                <c:pt idx="16">
                  <c:v>900</c:v>
                </c:pt>
                <c:pt idx="17">
                  <c:v>2450</c:v>
                </c:pt>
                <c:pt idx="18">
                  <c:v>0</c:v>
                </c:pt>
                <c:pt idx="19">
                  <c:v>0</c:v>
                </c:pt>
                <c:pt idx="20">
                  <c:v>20500</c:v>
                </c:pt>
                <c:pt idx="21">
                  <c:v>0</c:v>
                </c:pt>
                <c:pt idx="22">
                  <c:v>20050</c:v>
                </c:pt>
                <c:pt idx="23">
                  <c:v>3800</c:v>
                </c:pt>
                <c:pt idx="24">
                  <c:v>5505</c:v>
                </c:pt>
                <c:pt idx="25">
                  <c:v>9</c:v>
                </c:pt>
                <c:pt idx="26">
                  <c:v>0</c:v>
                </c:pt>
                <c:pt idx="27">
                  <c:v>1336</c:v>
                </c:pt>
                <c:pt idx="28">
                  <c:v>4672</c:v>
                </c:pt>
                <c:pt idx="29">
                  <c:v>3327</c:v>
                </c:pt>
                <c:pt idx="30">
                  <c:v>0</c:v>
                </c:pt>
                <c:pt idx="31">
                  <c:v>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6-4ABB-97F7-47B58A3F4B6A}"/>
            </c:ext>
          </c:extLst>
        </c:ser>
        <c:ser>
          <c:idx val="1"/>
          <c:order val="1"/>
          <c:tx>
            <c:strRef>
              <c:f>Лист8!$G$1</c:f>
              <c:strCache>
                <c:ptCount val="1"/>
                <c:pt idx="0">
                  <c:v>R̅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Лист8!$G$2:$G$33</c:f>
              <c:numCache>
                <c:formatCode>0.00</c:formatCode>
                <c:ptCount val="32"/>
                <c:pt idx="0">
                  <c:v>2908.1935483870966</c:v>
                </c:pt>
                <c:pt idx="1">
                  <c:v>2908.1935483870966</c:v>
                </c:pt>
                <c:pt idx="2">
                  <c:v>2908.1935483870966</c:v>
                </c:pt>
                <c:pt idx="3">
                  <c:v>2908.1935483870966</c:v>
                </c:pt>
                <c:pt idx="4">
                  <c:v>2908.1935483870966</c:v>
                </c:pt>
                <c:pt idx="5">
                  <c:v>2908.1935483870966</c:v>
                </c:pt>
                <c:pt idx="6">
                  <c:v>2908.1935483870966</c:v>
                </c:pt>
                <c:pt idx="7">
                  <c:v>2908.1935483870966</c:v>
                </c:pt>
                <c:pt idx="8">
                  <c:v>2908.1935483870966</c:v>
                </c:pt>
                <c:pt idx="9">
                  <c:v>2908.1935483870966</c:v>
                </c:pt>
                <c:pt idx="10">
                  <c:v>2908.1935483870966</c:v>
                </c:pt>
                <c:pt idx="11">
                  <c:v>2908.1935483870966</c:v>
                </c:pt>
                <c:pt idx="12">
                  <c:v>2908.1935483870966</c:v>
                </c:pt>
                <c:pt idx="13">
                  <c:v>2908.1935483870966</c:v>
                </c:pt>
                <c:pt idx="14">
                  <c:v>2908.1935483870966</c:v>
                </c:pt>
                <c:pt idx="15">
                  <c:v>2908.1935483870966</c:v>
                </c:pt>
                <c:pt idx="16">
                  <c:v>2908.1935483870966</c:v>
                </c:pt>
                <c:pt idx="17">
                  <c:v>2908.1935483870966</c:v>
                </c:pt>
                <c:pt idx="18">
                  <c:v>2908.1935483870966</c:v>
                </c:pt>
                <c:pt idx="19">
                  <c:v>2908.1935483870966</c:v>
                </c:pt>
                <c:pt idx="20">
                  <c:v>2908.1935483870966</c:v>
                </c:pt>
                <c:pt idx="21">
                  <c:v>2908.1935483870966</c:v>
                </c:pt>
                <c:pt idx="22">
                  <c:v>2908.1935483870966</c:v>
                </c:pt>
                <c:pt idx="23">
                  <c:v>2908.1935483870966</c:v>
                </c:pt>
                <c:pt idx="24">
                  <c:v>2908.1935483870966</c:v>
                </c:pt>
                <c:pt idx="25">
                  <c:v>2908.1935483870966</c:v>
                </c:pt>
                <c:pt idx="26">
                  <c:v>2908.1935483870966</c:v>
                </c:pt>
                <c:pt idx="27">
                  <c:v>2908.1935483870966</c:v>
                </c:pt>
                <c:pt idx="28">
                  <c:v>2908.1935483870966</c:v>
                </c:pt>
                <c:pt idx="29">
                  <c:v>2908.1935483870966</c:v>
                </c:pt>
                <c:pt idx="30">
                  <c:v>2908.1935483870966</c:v>
                </c:pt>
                <c:pt idx="31">
                  <c:v>2908.1935483870966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6-4ABB-97F7-47B58A3F4B6A}"/>
            </c:ext>
          </c:extLst>
        </c:ser>
        <c:ser>
          <c:idx val="2"/>
          <c:order val="2"/>
          <c:tx>
            <c:strRef>
              <c:f>Лист8!$H$1</c:f>
              <c:strCache>
                <c:ptCount val="1"/>
                <c:pt idx="0">
                  <c:v>UCLR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Лист8!$H$2:$H$33</c:f>
              <c:numCache>
                <c:formatCode>General</c:formatCode>
                <c:ptCount val="32"/>
                <c:pt idx="0">
                  <c:v>9503.9765161290306</c:v>
                </c:pt>
                <c:pt idx="1">
                  <c:v>9503.9765161290306</c:v>
                </c:pt>
                <c:pt idx="2">
                  <c:v>9503.9765161290306</c:v>
                </c:pt>
                <c:pt idx="3">
                  <c:v>9503.9765161290306</c:v>
                </c:pt>
                <c:pt idx="4">
                  <c:v>9503.9765161290306</c:v>
                </c:pt>
                <c:pt idx="5">
                  <c:v>9503.9765161290306</c:v>
                </c:pt>
                <c:pt idx="6">
                  <c:v>9503.9765161290306</c:v>
                </c:pt>
                <c:pt idx="7">
                  <c:v>9503.9765161290306</c:v>
                </c:pt>
                <c:pt idx="8">
                  <c:v>9503.9765161290306</c:v>
                </c:pt>
                <c:pt idx="9">
                  <c:v>9503.9765161290306</c:v>
                </c:pt>
                <c:pt idx="10">
                  <c:v>9503.9765161290306</c:v>
                </c:pt>
                <c:pt idx="11">
                  <c:v>9503.9765161290306</c:v>
                </c:pt>
                <c:pt idx="12">
                  <c:v>9503.9765161290306</c:v>
                </c:pt>
                <c:pt idx="13">
                  <c:v>9503.9765161290306</c:v>
                </c:pt>
                <c:pt idx="14">
                  <c:v>9503.9765161290306</c:v>
                </c:pt>
                <c:pt idx="15">
                  <c:v>9503.9765161290306</c:v>
                </c:pt>
                <c:pt idx="16">
                  <c:v>9503.9765161290306</c:v>
                </c:pt>
                <c:pt idx="17">
                  <c:v>9503.9765161290306</c:v>
                </c:pt>
                <c:pt idx="18">
                  <c:v>9503.9765161290306</c:v>
                </c:pt>
                <c:pt idx="19">
                  <c:v>9503.9765161290306</c:v>
                </c:pt>
                <c:pt idx="20">
                  <c:v>9503.9765161290306</c:v>
                </c:pt>
                <c:pt idx="21">
                  <c:v>9503.9765161290306</c:v>
                </c:pt>
                <c:pt idx="22">
                  <c:v>9503.9765161290306</c:v>
                </c:pt>
                <c:pt idx="23">
                  <c:v>9503.9765161290306</c:v>
                </c:pt>
                <c:pt idx="24">
                  <c:v>9503.9765161290306</c:v>
                </c:pt>
                <c:pt idx="25">
                  <c:v>9503.9765161290306</c:v>
                </c:pt>
                <c:pt idx="26">
                  <c:v>9503.9765161290306</c:v>
                </c:pt>
                <c:pt idx="27">
                  <c:v>9503.9765161290306</c:v>
                </c:pt>
                <c:pt idx="28">
                  <c:v>9503.9765161290306</c:v>
                </c:pt>
                <c:pt idx="29">
                  <c:v>9503.9765161290306</c:v>
                </c:pt>
                <c:pt idx="30">
                  <c:v>9503.9765161290306</c:v>
                </c:pt>
                <c:pt idx="31">
                  <c:v>9503.9765161290306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6-4ABB-97F7-47B58A3F4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13152"/>
        <c:axId val="509213632"/>
      </c:lineChart>
      <c:catAx>
        <c:axId val="50921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213632"/>
        <c:crosses val="autoZero"/>
        <c:auto val="1"/>
        <c:lblAlgn val="ctr"/>
        <c:lblOffset val="100"/>
        <c:noMultiLvlLbl val="0"/>
      </c:catAx>
      <c:valAx>
        <c:axId val="509213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92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Карта индивидуальных значений №5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Лист10!$A$1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Лист10!$A$2:$A$69</c:f>
              <c:numCache>
                <c:formatCode>0.00</c:formatCode>
                <c:ptCount val="68"/>
                <c:pt idx="0">
                  <c:v>5900</c:v>
                </c:pt>
                <c:pt idx="1">
                  <c:v>4720</c:v>
                </c:pt>
                <c:pt idx="2">
                  <c:v>4720</c:v>
                </c:pt>
                <c:pt idx="3">
                  <c:v>1180</c:v>
                </c:pt>
                <c:pt idx="4">
                  <c:v>4720</c:v>
                </c:pt>
                <c:pt idx="5">
                  <c:v>5900</c:v>
                </c:pt>
                <c:pt idx="6">
                  <c:v>4720</c:v>
                </c:pt>
                <c:pt idx="7">
                  <c:v>4720</c:v>
                </c:pt>
                <c:pt idx="8">
                  <c:v>5900</c:v>
                </c:pt>
                <c:pt idx="9">
                  <c:v>4248</c:v>
                </c:pt>
                <c:pt idx="10">
                  <c:v>5664</c:v>
                </c:pt>
                <c:pt idx="11">
                  <c:v>4720</c:v>
                </c:pt>
                <c:pt idx="12">
                  <c:v>5664</c:v>
                </c:pt>
                <c:pt idx="13">
                  <c:v>7080</c:v>
                </c:pt>
                <c:pt idx="14">
                  <c:v>5664</c:v>
                </c:pt>
                <c:pt idx="15">
                  <c:v>5664</c:v>
                </c:pt>
                <c:pt idx="16">
                  <c:v>5664</c:v>
                </c:pt>
                <c:pt idx="17">
                  <c:v>5080</c:v>
                </c:pt>
                <c:pt idx="18">
                  <c:v>5664</c:v>
                </c:pt>
                <c:pt idx="19">
                  <c:v>2000</c:v>
                </c:pt>
                <c:pt idx="20">
                  <c:v>1000</c:v>
                </c:pt>
                <c:pt idx="21">
                  <c:v>6080</c:v>
                </c:pt>
                <c:pt idx="22">
                  <c:v>3920</c:v>
                </c:pt>
                <c:pt idx="23">
                  <c:v>3248</c:v>
                </c:pt>
                <c:pt idx="24">
                  <c:v>2436</c:v>
                </c:pt>
                <c:pt idx="25">
                  <c:v>1024</c:v>
                </c:pt>
                <c:pt idx="26">
                  <c:v>3000</c:v>
                </c:pt>
                <c:pt idx="27">
                  <c:v>3000</c:v>
                </c:pt>
                <c:pt idx="28">
                  <c:v>2000</c:v>
                </c:pt>
                <c:pt idx="29">
                  <c:v>3000</c:v>
                </c:pt>
                <c:pt idx="30">
                  <c:v>3770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5124</c:v>
                </c:pt>
                <c:pt idx="35">
                  <c:v>3000</c:v>
                </c:pt>
                <c:pt idx="36">
                  <c:v>2200</c:v>
                </c:pt>
                <c:pt idx="37">
                  <c:v>7000</c:v>
                </c:pt>
                <c:pt idx="38">
                  <c:v>800</c:v>
                </c:pt>
                <c:pt idx="39">
                  <c:v>5000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410</c:v>
                </c:pt>
                <c:pt idx="47">
                  <c:v>2590</c:v>
                </c:pt>
                <c:pt idx="48">
                  <c:v>938</c:v>
                </c:pt>
                <c:pt idx="49">
                  <c:v>1000</c:v>
                </c:pt>
                <c:pt idx="50">
                  <c:v>2062</c:v>
                </c:pt>
                <c:pt idx="51">
                  <c:v>1000</c:v>
                </c:pt>
                <c:pt idx="52">
                  <c:v>1466</c:v>
                </c:pt>
                <c:pt idx="53">
                  <c:v>2000</c:v>
                </c:pt>
                <c:pt idx="54">
                  <c:v>1534</c:v>
                </c:pt>
                <c:pt idx="55">
                  <c:v>2324</c:v>
                </c:pt>
                <c:pt idx="56">
                  <c:v>2000</c:v>
                </c:pt>
                <c:pt idx="57">
                  <c:v>676</c:v>
                </c:pt>
                <c:pt idx="58">
                  <c:v>3000</c:v>
                </c:pt>
                <c:pt idx="59">
                  <c:v>5000</c:v>
                </c:pt>
                <c:pt idx="60">
                  <c:v>3000</c:v>
                </c:pt>
                <c:pt idx="61">
                  <c:v>2000</c:v>
                </c:pt>
                <c:pt idx="62">
                  <c:v>2000</c:v>
                </c:pt>
                <c:pt idx="63">
                  <c:v>1000</c:v>
                </c:pt>
                <c:pt idx="64">
                  <c:v>2000</c:v>
                </c:pt>
                <c:pt idx="65">
                  <c:v>2770</c:v>
                </c:pt>
                <c:pt idx="66">
                  <c:v>1994</c:v>
                </c:pt>
                <c:pt idx="67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0-440D-AE9B-1069C96CAC24}"/>
            </c:ext>
          </c:extLst>
        </c:ser>
        <c:ser>
          <c:idx val="1"/>
          <c:order val="1"/>
          <c:tx>
            <c:strRef>
              <c:f>Лист10!$B$1</c:f>
              <c:strCache>
                <c:ptCount val="1"/>
                <c:pt idx="0">
                  <c:v>X̅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Лист10!$B$2:$B$69</c:f>
              <c:numCache>
                <c:formatCode>0.00</c:formatCode>
                <c:ptCount val="68"/>
                <c:pt idx="0">
                  <c:v>3190.6470588235293</c:v>
                </c:pt>
                <c:pt idx="1">
                  <c:v>3190.6470588235293</c:v>
                </c:pt>
                <c:pt idx="2">
                  <c:v>3190.6470588235293</c:v>
                </c:pt>
                <c:pt idx="3">
                  <c:v>3190.6470588235293</c:v>
                </c:pt>
                <c:pt idx="4">
                  <c:v>3190.6470588235293</c:v>
                </c:pt>
                <c:pt idx="5">
                  <c:v>3190.6470588235293</c:v>
                </c:pt>
                <c:pt idx="6">
                  <c:v>3190.6470588235293</c:v>
                </c:pt>
                <c:pt idx="7">
                  <c:v>3190.6470588235293</c:v>
                </c:pt>
                <c:pt idx="8">
                  <c:v>3190.6470588235293</c:v>
                </c:pt>
                <c:pt idx="9">
                  <c:v>3190.6470588235293</c:v>
                </c:pt>
                <c:pt idx="10">
                  <c:v>3190.6470588235293</c:v>
                </c:pt>
                <c:pt idx="11">
                  <c:v>3190.6470588235293</c:v>
                </c:pt>
                <c:pt idx="12">
                  <c:v>3190.6470588235293</c:v>
                </c:pt>
                <c:pt idx="13">
                  <c:v>3190.6470588235293</c:v>
                </c:pt>
                <c:pt idx="14">
                  <c:v>3190.6470588235293</c:v>
                </c:pt>
                <c:pt idx="15">
                  <c:v>3190.6470588235293</c:v>
                </c:pt>
                <c:pt idx="16">
                  <c:v>3190.6470588235293</c:v>
                </c:pt>
                <c:pt idx="17">
                  <c:v>3190.6470588235293</c:v>
                </c:pt>
                <c:pt idx="18">
                  <c:v>3190.6470588235293</c:v>
                </c:pt>
                <c:pt idx="19">
                  <c:v>3190.6470588235293</c:v>
                </c:pt>
                <c:pt idx="20">
                  <c:v>3190.6470588235293</c:v>
                </c:pt>
                <c:pt idx="21">
                  <c:v>3190.6470588235293</c:v>
                </c:pt>
                <c:pt idx="22">
                  <c:v>3190.6470588235293</c:v>
                </c:pt>
                <c:pt idx="23">
                  <c:v>3190.6470588235293</c:v>
                </c:pt>
                <c:pt idx="24">
                  <c:v>3190.6470588235293</c:v>
                </c:pt>
                <c:pt idx="25">
                  <c:v>3190.6470588235293</c:v>
                </c:pt>
                <c:pt idx="26">
                  <c:v>3190.6470588235293</c:v>
                </c:pt>
                <c:pt idx="27">
                  <c:v>3190.6470588235293</c:v>
                </c:pt>
                <c:pt idx="28">
                  <c:v>3190.6470588235293</c:v>
                </c:pt>
                <c:pt idx="29">
                  <c:v>3190.6470588235293</c:v>
                </c:pt>
                <c:pt idx="30">
                  <c:v>3190.6470588235293</c:v>
                </c:pt>
                <c:pt idx="31">
                  <c:v>3190.6470588235293</c:v>
                </c:pt>
                <c:pt idx="32">
                  <c:v>3190.6470588235293</c:v>
                </c:pt>
                <c:pt idx="33">
                  <c:v>3190.6470588235293</c:v>
                </c:pt>
                <c:pt idx="34">
                  <c:v>3190.6470588235293</c:v>
                </c:pt>
                <c:pt idx="35">
                  <c:v>3190.6470588235293</c:v>
                </c:pt>
                <c:pt idx="36">
                  <c:v>3190.6470588235293</c:v>
                </c:pt>
                <c:pt idx="37">
                  <c:v>3190.6470588235293</c:v>
                </c:pt>
                <c:pt idx="38">
                  <c:v>3190.6470588235293</c:v>
                </c:pt>
                <c:pt idx="39">
                  <c:v>3190.6470588235293</c:v>
                </c:pt>
                <c:pt idx="40">
                  <c:v>3190.6470588235293</c:v>
                </c:pt>
                <c:pt idx="41">
                  <c:v>3190.6470588235293</c:v>
                </c:pt>
                <c:pt idx="42">
                  <c:v>3190.6470588235293</c:v>
                </c:pt>
                <c:pt idx="43">
                  <c:v>3190.6470588235293</c:v>
                </c:pt>
                <c:pt idx="44">
                  <c:v>3190.6470588235293</c:v>
                </c:pt>
                <c:pt idx="45">
                  <c:v>3190.6470588235293</c:v>
                </c:pt>
                <c:pt idx="46">
                  <c:v>3190.6470588235293</c:v>
                </c:pt>
                <c:pt idx="47">
                  <c:v>3190.6470588235293</c:v>
                </c:pt>
                <c:pt idx="48">
                  <c:v>3190.6470588235293</c:v>
                </c:pt>
                <c:pt idx="49">
                  <c:v>3190.6470588235293</c:v>
                </c:pt>
                <c:pt idx="50">
                  <c:v>3190.6470588235293</c:v>
                </c:pt>
                <c:pt idx="51">
                  <c:v>3190.6470588235293</c:v>
                </c:pt>
                <c:pt idx="52">
                  <c:v>3190.6470588235293</c:v>
                </c:pt>
                <c:pt idx="53">
                  <c:v>3190.6470588235293</c:v>
                </c:pt>
                <c:pt idx="54">
                  <c:v>3190.6470588235293</c:v>
                </c:pt>
                <c:pt idx="55">
                  <c:v>3190.6470588235293</c:v>
                </c:pt>
                <c:pt idx="56">
                  <c:v>3190.6470588235293</c:v>
                </c:pt>
                <c:pt idx="57">
                  <c:v>3190.6470588235293</c:v>
                </c:pt>
                <c:pt idx="58">
                  <c:v>3190.6470588235293</c:v>
                </c:pt>
                <c:pt idx="59">
                  <c:v>3190.6470588235293</c:v>
                </c:pt>
                <c:pt idx="60">
                  <c:v>3190.6470588235293</c:v>
                </c:pt>
                <c:pt idx="61">
                  <c:v>3190.6470588235293</c:v>
                </c:pt>
                <c:pt idx="62">
                  <c:v>3190.6470588235293</c:v>
                </c:pt>
                <c:pt idx="63">
                  <c:v>3190.6470588235293</c:v>
                </c:pt>
                <c:pt idx="64">
                  <c:v>3190.6470588235293</c:v>
                </c:pt>
                <c:pt idx="65">
                  <c:v>3190.6470588235293</c:v>
                </c:pt>
                <c:pt idx="66">
                  <c:v>3190.6470588235293</c:v>
                </c:pt>
                <c:pt idx="67">
                  <c:v>3190.6470588235293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0-440D-AE9B-1069C96CAC24}"/>
            </c:ext>
          </c:extLst>
        </c:ser>
        <c:ser>
          <c:idx val="2"/>
          <c:order val="2"/>
          <c:tx>
            <c:strRef>
              <c:f>Лист10!$C$1</c:f>
              <c:strCache>
                <c:ptCount val="1"/>
                <c:pt idx="0">
                  <c:v>UNPLX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Лист10!$C$2:$C$69</c:f>
              <c:numCache>
                <c:formatCode>General</c:formatCode>
                <c:ptCount val="68"/>
                <c:pt idx="0">
                  <c:v>6751.856966730802</c:v>
                </c:pt>
                <c:pt idx="1">
                  <c:v>6751.856966730802</c:v>
                </c:pt>
                <c:pt idx="2">
                  <c:v>6751.856966730802</c:v>
                </c:pt>
                <c:pt idx="3">
                  <c:v>6751.856966730802</c:v>
                </c:pt>
                <c:pt idx="4">
                  <c:v>6751.856966730802</c:v>
                </c:pt>
                <c:pt idx="5">
                  <c:v>6751.856966730802</c:v>
                </c:pt>
                <c:pt idx="6">
                  <c:v>6751.856966730802</c:v>
                </c:pt>
                <c:pt idx="7">
                  <c:v>6751.856966730802</c:v>
                </c:pt>
                <c:pt idx="8">
                  <c:v>6751.856966730802</c:v>
                </c:pt>
                <c:pt idx="9">
                  <c:v>6751.856966730802</c:v>
                </c:pt>
                <c:pt idx="10">
                  <c:v>6751.856966730802</c:v>
                </c:pt>
                <c:pt idx="11">
                  <c:v>6751.856966730802</c:v>
                </c:pt>
                <c:pt idx="12">
                  <c:v>6751.856966730802</c:v>
                </c:pt>
                <c:pt idx="13">
                  <c:v>6751.856966730802</c:v>
                </c:pt>
                <c:pt idx="14">
                  <c:v>6751.856966730802</c:v>
                </c:pt>
                <c:pt idx="15">
                  <c:v>6751.856966730802</c:v>
                </c:pt>
                <c:pt idx="16">
                  <c:v>6751.856966730802</c:v>
                </c:pt>
                <c:pt idx="17">
                  <c:v>6751.856966730802</c:v>
                </c:pt>
                <c:pt idx="18">
                  <c:v>6751.856966730802</c:v>
                </c:pt>
                <c:pt idx="19">
                  <c:v>6751.856966730802</c:v>
                </c:pt>
                <c:pt idx="20">
                  <c:v>6751.856966730802</c:v>
                </c:pt>
                <c:pt idx="21">
                  <c:v>6751.856966730802</c:v>
                </c:pt>
                <c:pt idx="22">
                  <c:v>6751.856966730802</c:v>
                </c:pt>
                <c:pt idx="23">
                  <c:v>6751.856966730802</c:v>
                </c:pt>
                <c:pt idx="24">
                  <c:v>6751.856966730802</c:v>
                </c:pt>
                <c:pt idx="25">
                  <c:v>6751.856966730802</c:v>
                </c:pt>
                <c:pt idx="26">
                  <c:v>6751.856966730802</c:v>
                </c:pt>
                <c:pt idx="27">
                  <c:v>6751.856966730802</c:v>
                </c:pt>
                <c:pt idx="28">
                  <c:v>6751.856966730802</c:v>
                </c:pt>
                <c:pt idx="29">
                  <c:v>6751.856966730802</c:v>
                </c:pt>
                <c:pt idx="30">
                  <c:v>6751.856966730802</c:v>
                </c:pt>
                <c:pt idx="31">
                  <c:v>6751.856966730802</c:v>
                </c:pt>
                <c:pt idx="32">
                  <c:v>6751.856966730802</c:v>
                </c:pt>
                <c:pt idx="33">
                  <c:v>6751.856966730802</c:v>
                </c:pt>
                <c:pt idx="34">
                  <c:v>6751.856966730802</c:v>
                </c:pt>
                <c:pt idx="35">
                  <c:v>6751.856966730802</c:v>
                </c:pt>
                <c:pt idx="36">
                  <c:v>6751.856966730802</c:v>
                </c:pt>
                <c:pt idx="37">
                  <c:v>6751.856966730802</c:v>
                </c:pt>
                <c:pt idx="38">
                  <c:v>6751.856966730802</c:v>
                </c:pt>
                <c:pt idx="39">
                  <c:v>6751.856966730802</c:v>
                </c:pt>
                <c:pt idx="40">
                  <c:v>6751.856966730802</c:v>
                </c:pt>
                <c:pt idx="41">
                  <c:v>6751.856966730802</c:v>
                </c:pt>
                <c:pt idx="42">
                  <c:v>6751.856966730802</c:v>
                </c:pt>
                <c:pt idx="43">
                  <c:v>6751.856966730802</c:v>
                </c:pt>
                <c:pt idx="44">
                  <c:v>6751.856966730802</c:v>
                </c:pt>
                <c:pt idx="45">
                  <c:v>6751.856966730802</c:v>
                </c:pt>
                <c:pt idx="46">
                  <c:v>6751.856966730802</c:v>
                </c:pt>
                <c:pt idx="47">
                  <c:v>6751.856966730802</c:v>
                </c:pt>
                <c:pt idx="48">
                  <c:v>6751.856966730802</c:v>
                </c:pt>
                <c:pt idx="49">
                  <c:v>6751.856966730802</c:v>
                </c:pt>
                <c:pt idx="50">
                  <c:v>6751.856966730802</c:v>
                </c:pt>
                <c:pt idx="51">
                  <c:v>6751.856966730802</c:v>
                </c:pt>
                <c:pt idx="52">
                  <c:v>6751.856966730802</c:v>
                </c:pt>
                <c:pt idx="53">
                  <c:v>6751.856966730802</c:v>
                </c:pt>
                <c:pt idx="54">
                  <c:v>6751.856966730802</c:v>
                </c:pt>
                <c:pt idx="55">
                  <c:v>6751.856966730802</c:v>
                </c:pt>
                <c:pt idx="56">
                  <c:v>6751.856966730802</c:v>
                </c:pt>
                <c:pt idx="57">
                  <c:v>6751.856966730802</c:v>
                </c:pt>
                <c:pt idx="58">
                  <c:v>6751.856966730802</c:v>
                </c:pt>
                <c:pt idx="59">
                  <c:v>6751.856966730802</c:v>
                </c:pt>
                <c:pt idx="60">
                  <c:v>6751.856966730802</c:v>
                </c:pt>
                <c:pt idx="61">
                  <c:v>6751.856966730802</c:v>
                </c:pt>
                <c:pt idx="62">
                  <c:v>6751.856966730802</c:v>
                </c:pt>
                <c:pt idx="63">
                  <c:v>6751.856966730802</c:v>
                </c:pt>
                <c:pt idx="64">
                  <c:v>6751.856966730802</c:v>
                </c:pt>
                <c:pt idx="65">
                  <c:v>6751.856966730802</c:v>
                </c:pt>
                <c:pt idx="66">
                  <c:v>6751.856966730802</c:v>
                </c:pt>
                <c:pt idx="67">
                  <c:v>6751.856966730802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0-440D-AE9B-1069C96CAC24}"/>
            </c:ext>
          </c:extLst>
        </c:ser>
        <c:ser>
          <c:idx val="3"/>
          <c:order val="3"/>
          <c:tx>
            <c:strRef>
              <c:f>Лист10!$D$1</c:f>
              <c:strCache>
                <c:ptCount val="1"/>
                <c:pt idx="0">
                  <c:v>LNPLX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Лист10!$D$2:$D$69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0-440D-AE9B-1069C96C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33583"/>
        <c:axId val="433730223"/>
      </c:lineChart>
      <c:catAx>
        <c:axId val="433733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730223"/>
        <c:crosses val="autoZero"/>
        <c:auto val="1"/>
        <c:lblAlgn val="ctr"/>
        <c:lblOffset val="100"/>
        <c:noMultiLvlLbl val="0"/>
      </c:catAx>
      <c:valAx>
        <c:axId val="4337302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73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604629</xdr:colOff>
      <xdr:row>0</xdr:row>
      <xdr:rowOff>214519</xdr:rowOff>
    </xdr:from>
    <xdr:to>
      <xdr:col>18</xdr:col>
      <xdr:colOff>306456</xdr:colOff>
      <xdr:row>18</xdr:row>
      <xdr:rowOff>115956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D82AD21-0CF3-BE7E-2670-C7F18A7C9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608771</xdr:colOff>
      <xdr:row>18</xdr:row>
      <xdr:rowOff>115129</xdr:rowOff>
    </xdr:from>
    <xdr:to>
      <xdr:col>18</xdr:col>
      <xdr:colOff>306457</xdr:colOff>
      <xdr:row>35</xdr:row>
      <xdr:rowOff>91108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991EAB2-737B-6C37-9A68-4E7871C9E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38099</xdr:rowOff>
    </xdr:from>
    <xdr:to>
      <xdr:col>18</xdr:col>
      <xdr:colOff>57150</xdr:colOff>
      <xdr:row>19</xdr:row>
      <xdr:rowOff>142874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22E3EA-2978-77C0-95ED-247556730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19</xdr:row>
      <xdr:rowOff>123825</xdr:rowOff>
    </xdr:from>
    <xdr:to>
      <xdr:col>18</xdr:col>
      <xdr:colOff>95250</xdr:colOff>
      <xdr:row>36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BFD116-9F90-AFA4-D23D-7DE39609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0</xdr:row>
      <xdr:rowOff>180975</xdr:rowOff>
    </xdr:from>
    <xdr:to>
      <xdr:col>17</xdr:col>
      <xdr:colOff>461962</xdr:colOff>
      <xdr:row>15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DD7191-F1F4-74A9-D0C6-A5006D2E0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147637</xdr:colOff>
      <xdr:row>15</xdr:row>
      <xdr:rowOff>38100</xdr:rowOff>
    </xdr:from>
    <xdr:to>
      <xdr:col>17</xdr:col>
      <xdr:colOff>452437</xdr:colOff>
      <xdr:row>29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D147216-F2C4-5EF8-8DDD-41FFF4F34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1</xdr:row>
      <xdr:rowOff>66675</xdr:rowOff>
    </xdr:from>
    <xdr:to>
      <xdr:col>16</xdr:col>
      <xdr:colOff>442912</xdr:colOff>
      <xdr:row>15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15A69E-66D1-4DF5-C329-181C402BC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109537</xdr:colOff>
      <xdr:row>16</xdr:row>
      <xdr:rowOff>180975</xdr:rowOff>
    </xdr:from>
    <xdr:to>
      <xdr:col>16</xdr:col>
      <xdr:colOff>414337</xdr:colOff>
      <xdr:row>31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6255463-5CC0-893F-4BC9-325962A2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</xdr:row>
      <xdr:rowOff>104775</xdr:rowOff>
    </xdr:from>
    <xdr:to>
      <xdr:col>18</xdr:col>
      <xdr:colOff>66675</xdr:colOff>
      <xdr:row>15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BD0931-635F-B839-3FA9-26F2989DA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16</xdr:row>
      <xdr:rowOff>152400</xdr:rowOff>
    </xdr:from>
    <xdr:to>
      <xdr:col>18</xdr:col>
      <xdr:colOff>76200</xdr:colOff>
      <xdr:row>31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1A039CB-C7B6-5885-FBC1-AEC18DC1E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271462</xdr:colOff>
      <xdr:row>20</xdr:row>
      <xdr:rowOff>66675</xdr:rowOff>
    </xdr:from>
    <xdr:to>
      <xdr:col>17</xdr:col>
      <xdr:colOff>576262</xdr:colOff>
      <xdr:row>34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E04444-9AFD-5601-3A70-90F4A4166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271462</xdr:colOff>
      <xdr:row>34</xdr:row>
      <xdr:rowOff>180975</xdr:rowOff>
    </xdr:from>
    <xdr:to>
      <xdr:col>17</xdr:col>
      <xdr:colOff>576262</xdr:colOff>
      <xdr:row>49</xdr:row>
      <xdr:rowOff>66675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7A08B73-01D2-ACA2-6EC6-75AD2F1C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tabSelected="1" zoomScale="80" zoomScaleNormal="80" workbookViewId="0">
      <selection activeCell="C1" sqref="C1"/>
    </sheetView>
  </sheetViews>
  <sheetFormatPr defaultRowHeight="15" x14ac:dyDescent="0.25"/>
  <cols>
    <col min="1" max="1" width="5.7109375" customWidth="1"/>
  </cols>
  <sheetData>
    <row r="1" spans="1:5" ht="18" x14ac:dyDescent="0.25">
      <c r="A1" s="17"/>
      <c r="B1" s="19" t="s">
        <v>9</v>
      </c>
      <c r="C1" s="19" t="s">
        <v>10</v>
      </c>
      <c r="D1" s="19" t="s">
        <v>11</v>
      </c>
      <c r="E1" s="19" t="s">
        <v>12</v>
      </c>
    </row>
    <row r="2" spans="1:5" x14ac:dyDescent="0.25">
      <c r="A2" s="18"/>
      <c r="B2" s="4">
        <v>1.88</v>
      </c>
      <c r="C2" s="4"/>
      <c r="D2" s="4">
        <v>3.2679999999999998</v>
      </c>
      <c r="E2" s="4">
        <v>1.1279999999999999</v>
      </c>
    </row>
    <row r="3" spans="1:5" x14ac:dyDescent="0.25">
      <c r="B3" s="4"/>
      <c r="C3" s="4"/>
      <c r="D3" s="4"/>
      <c r="E3" s="4"/>
    </row>
    <row r="4" spans="1:5" x14ac:dyDescent="0.25">
      <c r="B4" s="4"/>
      <c r="C4" s="4"/>
      <c r="D4" s="4"/>
      <c r="E4" s="4"/>
    </row>
    <row r="5" spans="1:5" x14ac:dyDescent="0.25">
      <c r="B5" s="4"/>
      <c r="C5" s="4"/>
      <c r="D5" s="4"/>
      <c r="E5" s="4"/>
    </row>
    <row r="6" spans="1:5" x14ac:dyDescent="0.25">
      <c r="B6" s="4"/>
      <c r="C6" s="4"/>
      <c r="D6" s="4"/>
      <c r="E6" s="4"/>
    </row>
    <row r="7" spans="1:5" x14ac:dyDescent="0.25">
      <c r="B7" s="4"/>
      <c r="C7" s="4"/>
      <c r="D7" s="4"/>
      <c r="E7" s="4"/>
    </row>
    <row r="8" spans="1:5" x14ac:dyDescent="0.25">
      <c r="B8" s="4"/>
      <c r="C8" s="4"/>
      <c r="D8" s="4"/>
      <c r="E8" s="4"/>
    </row>
    <row r="9" spans="1:5" x14ac:dyDescent="0.25">
      <c r="B9" s="4"/>
      <c r="C9" s="4"/>
      <c r="D9" s="4"/>
      <c r="E9" s="4"/>
    </row>
    <row r="10" spans="1:5" x14ac:dyDescent="0.25">
      <c r="B10" s="4"/>
      <c r="C10" s="4"/>
      <c r="D10" s="4"/>
      <c r="E10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EDD6-65D0-4946-B03D-87DC17D620D3}">
  <dimension ref="A1:B69"/>
  <sheetViews>
    <sheetView topLeftCell="A33" workbookViewId="0">
      <selection sqref="A1:B69"/>
    </sheetView>
  </sheetViews>
  <sheetFormatPr defaultRowHeight="15" x14ac:dyDescent="0.25"/>
  <cols>
    <col min="1" max="1" width="28.42578125" customWidth="1"/>
    <col min="2" max="2" width="25" customWidth="1"/>
  </cols>
  <sheetData>
    <row r="1" spans="1:2" x14ac:dyDescent="0.25">
      <c r="A1" s="10" t="s">
        <v>8</v>
      </c>
      <c r="B1" s="10" t="s">
        <v>4</v>
      </c>
    </row>
    <row r="2" spans="1:2" x14ac:dyDescent="0.25">
      <c r="A2" s="11">
        <v>5900</v>
      </c>
      <c r="B2" s="12">
        <v>0</v>
      </c>
    </row>
    <row r="3" spans="1:2" x14ac:dyDescent="0.25">
      <c r="A3" s="11">
        <v>4720</v>
      </c>
      <c r="B3" s="12">
        <f>ABS(A3-A2)</f>
        <v>1180</v>
      </c>
    </row>
    <row r="4" spans="1:2" x14ac:dyDescent="0.25">
      <c r="A4" s="11">
        <v>4720</v>
      </c>
      <c r="B4" s="12">
        <f t="shared" ref="B4:B67" si="0">ABS(A4-A3)</f>
        <v>0</v>
      </c>
    </row>
    <row r="5" spans="1:2" x14ac:dyDescent="0.25">
      <c r="A5" s="11">
        <v>1180</v>
      </c>
      <c r="B5" s="12">
        <f t="shared" si="0"/>
        <v>3540</v>
      </c>
    </row>
    <row r="6" spans="1:2" x14ac:dyDescent="0.25">
      <c r="A6" s="11">
        <v>4720</v>
      </c>
      <c r="B6" s="12">
        <f t="shared" si="0"/>
        <v>3540</v>
      </c>
    </row>
    <row r="7" spans="1:2" x14ac:dyDescent="0.25">
      <c r="A7" s="11">
        <v>5900</v>
      </c>
      <c r="B7" s="12">
        <f t="shared" si="0"/>
        <v>1180</v>
      </c>
    </row>
    <row r="8" spans="1:2" x14ac:dyDescent="0.25">
      <c r="A8" s="11">
        <v>4720</v>
      </c>
      <c r="B8" s="12">
        <f t="shared" si="0"/>
        <v>1180</v>
      </c>
    </row>
    <row r="9" spans="1:2" x14ac:dyDescent="0.25">
      <c r="A9" s="11">
        <v>4720</v>
      </c>
      <c r="B9" s="12">
        <f t="shared" si="0"/>
        <v>0</v>
      </c>
    </row>
    <row r="10" spans="1:2" x14ac:dyDescent="0.25">
      <c r="A10" s="11">
        <v>5900</v>
      </c>
      <c r="B10" s="12">
        <f t="shared" si="0"/>
        <v>1180</v>
      </c>
    </row>
    <row r="11" spans="1:2" x14ac:dyDescent="0.25">
      <c r="A11" s="11">
        <v>4248</v>
      </c>
      <c r="B11" s="12">
        <f t="shared" si="0"/>
        <v>1652</v>
      </c>
    </row>
    <row r="12" spans="1:2" x14ac:dyDescent="0.25">
      <c r="A12" s="11">
        <v>5664</v>
      </c>
      <c r="B12" s="12">
        <f t="shared" si="0"/>
        <v>1416</v>
      </c>
    </row>
    <row r="13" spans="1:2" x14ac:dyDescent="0.25">
      <c r="A13" s="11">
        <v>4720</v>
      </c>
      <c r="B13" s="12">
        <f t="shared" si="0"/>
        <v>944</v>
      </c>
    </row>
    <row r="14" spans="1:2" x14ac:dyDescent="0.25">
      <c r="A14" s="11">
        <v>5664</v>
      </c>
      <c r="B14" s="12">
        <f t="shared" si="0"/>
        <v>944</v>
      </c>
    </row>
    <row r="15" spans="1:2" x14ac:dyDescent="0.25">
      <c r="A15" s="11">
        <v>7080</v>
      </c>
      <c r="B15" s="12">
        <f t="shared" si="0"/>
        <v>1416</v>
      </c>
    </row>
    <row r="16" spans="1:2" x14ac:dyDescent="0.25">
      <c r="A16" s="11">
        <v>5664</v>
      </c>
      <c r="B16" s="12">
        <f t="shared" si="0"/>
        <v>1416</v>
      </c>
    </row>
    <row r="17" spans="1:2" x14ac:dyDescent="0.25">
      <c r="A17" s="11">
        <v>5664</v>
      </c>
      <c r="B17" s="12">
        <f t="shared" si="0"/>
        <v>0</v>
      </c>
    </row>
    <row r="18" spans="1:2" x14ac:dyDescent="0.25">
      <c r="A18" s="11">
        <v>5664</v>
      </c>
      <c r="B18" s="12">
        <f t="shared" si="0"/>
        <v>0</v>
      </c>
    </row>
    <row r="19" spans="1:2" x14ac:dyDescent="0.25">
      <c r="A19" s="11">
        <v>5080</v>
      </c>
      <c r="B19" s="12">
        <f t="shared" si="0"/>
        <v>584</v>
      </c>
    </row>
    <row r="20" spans="1:2" x14ac:dyDescent="0.25">
      <c r="A20" s="11">
        <v>5664</v>
      </c>
      <c r="B20" s="12">
        <f t="shared" si="0"/>
        <v>584</v>
      </c>
    </row>
    <row r="21" spans="1:2" x14ac:dyDescent="0.25">
      <c r="A21" s="11">
        <v>2000</v>
      </c>
      <c r="B21" s="12">
        <f t="shared" si="0"/>
        <v>3664</v>
      </c>
    </row>
    <row r="22" spans="1:2" x14ac:dyDescent="0.25">
      <c r="A22" s="11">
        <v>1000</v>
      </c>
      <c r="B22" s="12">
        <f t="shared" si="0"/>
        <v>1000</v>
      </c>
    </row>
    <row r="23" spans="1:2" x14ac:dyDescent="0.25">
      <c r="A23" s="11">
        <v>6080</v>
      </c>
      <c r="B23" s="12">
        <f t="shared" si="0"/>
        <v>5080</v>
      </c>
    </row>
    <row r="24" spans="1:2" x14ac:dyDescent="0.25">
      <c r="A24" s="11">
        <v>3920</v>
      </c>
      <c r="B24" s="12">
        <f t="shared" si="0"/>
        <v>2160</v>
      </c>
    </row>
    <row r="25" spans="1:2" x14ac:dyDescent="0.25">
      <c r="A25" s="11">
        <v>3248</v>
      </c>
      <c r="B25" s="12">
        <f t="shared" si="0"/>
        <v>672</v>
      </c>
    </row>
    <row r="26" spans="1:2" x14ac:dyDescent="0.25">
      <c r="A26" s="11">
        <v>2436</v>
      </c>
      <c r="B26" s="12">
        <f t="shared" si="0"/>
        <v>812</v>
      </c>
    </row>
    <row r="27" spans="1:2" x14ac:dyDescent="0.25">
      <c r="A27" s="11">
        <v>1024</v>
      </c>
      <c r="B27" s="12">
        <f t="shared" si="0"/>
        <v>1412</v>
      </c>
    </row>
    <row r="28" spans="1:2" x14ac:dyDescent="0.25">
      <c r="A28" s="11">
        <v>3000</v>
      </c>
      <c r="B28" s="12">
        <f t="shared" si="0"/>
        <v>1976</v>
      </c>
    </row>
    <row r="29" spans="1:2" x14ac:dyDescent="0.25">
      <c r="A29" s="11">
        <v>3000</v>
      </c>
      <c r="B29" s="12">
        <f t="shared" si="0"/>
        <v>0</v>
      </c>
    </row>
    <row r="30" spans="1:2" x14ac:dyDescent="0.25">
      <c r="A30" s="11">
        <v>2000</v>
      </c>
      <c r="B30" s="12">
        <f t="shared" si="0"/>
        <v>1000</v>
      </c>
    </row>
    <row r="31" spans="1:2" x14ac:dyDescent="0.25">
      <c r="A31" s="11">
        <v>3000</v>
      </c>
      <c r="B31" s="12">
        <f t="shared" si="0"/>
        <v>1000</v>
      </c>
    </row>
    <row r="32" spans="1:2" x14ac:dyDescent="0.25">
      <c r="A32" s="11">
        <v>3770</v>
      </c>
      <c r="B32" s="12">
        <f t="shared" si="0"/>
        <v>770</v>
      </c>
    </row>
    <row r="33" spans="1:2" x14ac:dyDescent="0.25">
      <c r="A33" s="11">
        <v>2000</v>
      </c>
      <c r="B33" s="12">
        <f t="shared" si="0"/>
        <v>1770</v>
      </c>
    </row>
    <row r="34" spans="1:2" x14ac:dyDescent="0.25">
      <c r="A34" s="11">
        <v>2000</v>
      </c>
      <c r="B34" s="12">
        <f t="shared" si="0"/>
        <v>0</v>
      </c>
    </row>
    <row r="35" spans="1:2" x14ac:dyDescent="0.25">
      <c r="A35" s="11">
        <v>2000</v>
      </c>
      <c r="B35" s="12">
        <f t="shared" si="0"/>
        <v>0</v>
      </c>
    </row>
    <row r="36" spans="1:2" x14ac:dyDescent="0.25">
      <c r="A36" s="11">
        <v>5124</v>
      </c>
      <c r="B36" s="12">
        <f t="shared" si="0"/>
        <v>3124</v>
      </c>
    </row>
    <row r="37" spans="1:2" x14ac:dyDescent="0.25">
      <c r="A37" s="11">
        <v>3000</v>
      </c>
      <c r="B37" s="12">
        <f t="shared" si="0"/>
        <v>2124</v>
      </c>
    </row>
    <row r="38" spans="1:2" x14ac:dyDescent="0.25">
      <c r="A38" s="11">
        <v>2200</v>
      </c>
      <c r="B38" s="12">
        <f t="shared" si="0"/>
        <v>800</v>
      </c>
    </row>
    <row r="39" spans="1:2" x14ac:dyDescent="0.25">
      <c r="A39" s="11">
        <v>7000</v>
      </c>
      <c r="B39" s="12">
        <f t="shared" si="0"/>
        <v>4800</v>
      </c>
    </row>
    <row r="40" spans="1:2" x14ac:dyDescent="0.25">
      <c r="A40" s="13">
        <v>800</v>
      </c>
      <c r="B40" s="12">
        <f t="shared" si="0"/>
        <v>6200</v>
      </c>
    </row>
    <row r="41" spans="1:2" x14ac:dyDescent="0.25">
      <c r="A41" s="11">
        <v>5000</v>
      </c>
      <c r="B41" s="12">
        <f t="shared" si="0"/>
        <v>4200</v>
      </c>
    </row>
    <row r="42" spans="1:2" x14ac:dyDescent="0.25">
      <c r="A42" s="11">
        <v>2000</v>
      </c>
      <c r="B42" s="12">
        <f t="shared" si="0"/>
        <v>3000</v>
      </c>
    </row>
    <row r="43" spans="1:2" x14ac:dyDescent="0.25">
      <c r="A43" s="11">
        <v>2000</v>
      </c>
      <c r="B43" s="12">
        <f t="shared" si="0"/>
        <v>0</v>
      </c>
    </row>
    <row r="44" spans="1:2" x14ac:dyDescent="0.25">
      <c r="A44" s="11">
        <v>2000</v>
      </c>
      <c r="B44" s="12">
        <f t="shared" si="0"/>
        <v>0</v>
      </c>
    </row>
    <row r="45" spans="1:2" x14ac:dyDescent="0.25">
      <c r="A45" s="11">
        <v>2000</v>
      </c>
      <c r="B45" s="12">
        <f t="shared" si="0"/>
        <v>0</v>
      </c>
    </row>
    <row r="46" spans="1:2" x14ac:dyDescent="0.25">
      <c r="A46" s="11">
        <v>2000</v>
      </c>
      <c r="B46" s="12">
        <f t="shared" si="0"/>
        <v>0</v>
      </c>
    </row>
    <row r="47" spans="1:2" x14ac:dyDescent="0.25">
      <c r="A47" s="11">
        <v>2000</v>
      </c>
      <c r="B47" s="12">
        <f t="shared" si="0"/>
        <v>0</v>
      </c>
    </row>
    <row r="48" spans="1:2" x14ac:dyDescent="0.25">
      <c r="A48" s="13">
        <v>410</v>
      </c>
      <c r="B48" s="12">
        <f t="shared" si="0"/>
        <v>1590</v>
      </c>
    </row>
    <row r="49" spans="1:2" x14ac:dyDescent="0.25">
      <c r="A49" s="11">
        <v>2590</v>
      </c>
      <c r="B49" s="12">
        <f t="shared" si="0"/>
        <v>2180</v>
      </c>
    </row>
    <row r="50" spans="1:2" x14ac:dyDescent="0.25">
      <c r="A50" s="13">
        <v>938</v>
      </c>
      <c r="B50" s="12">
        <f t="shared" si="0"/>
        <v>1652</v>
      </c>
    </row>
    <row r="51" spans="1:2" x14ac:dyDescent="0.25">
      <c r="A51" s="11">
        <v>1000</v>
      </c>
      <c r="B51" s="12">
        <f t="shared" si="0"/>
        <v>62</v>
      </c>
    </row>
    <row r="52" spans="1:2" x14ac:dyDescent="0.25">
      <c r="A52" s="11">
        <v>2062</v>
      </c>
      <c r="B52" s="12">
        <f t="shared" si="0"/>
        <v>1062</v>
      </c>
    </row>
    <row r="53" spans="1:2" x14ac:dyDescent="0.25">
      <c r="A53" s="11">
        <v>1000</v>
      </c>
      <c r="B53" s="12">
        <f t="shared" si="0"/>
        <v>1062</v>
      </c>
    </row>
    <row r="54" spans="1:2" x14ac:dyDescent="0.25">
      <c r="A54" s="11">
        <v>1466</v>
      </c>
      <c r="B54" s="12">
        <f t="shared" si="0"/>
        <v>466</v>
      </c>
    </row>
    <row r="55" spans="1:2" x14ac:dyDescent="0.25">
      <c r="A55" s="11">
        <v>2000</v>
      </c>
      <c r="B55" s="12">
        <f t="shared" si="0"/>
        <v>534</v>
      </c>
    </row>
    <row r="56" spans="1:2" x14ac:dyDescent="0.25">
      <c r="A56" s="11">
        <v>1534</v>
      </c>
      <c r="B56" s="12">
        <f t="shared" si="0"/>
        <v>466</v>
      </c>
    </row>
    <row r="57" spans="1:2" x14ac:dyDescent="0.25">
      <c r="A57" s="11">
        <v>2324</v>
      </c>
      <c r="B57" s="12">
        <f t="shared" si="0"/>
        <v>790</v>
      </c>
    </row>
    <row r="58" spans="1:2" x14ac:dyDescent="0.25">
      <c r="A58" s="11">
        <v>2000</v>
      </c>
      <c r="B58" s="12">
        <f t="shared" si="0"/>
        <v>324</v>
      </c>
    </row>
    <row r="59" spans="1:2" x14ac:dyDescent="0.25">
      <c r="A59" s="13">
        <v>676</v>
      </c>
      <c r="B59" s="12">
        <f t="shared" si="0"/>
        <v>1324</v>
      </c>
    </row>
    <row r="60" spans="1:2" x14ac:dyDescent="0.25">
      <c r="A60" s="11">
        <v>3000</v>
      </c>
      <c r="B60" s="12">
        <f t="shared" si="0"/>
        <v>2324</v>
      </c>
    </row>
    <row r="61" spans="1:2" x14ac:dyDescent="0.25">
      <c r="A61" s="11">
        <v>5000</v>
      </c>
      <c r="B61" s="12">
        <f t="shared" si="0"/>
        <v>2000</v>
      </c>
    </row>
    <row r="62" spans="1:2" x14ac:dyDescent="0.25">
      <c r="A62" s="11">
        <v>3000</v>
      </c>
      <c r="B62" s="12">
        <f t="shared" si="0"/>
        <v>2000</v>
      </c>
    </row>
    <row r="63" spans="1:2" x14ac:dyDescent="0.25">
      <c r="A63" s="11">
        <v>2000</v>
      </c>
      <c r="B63" s="12">
        <f t="shared" si="0"/>
        <v>1000</v>
      </c>
    </row>
    <row r="64" spans="1:2" x14ac:dyDescent="0.25">
      <c r="A64" s="11">
        <v>2000</v>
      </c>
      <c r="B64" s="12">
        <f t="shared" si="0"/>
        <v>0</v>
      </c>
    </row>
    <row r="65" spans="1:2" x14ac:dyDescent="0.25">
      <c r="A65" s="11">
        <v>1000</v>
      </c>
      <c r="B65" s="12">
        <f t="shared" si="0"/>
        <v>1000</v>
      </c>
    </row>
    <row r="66" spans="1:2" x14ac:dyDescent="0.25">
      <c r="A66" s="11">
        <v>2000</v>
      </c>
      <c r="B66" s="12">
        <f t="shared" si="0"/>
        <v>1000</v>
      </c>
    </row>
    <row r="67" spans="1:2" x14ac:dyDescent="0.25">
      <c r="A67" s="11">
        <v>2770</v>
      </c>
      <c r="B67" s="12">
        <f t="shared" si="0"/>
        <v>770</v>
      </c>
    </row>
    <row r="68" spans="1:2" x14ac:dyDescent="0.25">
      <c r="A68" s="11">
        <v>1994</v>
      </c>
      <c r="B68" s="12">
        <f t="shared" ref="B68:B69" si="1">ABS(A68-A67)</f>
        <v>776</v>
      </c>
    </row>
    <row r="69" spans="1:2" x14ac:dyDescent="0.25">
      <c r="A69" s="11">
        <v>3006</v>
      </c>
      <c r="B69" s="12">
        <f t="shared" si="1"/>
        <v>1012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E332-A248-4BE6-8726-E4F98A391F5F}">
  <dimension ref="A1:H88"/>
  <sheetViews>
    <sheetView workbookViewId="0">
      <selection activeCell="I21" sqref="I21"/>
    </sheetView>
  </sheetViews>
  <sheetFormatPr defaultRowHeight="15" x14ac:dyDescent="0.25"/>
  <sheetData>
    <row r="1" spans="1:8" ht="18" x14ac:dyDescent="0.25">
      <c r="A1" s="1" t="s">
        <v>7</v>
      </c>
      <c r="B1" s="1" t="s">
        <v>3</v>
      </c>
      <c r="C1" s="1" t="s">
        <v>5</v>
      </c>
      <c r="D1" s="1" t="s">
        <v>6</v>
      </c>
      <c r="E1" s="1"/>
      <c r="F1" s="1" t="s">
        <v>0</v>
      </c>
      <c r="G1" s="2" t="s">
        <v>1</v>
      </c>
      <c r="H1" s="2" t="s">
        <v>2</v>
      </c>
    </row>
    <row r="2" spans="1:8" x14ac:dyDescent="0.25">
      <c r="A2" s="3">
        <f>Лист9!A2</f>
        <v>5900</v>
      </c>
      <c r="B2" s="3">
        <f>AVERAGE($A$2:$A$69)</f>
        <v>3190.6470588235293</v>
      </c>
      <c r="C2">
        <f>B2+3*G2/Лист0!$E$2</f>
        <v>6751.856966730802</v>
      </c>
      <c r="D2">
        <f>IF((B2-3*G2/Лист0!$E$2)&lt;0,0,B2-0.729*G2)</f>
        <v>0</v>
      </c>
      <c r="F2">
        <v>0</v>
      </c>
      <c r="G2" s="3">
        <f>AVERAGE($F$3:$F$69)</f>
        <v>1339.0149253731342</v>
      </c>
      <c r="H2">
        <f>Лист0!$D$2*G2</f>
        <v>4375.9007761194025</v>
      </c>
    </row>
    <row r="3" spans="1:8" x14ac:dyDescent="0.25">
      <c r="A3" s="3">
        <f>Лист9!A3</f>
        <v>4720</v>
      </c>
      <c r="B3" s="3">
        <f t="shared" ref="B3:B66" si="0">AVERAGE($A$2:$A$69)</f>
        <v>3190.6470588235293</v>
      </c>
      <c r="C3">
        <f>B3+3*G3/Лист0!$E$2</f>
        <v>6751.856966730802</v>
      </c>
      <c r="D3">
        <f>IF((B3-3*G3/Лист0!$E$2)&lt;0,0,B3-0.729*G3)</f>
        <v>0</v>
      </c>
      <c r="F3">
        <f>Лист9!B3</f>
        <v>1180</v>
      </c>
      <c r="G3" s="3">
        <f t="shared" ref="G3:G66" si="1">AVERAGE($F$3:$F$69)</f>
        <v>1339.0149253731342</v>
      </c>
      <c r="H3">
        <f>Лист0!$D$2*G3</f>
        <v>4375.9007761194025</v>
      </c>
    </row>
    <row r="4" spans="1:8" x14ac:dyDescent="0.25">
      <c r="A4" s="3">
        <f>Лист9!A4</f>
        <v>4720</v>
      </c>
      <c r="B4" s="3">
        <f t="shared" si="0"/>
        <v>3190.6470588235293</v>
      </c>
      <c r="C4">
        <f>B4+3*G4/Лист0!$E$2</f>
        <v>6751.856966730802</v>
      </c>
      <c r="D4">
        <f>IF((B4-3*G4/Лист0!$E$2)&lt;0,0,B4-0.729*G4)</f>
        <v>0</v>
      </c>
      <c r="F4">
        <f>Лист9!B4</f>
        <v>0</v>
      </c>
      <c r="G4" s="3">
        <f t="shared" si="1"/>
        <v>1339.0149253731342</v>
      </c>
      <c r="H4">
        <f>Лист0!$D$2*G4</f>
        <v>4375.9007761194025</v>
      </c>
    </row>
    <row r="5" spans="1:8" x14ac:dyDescent="0.25">
      <c r="A5" s="3">
        <f>Лист9!A5</f>
        <v>1180</v>
      </c>
      <c r="B5" s="3">
        <f t="shared" si="0"/>
        <v>3190.6470588235293</v>
      </c>
      <c r="C5">
        <f>B5+3*G5/Лист0!$E$2</f>
        <v>6751.856966730802</v>
      </c>
      <c r="D5">
        <f>IF((B5-3*G5/Лист0!$E$2)&lt;0,0,B5-0.729*G5)</f>
        <v>0</v>
      </c>
      <c r="F5">
        <f>Лист9!B5</f>
        <v>3540</v>
      </c>
      <c r="G5" s="3">
        <f t="shared" si="1"/>
        <v>1339.0149253731342</v>
      </c>
      <c r="H5">
        <f>Лист0!$D$2*G5</f>
        <v>4375.9007761194025</v>
      </c>
    </row>
    <row r="6" spans="1:8" x14ac:dyDescent="0.25">
      <c r="A6" s="3">
        <f>Лист9!A6</f>
        <v>4720</v>
      </c>
      <c r="B6" s="3">
        <f t="shared" si="0"/>
        <v>3190.6470588235293</v>
      </c>
      <c r="C6">
        <f>B6+3*G6/Лист0!$E$2</f>
        <v>6751.856966730802</v>
      </c>
      <c r="D6">
        <f>IF((B6-3*G6/Лист0!$E$2)&lt;0,0,B6-0.729*G6)</f>
        <v>0</v>
      </c>
      <c r="F6">
        <f>Лист9!B6</f>
        <v>3540</v>
      </c>
      <c r="G6" s="3">
        <f t="shared" si="1"/>
        <v>1339.0149253731342</v>
      </c>
      <c r="H6">
        <f>Лист0!$D$2*G6</f>
        <v>4375.9007761194025</v>
      </c>
    </row>
    <row r="7" spans="1:8" x14ac:dyDescent="0.25">
      <c r="A7" s="3">
        <f>Лист9!A7</f>
        <v>5900</v>
      </c>
      <c r="B7" s="3">
        <f t="shared" si="0"/>
        <v>3190.6470588235293</v>
      </c>
      <c r="C7">
        <f>B7+3*G7/Лист0!$E$2</f>
        <v>6751.856966730802</v>
      </c>
      <c r="D7">
        <f>IF((B7-3*G7/Лист0!$E$2)&lt;0,0,B7-0.729*G7)</f>
        <v>0</v>
      </c>
      <c r="F7">
        <f>Лист9!B7</f>
        <v>1180</v>
      </c>
      <c r="G7" s="3">
        <f t="shared" si="1"/>
        <v>1339.0149253731342</v>
      </c>
      <c r="H7">
        <f>Лист0!$D$2*G7</f>
        <v>4375.9007761194025</v>
      </c>
    </row>
    <row r="8" spans="1:8" x14ac:dyDescent="0.25">
      <c r="A8" s="3">
        <f>Лист9!A8</f>
        <v>4720</v>
      </c>
      <c r="B8" s="3">
        <f t="shared" si="0"/>
        <v>3190.6470588235293</v>
      </c>
      <c r="C8">
        <f>B8+3*G8/Лист0!$E$2</f>
        <v>6751.856966730802</v>
      </c>
      <c r="D8">
        <f>IF((B8-3*G8/Лист0!$E$2)&lt;0,0,B8-0.729*G8)</f>
        <v>0</v>
      </c>
      <c r="F8">
        <f>Лист9!B8</f>
        <v>1180</v>
      </c>
      <c r="G8" s="3">
        <f t="shared" si="1"/>
        <v>1339.0149253731342</v>
      </c>
      <c r="H8">
        <f>Лист0!$D$2*G8</f>
        <v>4375.9007761194025</v>
      </c>
    </row>
    <row r="9" spans="1:8" x14ac:dyDescent="0.25">
      <c r="A9" s="3">
        <f>Лист9!A9</f>
        <v>4720</v>
      </c>
      <c r="B9" s="3">
        <f t="shared" si="0"/>
        <v>3190.6470588235293</v>
      </c>
      <c r="C9">
        <f>B9+3*G9/Лист0!$E$2</f>
        <v>6751.856966730802</v>
      </c>
      <c r="D9">
        <f>IF((B9-3*G9/Лист0!$E$2)&lt;0,0,B9-0.729*G9)</f>
        <v>0</v>
      </c>
      <c r="F9">
        <f>Лист9!B9</f>
        <v>0</v>
      </c>
      <c r="G9" s="3">
        <f t="shared" si="1"/>
        <v>1339.0149253731342</v>
      </c>
      <c r="H9">
        <f>Лист0!$D$2*G9</f>
        <v>4375.9007761194025</v>
      </c>
    </row>
    <row r="10" spans="1:8" x14ac:dyDescent="0.25">
      <c r="A10" s="3">
        <f>Лист9!A10</f>
        <v>5900</v>
      </c>
      <c r="B10" s="3">
        <f t="shared" si="0"/>
        <v>3190.6470588235293</v>
      </c>
      <c r="C10">
        <f>B10+3*G10/Лист0!$E$2</f>
        <v>6751.856966730802</v>
      </c>
      <c r="D10">
        <f>IF((B10-3*G10/Лист0!$E$2)&lt;0,0,B10-0.729*G10)</f>
        <v>0</v>
      </c>
      <c r="F10">
        <f>Лист9!B10</f>
        <v>1180</v>
      </c>
      <c r="G10" s="3">
        <f t="shared" si="1"/>
        <v>1339.0149253731342</v>
      </c>
      <c r="H10">
        <f>Лист0!$D$2*G10</f>
        <v>4375.9007761194025</v>
      </c>
    </row>
    <row r="11" spans="1:8" x14ac:dyDescent="0.25">
      <c r="A11" s="3">
        <f>Лист9!A11</f>
        <v>4248</v>
      </c>
      <c r="B11" s="3">
        <f t="shared" si="0"/>
        <v>3190.6470588235293</v>
      </c>
      <c r="C11">
        <f>B11+3*G11/Лист0!$E$2</f>
        <v>6751.856966730802</v>
      </c>
      <c r="D11">
        <f>IF((B11-3*G11/Лист0!$E$2)&lt;0,0,B11-0.729*G11)</f>
        <v>0</v>
      </c>
      <c r="F11">
        <f>Лист9!B11</f>
        <v>1652</v>
      </c>
      <c r="G11" s="3">
        <f t="shared" si="1"/>
        <v>1339.0149253731342</v>
      </c>
      <c r="H11">
        <f>Лист0!$D$2*G11</f>
        <v>4375.9007761194025</v>
      </c>
    </row>
    <row r="12" spans="1:8" x14ac:dyDescent="0.25">
      <c r="A12" s="3">
        <f>Лист9!A12</f>
        <v>5664</v>
      </c>
      <c r="B12" s="3">
        <f t="shared" si="0"/>
        <v>3190.6470588235293</v>
      </c>
      <c r="C12">
        <f>B12+3*G12/Лист0!$E$2</f>
        <v>6751.856966730802</v>
      </c>
      <c r="D12">
        <f>IF((B12-3*G12/Лист0!$E$2)&lt;0,0,B12-0.729*G12)</f>
        <v>0</v>
      </c>
      <c r="F12">
        <f>Лист9!B12</f>
        <v>1416</v>
      </c>
      <c r="G12" s="3">
        <f t="shared" si="1"/>
        <v>1339.0149253731342</v>
      </c>
      <c r="H12">
        <f>Лист0!$D$2*G12</f>
        <v>4375.9007761194025</v>
      </c>
    </row>
    <row r="13" spans="1:8" x14ac:dyDescent="0.25">
      <c r="A13" s="3">
        <f>Лист9!A13</f>
        <v>4720</v>
      </c>
      <c r="B13" s="3">
        <f t="shared" si="0"/>
        <v>3190.6470588235293</v>
      </c>
      <c r="C13">
        <f>B13+3*G13/Лист0!$E$2</f>
        <v>6751.856966730802</v>
      </c>
      <c r="D13">
        <f>IF((B13-3*G13/Лист0!$E$2)&lt;0,0,B13-0.729*G13)</f>
        <v>0</v>
      </c>
      <c r="F13">
        <f>Лист9!B13</f>
        <v>944</v>
      </c>
      <c r="G13" s="3">
        <f t="shared" si="1"/>
        <v>1339.0149253731342</v>
      </c>
      <c r="H13">
        <f>Лист0!$D$2*G13</f>
        <v>4375.9007761194025</v>
      </c>
    </row>
    <row r="14" spans="1:8" x14ac:dyDescent="0.25">
      <c r="A14" s="3">
        <f>Лист9!A14</f>
        <v>5664</v>
      </c>
      <c r="B14" s="3">
        <f t="shared" si="0"/>
        <v>3190.6470588235293</v>
      </c>
      <c r="C14">
        <f>B14+3*G14/Лист0!$E$2</f>
        <v>6751.856966730802</v>
      </c>
      <c r="D14">
        <f>IF((B14-3*G14/Лист0!$E$2)&lt;0,0,B14-0.729*G14)</f>
        <v>0</v>
      </c>
      <c r="F14">
        <f>Лист9!B14</f>
        <v>944</v>
      </c>
      <c r="G14" s="3">
        <f t="shared" si="1"/>
        <v>1339.0149253731342</v>
      </c>
      <c r="H14">
        <f>Лист0!$D$2*G14</f>
        <v>4375.9007761194025</v>
      </c>
    </row>
    <row r="15" spans="1:8" x14ac:dyDescent="0.25">
      <c r="A15" s="3">
        <f>Лист9!A15</f>
        <v>7080</v>
      </c>
      <c r="B15" s="3">
        <f t="shared" si="0"/>
        <v>3190.6470588235293</v>
      </c>
      <c r="C15">
        <f>B15+3*G15/Лист0!$E$2</f>
        <v>6751.856966730802</v>
      </c>
      <c r="D15">
        <f>IF((B15-3*G15/Лист0!$E$2)&lt;0,0,B15-0.729*G15)</f>
        <v>0</v>
      </c>
      <c r="F15">
        <f>Лист9!B15</f>
        <v>1416</v>
      </c>
      <c r="G15" s="3">
        <f t="shared" si="1"/>
        <v>1339.0149253731342</v>
      </c>
      <c r="H15">
        <f>Лист0!$D$2*G15</f>
        <v>4375.9007761194025</v>
      </c>
    </row>
    <row r="16" spans="1:8" x14ac:dyDescent="0.25">
      <c r="A16" s="3">
        <f>Лист9!A16</f>
        <v>5664</v>
      </c>
      <c r="B16" s="3">
        <f t="shared" si="0"/>
        <v>3190.6470588235293</v>
      </c>
      <c r="C16">
        <f>B16+3*G16/Лист0!$E$2</f>
        <v>6751.856966730802</v>
      </c>
      <c r="D16">
        <f>IF((B16-3*G16/Лист0!$E$2)&lt;0,0,B16-0.729*G16)</f>
        <v>0</v>
      </c>
      <c r="F16">
        <f>Лист9!B16</f>
        <v>1416</v>
      </c>
      <c r="G16" s="3">
        <f t="shared" si="1"/>
        <v>1339.0149253731342</v>
      </c>
      <c r="H16">
        <f>Лист0!$D$2*G16</f>
        <v>4375.9007761194025</v>
      </c>
    </row>
    <row r="17" spans="1:8" x14ac:dyDescent="0.25">
      <c r="A17" s="3">
        <f>Лист9!A17</f>
        <v>5664</v>
      </c>
      <c r="B17" s="3">
        <f t="shared" si="0"/>
        <v>3190.6470588235293</v>
      </c>
      <c r="C17">
        <f>B17+3*G17/Лист0!$E$2</f>
        <v>6751.856966730802</v>
      </c>
      <c r="D17">
        <f>IF((B17-3*G17/Лист0!$E$2)&lt;0,0,B17-0.729*G17)</f>
        <v>0</v>
      </c>
      <c r="F17">
        <f>Лист9!B17</f>
        <v>0</v>
      </c>
      <c r="G17" s="3">
        <f t="shared" si="1"/>
        <v>1339.0149253731342</v>
      </c>
      <c r="H17">
        <f>Лист0!$D$2*G17</f>
        <v>4375.9007761194025</v>
      </c>
    </row>
    <row r="18" spans="1:8" x14ac:dyDescent="0.25">
      <c r="A18" s="3">
        <f>Лист9!A18</f>
        <v>5664</v>
      </c>
      <c r="B18" s="3">
        <f t="shared" si="0"/>
        <v>3190.6470588235293</v>
      </c>
      <c r="C18">
        <f>B18+3*G18/Лист0!$E$2</f>
        <v>6751.856966730802</v>
      </c>
      <c r="D18">
        <f>IF((B18-3*G18/Лист0!$E$2)&lt;0,0,B18-0.729*G18)</f>
        <v>0</v>
      </c>
      <c r="F18">
        <f>Лист9!B18</f>
        <v>0</v>
      </c>
      <c r="G18" s="3">
        <f t="shared" si="1"/>
        <v>1339.0149253731342</v>
      </c>
      <c r="H18">
        <f>Лист0!$D$2*G18</f>
        <v>4375.9007761194025</v>
      </c>
    </row>
    <row r="19" spans="1:8" x14ac:dyDescent="0.25">
      <c r="A19" s="3">
        <f>Лист9!A19</f>
        <v>5080</v>
      </c>
      <c r="B19" s="3">
        <f t="shared" si="0"/>
        <v>3190.6470588235293</v>
      </c>
      <c r="C19">
        <f>B19+3*G19/Лист0!$E$2</f>
        <v>6751.856966730802</v>
      </c>
      <c r="D19">
        <f>IF((B19-3*G19/Лист0!$E$2)&lt;0,0,B19-0.729*G19)</f>
        <v>0</v>
      </c>
      <c r="F19">
        <f>Лист9!B19</f>
        <v>584</v>
      </c>
      <c r="G19" s="3">
        <f t="shared" si="1"/>
        <v>1339.0149253731342</v>
      </c>
      <c r="H19">
        <f>Лист0!$D$2*G19</f>
        <v>4375.9007761194025</v>
      </c>
    </row>
    <row r="20" spans="1:8" x14ac:dyDescent="0.25">
      <c r="A20" s="3">
        <f>Лист9!A20</f>
        <v>5664</v>
      </c>
      <c r="B20" s="3">
        <f t="shared" si="0"/>
        <v>3190.6470588235293</v>
      </c>
      <c r="C20">
        <f>B20+3*G20/Лист0!$E$2</f>
        <v>6751.856966730802</v>
      </c>
      <c r="D20">
        <f>IF((B20-3*G20/Лист0!$E$2)&lt;0,0,B20-0.729*G20)</f>
        <v>0</v>
      </c>
      <c r="F20">
        <f>Лист9!B20</f>
        <v>584</v>
      </c>
      <c r="G20" s="3">
        <f t="shared" si="1"/>
        <v>1339.0149253731342</v>
      </c>
      <c r="H20">
        <f>Лист0!$D$2*G20</f>
        <v>4375.9007761194025</v>
      </c>
    </row>
    <row r="21" spans="1:8" x14ac:dyDescent="0.25">
      <c r="A21" s="3">
        <f>Лист9!A21</f>
        <v>2000</v>
      </c>
      <c r="B21" s="3">
        <f t="shared" si="0"/>
        <v>3190.6470588235293</v>
      </c>
      <c r="C21">
        <f>B21+3*G21/Лист0!$E$2</f>
        <v>6751.856966730802</v>
      </c>
      <c r="D21">
        <f>IF((B21-3*G21/Лист0!$E$2)&lt;0,0,B21-0.729*G21)</f>
        <v>0</v>
      </c>
      <c r="F21">
        <f>Лист9!B21</f>
        <v>3664</v>
      </c>
      <c r="G21" s="3">
        <f t="shared" si="1"/>
        <v>1339.0149253731342</v>
      </c>
      <c r="H21">
        <f>Лист0!$D$2*G21</f>
        <v>4375.9007761194025</v>
      </c>
    </row>
    <row r="22" spans="1:8" x14ac:dyDescent="0.25">
      <c r="A22" s="3">
        <f>Лист9!A22</f>
        <v>1000</v>
      </c>
      <c r="B22" s="3">
        <f t="shared" si="0"/>
        <v>3190.6470588235293</v>
      </c>
      <c r="C22">
        <f>B22+3*G22/Лист0!$E$2</f>
        <v>6751.856966730802</v>
      </c>
      <c r="D22">
        <f>IF((B22-3*G22/Лист0!$E$2)&lt;0,0,B22-0.729*G22)</f>
        <v>0</v>
      </c>
      <c r="F22">
        <f>Лист9!B22</f>
        <v>1000</v>
      </c>
      <c r="G22" s="3">
        <f t="shared" si="1"/>
        <v>1339.0149253731342</v>
      </c>
      <c r="H22">
        <f>Лист0!$D$2*G22</f>
        <v>4375.9007761194025</v>
      </c>
    </row>
    <row r="23" spans="1:8" x14ac:dyDescent="0.25">
      <c r="A23" s="3">
        <f>Лист9!A23</f>
        <v>6080</v>
      </c>
      <c r="B23" s="3">
        <f t="shared" si="0"/>
        <v>3190.6470588235293</v>
      </c>
      <c r="C23">
        <f>B23+3*G23/Лист0!$E$2</f>
        <v>6751.856966730802</v>
      </c>
      <c r="D23">
        <f>IF((B23-3*G23/Лист0!$E$2)&lt;0,0,B23-0.729*G23)</f>
        <v>0</v>
      </c>
      <c r="F23">
        <f>Лист9!B23</f>
        <v>5080</v>
      </c>
      <c r="G23" s="3">
        <f t="shared" si="1"/>
        <v>1339.0149253731342</v>
      </c>
      <c r="H23">
        <f>Лист0!$D$2*G23</f>
        <v>4375.9007761194025</v>
      </c>
    </row>
    <row r="24" spans="1:8" x14ac:dyDescent="0.25">
      <c r="A24" s="3">
        <f>Лист9!A24</f>
        <v>3920</v>
      </c>
      <c r="B24" s="3">
        <f t="shared" si="0"/>
        <v>3190.6470588235293</v>
      </c>
      <c r="C24">
        <f>B24+3*G24/Лист0!$E$2</f>
        <v>6751.856966730802</v>
      </c>
      <c r="D24">
        <f>IF((B24-3*G24/Лист0!$E$2)&lt;0,0,B24-0.729*G24)</f>
        <v>0</v>
      </c>
      <c r="F24">
        <f>Лист9!B24</f>
        <v>2160</v>
      </c>
      <c r="G24" s="3">
        <f t="shared" si="1"/>
        <v>1339.0149253731342</v>
      </c>
      <c r="H24">
        <f>Лист0!$D$2*G24</f>
        <v>4375.9007761194025</v>
      </c>
    </row>
    <row r="25" spans="1:8" x14ac:dyDescent="0.25">
      <c r="A25" s="3">
        <f>Лист9!A25</f>
        <v>3248</v>
      </c>
      <c r="B25" s="3">
        <f t="shared" si="0"/>
        <v>3190.6470588235293</v>
      </c>
      <c r="C25">
        <f>B25+3*G25/Лист0!$E$2</f>
        <v>6751.856966730802</v>
      </c>
      <c r="D25">
        <f>IF((B25-3*G25/Лист0!$E$2)&lt;0,0,B25-0.729*G25)</f>
        <v>0</v>
      </c>
      <c r="F25">
        <f>Лист9!B25</f>
        <v>672</v>
      </c>
      <c r="G25" s="3">
        <f t="shared" si="1"/>
        <v>1339.0149253731342</v>
      </c>
      <c r="H25">
        <f>Лист0!$D$2*G25</f>
        <v>4375.9007761194025</v>
      </c>
    </row>
    <row r="26" spans="1:8" x14ac:dyDescent="0.25">
      <c r="A26" s="3">
        <f>Лист9!A26</f>
        <v>2436</v>
      </c>
      <c r="B26" s="3">
        <f t="shared" si="0"/>
        <v>3190.6470588235293</v>
      </c>
      <c r="C26">
        <f>B26+3*G26/Лист0!$E$2</f>
        <v>6751.856966730802</v>
      </c>
      <c r="D26">
        <f>IF((B26-3*G26/Лист0!$E$2)&lt;0,0,B26-0.729*G26)</f>
        <v>0</v>
      </c>
      <c r="F26">
        <f>Лист9!B26</f>
        <v>812</v>
      </c>
      <c r="G26" s="3">
        <f t="shared" si="1"/>
        <v>1339.0149253731342</v>
      </c>
      <c r="H26">
        <f>Лист0!$D$2*G26</f>
        <v>4375.9007761194025</v>
      </c>
    </row>
    <row r="27" spans="1:8" x14ac:dyDescent="0.25">
      <c r="A27" s="3">
        <f>Лист9!A27</f>
        <v>1024</v>
      </c>
      <c r="B27" s="3">
        <f t="shared" si="0"/>
        <v>3190.6470588235293</v>
      </c>
      <c r="C27">
        <f>B27+3*G27/Лист0!$E$2</f>
        <v>6751.856966730802</v>
      </c>
      <c r="D27">
        <f>IF((B27-3*G27/Лист0!$E$2)&lt;0,0,B27-0.729*G27)</f>
        <v>0</v>
      </c>
      <c r="F27">
        <f>Лист9!B27</f>
        <v>1412</v>
      </c>
      <c r="G27" s="3">
        <f t="shared" si="1"/>
        <v>1339.0149253731342</v>
      </c>
      <c r="H27">
        <f>Лист0!$D$2*G27</f>
        <v>4375.9007761194025</v>
      </c>
    </row>
    <row r="28" spans="1:8" x14ac:dyDescent="0.25">
      <c r="A28" s="3">
        <f>Лист9!A28</f>
        <v>3000</v>
      </c>
      <c r="B28" s="3">
        <f t="shared" si="0"/>
        <v>3190.6470588235293</v>
      </c>
      <c r="C28">
        <f>B28+3*G28/Лист0!$E$2</f>
        <v>6751.856966730802</v>
      </c>
      <c r="D28">
        <f>IF((B28-3*G28/Лист0!$E$2)&lt;0,0,B28-0.729*G28)</f>
        <v>0</v>
      </c>
      <c r="F28">
        <f>Лист9!B28</f>
        <v>1976</v>
      </c>
      <c r="G28" s="3">
        <f t="shared" si="1"/>
        <v>1339.0149253731342</v>
      </c>
      <c r="H28">
        <f>Лист0!$D$2*G28</f>
        <v>4375.9007761194025</v>
      </c>
    </row>
    <row r="29" spans="1:8" x14ac:dyDescent="0.25">
      <c r="A29" s="3">
        <f>Лист9!A29</f>
        <v>3000</v>
      </c>
      <c r="B29" s="3">
        <f t="shared" si="0"/>
        <v>3190.6470588235293</v>
      </c>
      <c r="C29">
        <f>B29+3*G29/Лист0!$E$2</f>
        <v>6751.856966730802</v>
      </c>
      <c r="D29">
        <f>IF((B29-3*G29/Лист0!$E$2)&lt;0,0,B29-0.729*G29)</f>
        <v>0</v>
      </c>
      <c r="F29">
        <f>Лист9!B29</f>
        <v>0</v>
      </c>
      <c r="G29" s="3">
        <f t="shared" si="1"/>
        <v>1339.0149253731342</v>
      </c>
      <c r="H29">
        <f>Лист0!$D$2*G29</f>
        <v>4375.9007761194025</v>
      </c>
    </row>
    <row r="30" spans="1:8" x14ac:dyDescent="0.25">
      <c r="A30" s="3">
        <f>Лист9!A30</f>
        <v>2000</v>
      </c>
      <c r="B30" s="3">
        <f t="shared" si="0"/>
        <v>3190.6470588235293</v>
      </c>
      <c r="C30">
        <f>B30+3*G30/Лист0!$E$2</f>
        <v>6751.856966730802</v>
      </c>
      <c r="D30">
        <f>IF((B30-3*G30/Лист0!$E$2)&lt;0,0,B30-0.729*G30)</f>
        <v>0</v>
      </c>
      <c r="F30">
        <f>Лист9!B30</f>
        <v>1000</v>
      </c>
      <c r="G30" s="3">
        <f t="shared" si="1"/>
        <v>1339.0149253731342</v>
      </c>
      <c r="H30">
        <f>Лист0!$D$2*G30</f>
        <v>4375.9007761194025</v>
      </c>
    </row>
    <row r="31" spans="1:8" x14ac:dyDescent="0.25">
      <c r="A31" s="3">
        <f>Лист9!A31</f>
        <v>3000</v>
      </c>
      <c r="B31" s="3">
        <f t="shared" si="0"/>
        <v>3190.6470588235293</v>
      </c>
      <c r="C31">
        <f>B31+3*G31/Лист0!$E$2</f>
        <v>6751.856966730802</v>
      </c>
      <c r="D31">
        <f>IF((B31-3*G31/Лист0!$E$2)&lt;0,0,B31-0.729*G31)</f>
        <v>0</v>
      </c>
      <c r="F31">
        <f>Лист9!B31</f>
        <v>1000</v>
      </c>
      <c r="G31" s="3">
        <f t="shared" si="1"/>
        <v>1339.0149253731342</v>
      </c>
      <c r="H31">
        <f>Лист0!$D$2*G31</f>
        <v>4375.9007761194025</v>
      </c>
    </row>
    <row r="32" spans="1:8" x14ac:dyDescent="0.25">
      <c r="A32" s="3">
        <f>Лист9!A32</f>
        <v>3770</v>
      </c>
      <c r="B32" s="3">
        <f t="shared" si="0"/>
        <v>3190.6470588235293</v>
      </c>
      <c r="C32">
        <f>B32+3*G32/Лист0!$E$2</f>
        <v>6751.856966730802</v>
      </c>
      <c r="D32">
        <f>IF((B32-3*G32/Лист0!$E$2)&lt;0,0,B32-0.729*G32)</f>
        <v>0</v>
      </c>
      <c r="F32">
        <f>Лист9!B32</f>
        <v>770</v>
      </c>
      <c r="G32" s="3">
        <f t="shared" si="1"/>
        <v>1339.0149253731342</v>
      </c>
      <c r="H32">
        <f>Лист0!$D$2*G32</f>
        <v>4375.9007761194025</v>
      </c>
    </row>
    <row r="33" spans="1:8" x14ac:dyDescent="0.25">
      <c r="A33" s="3">
        <f>Лист9!A33</f>
        <v>2000</v>
      </c>
      <c r="B33" s="3">
        <f t="shared" si="0"/>
        <v>3190.6470588235293</v>
      </c>
      <c r="C33">
        <f>B33+3*G33/Лист0!$E$2</f>
        <v>6751.856966730802</v>
      </c>
      <c r="D33">
        <f>IF((B33-3*G33/Лист0!$E$2)&lt;0,0,B33-0.729*G33)</f>
        <v>0</v>
      </c>
      <c r="F33">
        <f>Лист9!B33</f>
        <v>1770</v>
      </c>
      <c r="G33" s="3">
        <f t="shared" si="1"/>
        <v>1339.0149253731342</v>
      </c>
      <c r="H33">
        <f>Лист0!$D$2*G33</f>
        <v>4375.9007761194025</v>
      </c>
    </row>
    <row r="34" spans="1:8" x14ac:dyDescent="0.25">
      <c r="A34" s="3">
        <f>Лист9!A34</f>
        <v>2000</v>
      </c>
      <c r="B34" s="3">
        <f t="shared" si="0"/>
        <v>3190.6470588235293</v>
      </c>
      <c r="C34">
        <f>B34+3*G34/Лист0!$E$2</f>
        <v>6751.856966730802</v>
      </c>
      <c r="D34">
        <f>IF((B34-3*G34/Лист0!$E$2)&lt;0,0,B34-0.729*G34)</f>
        <v>0</v>
      </c>
      <c r="F34">
        <f>Лист9!B34</f>
        <v>0</v>
      </c>
      <c r="G34" s="3">
        <f t="shared" si="1"/>
        <v>1339.0149253731342</v>
      </c>
      <c r="H34">
        <f>Лист0!$D$2*G34</f>
        <v>4375.9007761194025</v>
      </c>
    </row>
    <row r="35" spans="1:8" x14ac:dyDescent="0.25">
      <c r="A35" s="3">
        <f>Лист9!A35</f>
        <v>2000</v>
      </c>
      <c r="B35" s="3">
        <f t="shared" si="0"/>
        <v>3190.6470588235293</v>
      </c>
      <c r="C35">
        <f>B35+3*G35/Лист0!$E$2</f>
        <v>6751.856966730802</v>
      </c>
      <c r="D35">
        <f>IF((B35-3*G35/Лист0!$E$2)&lt;0,0,B35-0.729*G35)</f>
        <v>0</v>
      </c>
      <c r="F35">
        <f>Лист9!B35</f>
        <v>0</v>
      </c>
      <c r="G35" s="3">
        <f t="shared" si="1"/>
        <v>1339.0149253731342</v>
      </c>
      <c r="H35">
        <f>Лист0!$D$2*G35</f>
        <v>4375.9007761194025</v>
      </c>
    </row>
    <row r="36" spans="1:8" x14ac:dyDescent="0.25">
      <c r="A36" s="3">
        <f>Лист9!A36</f>
        <v>5124</v>
      </c>
      <c r="B36" s="3">
        <f t="shared" si="0"/>
        <v>3190.6470588235293</v>
      </c>
      <c r="C36">
        <f>B36+3*G36/Лист0!$E$2</f>
        <v>6751.856966730802</v>
      </c>
      <c r="D36">
        <f>IF((B36-3*G36/Лист0!$E$2)&lt;0,0,B36-0.729*G36)</f>
        <v>0</v>
      </c>
      <c r="F36">
        <f>Лист9!B36</f>
        <v>3124</v>
      </c>
      <c r="G36" s="3">
        <f t="shared" si="1"/>
        <v>1339.0149253731342</v>
      </c>
      <c r="H36">
        <f>Лист0!$D$2*G36</f>
        <v>4375.9007761194025</v>
      </c>
    </row>
    <row r="37" spans="1:8" x14ac:dyDescent="0.25">
      <c r="A37" s="3">
        <f>Лист9!A37</f>
        <v>3000</v>
      </c>
      <c r="B37" s="3">
        <f t="shared" si="0"/>
        <v>3190.6470588235293</v>
      </c>
      <c r="C37">
        <f>B37+3*G37/Лист0!$E$2</f>
        <v>6751.856966730802</v>
      </c>
      <c r="D37">
        <f>IF((B37-3*G37/Лист0!$E$2)&lt;0,0,B37-0.729*G37)</f>
        <v>0</v>
      </c>
      <c r="F37">
        <f>Лист9!B37</f>
        <v>2124</v>
      </c>
      <c r="G37" s="3">
        <f t="shared" si="1"/>
        <v>1339.0149253731342</v>
      </c>
      <c r="H37">
        <f>Лист0!$D$2*G37</f>
        <v>4375.9007761194025</v>
      </c>
    </row>
    <row r="38" spans="1:8" x14ac:dyDescent="0.25">
      <c r="A38" s="3">
        <f>Лист9!A38</f>
        <v>2200</v>
      </c>
      <c r="B38" s="3">
        <f t="shared" si="0"/>
        <v>3190.6470588235293</v>
      </c>
      <c r="C38">
        <f>B38+3*G38/Лист0!$E$2</f>
        <v>6751.856966730802</v>
      </c>
      <c r="D38">
        <f>IF((B38-3*G38/Лист0!$E$2)&lt;0,0,B38-0.729*G38)</f>
        <v>0</v>
      </c>
      <c r="F38">
        <f>Лист9!B38</f>
        <v>800</v>
      </c>
      <c r="G38" s="3">
        <f t="shared" si="1"/>
        <v>1339.0149253731342</v>
      </c>
      <c r="H38">
        <f>Лист0!$D$2*G38</f>
        <v>4375.9007761194025</v>
      </c>
    </row>
    <row r="39" spans="1:8" x14ac:dyDescent="0.25">
      <c r="A39" s="3">
        <f>Лист9!A39</f>
        <v>7000</v>
      </c>
      <c r="B39" s="3">
        <f t="shared" si="0"/>
        <v>3190.6470588235293</v>
      </c>
      <c r="C39">
        <f>B39+3*G39/Лист0!$E$2</f>
        <v>6751.856966730802</v>
      </c>
      <c r="D39">
        <f>IF((B39-3*G39/Лист0!$E$2)&lt;0,0,B39-0.729*G39)</f>
        <v>0</v>
      </c>
      <c r="F39">
        <f>Лист9!B39</f>
        <v>4800</v>
      </c>
      <c r="G39" s="3">
        <f t="shared" si="1"/>
        <v>1339.0149253731342</v>
      </c>
      <c r="H39">
        <f>Лист0!$D$2*G39</f>
        <v>4375.9007761194025</v>
      </c>
    </row>
    <row r="40" spans="1:8" x14ac:dyDescent="0.25">
      <c r="A40" s="3">
        <f>Лист9!A40</f>
        <v>800</v>
      </c>
      <c r="B40" s="3">
        <f t="shared" si="0"/>
        <v>3190.6470588235293</v>
      </c>
      <c r="C40">
        <f>B40+3*G40/Лист0!$E$2</f>
        <v>6751.856966730802</v>
      </c>
      <c r="D40">
        <f>IF((B40-3*G40/Лист0!$E$2)&lt;0,0,B40-0.729*G40)</f>
        <v>0</v>
      </c>
      <c r="F40">
        <f>Лист9!B40</f>
        <v>6200</v>
      </c>
      <c r="G40" s="3">
        <f t="shared" si="1"/>
        <v>1339.0149253731342</v>
      </c>
      <c r="H40">
        <f>Лист0!$D$2*G40</f>
        <v>4375.9007761194025</v>
      </c>
    </row>
    <row r="41" spans="1:8" x14ac:dyDescent="0.25">
      <c r="A41" s="3">
        <f>Лист9!A41</f>
        <v>5000</v>
      </c>
      <c r="B41" s="3">
        <f t="shared" si="0"/>
        <v>3190.6470588235293</v>
      </c>
      <c r="C41">
        <f>B41+3*G41/Лист0!$E$2</f>
        <v>6751.856966730802</v>
      </c>
      <c r="D41">
        <f>IF((B41-3*G41/Лист0!$E$2)&lt;0,0,B41-0.729*G41)</f>
        <v>0</v>
      </c>
      <c r="F41">
        <f>Лист9!B41</f>
        <v>4200</v>
      </c>
      <c r="G41" s="3">
        <f t="shared" si="1"/>
        <v>1339.0149253731342</v>
      </c>
      <c r="H41">
        <f>Лист0!$D$2*G41</f>
        <v>4375.9007761194025</v>
      </c>
    </row>
    <row r="42" spans="1:8" x14ac:dyDescent="0.25">
      <c r="A42" s="3">
        <f>Лист9!A42</f>
        <v>2000</v>
      </c>
      <c r="B42" s="3">
        <f t="shared" si="0"/>
        <v>3190.6470588235293</v>
      </c>
      <c r="C42">
        <f>B42+3*G42/Лист0!$E$2</f>
        <v>6751.856966730802</v>
      </c>
      <c r="D42">
        <f>IF((B42-3*G42/Лист0!$E$2)&lt;0,0,B42-0.729*G42)</f>
        <v>0</v>
      </c>
      <c r="F42">
        <f>Лист9!B42</f>
        <v>3000</v>
      </c>
      <c r="G42" s="3">
        <f t="shared" si="1"/>
        <v>1339.0149253731342</v>
      </c>
      <c r="H42">
        <f>Лист0!$D$2*G42</f>
        <v>4375.9007761194025</v>
      </c>
    </row>
    <row r="43" spans="1:8" x14ac:dyDescent="0.25">
      <c r="A43" s="3">
        <f>Лист9!A43</f>
        <v>2000</v>
      </c>
      <c r="B43" s="3">
        <f t="shared" si="0"/>
        <v>3190.6470588235293</v>
      </c>
      <c r="C43">
        <f>B43+3*G43/Лист0!$E$2</f>
        <v>6751.856966730802</v>
      </c>
      <c r="D43">
        <f>IF((B43-3*G43/Лист0!$E$2)&lt;0,0,B43-0.729*G43)</f>
        <v>0</v>
      </c>
      <c r="F43">
        <f>Лист9!B43</f>
        <v>0</v>
      </c>
      <c r="G43" s="3">
        <f t="shared" si="1"/>
        <v>1339.0149253731342</v>
      </c>
      <c r="H43">
        <f>Лист0!$D$2*G43</f>
        <v>4375.9007761194025</v>
      </c>
    </row>
    <row r="44" spans="1:8" x14ac:dyDescent="0.25">
      <c r="A44" s="3">
        <f>Лист9!A44</f>
        <v>2000</v>
      </c>
      <c r="B44" s="3">
        <f t="shared" si="0"/>
        <v>3190.6470588235293</v>
      </c>
      <c r="C44">
        <f>B44+3*G44/Лист0!$E$2</f>
        <v>6751.856966730802</v>
      </c>
      <c r="D44">
        <f>IF((B44-3*G44/Лист0!$E$2)&lt;0,0,B44-0.729*G44)</f>
        <v>0</v>
      </c>
      <c r="F44">
        <f>Лист9!B44</f>
        <v>0</v>
      </c>
      <c r="G44" s="3">
        <f t="shared" si="1"/>
        <v>1339.0149253731342</v>
      </c>
      <c r="H44">
        <f>Лист0!$D$2*G44</f>
        <v>4375.9007761194025</v>
      </c>
    </row>
    <row r="45" spans="1:8" x14ac:dyDescent="0.25">
      <c r="A45" s="3">
        <f>Лист9!A45</f>
        <v>2000</v>
      </c>
      <c r="B45" s="3">
        <f t="shared" si="0"/>
        <v>3190.6470588235293</v>
      </c>
      <c r="C45">
        <f>B45+3*G45/Лист0!$E$2</f>
        <v>6751.856966730802</v>
      </c>
      <c r="D45">
        <f>IF((B45-3*G45/Лист0!$E$2)&lt;0,0,B45-0.729*G45)</f>
        <v>0</v>
      </c>
      <c r="F45">
        <f>Лист9!B45</f>
        <v>0</v>
      </c>
      <c r="G45" s="3">
        <f t="shared" si="1"/>
        <v>1339.0149253731342</v>
      </c>
      <c r="H45">
        <f>Лист0!$D$2*G45</f>
        <v>4375.9007761194025</v>
      </c>
    </row>
    <row r="46" spans="1:8" x14ac:dyDescent="0.25">
      <c r="A46" s="3">
        <f>Лист9!A46</f>
        <v>2000</v>
      </c>
      <c r="B46" s="3">
        <f t="shared" si="0"/>
        <v>3190.6470588235293</v>
      </c>
      <c r="C46">
        <f>B46+3*G46/Лист0!$E$2</f>
        <v>6751.856966730802</v>
      </c>
      <c r="D46">
        <f>IF((B46-3*G46/Лист0!$E$2)&lt;0,0,B46-0.729*G46)</f>
        <v>0</v>
      </c>
      <c r="F46">
        <f>Лист9!B46</f>
        <v>0</v>
      </c>
      <c r="G46" s="3">
        <f t="shared" si="1"/>
        <v>1339.0149253731342</v>
      </c>
      <c r="H46">
        <f>Лист0!$D$2*G46</f>
        <v>4375.9007761194025</v>
      </c>
    </row>
    <row r="47" spans="1:8" x14ac:dyDescent="0.25">
      <c r="A47" s="3">
        <f>Лист9!A47</f>
        <v>2000</v>
      </c>
      <c r="B47" s="3">
        <f t="shared" si="0"/>
        <v>3190.6470588235293</v>
      </c>
      <c r="C47">
        <f>B47+3*G47/Лист0!$E$2</f>
        <v>6751.856966730802</v>
      </c>
      <c r="D47">
        <f>IF((B47-3*G47/Лист0!$E$2)&lt;0,0,B47-0.729*G47)</f>
        <v>0</v>
      </c>
      <c r="F47">
        <f>Лист9!B47</f>
        <v>0</v>
      </c>
      <c r="G47" s="3">
        <f t="shared" si="1"/>
        <v>1339.0149253731342</v>
      </c>
      <c r="H47">
        <f>Лист0!$D$2*G47</f>
        <v>4375.9007761194025</v>
      </c>
    </row>
    <row r="48" spans="1:8" x14ac:dyDescent="0.25">
      <c r="A48" s="3">
        <f>Лист9!A48</f>
        <v>410</v>
      </c>
      <c r="B48" s="3">
        <f t="shared" si="0"/>
        <v>3190.6470588235293</v>
      </c>
      <c r="C48">
        <f>B48+3*G48/Лист0!$E$2</f>
        <v>6751.856966730802</v>
      </c>
      <c r="D48">
        <f>IF((B48-3*G48/Лист0!$E$2)&lt;0,0,B48-0.729*G48)</f>
        <v>0</v>
      </c>
      <c r="F48">
        <f>Лист9!B48</f>
        <v>1590</v>
      </c>
      <c r="G48" s="3">
        <f t="shared" si="1"/>
        <v>1339.0149253731342</v>
      </c>
      <c r="H48">
        <f>Лист0!$D$2*G48</f>
        <v>4375.9007761194025</v>
      </c>
    </row>
    <row r="49" spans="1:8" x14ac:dyDescent="0.25">
      <c r="A49" s="3">
        <f>Лист9!A49</f>
        <v>2590</v>
      </c>
      <c r="B49" s="3">
        <f t="shared" si="0"/>
        <v>3190.6470588235293</v>
      </c>
      <c r="C49">
        <f>B49+3*G49/Лист0!$E$2</f>
        <v>6751.856966730802</v>
      </c>
      <c r="D49">
        <f>IF((B49-3*G49/Лист0!$E$2)&lt;0,0,B49-0.729*G49)</f>
        <v>0</v>
      </c>
      <c r="F49">
        <f>Лист9!B49</f>
        <v>2180</v>
      </c>
      <c r="G49" s="3">
        <f t="shared" si="1"/>
        <v>1339.0149253731342</v>
      </c>
      <c r="H49">
        <f>Лист0!$D$2*G49</f>
        <v>4375.9007761194025</v>
      </c>
    </row>
    <row r="50" spans="1:8" x14ac:dyDescent="0.25">
      <c r="A50" s="3">
        <f>Лист9!A50</f>
        <v>938</v>
      </c>
      <c r="B50" s="3">
        <f t="shared" si="0"/>
        <v>3190.6470588235293</v>
      </c>
      <c r="C50">
        <f>B50+3*G50/Лист0!$E$2</f>
        <v>6751.856966730802</v>
      </c>
      <c r="D50">
        <f>IF((B50-3*G50/Лист0!$E$2)&lt;0,0,B50-0.729*G50)</f>
        <v>0</v>
      </c>
      <c r="F50">
        <f>Лист9!B50</f>
        <v>1652</v>
      </c>
      <c r="G50" s="3">
        <f t="shared" si="1"/>
        <v>1339.0149253731342</v>
      </c>
      <c r="H50">
        <f>Лист0!$D$2*G50</f>
        <v>4375.9007761194025</v>
      </c>
    </row>
    <row r="51" spans="1:8" x14ac:dyDescent="0.25">
      <c r="A51" s="3">
        <f>Лист9!A51</f>
        <v>1000</v>
      </c>
      <c r="B51" s="3">
        <f t="shared" si="0"/>
        <v>3190.6470588235293</v>
      </c>
      <c r="C51">
        <f>B51+3*G51/Лист0!$E$2</f>
        <v>6751.856966730802</v>
      </c>
      <c r="D51">
        <f>IF((B51-3*G51/Лист0!$E$2)&lt;0,0,B51-0.729*G51)</f>
        <v>0</v>
      </c>
      <c r="F51">
        <f>Лист9!B51</f>
        <v>62</v>
      </c>
      <c r="G51" s="3">
        <f t="shared" si="1"/>
        <v>1339.0149253731342</v>
      </c>
      <c r="H51">
        <f>Лист0!$D$2*G51</f>
        <v>4375.9007761194025</v>
      </c>
    </row>
    <row r="52" spans="1:8" x14ac:dyDescent="0.25">
      <c r="A52" s="3">
        <f>Лист9!A52</f>
        <v>2062</v>
      </c>
      <c r="B52" s="3">
        <f t="shared" si="0"/>
        <v>3190.6470588235293</v>
      </c>
      <c r="C52">
        <f>B52+3*G52/Лист0!$E$2</f>
        <v>6751.856966730802</v>
      </c>
      <c r="D52">
        <f>IF((B52-3*G52/Лист0!$E$2)&lt;0,0,B52-0.729*G52)</f>
        <v>0</v>
      </c>
      <c r="F52">
        <f>Лист9!B52</f>
        <v>1062</v>
      </c>
      <c r="G52" s="3">
        <f t="shared" si="1"/>
        <v>1339.0149253731342</v>
      </c>
      <c r="H52">
        <f>Лист0!$D$2*G52</f>
        <v>4375.9007761194025</v>
      </c>
    </row>
    <row r="53" spans="1:8" x14ac:dyDescent="0.25">
      <c r="A53" s="3">
        <f>Лист9!A53</f>
        <v>1000</v>
      </c>
      <c r="B53" s="3">
        <f t="shared" si="0"/>
        <v>3190.6470588235293</v>
      </c>
      <c r="C53">
        <f>B53+3*G53/Лист0!$E$2</f>
        <v>6751.856966730802</v>
      </c>
      <c r="D53">
        <f>IF((B53-3*G53/Лист0!$E$2)&lt;0,0,B53-0.729*G53)</f>
        <v>0</v>
      </c>
      <c r="F53">
        <f>Лист9!B53</f>
        <v>1062</v>
      </c>
      <c r="G53" s="3">
        <f t="shared" si="1"/>
        <v>1339.0149253731342</v>
      </c>
      <c r="H53">
        <f>Лист0!$D$2*G53</f>
        <v>4375.9007761194025</v>
      </c>
    </row>
    <row r="54" spans="1:8" x14ac:dyDescent="0.25">
      <c r="A54" s="3">
        <f>Лист9!A54</f>
        <v>1466</v>
      </c>
      <c r="B54" s="3">
        <f t="shared" si="0"/>
        <v>3190.6470588235293</v>
      </c>
      <c r="C54">
        <f>B54+3*G54/Лист0!$E$2</f>
        <v>6751.856966730802</v>
      </c>
      <c r="D54">
        <f>IF((B54-3*G54/Лист0!$E$2)&lt;0,0,B54-0.729*G54)</f>
        <v>0</v>
      </c>
      <c r="F54">
        <f>Лист9!B54</f>
        <v>466</v>
      </c>
      <c r="G54" s="3">
        <f t="shared" si="1"/>
        <v>1339.0149253731342</v>
      </c>
      <c r="H54">
        <f>Лист0!$D$2*G54</f>
        <v>4375.9007761194025</v>
      </c>
    </row>
    <row r="55" spans="1:8" x14ac:dyDescent="0.25">
      <c r="A55" s="3">
        <f>Лист9!A55</f>
        <v>2000</v>
      </c>
      <c r="B55" s="3">
        <f t="shared" si="0"/>
        <v>3190.6470588235293</v>
      </c>
      <c r="C55">
        <f>B55+3*G55/Лист0!$E$2</f>
        <v>6751.856966730802</v>
      </c>
      <c r="D55">
        <f>IF((B55-3*G55/Лист0!$E$2)&lt;0,0,B55-0.729*G55)</f>
        <v>0</v>
      </c>
      <c r="F55">
        <f>Лист9!B55</f>
        <v>534</v>
      </c>
      <c r="G55" s="3">
        <f t="shared" si="1"/>
        <v>1339.0149253731342</v>
      </c>
      <c r="H55">
        <f>Лист0!$D$2*G55</f>
        <v>4375.9007761194025</v>
      </c>
    </row>
    <row r="56" spans="1:8" x14ac:dyDescent="0.25">
      <c r="A56" s="3">
        <f>Лист9!A56</f>
        <v>1534</v>
      </c>
      <c r="B56" s="3">
        <f t="shared" si="0"/>
        <v>3190.6470588235293</v>
      </c>
      <c r="C56">
        <f>B56+3*G56/Лист0!$E$2</f>
        <v>6751.856966730802</v>
      </c>
      <c r="D56">
        <f>IF((B56-3*G56/Лист0!$E$2)&lt;0,0,B56-0.729*G56)</f>
        <v>0</v>
      </c>
      <c r="F56">
        <f>Лист9!B56</f>
        <v>466</v>
      </c>
      <c r="G56" s="3">
        <f t="shared" si="1"/>
        <v>1339.0149253731342</v>
      </c>
      <c r="H56">
        <f>Лист0!$D$2*G56</f>
        <v>4375.9007761194025</v>
      </c>
    </row>
    <row r="57" spans="1:8" x14ac:dyDescent="0.25">
      <c r="A57" s="3">
        <f>Лист9!A57</f>
        <v>2324</v>
      </c>
      <c r="B57" s="3">
        <f t="shared" si="0"/>
        <v>3190.6470588235293</v>
      </c>
      <c r="C57">
        <f>B57+3*G57/Лист0!$E$2</f>
        <v>6751.856966730802</v>
      </c>
      <c r="D57">
        <f>IF((B57-3*G57/Лист0!$E$2)&lt;0,0,B57-0.729*G57)</f>
        <v>0</v>
      </c>
      <c r="F57">
        <f>Лист9!B57</f>
        <v>790</v>
      </c>
      <c r="G57" s="3">
        <f t="shared" si="1"/>
        <v>1339.0149253731342</v>
      </c>
      <c r="H57">
        <f>Лист0!$D$2*G57</f>
        <v>4375.9007761194025</v>
      </c>
    </row>
    <row r="58" spans="1:8" x14ac:dyDescent="0.25">
      <c r="A58" s="3">
        <f>Лист9!A58</f>
        <v>2000</v>
      </c>
      <c r="B58" s="3">
        <f t="shared" si="0"/>
        <v>3190.6470588235293</v>
      </c>
      <c r="C58">
        <f>B58+3*G58/Лист0!$E$2</f>
        <v>6751.856966730802</v>
      </c>
      <c r="D58">
        <f>IF((B58-3*G58/Лист0!$E$2)&lt;0,0,B58-0.729*G58)</f>
        <v>0</v>
      </c>
      <c r="F58">
        <f>Лист9!B58</f>
        <v>324</v>
      </c>
      <c r="G58" s="3">
        <f t="shared" si="1"/>
        <v>1339.0149253731342</v>
      </c>
      <c r="H58">
        <f>Лист0!$D$2*G58</f>
        <v>4375.9007761194025</v>
      </c>
    </row>
    <row r="59" spans="1:8" x14ac:dyDescent="0.25">
      <c r="A59" s="3">
        <f>Лист9!A59</f>
        <v>676</v>
      </c>
      <c r="B59" s="3">
        <f t="shared" si="0"/>
        <v>3190.6470588235293</v>
      </c>
      <c r="C59">
        <f>B59+3*G59/Лист0!$E$2</f>
        <v>6751.856966730802</v>
      </c>
      <c r="D59">
        <f>IF((B59-3*G59/Лист0!$E$2)&lt;0,0,B59-0.729*G59)</f>
        <v>0</v>
      </c>
      <c r="F59">
        <f>Лист9!B59</f>
        <v>1324</v>
      </c>
      <c r="G59" s="3">
        <f t="shared" si="1"/>
        <v>1339.0149253731342</v>
      </c>
      <c r="H59">
        <f>Лист0!$D$2*G59</f>
        <v>4375.9007761194025</v>
      </c>
    </row>
    <row r="60" spans="1:8" x14ac:dyDescent="0.25">
      <c r="A60" s="3">
        <f>Лист9!A60</f>
        <v>3000</v>
      </c>
      <c r="B60" s="3">
        <f t="shared" si="0"/>
        <v>3190.6470588235293</v>
      </c>
      <c r="C60">
        <f>B60+3*G60/Лист0!$E$2</f>
        <v>6751.856966730802</v>
      </c>
      <c r="D60">
        <f>IF((B60-3*G60/Лист0!$E$2)&lt;0,0,B60-0.729*G60)</f>
        <v>0</v>
      </c>
      <c r="F60">
        <f>Лист9!B60</f>
        <v>2324</v>
      </c>
      <c r="G60" s="3">
        <f t="shared" si="1"/>
        <v>1339.0149253731342</v>
      </c>
      <c r="H60">
        <f>Лист0!$D$2*G60</f>
        <v>4375.9007761194025</v>
      </c>
    </row>
    <row r="61" spans="1:8" x14ac:dyDescent="0.25">
      <c r="A61" s="3">
        <f>Лист9!A61</f>
        <v>5000</v>
      </c>
      <c r="B61" s="3">
        <f t="shared" si="0"/>
        <v>3190.6470588235293</v>
      </c>
      <c r="C61">
        <f>B61+3*G61/Лист0!$E$2</f>
        <v>6751.856966730802</v>
      </c>
      <c r="D61">
        <f>IF((B61-3*G61/Лист0!$E$2)&lt;0,0,B61-0.729*G61)</f>
        <v>0</v>
      </c>
      <c r="F61">
        <f>Лист9!B61</f>
        <v>2000</v>
      </c>
      <c r="G61" s="3">
        <f t="shared" si="1"/>
        <v>1339.0149253731342</v>
      </c>
      <c r="H61">
        <f>Лист0!$D$2*G61</f>
        <v>4375.9007761194025</v>
      </c>
    </row>
    <row r="62" spans="1:8" x14ac:dyDescent="0.25">
      <c r="A62" s="3">
        <f>Лист9!A62</f>
        <v>3000</v>
      </c>
      <c r="B62" s="3">
        <f t="shared" si="0"/>
        <v>3190.6470588235293</v>
      </c>
      <c r="C62">
        <f>B62+3*G62/Лист0!$E$2</f>
        <v>6751.856966730802</v>
      </c>
      <c r="D62">
        <f>IF((B62-3*G62/Лист0!$E$2)&lt;0,0,B62-0.729*G62)</f>
        <v>0</v>
      </c>
      <c r="F62">
        <f>Лист9!B62</f>
        <v>2000</v>
      </c>
      <c r="G62" s="3">
        <f t="shared" si="1"/>
        <v>1339.0149253731342</v>
      </c>
      <c r="H62">
        <f>Лист0!$D$2*G62</f>
        <v>4375.9007761194025</v>
      </c>
    </row>
    <row r="63" spans="1:8" x14ac:dyDescent="0.25">
      <c r="A63" s="3">
        <f>Лист9!A63</f>
        <v>2000</v>
      </c>
      <c r="B63" s="3">
        <f t="shared" si="0"/>
        <v>3190.6470588235293</v>
      </c>
      <c r="C63">
        <f>B63+3*G63/Лист0!$E$2</f>
        <v>6751.856966730802</v>
      </c>
      <c r="D63">
        <f>IF((B63-3*G63/Лист0!$E$2)&lt;0,0,B63-0.729*G63)</f>
        <v>0</v>
      </c>
      <c r="F63">
        <f>Лист9!B63</f>
        <v>1000</v>
      </c>
      <c r="G63" s="3">
        <f t="shared" si="1"/>
        <v>1339.0149253731342</v>
      </c>
      <c r="H63">
        <f>Лист0!$D$2*G63</f>
        <v>4375.9007761194025</v>
      </c>
    </row>
    <row r="64" spans="1:8" x14ac:dyDescent="0.25">
      <c r="A64" s="3">
        <f>Лист9!A64</f>
        <v>2000</v>
      </c>
      <c r="B64" s="3">
        <f t="shared" si="0"/>
        <v>3190.6470588235293</v>
      </c>
      <c r="C64">
        <f>B64+3*G64/Лист0!$E$2</f>
        <v>6751.856966730802</v>
      </c>
      <c r="D64">
        <f>IF((B64-3*G64/Лист0!$E$2)&lt;0,0,B64-0.729*G64)</f>
        <v>0</v>
      </c>
      <c r="F64">
        <f>Лист9!B64</f>
        <v>0</v>
      </c>
      <c r="G64" s="3">
        <f t="shared" si="1"/>
        <v>1339.0149253731342</v>
      </c>
      <c r="H64">
        <f>Лист0!$D$2*G64</f>
        <v>4375.9007761194025</v>
      </c>
    </row>
    <row r="65" spans="1:8" x14ac:dyDescent="0.25">
      <c r="A65" s="3">
        <f>Лист9!A65</f>
        <v>1000</v>
      </c>
      <c r="B65" s="3">
        <f t="shared" si="0"/>
        <v>3190.6470588235293</v>
      </c>
      <c r="C65">
        <f>B65+3*G65/Лист0!$E$2</f>
        <v>6751.856966730802</v>
      </c>
      <c r="D65">
        <f>IF((B65-3*G65/Лист0!$E$2)&lt;0,0,B65-0.729*G65)</f>
        <v>0</v>
      </c>
      <c r="F65">
        <f>Лист9!B65</f>
        <v>1000</v>
      </c>
      <c r="G65" s="3">
        <f t="shared" si="1"/>
        <v>1339.0149253731342</v>
      </c>
      <c r="H65">
        <f>Лист0!$D$2*G65</f>
        <v>4375.9007761194025</v>
      </c>
    </row>
    <row r="66" spans="1:8" x14ac:dyDescent="0.25">
      <c r="A66" s="3">
        <f>Лист9!A66</f>
        <v>2000</v>
      </c>
      <c r="B66" s="3">
        <f t="shared" si="0"/>
        <v>3190.6470588235293</v>
      </c>
      <c r="C66">
        <f>B66+3*G66/Лист0!$E$2</f>
        <v>6751.856966730802</v>
      </c>
      <c r="D66">
        <f>IF((B66-3*G66/Лист0!$E$2)&lt;0,0,B66-0.729*G66)</f>
        <v>0</v>
      </c>
      <c r="F66">
        <f>Лист9!B66</f>
        <v>1000</v>
      </c>
      <c r="G66" s="3">
        <f t="shared" si="1"/>
        <v>1339.0149253731342</v>
      </c>
      <c r="H66">
        <f>Лист0!$D$2*G66</f>
        <v>4375.9007761194025</v>
      </c>
    </row>
    <row r="67" spans="1:8" x14ac:dyDescent="0.25">
      <c r="A67" s="3">
        <f>Лист9!A67</f>
        <v>2770</v>
      </c>
      <c r="B67" s="3">
        <f t="shared" ref="B67:B69" si="2">AVERAGE($A$2:$A$69)</f>
        <v>3190.6470588235293</v>
      </c>
      <c r="C67">
        <f>B67+3*G67/Лист0!$E$2</f>
        <v>6751.856966730802</v>
      </c>
      <c r="D67">
        <f>IF((B67-3*G67/Лист0!$E$2)&lt;0,0,B67-0.729*G67)</f>
        <v>0</v>
      </c>
      <c r="F67">
        <f>Лист9!B67</f>
        <v>770</v>
      </c>
      <c r="G67" s="3">
        <f t="shared" ref="G67:G69" si="3">AVERAGE($F$3:$F$69)</f>
        <v>1339.0149253731342</v>
      </c>
      <c r="H67">
        <f>Лист0!$D$2*G67</f>
        <v>4375.9007761194025</v>
      </c>
    </row>
    <row r="68" spans="1:8" x14ac:dyDescent="0.25">
      <c r="A68" s="3">
        <f>Лист9!A68</f>
        <v>1994</v>
      </c>
      <c r="B68" s="3">
        <f t="shared" si="2"/>
        <v>3190.6470588235293</v>
      </c>
      <c r="C68">
        <f>B68+3*G68/Лист0!$E$2</f>
        <v>6751.856966730802</v>
      </c>
      <c r="D68">
        <f>IF((B68-3*G68/Лист0!$E$2)&lt;0,0,B68-0.729*G68)</f>
        <v>0</v>
      </c>
      <c r="F68">
        <f>Лист9!B68</f>
        <v>776</v>
      </c>
      <c r="G68" s="3">
        <f t="shared" si="3"/>
        <v>1339.0149253731342</v>
      </c>
      <c r="H68">
        <f>Лист0!$D$2*G68</f>
        <v>4375.9007761194025</v>
      </c>
    </row>
    <row r="69" spans="1:8" x14ac:dyDescent="0.25">
      <c r="A69" s="3">
        <f>Лист9!A69</f>
        <v>3006</v>
      </c>
      <c r="B69" s="3">
        <f t="shared" si="2"/>
        <v>3190.6470588235293</v>
      </c>
      <c r="C69">
        <f>B69+3*G69/Лист0!$E$2</f>
        <v>6751.856966730802</v>
      </c>
      <c r="D69">
        <f>IF((B69-3*G69/Лист0!$E$2)&lt;0,0,B69-0.729*G69)</f>
        <v>0</v>
      </c>
      <c r="F69">
        <f>Лист9!B69</f>
        <v>1012</v>
      </c>
      <c r="G69" s="3">
        <f t="shared" si="3"/>
        <v>1339.0149253731342</v>
      </c>
      <c r="H69">
        <f>Лист0!$D$2*G69</f>
        <v>4375.9007761194025</v>
      </c>
    </row>
    <row r="70" spans="1:8" x14ac:dyDescent="0.25">
      <c r="A70" s="3"/>
    </row>
    <row r="71" spans="1:8" x14ac:dyDescent="0.25">
      <c r="A71" s="3"/>
    </row>
    <row r="72" spans="1:8" x14ac:dyDescent="0.25">
      <c r="A72" s="3"/>
    </row>
    <row r="73" spans="1:8" x14ac:dyDescent="0.25">
      <c r="A73" s="3"/>
    </row>
    <row r="74" spans="1:8" x14ac:dyDescent="0.25">
      <c r="A74" s="3"/>
    </row>
    <row r="75" spans="1:8" x14ac:dyDescent="0.25">
      <c r="A75" s="3"/>
    </row>
    <row r="76" spans="1:8" x14ac:dyDescent="0.25">
      <c r="A76" s="3"/>
    </row>
    <row r="77" spans="1:8" x14ac:dyDescent="0.25">
      <c r="A77" s="3"/>
    </row>
    <row r="78" spans="1:8" x14ac:dyDescent="0.25">
      <c r="A78" s="3"/>
    </row>
    <row r="79" spans="1:8" x14ac:dyDescent="0.25">
      <c r="A79" s="3"/>
    </row>
    <row r="80" spans="1:8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A846-BE05-4FC2-820E-77B3483EB9E9}">
  <dimension ref="A1:B55"/>
  <sheetViews>
    <sheetView workbookViewId="0">
      <selection sqref="A1:B55"/>
    </sheetView>
  </sheetViews>
  <sheetFormatPr defaultRowHeight="15" x14ac:dyDescent="0.25"/>
  <cols>
    <col min="1" max="1" width="27.42578125" customWidth="1"/>
    <col min="2" max="2" width="22.28515625" customWidth="1"/>
  </cols>
  <sheetData>
    <row r="1" spans="1:2" x14ac:dyDescent="0.25">
      <c r="A1" s="14" t="s">
        <v>8</v>
      </c>
      <c r="B1" s="14" t="s">
        <v>4</v>
      </c>
    </row>
    <row r="2" spans="1:2" x14ac:dyDescent="0.25">
      <c r="A2" s="15">
        <v>14987.5</v>
      </c>
      <c r="B2" s="16">
        <v>0</v>
      </c>
    </row>
    <row r="3" spans="1:2" x14ac:dyDescent="0.25">
      <c r="A3" s="15">
        <v>4000</v>
      </c>
      <c r="B3" s="16">
        <f>ABS(A3-A2)</f>
        <v>10987.5</v>
      </c>
    </row>
    <row r="4" spans="1:2" x14ac:dyDescent="0.25">
      <c r="A4" s="15">
        <v>10540</v>
      </c>
      <c r="B4" s="16">
        <f t="shared" ref="B4:B55" si="0">ABS(A4-A3)</f>
        <v>6540</v>
      </c>
    </row>
    <row r="5" spans="1:2" x14ac:dyDescent="0.25">
      <c r="A5" s="15">
        <v>1600</v>
      </c>
      <c r="B5" s="16">
        <f t="shared" si="0"/>
        <v>8940</v>
      </c>
    </row>
    <row r="6" spans="1:2" x14ac:dyDescent="0.25">
      <c r="A6" s="15">
        <v>12000</v>
      </c>
      <c r="B6" s="16">
        <f t="shared" si="0"/>
        <v>10400</v>
      </c>
    </row>
    <row r="7" spans="1:2" x14ac:dyDescent="0.25">
      <c r="A7" s="15">
        <v>10000</v>
      </c>
      <c r="B7" s="16">
        <f t="shared" si="0"/>
        <v>2000</v>
      </c>
    </row>
    <row r="8" spans="1:2" x14ac:dyDescent="0.25">
      <c r="A8" s="15">
        <v>5500</v>
      </c>
      <c r="B8" s="16">
        <f t="shared" si="0"/>
        <v>4500</v>
      </c>
    </row>
    <row r="9" spans="1:2" x14ac:dyDescent="0.25">
      <c r="A9" s="15">
        <v>9000</v>
      </c>
      <c r="B9" s="16">
        <f t="shared" si="0"/>
        <v>3500</v>
      </c>
    </row>
    <row r="10" spans="1:2" x14ac:dyDescent="0.25">
      <c r="A10" s="15">
        <v>60000</v>
      </c>
      <c r="B10" s="16">
        <f t="shared" si="0"/>
        <v>51000</v>
      </c>
    </row>
    <row r="11" spans="1:2" x14ac:dyDescent="0.25">
      <c r="A11" s="15">
        <v>1200</v>
      </c>
      <c r="B11" s="16">
        <f t="shared" si="0"/>
        <v>58800</v>
      </c>
    </row>
    <row r="12" spans="1:2" x14ac:dyDescent="0.25">
      <c r="A12" s="15">
        <v>5800</v>
      </c>
      <c r="B12" s="16">
        <f t="shared" si="0"/>
        <v>4600</v>
      </c>
    </row>
    <row r="13" spans="1:2" x14ac:dyDescent="0.25">
      <c r="A13" s="15">
        <v>32341</v>
      </c>
      <c r="B13" s="16">
        <f t="shared" si="0"/>
        <v>26541</v>
      </c>
    </row>
    <row r="14" spans="1:2" x14ac:dyDescent="0.25">
      <c r="A14" s="15">
        <v>15248</v>
      </c>
      <c r="B14" s="16">
        <f t="shared" si="0"/>
        <v>17093</v>
      </c>
    </row>
    <row r="15" spans="1:2" x14ac:dyDescent="0.25">
      <c r="A15" s="15">
        <v>9700</v>
      </c>
      <c r="B15" s="16">
        <f t="shared" si="0"/>
        <v>5548</v>
      </c>
    </row>
    <row r="16" spans="1:2" x14ac:dyDescent="0.25">
      <c r="A16" s="15">
        <v>19500</v>
      </c>
      <c r="B16" s="16">
        <f t="shared" si="0"/>
        <v>9800</v>
      </c>
    </row>
    <row r="17" spans="1:2" x14ac:dyDescent="0.25">
      <c r="A17" s="15">
        <v>10000</v>
      </c>
      <c r="B17" s="16">
        <f t="shared" si="0"/>
        <v>9500</v>
      </c>
    </row>
    <row r="18" spans="1:2" x14ac:dyDescent="0.25">
      <c r="A18" s="15">
        <v>10500</v>
      </c>
      <c r="B18" s="16">
        <f t="shared" si="0"/>
        <v>500</v>
      </c>
    </row>
    <row r="19" spans="1:2" x14ac:dyDescent="0.25">
      <c r="A19" s="15">
        <v>10000</v>
      </c>
      <c r="B19" s="16">
        <f t="shared" si="0"/>
        <v>500</v>
      </c>
    </row>
    <row r="20" spans="1:2" x14ac:dyDescent="0.25">
      <c r="A20" s="15">
        <v>18040</v>
      </c>
      <c r="B20" s="16">
        <f t="shared" si="0"/>
        <v>8040</v>
      </c>
    </row>
    <row r="21" spans="1:2" x14ac:dyDescent="0.25">
      <c r="A21" s="15">
        <v>12960</v>
      </c>
      <c r="B21" s="16">
        <f t="shared" si="0"/>
        <v>5080</v>
      </c>
    </row>
    <row r="22" spans="1:2" x14ac:dyDescent="0.25">
      <c r="A22" s="15">
        <v>7000</v>
      </c>
      <c r="B22" s="16">
        <f t="shared" si="0"/>
        <v>5960</v>
      </c>
    </row>
    <row r="23" spans="1:2" x14ac:dyDescent="0.25">
      <c r="A23" s="15">
        <v>5000</v>
      </c>
      <c r="B23" s="16">
        <f t="shared" si="0"/>
        <v>2000</v>
      </c>
    </row>
    <row r="24" spans="1:2" x14ac:dyDescent="0.25">
      <c r="A24" s="15">
        <v>21187.5</v>
      </c>
      <c r="B24" s="16">
        <f t="shared" si="0"/>
        <v>16187.5</v>
      </c>
    </row>
    <row r="25" spans="1:2" x14ac:dyDescent="0.25">
      <c r="A25" s="15">
        <v>2295</v>
      </c>
      <c r="B25" s="16">
        <f t="shared" si="0"/>
        <v>18892.5</v>
      </c>
    </row>
    <row r="26" spans="1:2" x14ac:dyDescent="0.25">
      <c r="A26" s="15">
        <v>9000</v>
      </c>
      <c r="B26" s="16">
        <f t="shared" si="0"/>
        <v>6705</v>
      </c>
    </row>
    <row r="27" spans="1:2" x14ac:dyDescent="0.25">
      <c r="A27" s="15">
        <v>3000</v>
      </c>
      <c r="B27" s="16">
        <f t="shared" si="0"/>
        <v>6000</v>
      </c>
    </row>
    <row r="28" spans="1:2" x14ac:dyDescent="0.25">
      <c r="A28" s="15">
        <v>6240</v>
      </c>
      <c r="B28" s="16">
        <f t="shared" si="0"/>
        <v>3240</v>
      </c>
    </row>
    <row r="29" spans="1:2" x14ac:dyDescent="0.25">
      <c r="A29" s="15">
        <v>8800</v>
      </c>
      <c r="B29" s="16">
        <f t="shared" si="0"/>
        <v>2560</v>
      </c>
    </row>
    <row r="30" spans="1:2" x14ac:dyDescent="0.25">
      <c r="A30" s="15">
        <v>1200</v>
      </c>
      <c r="B30" s="16">
        <f t="shared" si="0"/>
        <v>7600</v>
      </c>
    </row>
    <row r="31" spans="1:2" x14ac:dyDescent="0.25">
      <c r="A31" s="15">
        <v>8000</v>
      </c>
      <c r="B31" s="16">
        <f t="shared" si="0"/>
        <v>6800</v>
      </c>
    </row>
    <row r="32" spans="1:2" x14ac:dyDescent="0.25">
      <c r="A32" s="15">
        <v>7800</v>
      </c>
      <c r="B32" s="16">
        <f t="shared" si="0"/>
        <v>200</v>
      </c>
    </row>
    <row r="33" spans="1:2" x14ac:dyDescent="0.25">
      <c r="A33" s="15">
        <v>7198</v>
      </c>
      <c r="B33" s="16">
        <f t="shared" si="0"/>
        <v>602</v>
      </c>
    </row>
    <row r="34" spans="1:2" x14ac:dyDescent="0.25">
      <c r="A34" s="15">
        <v>3000</v>
      </c>
      <c r="B34" s="16">
        <f t="shared" si="0"/>
        <v>4198</v>
      </c>
    </row>
    <row r="35" spans="1:2" x14ac:dyDescent="0.25">
      <c r="A35" s="15">
        <v>7000</v>
      </c>
      <c r="B35" s="16">
        <f t="shared" si="0"/>
        <v>4000</v>
      </c>
    </row>
    <row r="36" spans="1:2" x14ac:dyDescent="0.25">
      <c r="A36" s="15">
        <v>12600</v>
      </c>
      <c r="B36" s="16">
        <f t="shared" si="0"/>
        <v>5600</v>
      </c>
    </row>
    <row r="37" spans="1:2" x14ac:dyDescent="0.25">
      <c r="A37" s="15">
        <v>3500</v>
      </c>
      <c r="B37" s="16">
        <f t="shared" si="0"/>
        <v>9100</v>
      </c>
    </row>
    <row r="38" spans="1:2" x14ac:dyDescent="0.25">
      <c r="A38" s="15">
        <v>8900</v>
      </c>
      <c r="B38" s="16">
        <f t="shared" si="0"/>
        <v>5400</v>
      </c>
    </row>
    <row r="39" spans="1:2" x14ac:dyDescent="0.25">
      <c r="A39" s="15">
        <v>2315</v>
      </c>
      <c r="B39" s="16">
        <f t="shared" si="0"/>
        <v>6585</v>
      </c>
    </row>
    <row r="40" spans="1:2" x14ac:dyDescent="0.25">
      <c r="A40" s="15">
        <v>9240</v>
      </c>
      <c r="B40" s="16">
        <f t="shared" si="0"/>
        <v>6925</v>
      </c>
    </row>
    <row r="41" spans="1:2" x14ac:dyDescent="0.25">
      <c r="A41" s="15">
        <v>6700</v>
      </c>
      <c r="B41" s="16">
        <f t="shared" si="0"/>
        <v>2540</v>
      </c>
    </row>
    <row r="42" spans="1:2" x14ac:dyDescent="0.25">
      <c r="A42" s="15">
        <v>9240</v>
      </c>
      <c r="B42" s="16">
        <f t="shared" si="0"/>
        <v>2540</v>
      </c>
    </row>
    <row r="43" spans="1:2" x14ac:dyDescent="0.25">
      <c r="A43" s="15">
        <v>9240</v>
      </c>
      <c r="B43" s="16">
        <f t="shared" si="0"/>
        <v>0</v>
      </c>
    </row>
    <row r="44" spans="1:2" x14ac:dyDescent="0.25">
      <c r="A44" s="15">
        <v>10800</v>
      </c>
      <c r="B44" s="16">
        <f t="shared" si="0"/>
        <v>1560</v>
      </c>
    </row>
    <row r="45" spans="1:2" x14ac:dyDescent="0.25">
      <c r="A45" s="15">
        <v>9240</v>
      </c>
      <c r="B45" s="16">
        <f t="shared" si="0"/>
        <v>1560</v>
      </c>
    </row>
    <row r="46" spans="1:2" x14ac:dyDescent="0.25">
      <c r="A46" s="15">
        <v>10000</v>
      </c>
      <c r="B46" s="16">
        <f t="shared" si="0"/>
        <v>760</v>
      </c>
    </row>
    <row r="47" spans="1:2" x14ac:dyDescent="0.25">
      <c r="A47" s="15">
        <v>10016</v>
      </c>
      <c r="B47" s="16">
        <f t="shared" si="0"/>
        <v>16</v>
      </c>
    </row>
    <row r="48" spans="1:2" x14ac:dyDescent="0.25">
      <c r="A48" s="15">
        <v>8440</v>
      </c>
      <c r="B48" s="16">
        <f t="shared" si="0"/>
        <v>1576</v>
      </c>
    </row>
    <row r="49" spans="1:2" x14ac:dyDescent="0.25">
      <c r="A49" s="15">
        <v>10200</v>
      </c>
      <c r="B49" s="16">
        <f t="shared" si="0"/>
        <v>1760</v>
      </c>
    </row>
    <row r="50" spans="1:2" x14ac:dyDescent="0.25">
      <c r="A50" s="15">
        <v>13000</v>
      </c>
      <c r="B50" s="16">
        <f t="shared" si="0"/>
        <v>2800</v>
      </c>
    </row>
    <row r="51" spans="1:2" x14ac:dyDescent="0.25">
      <c r="A51" s="15">
        <v>25170</v>
      </c>
      <c r="B51" s="16">
        <f t="shared" si="0"/>
        <v>12170</v>
      </c>
    </row>
    <row r="52" spans="1:2" x14ac:dyDescent="0.25">
      <c r="A52" s="15">
        <v>10170</v>
      </c>
      <c r="B52" s="16">
        <f t="shared" si="0"/>
        <v>15000</v>
      </c>
    </row>
    <row r="53" spans="1:2" x14ac:dyDescent="0.25">
      <c r="A53" s="15">
        <v>10170</v>
      </c>
      <c r="B53" s="16">
        <f t="shared" si="0"/>
        <v>0</v>
      </c>
    </row>
    <row r="54" spans="1:2" x14ac:dyDescent="0.25">
      <c r="A54" s="15">
        <v>4673</v>
      </c>
      <c r="B54" s="16">
        <f t="shared" si="0"/>
        <v>5497</v>
      </c>
    </row>
    <row r="55" spans="1:2" x14ac:dyDescent="0.25">
      <c r="A55" s="15">
        <v>10000</v>
      </c>
      <c r="B55" s="16">
        <f t="shared" si="0"/>
        <v>5327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8674-CE7D-45D6-AC58-DC26EB8A1D6A}">
  <dimension ref="A1:H55"/>
  <sheetViews>
    <sheetView topLeftCell="A16" workbookViewId="0">
      <selection activeCell="A10" sqref="A10"/>
    </sheetView>
  </sheetViews>
  <sheetFormatPr defaultRowHeight="15" x14ac:dyDescent="0.25"/>
  <sheetData>
    <row r="1" spans="1:8" ht="18" x14ac:dyDescent="0.25">
      <c r="A1" s="1" t="s">
        <v>7</v>
      </c>
      <c r="B1" s="1" t="s">
        <v>3</v>
      </c>
      <c r="C1" s="1" t="s">
        <v>5</v>
      </c>
      <c r="D1" s="1" t="s">
        <v>6</v>
      </c>
      <c r="E1" s="1"/>
      <c r="F1" s="1" t="s">
        <v>0</v>
      </c>
      <c r="G1" s="2" t="s">
        <v>1</v>
      </c>
      <c r="H1" s="2" t="s">
        <v>2</v>
      </c>
    </row>
    <row r="2" spans="1:8" x14ac:dyDescent="0.25">
      <c r="A2" s="3">
        <f>Лист11!A2</f>
        <v>14987.5</v>
      </c>
      <c r="B2" s="3">
        <f t="shared" ref="B2:B33" si="0">AVERAGE($A$2:$A$55)</f>
        <v>10430.574074074075</v>
      </c>
      <c r="C2">
        <f>B2+3*G2/Лист0!$E$2</f>
        <v>31282.164800689898</v>
      </c>
      <c r="D2">
        <f>IF((B2-3*G2/Лист0!$E$2)&lt;0,0,B2-0.729*G2)</f>
        <v>0</v>
      </c>
      <c r="F2">
        <v>0</v>
      </c>
      <c r="G2" s="3">
        <f t="shared" ref="G2:G33" si="1">AVERAGE($F$3:$F$55)</f>
        <v>7840.1981132075471</v>
      </c>
      <c r="H2">
        <f>Лист0!$D$2*G2</f>
        <v>25621.767433962261</v>
      </c>
    </row>
    <row r="3" spans="1:8" x14ac:dyDescent="0.25">
      <c r="A3" s="3">
        <f>Лист11!A3</f>
        <v>4000</v>
      </c>
      <c r="B3" s="3">
        <f t="shared" si="0"/>
        <v>10430.574074074075</v>
      </c>
      <c r="C3">
        <f>B3+3*G3/Лист0!$E$2</f>
        <v>31282.164800689898</v>
      </c>
      <c r="D3">
        <f>IF((B3-3*G3/Лист0!$E$2)&lt;0,0,B3-0.729*G3)</f>
        <v>0</v>
      </c>
      <c r="F3">
        <f>Лист11!B3</f>
        <v>10987.5</v>
      </c>
      <c r="G3" s="3">
        <f t="shared" si="1"/>
        <v>7840.1981132075471</v>
      </c>
      <c r="H3">
        <f>Лист0!$D$2*G3</f>
        <v>25621.767433962261</v>
      </c>
    </row>
    <row r="4" spans="1:8" x14ac:dyDescent="0.25">
      <c r="A4" s="3">
        <f>Лист11!A4</f>
        <v>10540</v>
      </c>
      <c r="B4" s="3">
        <f t="shared" si="0"/>
        <v>10430.574074074075</v>
      </c>
      <c r="C4">
        <f>B4+3*G4/Лист0!$E$2</f>
        <v>31282.164800689898</v>
      </c>
      <c r="D4">
        <f>IF((B4-3*G4/Лист0!$E$2)&lt;0,0,B4-0.729*G4)</f>
        <v>0</v>
      </c>
      <c r="F4">
        <f>Лист11!B4</f>
        <v>6540</v>
      </c>
      <c r="G4" s="3">
        <f t="shared" si="1"/>
        <v>7840.1981132075471</v>
      </c>
      <c r="H4">
        <f>Лист0!$D$2*G4</f>
        <v>25621.767433962261</v>
      </c>
    </row>
    <row r="5" spans="1:8" x14ac:dyDescent="0.25">
      <c r="A5" s="3">
        <f>Лист11!A5</f>
        <v>1600</v>
      </c>
      <c r="B5" s="3">
        <f t="shared" si="0"/>
        <v>10430.574074074075</v>
      </c>
      <c r="C5">
        <f>B5+3*G5/Лист0!$E$2</f>
        <v>31282.164800689898</v>
      </c>
      <c r="D5">
        <f>IF((B5-3*G5/Лист0!$E$2)&lt;0,0,B5-0.729*G5)</f>
        <v>0</v>
      </c>
      <c r="F5">
        <f>Лист11!B5</f>
        <v>8940</v>
      </c>
      <c r="G5" s="3">
        <f t="shared" si="1"/>
        <v>7840.1981132075471</v>
      </c>
      <c r="H5">
        <f>Лист0!$D$2*G5</f>
        <v>25621.767433962261</v>
      </c>
    </row>
    <row r="6" spans="1:8" x14ac:dyDescent="0.25">
      <c r="A6" s="3">
        <f>Лист11!A6</f>
        <v>12000</v>
      </c>
      <c r="B6" s="3">
        <f t="shared" si="0"/>
        <v>10430.574074074075</v>
      </c>
      <c r="C6">
        <f>B6+3*G6/Лист0!$E$2</f>
        <v>31282.164800689898</v>
      </c>
      <c r="D6">
        <f>IF((B6-3*G6/Лист0!$E$2)&lt;0,0,B6-0.729*G6)</f>
        <v>0</v>
      </c>
      <c r="F6">
        <f>Лист11!B6</f>
        <v>10400</v>
      </c>
      <c r="G6" s="3">
        <f t="shared" si="1"/>
        <v>7840.1981132075471</v>
      </c>
      <c r="H6">
        <f>Лист0!$D$2*G6</f>
        <v>25621.767433962261</v>
      </c>
    </row>
    <row r="7" spans="1:8" x14ac:dyDescent="0.25">
      <c r="A7" s="3">
        <f>Лист11!A7</f>
        <v>10000</v>
      </c>
      <c r="B7" s="3">
        <f t="shared" si="0"/>
        <v>10430.574074074075</v>
      </c>
      <c r="C7">
        <f>B7+3*G7/Лист0!$E$2</f>
        <v>31282.164800689898</v>
      </c>
      <c r="D7">
        <f>IF((B7-3*G7/Лист0!$E$2)&lt;0,0,B7-0.729*G7)</f>
        <v>0</v>
      </c>
      <c r="F7">
        <f>Лист11!B7</f>
        <v>2000</v>
      </c>
      <c r="G7" s="3">
        <f t="shared" si="1"/>
        <v>7840.1981132075471</v>
      </c>
      <c r="H7">
        <f>Лист0!$D$2*G7</f>
        <v>25621.767433962261</v>
      </c>
    </row>
    <row r="8" spans="1:8" x14ac:dyDescent="0.25">
      <c r="A8" s="3">
        <f>Лист11!A8</f>
        <v>5500</v>
      </c>
      <c r="B8" s="3">
        <f t="shared" si="0"/>
        <v>10430.574074074075</v>
      </c>
      <c r="C8">
        <f>B8+3*G8/Лист0!$E$2</f>
        <v>31282.164800689898</v>
      </c>
      <c r="D8">
        <f>IF((B8-3*G8/Лист0!$E$2)&lt;0,0,B8-0.729*G8)</f>
        <v>0</v>
      </c>
      <c r="F8">
        <f>Лист11!B8</f>
        <v>4500</v>
      </c>
      <c r="G8" s="3">
        <f t="shared" si="1"/>
        <v>7840.1981132075471</v>
      </c>
      <c r="H8">
        <f>Лист0!$D$2*G8</f>
        <v>25621.767433962261</v>
      </c>
    </row>
    <row r="9" spans="1:8" x14ac:dyDescent="0.25">
      <c r="A9" s="3">
        <f>Лист11!A9</f>
        <v>9000</v>
      </c>
      <c r="B9" s="3">
        <f t="shared" si="0"/>
        <v>10430.574074074075</v>
      </c>
      <c r="C9">
        <f>B9+3*G9/Лист0!$E$2</f>
        <v>31282.164800689898</v>
      </c>
      <c r="D9">
        <f>IF((B9-3*G9/Лист0!$E$2)&lt;0,0,B9-0.729*G9)</f>
        <v>0</v>
      </c>
      <c r="F9">
        <f>Лист11!B9</f>
        <v>3500</v>
      </c>
      <c r="G9" s="3">
        <f t="shared" si="1"/>
        <v>7840.1981132075471</v>
      </c>
      <c r="H9">
        <f>Лист0!$D$2*G9</f>
        <v>25621.767433962261</v>
      </c>
    </row>
    <row r="10" spans="1:8" x14ac:dyDescent="0.25">
      <c r="A10" s="3">
        <f>Лист11!A10</f>
        <v>60000</v>
      </c>
      <c r="B10" s="3">
        <f t="shared" si="0"/>
        <v>10430.574074074075</v>
      </c>
      <c r="C10">
        <f>B10+3*G10/Лист0!$E$2</f>
        <v>31282.164800689898</v>
      </c>
      <c r="D10">
        <f>IF((B10-3*G10/Лист0!$E$2)&lt;0,0,B10-0.729*G10)</f>
        <v>0</v>
      </c>
      <c r="F10">
        <f>Лист11!B10</f>
        <v>51000</v>
      </c>
      <c r="G10" s="3">
        <f t="shared" si="1"/>
        <v>7840.1981132075471</v>
      </c>
      <c r="H10">
        <f>Лист0!$D$2*G10</f>
        <v>25621.767433962261</v>
      </c>
    </row>
    <row r="11" spans="1:8" x14ac:dyDescent="0.25">
      <c r="A11" s="3">
        <f>Лист11!A11</f>
        <v>1200</v>
      </c>
      <c r="B11" s="3">
        <f t="shared" si="0"/>
        <v>10430.574074074075</v>
      </c>
      <c r="C11">
        <f>B11+3*G11/Лист0!$E$2</f>
        <v>31282.164800689898</v>
      </c>
      <c r="D11">
        <f>IF((B11-3*G11/Лист0!$E$2)&lt;0,0,B11-0.729*G11)</f>
        <v>0</v>
      </c>
      <c r="F11">
        <f>Лист11!B11</f>
        <v>58800</v>
      </c>
      <c r="G11" s="3">
        <f t="shared" si="1"/>
        <v>7840.1981132075471</v>
      </c>
      <c r="H11">
        <f>Лист0!$D$2*G11</f>
        <v>25621.767433962261</v>
      </c>
    </row>
    <row r="12" spans="1:8" x14ac:dyDescent="0.25">
      <c r="A12" s="3">
        <f>Лист11!A12</f>
        <v>5800</v>
      </c>
      <c r="B12" s="3">
        <f t="shared" si="0"/>
        <v>10430.574074074075</v>
      </c>
      <c r="C12">
        <f>B12+3*G12/Лист0!$E$2</f>
        <v>31282.164800689898</v>
      </c>
      <c r="D12">
        <f>IF((B12-3*G12/Лист0!$E$2)&lt;0,0,B12-0.729*G12)</f>
        <v>0</v>
      </c>
      <c r="F12">
        <f>Лист11!B12</f>
        <v>4600</v>
      </c>
      <c r="G12" s="3">
        <f t="shared" si="1"/>
        <v>7840.1981132075471</v>
      </c>
      <c r="H12">
        <f>Лист0!$D$2*G12</f>
        <v>25621.767433962261</v>
      </c>
    </row>
    <row r="13" spans="1:8" x14ac:dyDescent="0.25">
      <c r="A13" s="3">
        <f>Лист11!A13</f>
        <v>32341</v>
      </c>
      <c r="B13" s="3">
        <f t="shared" si="0"/>
        <v>10430.574074074075</v>
      </c>
      <c r="C13">
        <f>B13+3*G13/Лист0!$E$2</f>
        <v>31282.164800689898</v>
      </c>
      <c r="D13">
        <f>IF((B13-3*G13/Лист0!$E$2)&lt;0,0,B13-0.729*G13)</f>
        <v>0</v>
      </c>
      <c r="F13">
        <f>Лист11!B13</f>
        <v>26541</v>
      </c>
      <c r="G13" s="3">
        <f t="shared" si="1"/>
        <v>7840.1981132075471</v>
      </c>
      <c r="H13">
        <f>Лист0!$D$2*G13</f>
        <v>25621.767433962261</v>
      </c>
    </row>
    <row r="14" spans="1:8" x14ac:dyDescent="0.25">
      <c r="A14" s="3">
        <f>Лист11!A14</f>
        <v>15248</v>
      </c>
      <c r="B14" s="3">
        <f t="shared" si="0"/>
        <v>10430.574074074075</v>
      </c>
      <c r="C14">
        <f>B14+3*G14/Лист0!$E$2</f>
        <v>31282.164800689898</v>
      </c>
      <c r="D14">
        <f>IF((B14-3*G14/Лист0!$E$2)&lt;0,0,B14-0.729*G14)</f>
        <v>0</v>
      </c>
      <c r="F14">
        <f>Лист11!B14</f>
        <v>17093</v>
      </c>
      <c r="G14" s="3">
        <f t="shared" si="1"/>
        <v>7840.1981132075471</v>
      </c>
      <c r="H14">
        <f>Лист0!$D$2*G14</f>
        <v>25621.767433962261</v>
      </c>
    </row>
    <row r="15" spans="1:8" x14ac:dyDescent="0.25">
      <c r="A15" s="3">
        <f>Лист11!A15</f>
        <v>9700</v>
      </c>
      <c r="B15" s="3">
        <f t="shared" si="0"/>
        <v>10430.574074074075</v>
      </c>
      <c r="C15">
        <f>B15+3*G15/Лист0!$E$2</f>
        <v>31282.164800689898</v>
      </c>
      <c r="D15">
        <f>IF((B15-3*G15/Лист0!$E$2)&lt;0,0,B15-0.729*G15)</f>
        <v>0</v>
      </c>
      <c r="F15">
        <f>Лист11!B15</f>
        <v>5548</v>
      </c>
      <c r="G15" s="3">
        <f t="shared" si="1"/>
        <v>7840.1981132075471</v>
      </c>
      <c r="H15">
        <f>Лист0!$D$2*G15</f>
        <v>25621.767433962261</v>
      </c>
    </row>
    <row r="16" spans="1:8" x14ac:dyDescent="0.25">
      <c r="A16" s="3">
        <f>Лист11!A16</f>
        <v>19500</v>
      </c>
      <c r="B16" s="3">
        <f t="shared" si="0"/>
        <v>10430.574074074075</v>
      </c>
      <c r="C16">
        <f>B16+3*G16/Лист0!$E$2</f>
        <v>31282.164800689898</v>
      </c>
      <c r="D16">
        <f>IF((B16-3*G16/Лист0!$E$2)&lt;0,0,B16-0.729*G16)</f>
        <v>0</v>
      </c>
      <c r="F16">
        <f>Лист11!B16</f>
        <v>9800</v>
      </c>
      <c r="G16" s="3">
        <f t="shared" si="1"/>
        <v>7840.1981132075471</v>
      </c>
      <c r="H16">
        <f>Лист0!$D$2*G16</f>
        <v>25621.767433962261</v>
      </c>
    </row>
    <row r="17" spans="1:8" x14ac:dyDescent="0.25">
      <c r="A17" s="3">
        <f>Лист11!A17</f>
        <v>10000</v>
      </c>
      <c r="B17" s="3">
        <f t="shared" si="0"/>
        <v>10430.574074074075</v>
      </c>
      <c r="C17">
        <f>B17+3*G17/Лист0!$E$2</f>
        <v>31282.164800689898</v>
      </c>
      <c r="D17">
        <f>IF((B17-3*G17/Лист0!$E$2)&lt;0,0,B17-0.729*G17)</f>
        <v>0</v>
      </c>
      <c r="F17">
        <f>Лист11!B17</f>
        <v>9500</v>
      </c>
      <c r="G17" s="3">
        <f t="shared" si="1"/>
        <v>7840.1981132075471</v>
      </c>
      <c r="H17">
        <f>Лист0!$D$2*G17</f>
        <v>25621.767433962261</v>
      </c>
    </row>
    <row r="18" spans="1:8" x14ac:dyDescent="0.25">
      <c r="A18" s="3">
        <f>Лист11!A18</f>
        <v>10500</v>
      </c>
      <c r="B18" s="3">
        <f t="shared" si="0"/>
        <v>10430.574074074075</v>
      </c>
      <c r="C18">
        <f>B18+3*G18/Лист0!$E$2</f>
        <v>31282.164800689898</v>
      </c>
      <c r="D18">
        <f>IF((B18-3*G18/Лист0!$E$2)&lt;0,0,B18-0.729*G18)</f>
        <v>0</v>
      </c>
      <c r="F18">
        <f>Лист11!B18</f>
        <v>500</v>
      </c>
      <c r="G18" s="3">
        <f t="shared" si="1"/>
        <v>7840.1981132075471</v>
      </c>
      <c r="H18">
        <f>Лист0!$D$2*G18</f>
        <v>25621.767433962261</v>
      </c>
    </row>
    <row r="19" spans="1:8" x14ac:dyDescent="0.25">
      <c r="A19" s="3">
        <f>Лист11!A19</f>
        <v>10000</v>
      </c>
      <c r="B19" s="3">
        <f t="shared" si="0"/>
        <v>10430.574074074075</v>
      </c>
      <c r="C19">
        <f>B19+3*G19/Лист0!$E$2</f>
        <v>31282.164800689898</v>
      </c>
      <c r="D19">
        <f>IF((B19-3*G19/Лист0!$E$2)&lt;0,0,B19-0.729*G19)</f>
        <v>0</v>
      </c>
      <c r="F19">
        <f>Лист11!B19</f>
        <v>500</v>
      </c>
      <c r="G19" s="3">
        <f t="shared" si="1"/>
        <v>7840.1981132075471</v>
      </c>
      <c r="H19">
        <f>Лист0!$D$2*G19</f>
        <v>25621.767433962261</v>
      </c>
    </row>
    <row r="20" spans="1:8" x14ac:dyDescent="0.25">
      <c r="A20" s="3">
        <f>Лист11!A20</f>
        <v>18040</v>
      </c>
      <c r="B20" s="3">
        <f t="shared" si="0"/>
        <v>10430.574074074075</v>
      </c>
      <c r="C20">
        <f>B20+3*G20/Лист0!$E$2</f>
        <v>31282.164800689898</v>
      </c>
      <c r="D20">
        <f>IF((B20-3*G20/Лист0!$E$2)&lt;0,0,B20-0.729*G20)</f>
        <v>0</v>
      </c>
      <c r="F20">
        <f>Лист11!B20</f>
        <v>8040</v>
      </c>
      <c r="G20" s="3">
        <f t="shared" si="1"/>
        <v>7840.1981132075471</v>
      </c>
      <c r="H20">
        <f>Лист0!$D$2*G20</f>
        <v>25621.767433962261</v>
      </c>
    </row>
    <row r="21" spans="1:8" x14ac:dyDescent="0.25">
      <c r="A21" s="3">
        <f>Лист11!A21</f>
        <v>12960</v>
      </c>
      <c r="B21" s="3">
        <f t="shared" si="0"/>
        <v>10430.574074074075</v>
      </c>
      <c r="C21">
        <f>B21+3*G21/Лист0!$E$2</f>
        <v>31282.164800689898</v>
      </c>
      <c r="D21">
        <f>IF((B21-3*G21/Лист0!$E$2)&lt;0,0,B21-0.729*G21)</f>
        <v>0</v>
      </c>
      <c r="F21">
        <f>Лист11!B21</f>
        <v>5080</v>
      </c>
      <c r="G21" s="3">
        <f t="shared" si="1"/>
        <v>7840.1981132075471</v>
      </c>
      <c r="H21">
        <f>Лист0!$D$2*G21</f>
        <v>25621.767433962261</v>
      </c>
    </row>
    <row r="22" spans="1:8" x14ac:dyDescent="0.25">
      <c r="A22" s="3">
        <f>Лист11!A22</f>
        <v>7000</v>
      </c>
      <c r="B22" s="3">
        <f t="shared" si="0"/>
        <v>10430.574074074075</v>
      </c>
      <c r="C22">
        <f>B22+3*G22/Лист0!$E$2</f>
        <v>31282.164800689898</v>
      </c>
      <c r="D22">
        <f>IF((B22-3*G22/Лист0!$E$2)&lt;0,0,B22-0.729*G22)</f>
        <v>0</v>
      </c>
      <c r="F22">
        <f>Лист11!B22</f>
        <v>5960</v>
      </c>
      <c r="G22" s="3">
        <f t="shared" si="1"/>
        <v>7840.1981132075471</v>
      </c>
      <c r="H22">
        <f>Лист0!$D$2*G22</f>
        <v>25621.767433962261</v>
      </c>
    </row>
    <row r="23" spans="1:8" x14ac:dyDescent="0.25">
      <c r="A23" s="3">
        <f>Лист11!A23</f>
        <v>5000</v>
      </c>
      <c r="B23" s="3">
        <f t="shared" si="0"/>
        <v>10430.574074074075</v>
      </c>
      <c r="C23">
        <f>B23+3*G23/Лист0!$E$2</f>
        <v>31282.164800689898</v>
      </c>
      <c r="D23">
        <f>IF((B23-3*G23/Лист0!$E$2)&lt;0,0,B23-0.729*G23)</f>
        <v>0</v>
      </c>
      <c r="F23">
        <f>Лист11!B23</f>
        <v>2000</v>
      </c>
      <c r="G23" s="3">
        <f t="shared" si="1"/>
        <v>7840.1981132075471</v>
      </c>
      <c r="H23">
        <f>Лист0!$D$2*G23</f>
        <v>25621.767433962261</v>
      </c>
    </row>
    <row r="24" spans="1:8" x14ac:dyDescent="0.25">
      <c r="A24" s="3">
        <f>Лист11!A24</f>
        <v>21187.5</v>
      </c>
      <c r="B24" s="3">
        <f t="shared" si="0"/>
        <v>10430.574074074075</v>
      </c>
      <c r="C24">
        <f>B24+3*G24/Лист0!$E$2</f>
        <v>31282.164800689898</v>
      </c>
      <c r="D24">
        <f>IF((B24-3*G24/Лист0!$E$2)&lt;0,0,B24-0.729*G24)</f>
        <v>0</v>
      </c>
      <c r="F24">
        <f>Лист11!B24</f>
        <v>16187.5</v>
      </c>
      <c r="G24" s="3">
        <f t="shared" si="1"/>
        <v>7840.1981132075471</v>
      </c>
      <c r="H24">
        <f>Лист0!$D$2*G24</f>
        <v>25621.767433962261</v>
      </c>
    </row>
    <row r="25" spans="1:8" x14ac:dyDescent="0.25">
      <c r="A25" s="3">
        <f>Лист11!A25</f>
        <v>2295</v>
      </c>
      <c r="B25" s="3">
        <f t="shared" si="0"/>
        <v>10430.574074074075</v>
      </c>
      <c r="C25">
        <f>B25+3*G25/Лист0!$E$2</f>
        <v>31282.164800689898</v>
      </c>
      <c r="D25">
        <f>IF((B25-3*G25/Лист0!$E$2)&lt;0,0,B25-0.729*G25)</f>
        <v>0</v>
      </c>
      <c r="F25">
        <f>Лист11!B25</f>
        <v>18892.5</v>
      </c>
      <c r="G25" s="3">
        <f t="shared" si="1"/>
        <v>7840.1981132075471</v>
      </c>
      <c r="H25">
        <f>Лист0!$D$2*G25</f>
        <v>25621.767433962261</v>
      </c>
    </row>
    <row r="26" spans="1:8" x14ac:dyDescent="0.25">
      <c r="A26" s="3">
        <f>Лист11!A26</f>
        <v>9000</v>
      </c>
      <c r="B26" s="3">
        <f t="shared" si="0"/>
        <v>10430.574074074075</v>
      </c>
      <c r="C26">
        <f>B26+3*G26/Лист0!$E$2</f>
        <v>31282.164800689898</v>
      </c>
      <c r="D26">
        <f>IF((B26-3*G26/Лист0!$E$2)&lt;0,0,B26-0.729*G26)</f>
        <v>0</v>
      </c>
      <c r="F26">
        <f>Лист11!B26</f>
        <v>6705</v>
      </c>
      <c r="G26" s="3">
        <f t="shared" si="1"/>
        <v>7840.1981132075471</v>
      </c>
      <c r="H26">
        <f>Лист0!$D$2*G26</f>
        <v>25621.767433962261</v>
      </c>
    </row>
    <row r="27" spans="1:8" x14ac:dyDescent="0.25">
      <c r="A27" s="3">
        <f>Лист11!A27</f>
        <v>3000</v>
      </c>
      <c r="B27" s="3">
        <f t="shared" si="0"/>
        <v>10430.574074074075</v>
      </c>
      <c r="C27">
        <f>B27+3*G27/Лист0!$E$2</f>
        <v>31282.164800689898</v>
      </c>
      <c r="D27">
        <f>IF((B27-3*G27/Лист0!$E$2)&lt;0,0,B27-0.729*G27)</f>
        <v>0</v>
      </c>
      <c r="F27">
        <f>Лист11!B27</f>
        <v>6000</v>
      </c>
      <c r="G27" s="3">
        <f t="shared" si="1"/>
        <v>7840.1981132075471</v>
      </c>
      <c r="H27">
        <f>Лист0!$D$2*G27</f>
        <v>25621.767433962261</v>
      </c>
    </row>
    <row r="28" spans="1:8" x14ac:dyDescent="0.25">
      <c r="A28" s="3">
        <f>Лист11!A28</f>
        <v>6240</v>
      </c>
      <c r="B28" s="3">
        <f t="shared" si="0"/>
        <v>10430.574074074075</v>
      </c>
      <c r="C28">
        <f>B28+3*G28/Лист0!$E$2</f>
        <v>31282.164800689898</v>
      </c>
      <c r="D28">
        <f>IF((B28-3*G28/Лист0!$E$2)&lt;0,0,B28-0.729*G28)</f>
        <v>0</v>
      </c>
      <c r="F28">
        <f>Лист11!B28</f>
        <v>3240</v>
      </c>
      <c r="G28" s="3">
        <f t="shared" si="1"/>
        <v>7840.1981132075471</v>
      </c>
      <c r="H28">
        <f>Лист0!$D$2*G28</f>
        <v>25621.767433962261</v>
      </c>
    </row>
    <row r="29" spans="1:8" x14ac:dyDescent="0.25">
      <c r="A29" s="3">
        <f>Лист11!A29</f>
        <v>8800</v>
      </c>
      <c r="B29" s="3">
        <f t="shared" si="0"/>
        <v>10430.574074074075</v>
      </c>
      <c r="C29">
        <f>B29+3*G29/Лист0!$E$2</f>
        <v>31282.164800689898</v>
      </c>
      <c r="D29">
        <f>IF((B29-3*G29/Лист0!$E$2)&lt;0,0,B29-0.729*G29)</f>
        <v>0</v>
      </c>
      <c r="F29">
        <f>Лист11!B29</f>
        <v>2560</v>
      </c>
      <c r="G29" s="3">
        <f t="shared" si="1"/>
        <v>7840.1981132075471</v>
      </c>
      <c r="H29">
        <f>Лист0!$D$2*G29</f>
        <v>25621.767433962261</v>
      </c>
    </row>
    <row r="30" spans="1:8" x14ac:dyDescent="0.25">
      <c r="A30" s="3">
        <f>Лист11!A30</f>
        <v>1200</v>
      </c>
      <c r="B30" s="3">
        <f t="shared" si="0"/>
        <v>10430.574074074075</v>
      </c>
      <c r="C30">
        <f>B30+3*G30/Лист0!$E$2</f>
        <v>31282.164800689898</v>
      </c>
      <c r="D30">
        <f>IF((B30-3*G30/Лист0!$E$2)&lt;0,0,B30-0.729*G30)</f>
        <v>0</v>
      </c>
      <c r="F30">
        <f>Лист11!B30</f>
        <v>7600</v>
      </c>
      <c r="G30" s="3">
        <f t="shared" si="1"/>
        <v>7840.1981132075471</v>
      </c>
      <c r="H30">
        <f>Лист0!$D$2*G30</f>
        <v>25621.767433962261</v>
      </c>
    </row>
    <row r="31" spans="1:8" x14ac:dyDescent="0.25">
      <c r="A31" s="3">
        <f>Лист11!A31</f>
        <v>8000</v>
      </c>
      <c r="B31" s="3">
        <f t="shared" si="0"/>
        <v>10430.574074074075</v>
      </c>
      <c r="C31">
        <f>B31+3*G31/Лист0!$E$2</f>
        <v>31282.164800689898</v>
      </c>
      <c r="D31">
        <f>IF((B31-3*G31/Лист0!$E$2)&lt;0,0,B31-0.729*G31)</f>
        <v>0</v>
      </c>
      <c r="F31">
        <f>Лист11!B31</f>
        <v>6800</v>
      </c>
      <c r="G31" s="3">
        <f t="shared" si="1"/>
        <v>7840.1981132075471</v>
      </c>
      <c r="H31">
        <f>Лист0!$D$2*G31</f>
        <v>25621.767433962261</v>
      </c>
    </row>
    <row r="32" spans="1:8" x14ac:dyDescent="0.25">
      <c r="A32" s="3">
        <f>Лист11!A32</f>
        <v>7800</v>
      </c>
      <c r="B32" s="3">
        <f t="shared" si="0"/>
        <v>10430.574074074075</v>
      </c>
      <c r="C32">
        <f>B32+3*G32/Лист0!$E$2</f>
        <v>31282.164800689898</v>
      </c>
      <c r="D32">
        <f>IF((B32-3*G32/Лист0!$E$2)&lt;0,0,B32-0.729*G32)</f>
        <v>0</v>
      </c>
      <c r="F32">
        <f>Лист11!B32</f>
        <v>200</v>
      </c>
      <c r="G32" s="3">
        <f t="shared" si="1"/>
        <v>7840.1981132075471</v>
      </c>
      <c r="H32">
        <f>Лист0!$D$2*G32</f>
        <v>25621.767433962261</v>
      </c>
    </row>
    <row r="33" spans="1:8" x14ac:dyDescent="0.25">
      <c r="A33" s="3">
        <f>Лист11!A33</f>
        <v>7198</v>
      </c>
      <c r="B33" s="3">
        <f t="shared" si="0"/>
        <v>10430.574074074075</v>
      </c>
      <c r="C33">
        <f>B33+3*G33/Лист0!$E$2</f>
        <v>31282.164800689898</v>
      </c>
      <c r="D33">
        <f>IF((B33-3*G33/Лист0!$E$2)&lt;0,0,B33-0.729*G33)</f>
        <v>0</v>
      </c>
      <c r="F33">
        <f>Лист11!B33</f>
        <v>602</v>
      </c>
      <c r="G33" s="3">
        <f t="shared" si="1"/>
        <v>7840.1981132075471</v>
      </c>
      <c r="H33">
        <f>Лист0!$D$2*G33</f>
        <v>25621.767433962261</v>
      </c>
    </row>
    <row r="34" spans="1:8" x14ac:dyDescent="0.25">
      <c r="A34" s="3">
        <f>Лист11!A34</f>
        <v>3000</v>
      </c>
      <c r="B34" s="3">
        <f t="shared" ref="B34:B55" si="2">AVERAGE($A$2:$A$55)</f>
        <v>10430.574074074075</v>
      </c>
      <c r="C34">
        <f>B34+3*G34/Лист0!$E$2</f>
        <v>31282.164800689898</v>
      </c>
      <c r="D34">
        <f>IF((B34-3*G34/Лист0!$E$2)&lt;0,0,B34-0.729*G34)</f>
        <v>0</v>
      </c>
      <c r="F34">
        <f>Лист11!B34</f>
        <v>4198</v>
      </c>
      <c r="G34" s="3">
        <f t="shared" ref="G34:G55" si="3">AVERAGE($F$3:$F$55)</f>
        <v>7840.1981132075471</v>
      </c>
      <c r="H34">
        <f>Лист0!$D$2*G34</f>
        <v>25621.767433962261</v>
      </c>
    </row>
    <row r="35" spans="1:8" x14ac:dyDescent="0.25">
      <c r="A35" s="3">
        <f>Лист11!A35</f>
        <v>7000</v>
      </c>
      <c r="B35" s="3">
        <f t="shared" si="2"/>
        <v>10430.574074074075</v>
      </c>
      <c r="C35">
        <f>B35+3*G35/Лист0!$E$2</f>
        <v>31282.164800689898</v>
      </c>
      <c r="D35">
        <f>IF((B35-3*G35/Лист0!$E$2)&lt;0,0,B35-0.729*G35)</f>
        <v>0</v>
      </c>
      <c r="F35">
        <f>Лист11!B35</f>
        <v>4000</v>
      </c>
      <c r="G35" s="3">
        <f t="shared" si="3"/>
        <v>7840.1981132075471</v>
      </c>
      <c r="H35">
        <f>Лист0!$D$2*G35</f>
        <v>25621.767433962261</v>
      </c>
    </row>
    <row r="36" spans="1:8" x14ac:dyDescent="0.25">
      <c r="A36" s="3">
        <f>Лист11!A36</f>
        <v>12600</v>
      </c>
      <c r="B36" s="3">
        <f t="shared" si="2"/>
        <v>10430.574074074075</v>
      </c>
      <c r="C36">
        <f>B36+3*G36/Лист0!$E$2</f>
        <v>31282.164800689898</v>
      </c>
      <c r="D36">
        <f>IF((B36-3*G36/Лист0!$E$2)&lt;0,0,B36-0.729*G36)</f>
        <v>0</v>
      </c>
      <c r="F36">
        <f>Лист11!B36</f>
        <v>5600</v>
      </c>
      <c r="G36" s="3">
        <f t="shared" si="3"/>
        <v>7840.1981132075471</v>
      </c>
      <c r="H36">
        <f>Лист0!$D$2*G36</f>
        <v>25621.767433962261</v>
      </c>
    </row>
    <row r="37" spans="1:8" x14ac:dyDescent="0.25">
      <c r="A37" s="3">
        <f>Лист11!A37</f>
        <v>3500</v>
      </c>
      <c r="B37" s="3">
        <f t="shared" si="2"/>
        <v>10430.574074074075</v>
      </c>
      <c r="C37">
        <f>B37+3*G37/Лист0!$E$2</f>
        <v>31282.164800689898</v>
      </c>
      <c r="D37">
        <f>IF((B37-3*G37/Лист0!$E$2)&lt;0,0,B37-0.729*G37)</f>
        <v>0</v>
      </c>
      <c r="F37">
        <f>Лист11!B37</f>
        <v>9100</v>
      </c>
      <c r="G37" s="3">
        <f t="shared" si="3"/>
        <v>7840.1981132075471</v>
      </c>
      <c r="H37">
        <f>Лист0!$D$2*G37</f>
        <v>25621.767433962261</v>
      </c>
    </row>
    <row r="38" spans="1:8" x14ac:dyDescent="0.25">
      <c r="A38" s="3">
        <f>Лист11!A38</f>
        <v>8900</v>
      </c>
      <c r="B38" s="3">
        <f t="shared" si="2"/>
        <v>10430.574074074075</v>
      </c>
      <c r="C38">
        <f>B38+3*G38/Лист0!$E$2</f>
        <v>31282.164800689898</v>
      </c>
      <c r="D38">
        <f>IF((B38-3*G38/Лист0!$E$2)&lt;0,0,B38-0.729*G38)</f>
        <v>0</v>
      </c>
      <c r="F38">
        <f>Лист11!B38</f>
        <v>5400</v>
      </c>
      <c r="G38" s="3">
        <f t="shared" si="3"/>
        <v>7840.1981132075471</v>
      </c>
      <c r="H38">
        <f>Лист0!$D$2*G38</f>
        <v>25621.767433962261</v>
      </c>
    </row>
    <row r="39" spans="1:8" x14ac:dyDescent="0.25">
      <c r="A39" s="3">
        <f>Лист11!A39</f>
        <v>2315</v>
      </c>
      <c r="B39" s="3">
        <f t="shared" si="2"/>
        <v>10430.574074074075</v>
      </c>
      <c r="C39">
        <f>B39+3*G39/Лист0!$E$2</f>
        <v>31282.164800689898</v>
      </c>
      <c r="D39">
        <f>IF((B39-3*G39/Лист0!$E$2)&lt;0,0,B39-0.729*G39)</f>
        <v>0</v>
      </c>
      <c r="F39">
        <f>Лист11!B39</f>
        <v>6585</v>
      </c>
      <c r="G39" s="3">
        <f t="shared" si="3"/>
        <v>7840.1981132075471</v>
      </c>
      <c r="H39">
        <f>Лист0!$D$2*G39</f>
        <v>25621.767433962261</v>
      </c>
    </row>
    <row r="40" spans="1:8" x14ac:dyDescent="0.25">
      <c r="A40" s="3">
        <f>Лист11!A40</f>
        <v>9240</v>
      </c>
      <c r="B40" s="3">
        <f t="shared" si="2"/>
        <v>10430.574074074075</v>
      </c>
      <c r="C40">
        <f>B40+3*G40/Лист0!$E$2</f>
        <v>31282.164800689898</v>
      </c>
      <c r="D40">
        <f>IF((B40-3*G40/Лист0!$E$2)&lt;0,0,B40-0.729*G40)</f>
        <v>0</v>
      </c>
      <c r="F40">
        <f>Лист11!B40</f>
        <v>6925</v>
      </c>
      <c r="G40" s="3">
        <f t="shared" si="3"/>
        <v>7840.1981132075471</v>
      </c>
      <c r="H40">
        <f>Лист0!$D$2*G40</f>
        <v>25621.767433962261</v>
      </c>
    </row>
    <row r="41" spans="1:8" x14ac:dyDescent="0.25">
      <c r="A41" s="3">
        <f>Лист11!A41</f>
        <v>6700</v>
      </c>
      <c r="B41" s="3">
        <f t="shared" si="2"/>
        <v>10430.574074074075</v>
      </c>
      <c r="C41">
        <f>B41+3*G41/Лист0!$E$2</f>
        <v>31282.164800689898</v>
      </c>
      <c r="D41">
        <f>IF((B41-3*G41/Лист0!$E$2)&lt;0,0,B41-0.729*G41)</f>
        <v>0</v>
      </c>
      <c r="F41">
        <f>Лист11!B41</f>
        <v>2540</v>
      </c>
      <c r="G41" s="3">
        <f t="shared" si="3"/>
        <v>7840.1981132075471</v>
      </c>
      <c r="H41">
        <f>Лист0!$D$2*G41</f>
        <v>25621.767433962261</v>
      </c>
    </row>
    <row r="42" spans="1:8" x14ac:dyDescent="0.25">
      <c r="A42" s="3">
        <f>Лист11!A42</f>
        <v>9240</v>
      </c>
      <c r="B42" s="3">
        <f t="shared" si="2"/>
        <v>10430.574074074075</v>
      </c>
      <c r="C42">
        <f>B42+3*G42/Лист0!$E$2</f>
        <v>31282.164800689898</v>
      </c>
      <c r="D42">
        <f>IF((B42-3*G42/Лист0!$E$2)&lt;0,0,B42-0.729*G42)</f>
        <v>0</v>
      </c>
      <c r="F42">
        <f>Лист11!B42</f>
        <v>2540</v>
      </c>
      <c r="G42" s="3">
        <f t="shared" si="3"/>
        <v>7840.1981132075471</v>
      </c>
      <c r="H42">
        <f>Лист0!$D$2*G42</f>
        <v>25621.767433962261</v>
      </c>
    </row>
    <row r="43" spans="1:8" x14ac:dyDescent="0.25">
      <c r="A43" s="3">
        <f>Лист11!A43</f>
        <v>9240</v>
      </c>
      <c r="B43" s="3">
        <f t="shared" si="2"/>
        <v>10430.574074074075</v>
      </c>
      <c r="C43">
        <f>B43+3*G43/Лист0!$E$2</f>
        <v>31282.164800689898</v>
      </c>
      <c r="D43">
        <f>IF((B43-3*G43/Лист0!$E$2)&lt;0,0,B43-0.729*G43)</f>
        <v>0</v>
      </c>
      <c r="F43">
        <f>Лист11!B43</f>
        <v>0</v>
      </c>
      <c r="G43" s="3">
        <f t="shared" si="3"/>
        <v>7840.1981132075471</v>
      </c>
      <c r="H43">
        <f>Лист0!$D$2*G43</f>
        <v>25621.767433962261</v>
      </c>
    </row>
    <row r="44" spans="1:8" x14ac:dyDescent="0.25">
      <c r="A44" s="3">
        <f>Лист11!A44</f>
        <v>10800</v>
      </c>
      <c r="B44" s="3">
        <f t="shared" si="2"/>
        <v>10430.574074074075</v>
      </c>
      <c r="C44">
        <f>B44+3*G44/Лист0!$E$2</f>
        <v>31282.164800689898</v>
      </c>
      <c r="D44">
        <f>IF((B44-3*G44/Лист0!$E$2)&lt;0,0,B44-0.729*G44)</f>
        <v>0</v>
      </c>
      <c r="F44">
        <f>Лист11!B44</f>
        <v>1560</v>
      </c>
      <c r="G44" s="3">
        <f t="shared" si="3"/>
        <v>7840.1981132075471</v>
      </c>
      <c r="H44">
        <f>Лист0!$D$2*G44</f>
        <v>25621.767433962261</v>
      </c>
    </row>
    <row r="45" spans="1:8" x14ac:dyDescent="0.25">
      <c r="A45" s="3">
        <f>Лист11!A45</f>
        <v>9240</v>
      </c>
      <c r="B45" s="3">
        <f t="shared" si="2"/>
        <v>10430.574074074075</v>
      </c>
      <c r="C45">
        <f>B45+3*G45/Лист0!$E$2</f>
        <v>31282.164800689898</v>
      </c>
      <c r="D45">
        <f>IF((B45-3*G45/Лист0!$E$2)&lt;0,0,B45-0.729*G45)</f>
        <v>0</v>
      </c>
      <c r="F45">
        <f>Лист11!B45</f>
        <v>1560</v>
      </c>
      <c r="G45" s="3">
        <f t="shared" si="3"/>
        <v>7840.1981132075471</v>
      </c>
      <c r="H45">
        <f>Лист0!$D$2*G45</f>
        <v>25621.767433962261</v>
      </c>
    </row>
    <row r="46" spans="1:8" x14ac:dyDescent="0.25">
      <c r="A46" s="3">
        <f>Лист11!A46</f>
        <v>10000</v>
      </c>
      <c r="B46" s="3">
        <f t="shared" si="2"/>
        <v>10430.574074074075</v>
      </c>
      <c r="C46">
        <f>B46+3*G46/Лист0!$E$2</f>
        <v>31282.164800689898</v>
      </c>
      <c r="D46">
        <f>IF((B46-3*G46/Лист0!$E$2)&lt;0,0,B46-0.729*G46)</f>
        <v>0</v>
      </c>
      <c r="F46">
        <f>Лист11!B46</f>
        <v>760</v>
      </c>
      <c r="G46" s="3">
        <f t="shared" si="3"/>
        <v>7840.1981132075471</v>
      </c>
      <c r="H46">
        <f>Лист0!$D$2*G46</f>
        <v>25621.767433962261</v>
      </c>
    </row>
    <row r="47" spans="1:8" x14ac:dyDescent="0.25">
      <c r="A47" s="3">
        <f>Лист11!A47</f>
        <v>10016</v>
      </c>
      <c r="B47" s="3">
        <f t="shared" si="2"/>
        <v>10430.574074074075</v>
      </c>
      <c r="C47">
        <f>B47+3*G47/Лист0!$E$2</f>
        <v>31282.164800689898</v>
      </c>
      <c r="D47">
        <f>IF((B47-3*G47/Лист0!$E$2)&lt;0,0,B47-0.729*G47)</f>
        <v>0</v>
      </c>
      <c r="F47">
        <f>Лист11!B47</f>
        <v>16</v>
      </c>
      <c r="G47" s="3">
        <f t="shared" si="3"/>
        <v>7840.1981132075471</v>
      </c>
      <c r="H47">
        <f>Лист0!$D$2*G47</f>
        <v>25621.767433962261</v>
      </c>
    </row>
    <row r="48" spans="1:8" x14ac:dyDescent="0.25">
      <c r="A48" s="3">
        <f>Лист11!A48</f>
        <v>8440</v>
      </c>
      <c r="B48" s="3">
        <f t="shared" si="2"/>
        <v>10430.574074074075</v>
      </c>
      <c r="C48">
        <f>B48+3*G48/Лист0!$E$2</f>
        <v>31282.164800689898</v>
      </c>
      <c r="D48">
        <f>IF((B48-3*G48/Лист0!$E$2)&lt;0,0,B48-0.729*G48)</f>
        <v>0</v>
      </c>
      <c r="F48">
        <f>Лист11!B48</f>
        <v>1576</v>
      </c>
      <c r="G48" s="3">
        <f t="shared" si="3"/>
        <v>7840.1981132075471</v>
      </c>
      <c r="H48">
        <f>Лист0!$D$2*G48</f>
        <v>25621.767433962261</v>
      </c>
    </row>
    <row r="49" spans="1:8" x14ac:dyDescent="0.25">
      <c r="A49" s="3">
        <f>Лист11!A49</f>
        <v>10200</v>
      </c>
      <c r="B49" s="3">
        <f t="shared" si="2"/>
        <v>10430.574074074075</v>
      </c>
      <c r="C49">
        <f>B49+3*G49/Лист0!$E$2</f>
        <v>31282.164800689898</v>
      </c>
      <c r="D49">
        <f>IF((B49-3*G49/Лист0!$E$2)&lt;0,0,B49-0.729*G49)</f>
        <v>0</v>
      </c>
      <c r="F49">
        <f>Лист11!B49</f>
        <v>1760</v>
      </c>
      <c r="G49" s="3">
        <f t="shared" si="3"/>
        <v>7840.1981132075471</v>
      </c>
      <c r="H49">
        <f>Лист0!$D$2*G49</f>
        <v>25621.767433962261</v>
      </c>
    </row>
    <row r="50" spans="1:8" x14ac:dyDescent="0.25">
      <c r="A50" s="3">
        <f>Лист11!A50</f>
        <v>13000</v>
      </c>
      <c r="B50" s="3">
        <f t="shared" si="2"/>
        <v>10430.574074074075</v>
      </c>
      <c r="C50">
        <f>B50+3*G50/Лист0!$E$2</f>
        <v>31282.164800689898</v>
      </c>
      <c r="D50">
        <f>IF((B50-3*G50/Лист0!$E$2)&lt;0,0,B50-0.729*G50)</f>
        <v>0</v>
      </c>
      <c r="F50">
        <f>Лист11!B50</f>
        <v>2800</v>
      </c>
      <c r="G50" s="3">
        <f t="shared" si="3"/>
        <v>7840.1981132075471</v>
      </c>
      <c r="H50">
        <f>Лист0!$D$2*G50</f>
        <v>25621.767433962261</v>
      </c>
    </row>
    <row r="51" spans="1:8" x14ac:dyDescent="0.25">
      <c r="A51" s="3">
        <f>Лист11!A51</f>
        <v>25170</v>
      </c>
      <c r="B51" s="3">
        <f t="shared" si="2"/>
        <v>10430.574074074075</v>
      </c>
      <c r="C51">
        <f>B51+3*G51/Лист0!$E$2</f>
        <v>31282.164800689898</v>
      </c>
      <c r="D51">
        <f>IF((B51-3*G51/Лист0!$E$2)&lt;0,0,B51-0.729*G51)</f>
        <v>0</v>
      </c>
      <c r="F51">
        <f>Лист11!B51</f>
        <v>12170</v>
      </c>
      <c r="G51" s="3">
        <f t="shared" si="3"/>
        <v>7840.1981132075471</v>
      </c>
      <c r="H51">
        <f>Лист0!$D$2*G51</f>
        <v>25621.767433962261</v>
      </c>
    </row>
    <row r="52" spans="1:8" x14ac:dyDescent="0.25">
      <c r="A52" s="3">
        <f>Лист11!A52</f>
        <v>10170</v>
      </c>
      <c r="B52" s="3">
        <f t="shared" si="2"/>
        <v>10430.574074074075</v>
      </c>
      <c r="C52">
        <f>B52+3*G52/Лист0!$E$2</f>
        <v>31282.164800689898</v>
      </c>
      <c r="D52">
        <f>IF((B52-3*G52/Лист0!$E$2)&lt;0,0,B52-0.729*G52)</f>
        <v>0</v>
      </c>
      <c r="F52">
        <f>Лист11!B52</f>
        <v>15000</v>
      </c>
      <c r="G52" s="3">
        <f t="shared" si="3"/>
        <v>7840.1981132075471</v>
      </c>
      <c r="H52">
        <f>Лист0!$D$2*G52</f>
        <v>25621.767433962261</v>
      </c>
    </row>
    <row r="53" spans="1:8" x14ac:dyDescent="0.25">
      <c r="A53" s="3">
        <f>Лист11!A53</f>
        <v>10170</v>
      </c>
      <c r="B53" s="3">
        <f t="shared" si="2"/>
        <v>10430.574074074075</v>
      </c>
      <c r="C53">
        <f>B53+3*G53/Лист0!$E$2</f>
        <v>31282.164800689898</v>
      </c>
      <c r="D53">
        <f>IF((B53-3*G53/Лист0!$E$2)&lt;0,0,B53-0.729*G53)</f>
        <v>0</v>
      </c>
      <c r="F53">
        <f>Лист11!B53</f>
        <v>0</v>
      </c>
      <c r="G53" s="3">
        <f t="shared" si="3"/>
        <v>7840.1981132075471</v>
      </c>
      <c r="H53">
        <f>Лист0!$D$2*G53</f>
        <v>25621.767433962261</v>
      </c>
    </row>
    <row r="54" spans="1:8" x14ac:dyDescent="0.25">
      <c r="A54" s="3">
        <f>Лист11!A54</f>
        <v>4673</v>
      </c>
      <c r="B54" s="3">
        <f t="shared" si="2"/>
        <v>10430.574074074075</v>
      </c>
      <c r="C54">
        <f>B54+3*G54/Лист0!$E$2</f>
        <v>31282.164800689898</v>
      </c>
      <c r="D54">
        <f>IF((B54-3*G54/Лист0!$E$2)&lt;0,0,B54-0.729*G54)</f>
        <v>0</v>
      </c>
      <c r="F54">
        <f>Лист11!B54</f>
        <v>5497</v>
      </c>
      <c r="G54" s="3">
        <f t="shared" si="3"/>
        <v>7840.1981132075471</v>
      </c>
      <c r="H54">
        <f>Лист0!$D$2*G54</f>
        <v>25621.767433962261</v>
      </c>
    </row>
    <row r="55" spans="1:8" x14ac:dyDescent="0.25">
      <c r="A55" s="3">
        <f>Лист11!A55</f>
        <v>10000</v>
      </c>
      <c r="B55" s="3">
        <f t="shared" si="2"/>
        <v>10430.574074074075</v>
      </c>
      <c r="C55">
        <f>B55+3*G55/Лист0!$E$2</f>
        <v>31282.164800689898</v>
      </c>
      <c r="D55">
        <f>IF((B55-3*G55/Лист0!$E$2)&lt;0,0,B55-0.729*G55)</f>
        <v>0</v>
      </c>
      <c r="F55">
        <f>Лист11!B55</f>
        <v>5327</v>
      </c>
      <c r="G55" s="3">
        <f t="shared" si="3"/>
        <v>7840.1981132075471</v>
      </c>
      <c r="H55">
        <f>Лист0!$D$2*G55</f>
        <v>25621.767433962261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"/>
  <sheetViews>
    <sheetView topLeftCell="A4" zoomScale="80" zoomScaleNormal="80" workbookViewId="0">
      <selection sqref="A1:B47"/>
    </sheetView>
  </sheetViews>
  <sheetFormatPr defaultRowHeight="15" x14ac:dyDescent="0.25"/>
  <cols>
    <col min="1" max="1" width="27.28515625" customWidth="1"/>
    <col min="2" max="2" width="21.140625" customWidth="1"/>
  </cols>
  <sheetData>
    <row r="1" spans="1:2" x14ac:dyDescent="0.25">
      <c r="A1" s="5" t="s">
        <v>8</v>
      </c>
      <c r="B1" s="5" t="s">
        <v>4</v>
      </c>
    </row>
    <row r="2" spans="1:2" x14ac:dyDescent="0.25">
      <c r="A2" s="6">
        <v>9381</v>
      </c>
      <c r="B2" s="7">
        <v>0</v>
      </c>
    </row>
    <row r="3" spans="1:2" x14ac:dyDescent="0.25">
      <c r="A3" s="6">
        <v>4780</v>
      </c>
      <c r="B3" s="7">
        <f>ABS(A3-A2)</f>
        <v>4601</v>
      </c>
    </row>
    <row r="4" spans="1:2" x14ac:dyDescent="0.25">
      <c r="A4" s="6">
        <v>2300.5</v>
      </c>
      <c r="B4" s="7">
        <f>ABS(A4-A3)</f>
        <v>2479.5</v>
      </c>
    </row>
    <row r="5" spans="1:2" x14ac:dyDescent="0.25">
      <c r="A5" s="6">
        <v>4780</v>
      </c>
      <c r="B5" s="7">
        <f>ABS(A5-A4)</f>
        <v>2479.5</v>
      </c>
    </row>
    <row r="6" spans="1:2" x14ac:dyDescent="0.25">
      <c r="A6" s="6">
        <v>7080.5</v>
      </c>
      <c r="B6" s="7">
        <f t="shared" ref="B6:B47" si="0">ABS(A6-A5)</f>
        <v>2300.5</v>
      </c>
    </row>
    <row r="7" spans="1:2" x14ac:dyDescent="0.25">
      <c r="A7" s="6">
        <v>14161</v>
      </c>
      <c r="B7" s="7">
        <f t="shared" si="0"/>
        <v>7080.5</v>
      </c>
    </row>
    <row r="8" spans="1:2" x14ac:dyDescent="0.25">
      <c r="A8" s="6">
        <v>32200</v>
      </c>
      <c r="B8" s="7">
        <f t="shared" si="0"/>
        <v>18039</v>
      </c>
    </row>
    <row r="9" spans="1:2" x14ac:dyDescent="0.25">
      <c r="A9" s="6">
        <v>4550</v>
      </c>
      <c r="B9" s="7">
        <f t="shared" si="0"/>
        <v>27650</v>
      </c>
    </row>
    <row r="10" spans="1:2" x14ac:dyDescent="0.25">
      <c r="A10" s="6">
        <v>13575</v>
      </c>
      <c r="B10" s="7">
        <f t="shared" si="0"/>
        <v>9025</v>
      </c>
    </row>
    <row r="11" spans="1:2" x14ac:dyDescent="0.25">
      <c r="A11" s="6">
        <v>5500</v>
      </c>
      <c r="B11" s="7">
        <f t="shared" si="0"/>
        <v>8075</v>
      </c>
    </row>
    <row r="12" spans="1:2" x14ac:dyDescent="0.25">
      <c r="A12" s="6">
        <v>16150</v>
      </c>
      <c r="B12" s="7">
        <f t="shared" si="0"/>
        <v>10650</v>
      </c>
    </row>
    <row r="13" spans="1:2" x14ac:dyDescent="0.25">
      <c r="A13" s="6">
        <v>16050</v>
      </c>
      <c r="B13" s="7">
        <f t="shared" si="0"/>
        <v>100</v>
      </c>
    </row>
    <row r="14" spans="1:2" x14ac:dyDescent="0.25">
      <c r="A14" s="6">
        <v>16150</v>
      </c>
      <c r="B14" s="7">
        <f t="shared" si="0"/>
        <v>100</v>
      </c>
    </row>
    <row r="15" spans="1:2" x14ac:dyDescent="0.25">
      <c r="A15" s="6">
        <v>9770</v>
      </c>
      <c r="B15" s="7">
        <f t="shared" si="0"/>
        <v>6380</v>
      </c>
    </row>
    <row r="16" spans="1:2" x14ac:dyDescent="0.25">
      <c r="A16" s="6">
        <v>16150</v>
      </c>
      <c r="B16" s="7">
        <f t="shared" si="0"/>
        <v>6380</v>
      </c>
    </row>
    <row r="17" spans="1:2" x14ac:dyDescent="0.25">
      <c r="A17" s="6">
        <v>32300</v>
      </c>
      <c r="B17" s="7">
        <f t="shared" si="0"/>
        <v>16150</v>
      </c>
    </row>
    <row r="18" spans="1:2" x14ac:dyDescent="0.25">
      <c r="A18" s="6">
        <v>32300</v>
      </c>
      <c r="B18" s="7">
        <f t="shared" si="0"/>
        <v>0</v>
      </c>
    </row>
    <row r="19" spans="1:2" x14ac:dyDescent="0.25">
      <c r="A19" s="6">
        <v>32300</v>
      </c>
      <c r="B19" s="7">
        <f t="shared" si="0"/>
        <v>0</v>
      </c>
    </row>
    <row r="20" spans="1:2" x14ac:dyDescent="0.25">
      <c r="A20" s="6">
        <v>32300</v>
      </c>
      <c r="B20" s="7">
        <f t="shared" si="0"/>
        <v>0</v>
      </c>
    </row>
    <row r="21" spans="1:2" x14ac:dyDescent="0.25">
      <c r="A21" s="6">
        <v>48450</v>
      </c>
      <c r="B21" s="7">
        <f t="shared" si="0"/>
        <v>16150</v>
      </c>
    </row>
    <row r="22" spans="1:2" x14ac:dyDescent="0.25">
      <c r="A22" s="6">
        <v>3600</v>
      </c>
      <c r="B22" s="7">
        <f t="shared" si="0"/>
        <v>44850</v>
      </c>
    </row>
    <row r="23" spans="1:2" x14ac:dyDescent="0.25">
      <c r="A23" s="6">
        <v>32300</v>
      </c>
      <c r="B23" s="7">
        <f t="shared" si="0"/>
        <v>28700</v>
      </c>
    </row>
    <row r="24" spans="1:2" x14ac:dyDescent="0.25">
      <c r="A24" s="6">
        <v>1200</v>
      </c>
      <c r="B24" s="7">
        <f t="shared" si="0"/>
        <v>31100</v>
      </c>
    </row>
    <row r="25" spans="1:2" x14ac:dyDescent="0.25">
      <c r="A25" s="6">
        <v>32300</v>
      </c>
      <c r="B25" s="7">
        <f t="shared" si="0"/>
        <v>31100</v>
      </c>
    </row>
    <row r="26" spans="1:2" x14ac:dyDescent="0.25">
      <c r="A26" s="6">
        <v>40375</v>
      </c>
      <c r="B26" s="7">
        <f t="shared" si="0"/>
        <v>8075</v>
      </c>
    </row>
    <row r="27" spans="1:2" x14ac:dyDescent="0.25">
      <c r="A27" s="6">
        <v>1800</v>
      </c>
      <c r="B27" s="7">
        <f t="shared" si="0"/>
        <v>38575</v>
      </c>
    </row>
    <row r="28" spans="1:2" x14ac:dyDescent="0.25">
      <c r="A28" s="6">
        <v>32300</v>
      </c>
      <c r="B28" s="7">
        <f t="shared" si="0"/>
        <v>30500</v>
      </c>
    </row>
    <row r="29" spans="1:2" x14ac:dyDescent="0.25">
      <c r="A29" s="6">
        <v>1800</v>
      </c>
      <c r="B29" s="7">
        <f t="shared" si="0"/>
        <v>30500</v>
      </c>
    </row>
    <row r="30" spans="1:2" x14ac:dyDescent="0.25">
      <c r="A30" s="6">
        <v>32300</v>
      </c>
      <c r="B30" s="7">
        <f t="shared" si="0"/>
        <v>30500</v>
      </c>
    </row>
    <row r="31" spans="1:2" x14ac:dyDescent="0.25">
      <c r="A31" s="6">
        <v>3840</v>
      </c>
      <c r="B31" s="7">
        <f t="shared" si="0"/>
        <v>28460</v>
      </c>
    </row>
    <row r="32" spans="1:2" x14ac:dyDescent="0.25">
      <c r="A32" s="6">
        <v>7200</v>
      </c>
      <c r="B32" s="7">
        <f t="shared" si="0"/>
        <v>3360</v>
      </c>
    </row>
    <row r="33" spans="1:2" x14ac:dyDescent="0.25">
      <c r="A33" s="6">
        <v>28475</v>
      </c>
      <c r="B33" s="7">
        <f t="shared" si="0"/>
        <v>21275</v>
      </c>
    </row>
    <row r="34" spans="1:2" x14ac:dyDescent="0.25">
      <c r="A34" s="6">
        <v>3825</v>
      </c>
      <c r="B34" s="7">
        <f t="shared" si="0"/>
        <v>24650</v>
      </c>
    </row>
    <row r="35" spans="1:2" x14ac:dyDescent="0.25">
      <c r="A35" s="6">
        <v>3820</v>
      </c>
      <c r="B35" s="7">
        <f t="shared" si="0"/>
        <v>5</v>
      </c>
    </row>
    <row r="36" spans="1:2" x14ac:dyDescent="0.25">
      <c r="A36" s="6">
        <v>24125</v>
      </c>
      <c r="B36" s="7">
        <f t="shared" si="0"/>
        <v>20305</v>
      </c>
    </row>
    <row r="37" spans="1:2" x14ac:dyDescent="0.25">
      <c r="A37" s="6">
        <v>8500</v>
      </c>
      <c r="B37" s="7">
        <f t="shared" si="0"/>
        <v>15625</v>
      </c>
    </row>
    <row r="38" spans="1:2" x14ac:dyDescent="0.25">
      <c r="A38" s="6">
        <v>7080</v>
      </c>
      <c r="B38" s="7">
        <f t="shared" si="0"/>
        <v>1420</v>
      </c>
    </row>
    <row r="39" spans="1:2" x14ac:dyDescent="0.25">
      <c r="A39" s="8">
        <v>120</v>
      </c>
      <c r="B39" s="7">
        <f t="shared" si="0"/>
        <v>6960</v>
      </c>
    </row>
    <row r="40" spans="1:2" x14ac:dyDescent="0.25">
      <c r="A40" s="6">
        <v>16150</v>
      </c>
      <c r="B40" s="7">
        <f t="shared" si="0"/>
        <v>16030</v>
      </c>
    </row>
    <row r="41" spans="1:2" x14ac:dyDescent="0.25">
      <c r="A41" s="6">
        <v>8075</v>
      </c>
      <c r="B41" s="7">
        <f t="shared" si="0"/>
        <v>8075</v>
      </c>
    </row>
    <row r="42" spans="1:2" x14ac:dyDescent="0.25">
      <c r="A42" s="6">
        <v>7080</v>
      </c>
      <c r="B42" s="7">
        <f t="shared" si="0"/>
        <v>995</v>
      </c>
    </row>
    <row r="43" spans="1:2" x14ac:dyDescent="0.25">
      <c r="A43" s="6">
        <v>16150</v>
      </c>
      <c r="B43" s="7">
        <f t="shared" si="0"/>
        <v>9070</v>
      </c>
    </row>
    <row r="44" spans="1:2" x14ac:dyDescent="0.25">
      <c r="A44" s="6">
        <v>6160</v>
      </c>
      <c r="B44" s="7">
        <f t="shared" si="0"/>
        <v>9990</v>
      </c>
    </row>
    <row r="45" spans="1:2" x14ac:dyDescent="0.25">
      <c r="A45" s="6">
        <v>8075</v>
      </c>
      <c r="B45" s="7">
        <f t="shared" si="0"/>
        <v>1915</v>
      </c>
    </row>
    <row r="46" spans="1:2" x14ac:dyDescent="0.25">
      <c r="A46" s="6">
        <v>16150</v>
      </c>
      <c r="B46" s="7">
        <f t="shared" si="0"/>
        <v>8075</v>
      </c>
    </row>
    <row r="47" spans="1:2" x14ac:dyDescent="0.25">
      <c r="A47" s="6">
        <v>8075</v>
      </c>
      <c r="B47" s="7">
        <f t="shared" si="0"/>
        <v>8075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zoomScaleNormal="100" workbookViewId="0">
      <selection activeCell="G2" sqref="G2:G47"/>
    </sheetView>
  </sheetViews>
  <sheetFormatPr defaultRowHeight="15" x14ac:dyDescent="0.25"/>
  <cols>
    <col min="5" max="5" width="9.42578125" customWidth="1"/>
  </cols>
  <sheetData>
    <row r="1" spans="1:8" ht="18" x14ac:dyDescent="0.25">
      <c r="A1" s="1" t="s">
        <v>7</v>
      </c>
      <c r="B1" s="1" t="s">
        <v>3</v>
      </c>
      <c r="C1" s="1" t="s">
        <v>5</v>
      </c>
      <c r="D1" s="1" t="s">
        <v>6</v>
      </c>
      <c r="E1" s="1"/>
      <c r="F1" s="1" t="s">
        <v>0</v>
      </c>
      <c r="G1" s="2" t="s">
        <v>1</v>
      </c>
      <c r="H1" s="2" t="s">
        <v>2</v>
      </c>
    </row>
    <row r="2" spans="1:8" x14ac:dyDescent="0.25">
      <c r="A2" s="3">
        <f>Лист1!A2</f>
        <v>9381</v>
      </c>
      <c r="B2" s="3">
        <f>AVERAGE($A$2:$A$47)</f>
        <v>15241.369565217392</v>
      </c>
      <c r="C2">
        <f>B2+3*G2/Лист0!$E$2</f>
        <v>50455.613064035359</v>
      </c>
      <c r="D2">
        <f>IF((B2-3*G2/Лист0!$E$2)&lt;0,0,B2-0.729*G2)</f>
        <v>0</v>
      </c>
      <c r="F2">
        <v>0</v>
      </c>
      <c r="G2" s="3">
        <f>AVERAGE($F$3:$F$47)</f>
        <v>13240.555555555555</v>
      </c>
      <c r="H2">
        <f>Лист0!$D$2*G2</f>
        <v>43270.135555555549</v>
      </c>
    </row>
    <row r="3" spans="1:8" x14ac:dyDescent="0.25">
      <c r="A3" s="3">
        <f>Лист1!A3</f>
        <v>4780</v>
      </c>
      <c r="B3" s="3">
        <f t="shared" ref="B3:B47" si="0">AVERAGE($A$2:$A$47)</f>
        <v>15241.369565217392</v>
      </c>
      <c r="C3">
        <f>B3+3*G3/Лист0!$E$2</f>
        <v>50455.613064035359</v>
      </c>
      <c r="D3">
        <f>IF((B3-3*G3/Лист0!$E$2)&lt;0,0,B3-0.729*G3)</f>
        <v>0</v>
      </c>
      <c r="F3">
        <f>Лист1!B3</f>
        <v>4601</v>
      </c>
      <c r="G3" s="3">
        <f t="shared" ref="G3:G47" si="1">AVERAGE($F$3:$F$47)</f>
        <v>13240.555555555555</v>
      </c>
      <c r="H3">
        <f>Лист0!$D$2*G3</f>
        <v>43270.135555555549</v>
      </c>
    </row>
    <row r="4" spans="1:8" x14ac:dyDescent="0.25">
      <c r="A4" s="3">
        <f>Лист1!A4</f>
        <v>2300.5</v>
      </c>
      <c r="B4" s="3">
        <f t="shared" si="0"/>
        <v>15241.369565217392</v>
      </c>
      <c r="C4">
        <f>B4+3*G4/Лист0!$E$2</f>
        <v>50455.613064035359</v>
      </c>
      <c r="D4">
        <f>IF((B4-3*G4/Лист0!$E$2)&lt;0,0,B4-0.729*G4)</f>
        <v>0</v>
      </c>
      <c r="F4">
        <f>Лист1!B4</f>
        <v>2479.5</v>
      </c>
      <c r="G4" s="3">
        <f t="shared" si="1"/>
        <v>13240.555555555555</v>
      </c>
      <c r="H4">
        <f>Лист0!$D$2*G4</f>
        <v>43270.135555555549</v>
      </c>
    </row>
    <row r="5" spans="1:8" x14ac:dyDescent="0.25">
      <c r="A5" s="3">
        <f>Лист1!A5</f>
        <v>4780</v>
      </c>
      <c r="B5" s="3">
        <f t="shared" si="0"/>
        <v>15241.369565217392</v>
      </c>
      <c r="C5">
        <f>B5+3*G5/Лист0!$E$2</f>
        <v>50455.613064035359</v>
      </c>
      <c r="D5">
        <f>IF((B5-3*G5/Лист0!$E$2)&lt;0,0,B5-0.729*G5)</f>
        <v>0</v>
      </c>
      <c r="F5">
        <f>Лист1!B5</f>
        <v>2479.5</v>
      </c>
      <c r="G5" s="3">
        <f t="shared" si="1"/>
        <v>13240.555555555555</v>
      </c>
      <c r="H5">
        <f>Лист0!$D$2*G5</f>
        <v>43270.135555555549</v>
      </c>
    </row>
    <row r="6" spans="1:8" x14ac:dyDescent="0.25">
      <c r="A6" s="3">
        <f>Лист1!A6</f>
        <v>7080.5</v>
      </c>
      <c r="B6" s="3">
        <f t="shared" si="0"/>
        <v>15241.369565217392</v>
      </c>
      <c r="C6">
        <f>B6+3*G6/Лист0!$E$2</f>
        <v>50455.613064035359</v>
      </c>
      <c r="D6">
        <f>IF((B6-3*G6/Лист0!$E$2)&lt;0,0,B6-0.729*G6)</f>
        <v>0</v>
      </c>
      <c r="F6">
        <f>Лист1!B6</f>
        <v>2300.5</v>
      </c>
      <c r="G6" s="3">
        <f t="shared" si="1"/>
        <v>13240.555555555555</v>
      </c>
      <c r="H6">
        <f>Лист0!$D$2*G6</f>
        <v>43270.135555555549</v>
      </c>
    </row>
    <row r="7" spans="1:8" x14ac:dyDescent="0.25">
      <c r="A7" s="3">
        <f>Лист1!A7</f>
        <v>14161</v>
      </c>
      <c r="B7" s="3">
        <f t="shared" si="0"/>
        <v>15241.369565217392</v>
      </c>
      <c r="C7">
        <f>B7+3*G7/Лист0!$E$2</f>
        <v>50455.613064035359</v>
      </c>
      <c r="D7">
        <f>IF((B7-3*G7/Лист0!$E$2)&lt;0,0,B7-0.729*G7)</f>
        <v>0</v>
      </c>
      <c r="F7">
        <f>Лист1!B7</f>
        <v>7080.5</v>
      </c>
      <c r="G7" s="3">
        <f t="shared" si="1"/>
        <v>13240.555555555555</v>
      </c>
      <c r="H7">
        <f>Лист0!$D$2*G7</f>
        <v>43270.135555555549</v>
      </c>
    </row>
    <row r="8" spans="1:8" x14ac:dyDescent="0.25">
      <c r="A8" s="3">
        <f>Лист1!A8</f>
        <v>32200</v>
      </c>
      <c r="B8" s="3">
        <f t="shared" si="0"/>
        <v>15241.369565217392</v>
      </c>
      <c r="C8">
        <f>B8+3*G8/Лист0!$E$2</f>
        <v>50455.613064035359</v>
      </c>
      <c r="D8">
        <f>IF((B8-3*G8/Лист0!$E$2)&lt;0,0,B8-0.729*G8)</f>
        <v>0</v>
      </c>
      <c r="F8">
        <f>Лист1!B8</f>
        <v>18039</v>
      </c>
      <c r="G8" s="3">
        <f t="shared" si="1"/>
        <v>13240.555555555555</v>
      </c>
      <c r="H8">
        <f>Лист0!$D$2*G8</f>
        <v>43270.135555555549</v>
      </c>
    </row>
    <row r="9" spans="1:8" x14ac:dyDescent="0.25">
      <c r="A9" s="3">
        <f>Лист1!A9</f>
        <v>4550</v>
      </c>
      <c r="B9" s="3">
        <f t="shared" si="0"/>
        <v>15241.369565217392</v>
      </c>
      <c r="C9">
        <f>B9+3*G9/Лист0!$E$2</f>
        <v>50455.613064035359</v>
      </c>
      <c r="D9">
        <f>IF((B9-3*G9/Лист0!$E$2)&lt;0,0,B9-0.729*G9)</f>
        <v>0</v>
      </c>
      <c r="F9">
        <f>Лист1!B9</f>
        <v>27650</v>
      </c>
      <c r="G9" s="3">
        <f t="shared" si="1"/>
        <v>13240.555555555555</v>
      </c>
      <c r="H9">
        <f>Лист0!$D$2*G9</f>
        <v>43270.135555555549</v>
      </c>
    </row>
    <row r="10" spans="1:8" x14ac:dyDescent="0.25">
      <c r="A10" s="3">
        <f>Лист1!A10</f>
        <v>13575</v>
      </c>
      <c r="B10" s="3">
        <f t="shared" si="0"/>
        <v>15241.369565217392</v>
      </c>
      <c r="C10">
        <f>B10+3*G10/Лист0!$E$2</f>
        <v>50455.613064035359</v>
      </c>
      <c r="D10">
        <f>IF((B10-3*G10/Лист0!$E$2)&lt;0,0,B10-0.729*G10)</f>
        <v>0</v>
      </c>
      <c r="F10">
        <f>Лист1!B10</f>
        <v>9025</v>
      </c>
      <c r="G10" s="3">
        <f t="shared" si="1"/>
        <v>13240.555555555555</v>
      </c>
      <c r="H10">
        <f>Лист0!$D$2*G10</f>
        <v>43270.135555555549</v>
      </c>
    </row>
    <row r="11" spans="1:8" x14ac:dyDescent="0.25">
      <c r="A11" s="3">
        <f>Лист1!A11</f>
        <v>5500</v>
      </c>
      <c r="B11" s="3">
        <f t="shared" si="0"/>
        <v>15241.369565217392</v>
      </c>
      <c r="C11">
        <f>B11+3*G11/Лист0!$E$2</f>
        <v>50455.613064035359</v>
      </c>
      <c r="D11">
        <f>IF((B11-3*G11/Лист0!$E$2)&lt;0,0,B11-0.729*G11)</f>
        <v>0</v>
      </c>
      <c r="F11">
        <f>Лист1!B11</f>
        <v>8075</v>
      </c>
      <c r="G11" s="3">
        <f t="shared" si="1"/>
        <v>13240.555555555555</v>
      </c>
      <c r="H11">
        <f>Лист0!$D$2*G11</f>
        <v>43270.135555555549</v>
      </c>
    </row>
    <row r="12" spans="1:8" x14ac:dyDescent="0.25">
      <c r="A12" s="3">
        <f>Лист1!A12</f>
        <v>16150</v>
      </c>
      <c r="B12" s="3">
        <f t="shared" si="0"/>
        <v>15241.369565217392</v>
      </c>
      <c r="C12">
        <f>B12+3*G12/Лист0!$E$2</f>
        <v>50455.613064035359</v>
      </c>
      <c r="D12">
        <f>IF((B12-3*G12/Лист0!$E$2)&lt;0,0,B12-0.729*G12)</f>
        <v>0</v>
      </c>
      <c r="F12">
        <f>Лист1!B12</f>
        <v>10650</v>
      </c>
      <c r="G12" s="3">
        <f t="shared" si="1"/>
        <v>13240.555555555555</v>
      </c>
      <c r="H12">
        <f>Лист0!$D$2*G12</f>
        <v>43270.135555555549</v>
      </c>
    </row>
    <row r="13" spans="1:8" x14ac:dyDescent="0.25">
      <c r="A13" s="3">
        <f>Лист1!A13</f>
        <v>16050</v>
      </c>
      <c r="B13" s="3">
        <f t="shared" si="0"/>
        <v>15241.369565217392</v>
      </c>
      <c r="C13">
        <f>B13+3*G13/Лист0!$E$2</f>
        <v>50455.613064035359</v>
      </c>
      <c r="D13">
        <f>IF((B13-3*G13/Лист0!$E$2)&lt;0,0,B13-0.729*G13)</f>
        <v>0</v>
      </c>
      <c r="F13">
        <f>Лист1!B13</f>
        <v>100</v>
      </c>
      <c r="G13" s="3">
        <f t="shared" si="1"/>
        <v>13240.555555555555</v>
      </c>
      <c r="H13">
        <f>Лист0!$D$2*G13</f>
        <v>43270.135555555549</v>
      </c>
    </row>
    <row r="14" spans="1:8" x14ac:dyDescent="0.25">
      <c r="A14" s="3">
        <f>Лист1!A14</f>
        <v>16150</v>
      </c>
      <c r="B14" s="3">
        <f t="shared" si="0"/>
        <v>15241.369565217392</v>
      </c>
      <c r="C14">
        <f>B14+3*G14/Лист0!$E$2</f>
        <v>50455.613064035359</v>
      </c>
      <c r="D14">
        <f>IF((B14-3*G14/Лист0!$E$2)&lt;0,0,B14-0.729*G14)</f>
        <v>0</v>
      </c>
      <c r="F14">
        <f>Лист1!B14</f>
        <v>100</v>
      </c>
      <c r="G14" s="3">
        <f t="shared" si="1"/>
        <v>13240.555555555555</v>
      </c>
      <c r="H14">
        <f>Лист0!$D$2*G14</f>
        <v>43270.135555555549</v>
      </c>
    </row>
    <row r="15" spans="1:8" x14ac:dyDescent="0.25">
      <c r="A15" s="3">
        <f>Лист1!A15</f>
        <v>9770</v>
      </c>
      <c r="B15" s="3">
        <f t="shared" si="0"/>
        <v>15241.369565217392</v>
      </c>
      <c r="C15">
        <f>B15+3*G15/Лист0!$E$2</f>
        <v>50455.613064035359</v>
      </c>
      <c r="D15">
        <f>IF((B15-3*G15/Лист0!$E$2)&lt;0,0,B15-0.729*G15)</f>
        <v>0</v>
      </c>
      <c r="F15">
        <f>Лист1!B15</f>
        <v>6380</v>
      </c>
      <c r="G15" s="3">
        <f t="shared" si="1"/>
        <v>13240.555555555555</v>
      </c>
      <c r="H15">
        <f>Лист0!$D$2*G15</f>
        <v>43270.135555555549</v>
      </c>
    </row>
    <row r="16" spans="1:8" x14ac:dyDescent="0.25">
      <c r="A16" s="3">
        <f>Лист1!A16</f>
        <v>16150</v>
      </c>
      <c r="B16" s="3">
        <f t="shared" si="0"/>
        <v>15241.369565217392</v>
      </c>
      <c r="C16">
        <f>B16+3*G16/Лист0!$E$2</f>
        <v>50455.613064035359</v>
      </c>
      <c r="D16">
        <f>IF((B16-3*G16/Лист0!$E$2)&lt;0,0,B16-0.729*G16)</f>
        <v>0</v>
      </c>
      <c r="F16">
        <f>Лист1!B16</f>
        <v>6380</v>
      </c>
      <c r="G16" s="3">
        <f t="shared" si="1"/>
        <v>13240.555555555555</v>
      </c>
      <c r="H16">
        <f>Лист0!$D$2*G16</f>
        <v>43270.135555555549</v>
      </c>
    </row>
    <row r="17" spans="1:8" x14ac:dyDescent="0.25">
      <c r="A17" s="3">
        <f>Лист1!A17</f>
        <v>32300</v>
      </c>
      <c r="B17" s="3">
        <f t="shared" si="0"/>
        <v>15241.369565217392</v>
      </c>
      <c r="C17">
        <f>B17+3*G17/Лист0!$E$2</f>
        <v>50455.613064035359</v>
      </c>
      <c r="D17">
        <f>IF((B17-3*G17/Лист0!$E$2)&lt;0,0,B17-0.729*G17)</f>
        <v>0</v>
      </c>
      <c r="F17">
        <f>Лист1!B17</f>
        <v>16150</v>
      </c>
      <c r="G17" s="3">
        <f t="shared" si="1"/>
        <v>13240.555555555555</v>
      </c>
      <c r="H17">
        <f>Лист0!$D$2*G17</f>
        <v>43270.135555555549</v>
      </c>
    </row>
    <row r="18" spans="1:8" x14ac:dyDescent="0.25">
      <c r="A18" s="3">
        <f>Лист1!A18</f>
        <v>32300</v>
      </c>
      <c r="B18" s="3">
        <f t="shared" si="0"/>
        <v>15241.369565217392</v>
      </c>
      <c r="C18">
        <f>B18+3*G18/Лист0!$E$2</f>
        <v>50455.613064035359</v>
      </c>
      <c r="D18">
        <f>IF((B18-3*G18/Лист0!$E$2)&lt;0,0,B18-0.729*G18)</f>
        <v>0</v>
      </c>
      <c r="F18">
        <f>Лист1!B18</f>
        <v>0</v>
      </c>
      <c r="G18" s="3">
        <f t="shared" si="1"/>
        <v>13240.555555555555</v>
      </c>
      <c r="H18">
        <f>Лист0!$D$2*G18</f>
        <v>43270.135555555549</v>
      </c>
    </row>
    <row r="19" spans="1:8" x14ac:dyDescent="0.25">
      <c r="A19" s="3">
        <f>Лист1!A19</f>
        <v>32300</v>
      </c>
      <c r="B19" s="3">
        <f t="shared" si="0"/>
        <v>15241.369565217392</v>
      </c>
      <c r="C19">
        <f>B19+3*G19/Лист0!$E$2</f>
        <v>50455.613064035359</v>
      </c>
      <c r="D19">
        <f>IF((B19-3*G19/Лист0!$E$2)&lt;0,0,B19-0.729*G19)</f>
        <v>0</v>
      </c>
      <c r="F19">
        <f>Лист1!B19</f>
        <v>0</v>
      </c>
      <c r="G19" s="3">
        <f t="shared" si="1"/>
        <v>13240.555555555555</v>
      </c>
      <c r="H19">
        <f>Лист0!$D$2*G19</f>
        <v>43270.135555555549</v>
      </c>
    </row>
    <row r="20" spans="1:8" x14ac:dyDescent="0.25">
      <c r="A20" s="3">
        <f>Лист1!A20</f>
        <v>32300</v>
      </c>
      <c r="B20" s="3">
        <f t="shared" si="0"/>
        <v>15241.369565217392</v>
      </c>
      <c r="C20">
        <f>B20+3*G20/Лист0!$E$2</f>
        <v>50455.613064035359</v>
      </c>
      <c r="D20">
        <f>IF((B20-3*G20/Лист0!$E$2)&lt;0,0,B20-0.729*G20)</f>
        <v>0</v>
      </c>
      <c r="F20">
        <f>Лист1!B20</f>
        <v>0</v>
      </c>
      <c r="G20" s="3">
        <f t="shared" si="1"/>
        <v>13240.555555555555</v>
      </c>
      <c r="H20">
        <f>Лист0!$D$2*G20</f>
        <v>43270.135555555549</v>
      </c>
    </row>
    <row r="21" spans="1:8" x14ac:dyDescent="0.25">
      <c r="A21" s="3">
        <f>Лист1!A21</f>
        <v>48450</v>
      </c>
      <c r="B21" s="3">
        <f t="shared" si="0"/>
        <v>15241.369565217392</v>
      </c>
      <c r="C21">
        <f>B21+3*G21/Лист0!$E$2</f>
        <v>50455.613064035359</v>
      </c>
      <c r="D21">
        <f>IF((B21-3*G21/Лист0!$E$2)&lt;0,0,B21-0.729*G21)</f>
        <v>0</v>
      </c>
      <c r="F21">
        <f>Лист1!B21</f>
        <v>16150</v>
      </c>
      <c r="G21" s="3">
        <f t="shared" si="1"/>
        <v>13240.555555555555</v>
      </c>
      <c r="H21">
        <f>Лист0!$D$2*G21</f>
        <v>43270.135555555549</v>
      </c>
    </row>
    <row r="22" spans="1:8" x14ac:dyDescent="0.25">
      <c r="A22" s="3">
        <f>Лист1!A22</f>
        <v>3600</v>
      </c>
      <c r="B22" s="3">
        <f t="shared" si="0"/>
        <v>15241.369565217392</v>
      </c>
      <c r="C22">
        <f>B22+3*G22/Лист0!$E$2</f>
        <v>50455.613064035359</v>
      </c>
      <c r="D22">
        <f>IF((B22-3*G22/Лист0!$E$2)&lt;0,0,B22-0.729*G22)</f>
        <v>0</v>
      </c>
      <c r="F22">
        <f>Лист1!B22</f>
        <v>44850</v>
      </c>
      <c r="G22" s="3">
        <f t="shared" si="1"/>
        <v>13240.555555555555</v>
      </c>
      <c r="H22">
        <f>Лист0!$D$2*G22</f>
        <v>43270.135555555549</v>
      </c>
    </row>
    <row r="23" spans="1:8" x14ac:dyDescent="0.25">
      <c r="A23" s="3">
        <f>Лист1!A23</f>
        <v>32300</v>
      </c>
      <c r="B23" s="3">
        <f t="shared" si="0"/>
        <v>15241.369565217392</v>
      </c>
      <c r="C23">
        <f>B23+3*G23/Лист0!$E$2</f>
        <v>50455.613064035359</v>
      </c>
      <c r="D23">
        <f>IF((B23-3*G23/Лист0!$E$2)&lt;0,0,B23-0.729*G23)</f>
        <v>0</v>
      </c>
      <c r="F23">
        <f>Лист1!B23</f>
        <v>28700</v>
      </c>
      <c r="G23" s="3">
        <f t="shared" si="1"/>
        <v>13240.555555555555</v>
      </c>
      <c r="H23">
        <f>Лист0!$D$2*G23</f>
        <v>43270.135555555549</v>
      </c>
    </row>
    <row r="24" spans="1:8" x14ac:dyDescent="0.25">
      <c r="A24" s="3">
        <f>Лист1!A24</f>
        <v>1200</v>
      </c>
      <c r="B24" s="3">
        <f t="shared" si="0"/>
        <v>15241.369565217392</v>
      </c>
      <c r="C24">
        <f>B24+3*G24/Лист0!$E$2</f>
        <v>50455.613064035359</v>
      </c>
      <c r="D24">
        <f>IF((B24-3*G24/Лист0!$E$2)&lt;0,0,B24-0.729*G24)</f>
        <v>0</v>
      </c>
      <c r="F24">
        <f>Лист1!B24</f>
        <v>31100</v>
      </c>
      <c r="G24" s="3">
        <f t="shared" si="1"/>
        <v>13240.555555555555</v>
      </c>
      <c r="H24">
        <f>Лист0!$D$2*G24</f>
        <v>43270.135555555549</v>
      </c>
    </row>
    <row r="25" spans="1:8" x14ac:dyDescent="0.25">
      <c r="A25" s="3">
        <f>Лист1!A25</f>
        <v>32300</v>
      </c>
      <c r="B25" s="3">
        <f t="shared" si="0"/>
        <v>15241.369565217392</v>
      </c>
      <c r="C25">
        <f>B25+3*G25/Лист0!$E$2</f>
        <v>50455.613064035359</v>
      </c>
      <c r="D25">
        <f>IF((B25-3*G25/Лист0!$E$2)&lt;0,0,B25-0.729*G25)</f>
        <v>0</v>
      </c>
      <c r="F25">
        <f>Лист1!B25</f>
        <v>31100</v>
      </c>
      <c r="G25" s="3">
        <f t="shared" si="1"/>
        <v>13240.555555555555</v>
      </c>
      <c r="H25">
        <f>Лист0!$D$2*G25</f>
        <v>43270.135555555549</v>
      </c>
    </row>
    <row r="26" spans="1:8" x14ac:dyDescent="0.25">
      <c r="A26" s="3">
        <f>Лист1!A26</f>
        <v>40375</v>
      </c>
      <c r="B26" s="3">
        <f t="shared" si="0"/>
        <v>15241.369565217392</v>
      </c>
      <c r="C26">
        <f>B26+3*G26/Лист0!$E$2</f>
        <v>50455.613064035359</v>
      </c>
      <c r="D26">
        <f>IF((B26-3*G26/Лист0!$E$2)&lt;0,0,B26-0.729*G26)</f>
        <v>0</v>
      </c>
      <c r="F26">
        <f>Лист1!B26</f>
        <v>8075</v>
      </c>
      <c r="G26" s="3">
        <f t="shared" si="1"/>
        <v>13240.555555555555</v>
      </c>
      <c r="H26">
        <f>Лист0!$D$2*G26</f>
        <v>43270.135555555549</v>
      </c>
    </row>
    <row r="27" spans="1:8" x14ac:dyDescent="0.25">
      <c r="A27" s="3">
        <f>Лист1!A27</f>
        <v>1800</v>
      </c>
      <c r="B27" s="3">
        <f t="shared" si="0"/>
        <v>15241.369565217392</v>
      </c>
      <c r="C27">
        <f>B27+3*G27/Лист0!$E$2</f>
        <v>50455.613064035359</v>
      </c>
      <c r="D27">
        <f>IF((B27-3*G27/Лист0!$E$2)&lt;0,0,B27-0.729*G27)</f>
        <v>0</v>
      </c>
      <c r="F27">
        <f>Лист1!B27</f>
        <v>38575</v>
      </c>
      <c r="G27" s="3">
        <f t="shared" si="1"/>
        <v>13240.555555555555</v>
      </c>
      <c r="H27">
        <f>Лист0!$D$2*G27</f>
        <v>43270.135555555549</v>
      </c>
    </row>
    <row r="28" spans="1:8" x14ac:dyDescent="0.25">
      <c r="A28" s="3">
        <f>Лист1!A28</f>
        <v>32300</v>
      </c>
      <c r="B28" s="3">
        <f t="shared" si="0"/>
        <v>15241.369565217392</v>
      </c>
      <c r="C28">
        <f>B28+3*G28/Лист0!$E$2</f>
        <v>50455.613064035359</v>
      </c>
      <c r="D28">
        <f>IF((B28-3*G28/Лист0!$E$2)&lt;0,0,B28-0.729*G28)</f>
        <v>0</v>
      </c>
      <c r="F28">
        <f>Лист1!B28</f>
        <v>30500</v>
      </c>
      <c r="G28" s="3">
        <f t="shared" si="1"/>
        <v>13240.555555555555</v>
      </c>
      <c r="H28">
        <f>Лист0!$D$2*G28</f>
        <v>43270.135555555549</v>
      </c>
    </row>
    <row r="29" spans="1:8" x14ac:dyDescent="0.25">
      <c r="A29" s="3">
        <f>Лист1!A29</f>
        <v>1800</v>
      </c>
      <c r="B29" s="3">
        <f t="shared" si="0"/>
        <v>15241.369565217392</v>
      </c>
      <c r="C29">
        <f>B29+3*G29/Лист0!$E$2</f>
        <v>50455.613064035359</v>
      </c>
      <c r="D29">
        <f>IF((B29-3*G29/Лист0!$E$2)&lt;0,0,B29-0.729*G29)</f>
        <v>0</v>
      </c>
      <c r="F29">
        <f>Лист1!B29</f>
        <v>30500</v>
      </c>
      <c r="G29" s="3">
        <f t="shared" si="1"/>
        <v>13240.555555555555</v>
      </c>
      <c r="H29">
        <f>Лист0!$D$2*G29</f>
        <v>43270.135555555549</v>
      </c>
    </row>
    <row r="30" spans="1:8" x14ac:dyDescent="0.25">
      <c r="A30" s="3">
        <f>Лист1!A30</f>
        <v>32300</v>
      </c>
      <c r="B30" s="3">
        <f t="shared" si="0"/>
        <v>15241.369565217392</v>
      </c>
      <c r="C30">
        <f>B30+3*G30/Лист0!$E$2</f>
        <v>50455.613064035359</v>
      </c>
      <c r="D30">
        <f>IF((B30-3*G30/Лист0!$E$2)&lt;0,0,B30-0.729*G30)</f>
        <v>0</v>
      </c>
      <c r="F30">
        <f>Лист1!B30</f>
        <v>30500</v>
      </c>
      <c r="G30" s="3">
        <f t="shared" si="1"/>
        <v>13240.555555555555</v>
      </c>
      <c r="H30">
        <f>Лист0!$D$2*G30</f>
        <v>43270.135555555549</v>
      </c>
    </row>
    <row r="31" spans="1:8" x14ac:dyDescent="0.25">
      <c r="A31" s="3">
        <f>Лист1!A31</f>
        <v>3840</v>
      </c>
      <c r="B31" s="3">
        <f t="shared" si="0"/>
        <v>15241.369565217392</v>
      </c>
      <c r="C31">
        <f>B31+3*G31/Лист0!$E$2</f>
        <v>50455.613064035359</v>
      </c>
      <c r="D31">
        <f>IF((B31-3*G31/Лист0!$E$2)&lt;0,0,B31-0.729*G31)</f>
        <v>0</v>
      </c>
      <c r="F31">
        <f>Лист1!B31</f>
        <v>28460</v>
      </c>
      <c r="G31" s="3">
        <f t="shared" si="1"/>
        <v>13240.555555555555</v>
      </c>
      <c r="H31">
        <f>Лист0!$D$2*G31</f>
        <v>43270.135555555549</v>
      </c>
    </row>
    <row r="32" spans="1:8" x14ac:dyDescent="0.25">
      <c r="A32" s="3">
        <f>Лист1!A32</f>
        <v>7200</v>
      </c>
      <c r="B32" s="3">
        <f t="shared" si="0"/>
        <v>15241.369565217392</v>
      </c>
      <c r="C32">
        <f>B32+3*G32/Лист0!$E$2</f>
        <v>50455.613064035359</v>
      </c>
      <c r="D32">
        <f>IF((B32-3*G32/Лист0!$E$2)&lt;0,0,B32-0.729*G32)</f>
        <v>0</v>
      </c>
      <c r="F32">
        <f>Лист1!B32</f>
        <v>3360</v>
      </c>
      <c r="G32" s="3">
        <f t="shared" si="1"/>
        <v>13240.555555555555</v>
      </c>
      <c r="H32">
        <f>Лист0!$D$2*G32</f>
        <v>43270.135555555549</v>
      </c>
    </row>
    <row r="33" spans="1:8" x14ac:dyDescent="0.25">
      <c r="A33" s="3">
        <f>Лист1!A33</f>
        <v>28475</v>
      </c>
      <c r="B33" s="3">
        <f t="shared" si="0"/>
        <v>15241.369565217392</v>
      </c>
      <c r="C33">
        <f>B33+3*G33/Лист0!$E$2</f>
        <v>50455.613064035359</v>
      </c>
      <c r="D33">
        <f>IF((B33-3*G33/Лист0!$E$2)&lt;0,0,B33-0.729*G33)</f>
        <v>0</v>
      </c>
      <c r="F33">
        <f>Лист1!B33</f>
        <v>21275</v>
      </c>
      <c r="G33" s="3">
        <f t="shared" si="1"/>
        <v>13240.555555555555</v>
      </c>
      <c r="H33">
        <f>Лист0!$D$2*G33</f>
        <v>43270.135555555549</v>
      </c>
    </row>
    <row r="34" spans="1:8" x14ac:dyDescent="0.25">
      <c r="A34" s="3">
        <f>Лист1!A34</f>
        <v>3825</v>
      </c>
      <c r="B34" s="3">
        <f t="shared" si="0"/>
        <v>15241.369565217392</v>
      </c>
      <c r="C34">
        <f>B34+3*G34/Лист0!$E$2</f>
        <v>50455.613064035359</v>
      </c>
      <c r="D34">
        <f>IF((B34-3*G34/Лист0!$E$2)&lt;0,0,B34-0.729*G34)</f>
        <v>0</v>
      </c>
      <c r="F34">
        <f>Лист1!B34</f>
        <v>24650</v>
      </c>
      <c r="G34" s="3">
        <f t="shared" si="1"/>
        <v>13240.555555555555</v>
      </c>
      <c r="H34">
        <f>Лист0!$D$2*G34</f>
        <v>43270.135555555549</v>
      </c>
    </row>
    <row r="35" spans="1:8" x14ac:dyDescent="0.25">
      <c r="A35" s="3">
        <f>Лист1!A35</f>
        <v>3820</v>
      </c>
      <c r="B35" s="3">
        <f t="shared" si="0"/>
        <v>15241.369565217392</v>
      </c>
      <c r="C35">
        <f>B35+3*G35/Лист0!$E$2</f>
        <v>50455.613064035359</v>
      </c>
      <c r="D35">
        <f>IF((B35-3*G35/Лист0!$E$2)&lt;0,0,B35-0.729*G35)</f>
        <v>0</v>
      </c>
      <c r="F35">
        <f>Лист1!B35</f>
        <v>5</v>
      </c>
      <c r="G35" s="3">
        <f t="shared" si="1"/>
        <v>13240.555555555555</v>
      </c>
      <c r="H35">
        <f>Лист0!$D$2*G35</f>
        <v>43270.135555555549</v>
      </c>
    </row>
    <row r="36" spans="1:8" x14ac:dyDescent="0.25">
      <c r="A36" s="3">
        <f>Лист1!A36</f>
        <v>24125</v>
      </c>
      <c r="B36" s="3">
        <f t="shared" si="0"/>
        <v>15241.369565217392</v>
      </c>
      <c r="C36">
        <f>B36+3*G36/Лист0!$E$2</f>
        <v>50455.613064035359</v>
      </c>
      <c r="D36">
        <f>IF((B36-3*G36/Лист0!$E$2)&lt;0,0,B36-0.729*G36)</f>
        <v>0</v>
      </c>
      <c r="F36">
        <f>Лист1!B36</f>
        <v>20305</v>
      </c>
      <c r="G36" s="3">
        <f t="shared" si="1"/>
        <v>13240.555555555555</v>
      </c>
      <c r="H36">
        <f>Лист0!$D$2*G36</f>
        <v>43270.135555555549</v>
      </c>
    </row>
    <row r="37" spans="1:8" x14ac:dyDescent="0.25">
      <c r="A37" s="3">
        <f>Лист1!A37</f>
        <v>8500</v>
      </c>
      <c r="B37" s="3">
        <f t="shared" si="0"/>
        <v>15241.369565217392</v>
      </c>
      <c r="C37">
        <f>B37+3*G37/Лист0!$E$2</f>
        <v>50455.613064035359</v>
      </c>
      <c r="D37">
        <f>IF((B37-3*G37/Лист0!$E$2)&lt;0,0,B37-0.729*G37)</f>
        <v>0</v>
      </c>
      <c r="F37">
        <f>Лист1!B37</f>
        <v>15625</v>
      </c>
      <c r="G37" s="3">
        <f t="shared" si="1"/>
        <v>13240.555555555555</v>
      </c>
      <c r="H37">
        <f>Лист0!$D$2*G37</f>
        <v>43270.135555555549</v>
      </c>
    </row>
    <row r="38" spans="1:8" x14ac:dyDescent="0.25">
      <c r="A38" s="3">
        <f>Лист1!A38</f>
        <v>7080</v>
      </c>
      <c r="B38" s="3">
        <f t="shared" si="0"/>
        <v>15241.369565217392</v>
      </c>
      <c r="C38">
        <f>B38+3*G38/Лист0!$E$2</f>
        <v>50455.613064035359</v>
      </c>
      <c r="D38">
        <f>IF((B38-3*G38/Лист0!$E$2)&lt;0,0,B38-0.729*G38)</f>
        <v>0</v>
      </c>
      <c r="F38">
        <f>Лист1!B38</f>
        <v>1420</v>
      </c>
      <c r="G38" s="3">
        <f t="shared" si="1"/>
        <v>13240.555555555555</v>
      </c>
      <c r="H38">
        <f>Лист0!$D$2*G38</f>
        <v>43270.135555555549</v>
      </c>
    </row>
    <row r="39" spans="1:8" x14ac:dyDescent="0.25">
      <c r="A39" s="3">
        <f>Лист1!A39</f>
        <v>120</v>
      </c>
      <c r="B39" s="3">
        <f t="shared" si="0"/>
        <v>15241.369565217392</v>
      </c>
      <c r="C39">
        <f>B39+3*G39/Лист0!$E$2</f>
        <v>50455.613064035359</v>
      </c>
      <c r="D39">
        <f>IF((B39-3*G39/Лист0!$E$2)&lt;0,0,B39-0.729*G39)</f>
        <v>0</v>
      </c>
      <c r="F39">
        <f>Лист1!B39</f>
        <v>6960</v>
      </c>
      <c r="G39" s="3">
        <f t="shared" si="1"/>
        <v>13240.555555555555</v>
      </c>
      <c r="H39">
        <f>Лист0!$D$2*G39</f>
        <v>43270.135555555549</v>
      </c>
    </row>
    <row r="40" spans="1:8" x14ac:dyDescent="0.25">
      <c r="A40" s="3">
        <f>Лист1!A40</f>
        <v>16150</v>
      </c>
      <c r="B40" s="3">
        <f t="shared" si="0"/>
        <v>15241.369565217392</v>
      </c>
      <c r="C40">
        <f>B40+3*G40/Лист0!$E$2</f>
        <v>50455.613064035359</v>
      </c>
      <c r="D40">
        <f>IF((B40-3*G40/Лист0!$E$2)&lt;0,0,B40-0.729*G40)</f>
        <v>0</v>
      </c>
      <c r="F40">
        <f>Лист1!B40</f>
        <v>16030</v>
      </c>
      <c r="G40" s="3">
        <f t="shared" si="1"/>
        <v>13240.555555555555</v>
      </c>
      <c r="H40">
        <f>Лист0!$D$2*G40</f>
        <v>43270.135555555549</v>
      </c>
    </row>
    <row r="41" spans="1:8" x14ac:dyDescent="0.25">
      <c r="A41" s="3">
        <f>Лист1!A41</f>
        <v>8075</v>
      </c>
      <c r="B41" s="3">
        <f t="shared" si="0"/>
        <v>15241.369565217392</v>
      </c>
      <c r="C41">
        <f>B41+3*G41/Лист0!$E$2</f>
        <v>50455.613064035359</v>
      </c>
      <c r="D41">
        <f>IF((B41-3*G41/Лист0!$E$2)&lt;0,0,B41-0.729*G41)</f>
        <v>0</v>
      </c>
      <c r="F41">
        <f>Лист1!B41</f>
        <v>8075</v>
      </c>
      <c r="G41" s="3">
        <f t="shared" si="1"/>
        <v>13240.555555555555</v>
      </c>
      <c r="H41">
        <f>Лист0!$D$2*G41</f>
        <v>43270.135555555549</v>
      </c>
    </row>
    <row r="42" spans="1:8" x14ac:dyDescent="0.25">
      <c r="A42" s="3">
        <f>Лист1!A42</f>
        <v>7080</v>
      </c>
      <c r="B42" s="3">
        <f t="shared" si="0"/>
        <v>15241.369565217392</v>
      </c>
      <c r="C42">
        <f>B42+3*G42/Лист0!$E$2</f>
        <v>50455.613064035359</v>
      </c>
      <c r="D42">
        <f>IF((B42-3*G42/Лист0!$E$2)&lt;0,0,B42-0.729*G42)</f>
        <v>0</v>
      </c>
      <c r="F42">
        <f>Лист1!B42</f>
        <v>995</v>
      </c>
      <c r="G42" s="3">
        <f t="shared" si="1"/>
        <v>13240.555555555555</v>
      </c>
      <c r="H42">
        <f>Лист0!$D$2*G42</f>
        <v>43270.135555555549</v>
      </c>
    </row>
    <row r="43" spans="1:8" x14ac:dyDescent="0.25">
      <c r="A43" s="3">
        <f>Лист1!A43</f>
        <v>16150</v>
      </c>
      <c r="B43" s="3">
        <f t="shared" si="0"/>
        <v>15241.369565217392</v>
      </c>
      <c r="C43">
        <f>B43+3*G43/Лист0!$E$2</f>
        <v>50455.613064035359</v>
      </c>
      <c r="D43">
        <f>IF((B43-3*G43/Лист0!$E$2)&lt;0,0,B43-0.729*G43)</f>
        <v>0</v>
      </c>
      <c r="F43">
        <f>Лист1!B43</f>
        <v>9070</v>
      </c>
      <c r="G43" s="3">
        <f t="shared" si="1"/>
        <v>13240.555555555555</v>
      </c>
      <c r="H43">
        <f>Лист0!$D$2*G43</f>
        <v>43270.135555555549</v>
      </c>
    </row>
    <row r="44" spans="1:8" x14ac:dyDescent="0.25">
      <c r="A44" s="3">
        <f>Лист1!A44</f>
        <v>6160</v>
      </c>
      <c r="B44" s="3">
        <f t="shared" si="0"/>
        <v>15241.369565217392</v>
      </c>
      <c r="C44">
        <f>B44+3*G44/Лист0!$E$2</f>
        <v>50455.613064035359</v>
      </c>
      <c r="D44">
        <f>IF((B44-3*G44/Лист0!$E$2)&lt;0,0,B44-0.729*G44)</f>
        <v>0</v>
      </c>
      <c r="F44">
        <f>Лист1!B44</f>
        <v>9990</v>
      </c>
      <c r="G44" s="3">
        <f t="shared" si="1"/>
        <v>13240.555555555555</v>
      </c>
      <c r="H44">
        <f>Лист0!$D$2*G44</f>
        <v>43270.135555555549</v>
      </c>
    </row>
    <row r="45" spans="1:8" x14ac:dyDescent="0.25">
      <c r="A45" s="3">
        <f>Лист1!A45</f>
        <v>8075</v>
      </c>
      <c r="B45" s="3">
        <f t="shared" si="0"/>
        <v>15241.369565217392</v>
      </c>
      <c r="C45">
        <f>B45+3*G45/Лист0!$E$2</f>
        <v>50455.613064035359</v>
      </c>
      <c r="D45">
        <f>IF((B45-3*G45/Лист0!$E$2)&lt;0,0,B45-0.729*G45)</f>
        <v>0</v>
      </c>
      <c r="F45">
        <f>Лист1!B45</f>
        <v>1915</v>
      </c>
      <c r="G45" s="3">
        <f t="shared" si="1"/>
        <v>13240.555555555555</v>
      </c>
      <c r="H45">
        <f>Лист0!$D$2*G45</f>
        <v>43270.135555555549</v>
      </c>
    </row>
    <row r="46" spans="1:8" x14ac:dyDescent="0.25">
      <c r="A46" s="3">
        <f>Лист1!A46</f>
        <v>16150</v>
      </c>
      <c r="B46" s="3">
        <f t="shared" si="0"/>
        <v>15241.369565217392</v>
      </c>
      <c r="C46">
        <f>B46+3*G46/Лист0!$E$2</f>
        <v>50455.613064035359</v>
      </c>
      <c r="D46">
        <f>IF((B46-3*G46/Лист0!$E$2)&lt;0,0,B46-0.729*G46)</f>
        <v>0</v>
      </c>
      <c r="F46">
        <f>Лист1!B46</f>
        <v>8075</v>
      </c>
      <c r="G46" s="3">
        <f t="shared" si="1"/>
        <v>13240.555555555555</v>
      </c>
      <c r="H46">
        <f>Лист0!$D$2*G46</f>
        <v>43270.135555555549</v>
      </c>
    </row>
    <row r="47" spans="1:8" x14ac:dyDescent="0.25">
      <c r="A47" s="3">
        <f>Лист1!A47</f>
        <v>8075</v>
      </c>
      <c r="B47" s="3">
        <f t="shared" si="0"/>
        <v>15241.369565217392</v>
      </c>
      <c r="C47">
        <f>B47+3*G47/Лист0!$E$2</f>
        <v>50455.613064035359</v>
      </c>
      <c r="D47">
        <f>IF((B47-3*G47/Лист0!$E$2)&lt;0,0,B47-0.729*G47)</f>
        <v>0</v>
      </c>
      <c r="F47">
        <f>Лист1!B47</f>
        <v>8075</v>
      </c>
      <c r="G47" s="3">
        <f t="shared" si="1"/>
        <v>13240.555555555555</v>
      </c>
      <c r="H47">
        <f>Лист0!$D$2*G47</f>
        <v>43270.135555555549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DD6F-F985-4FEB-8B8D-62CD49C6684C}">
  <dimension ref="A1:B22"/>
  <sheetViews>
    <sheetView workbookViewId="0">
      <selection activeCell="B39" sqref="B39"/>
    </sheetView>
  </sheetViews>
  <sheetFormatPr defaultRowHeight="15" x14ac:dyDescent="0.25"/>
  <cols>
    <col min="1" max="1" width="25.42578125" customWidth="1"/>
    <col min="2" max="2" width="23.85546875" customWidth="1"/>
  </cols>
  <sheetData>
    <row r="1" spans="1:2" x14ac:dyDescent="0.25">
      <c r="A1" s="10" t="s">
        <v>8</v>
      </c>
      <c r="B1" s="10" t="s">
        <v>4</v>
      </c>
    </row>
    <row r="2" spans="1:2" x14ac:dyDescent="0.25">
      <c r="A2" s="11">
        <v>7000</v>
      </c>
      <c r="B2" s="12">
        <v>0</v>
      </c>
    </row>
    <row r="3" spans="1:2" x14ac:dyDescent="0.25">
      <c r="A3" s="11">
        <v>7000</v>
      </c>
      <c r="B3" s="12">
        <f>ABS(A3-A2)</f>
        <v>0</v>
      </c>
    </row>
    <row r="4" spans="1:2" x14ac:dyDescent="0.25">
      <c r="A4" s="11">
        <v>5950</v>
      </c>
      <c r="B4" s="12">
        <f>ABS(A4-A3)</f>
        <v>1050</v>
      </c>
    </row>
    <row r="5" spans="1:2" x14ac:dyDescent="0.25">
      <c r="A5" s="11">
        <v>5950</v>
      </c>
      <c r="B5" s="12">
        <f>ABS(A5-A4)</f>
        <v>0</v>
      </c>
    </row>
    <row r="6" spans="1:2" x14ac:dyDescent="0.25">
      <c r="A6" s="11">
        <v>5950</v>
      </c>
      <c r="B6" s="12">
        <f t="shared" ref="B6:B22" si="0">ABS(A6-A5)</f>
        <v>0</v>
      </c>
    </row>
    <row r="7" spans="1:2" x14ac:dyDescent="0.25">
      <c r="A7" s="11">
        <v>12870.6</v>
      </c>
      <c r="B7" s="12">
        <f t="shared" si="0"/>
        <v>6920.6</v>
      </c>
    </row>
    <row r="8" spans="1:2" x14ac:dyDescent="0.25">
      <c r="A8" s="11">
        <v>14000</v>
      </c>
      <c r="B8" s="12">
        <f t="shared" si="0"/>
        <v>1129.3999999999996</v>
      </c>
    </row>
    <row r="9" spans="1:2" x14ac:dyDescent="0.25">
      <c r="A9" s="11">
        <v>14000</v>
      </c>
      <c r="B9" s="12">
        <f t="shared" si="0"/>
        <v>0</v>
      </c>
    </row>
    <row r="10" spans="1:2" x14ac:dyDescent="0.25">
      <c r="A10" s="11">
        <v>14000</v>
      </c>
      <c r="B10" s="12">
        <f t="shared" si="0"/>
        <v>0</v>
      </c>
    </row>
    <row r="11" spans="1:2" x14ac:dyDescent="0.25">
      <c r="A11" s="11">
        <v>14000</v>
      </c>
      <c r="B11" s="12">
        <f t="shared" si="0"/>
        <v>0</v>
      </c>
    </row>
    <row r="12" spans="1:2" x14ac:dyDescent="0.25">
      <c r="A12" s="11">
        <v>14000</v>
      </c>
      <c r="B12" s="12">
        <f t="shared" si="0"/>
        <v>0</v>
      </c>
    </row>
    <row r="13" spans="1:2" x14ac:dyDescent="0.25">
      <c r="A13" s="11">
        <v>14000</v>
      </c>
      <c r="B13" s="12">
        <f t="shared" si="0"/>
        <v>0</v>
      </c>
    </row>
    <row r="14" spans="1:2" x14ac:dyDescent="0.25">
      <c r="A14" s="11">
        <v>14000</v>
      </c>
      <c r="B14" s="12">
        <f t="shared" si="0"/>
        <v>0</v>
      </c>
    </row>
    <row r="15" spans="1:2" x14ac:dyDescent="0.25">
      <c r="A15" s="11">
        <v>14000</v>
      </c>
      <c r="B15" s="12">
        <f t="shared" si="0"/>
        <v>0</v>
      </c>
    </row>
    <row r="16" spans="1:2" x14ac:dyDescent="0.25">
      <c r="A16" s="11">
        <v>10500</v>
      </c>
      <c r="B16" s="12">
        <f t="shared" si="0"/>
        <v>3500</v>
      </c>
    </row>
    <row r="17" spans="1:2" x14ac:dyDescent="0.25">
      <c r="A17" s="11">
        <v>3500</v>
      </c>
      <c r="B17" s="12">
        <f t="shared" si="0"/>
        <v>7000</v>
      </c>
    </row>
    <row r="18" spans="1:2" x14ac:dyDescent="0.25">
      <c r="A18" s="11">
        <v>3500</v>
      </c>
      <c r="B18" s="12">
        <f t="shared" si="0"/>
        <v>0</v>
      </c>
    </row>
    <row r="19" spans="1:2" x14ac:dyDescent="0.25">
      <c r="A19" s="11">
        <v>3500</v>
      </c>
      <c r="B19" s="12">
        <f t="shared" si="0"/>
        <v>0</v>
      </c>
    </row>
    <row r="20" spans="1:2" x14ac:dyDescent="0.25">
      <c r="A20" s="11">
        <v>10500</v>
      </c>
      <c r="B20" s="12">
        <f t="shared" si="0"/>
        <v>7000</v>
      </c>
    </row>
    <row r="21" spans="1:2" x14ac:dyDescent="0.25">
      <c r="A21" s="11">
        <v>3500</v>
      </c>
      <c r="B21" s="12">
        <f t="shared" si="0"/>
        <v>7000</v>
      </c>
    </row>
    <row r="22" spans="1:2" x14ac:dyDescent="0.25">
      <c r="A22" s="11">
        <v>14000</v>
      </c>
      <c r="B22" s="12">
        <f t="shared" si="0"/>
        <v>10500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202D-14B1-4C9E-8837-07F61AAF6039}">
  <dimension ref="A1:H22"/>
  <sheetViews>
    <sheetView workbookViewId="0">
      <selection activeCell="G22" sqref="G22"/>
    </sheetView>
  </sheetViews>
  <sheetFormatPr defaultRowHeight="15" x14ac:dyDescent="0.25"/>
  <sheetData>
    <row r="1" spans="1:8" ht="18" x14ac:dyDescent="0.25">
      <c r="A1" s="1" t="s">
        <v>7</v>
      </c>
      <c r="B1" s="1" t="s">
        <v>3</v>
      </c>
      <c r="C1" s="1" t="s">
        <v>5</v>
      </c>
      <c r="D1" s="1" t="s">
        <v>6</v>
      </c>
      <c r="E1" s="1"/>
      <c r="F1" s="1" t="s">
        <v>0</v>
      </c>
      <c r="G1" s="2" t="s">
        <v>1</v>
      </c>
      <c r="H1" s="2" t="s">
        <v>2</v>
      </c>
    </row>
    <row r="2" spans="1:8" x14ac:dyDescent="0.25">
      <c r="A2" s="3">
        <f>Лист3!A2</f>
        <v>7000</v>
      </c>
      <c r="B2" s="3">
        <f t="shared" ref="B2:B22" si="0">AVERAGE($A$2:$A$22)</f>
        <v>9796.2190476190481</v>
      </c>
      <c r="C2">
        <f>B2+3*G2/Лист0!$E$2</f>
        <v>15660.580749746709</v>
      </c>
      <c r="D2">
        <f>IF((B2-3*G2/Лист0!$E$2)&lt;0,0,B2-0.729*G2)</f>
        <v>8188.7740476190484</v>
      </c>
      <c r="F2">
        <v>0</v>
      </c>
      <c r="G2" s="3">
        <f t="shared" ref="G2:G22" si="1">AVERAGE($F$3:$F$22)</f>
        <v>2205</v>
      </c>
      <c r="H2">
        <f>Лист0!$D$2*G2</f>
        <v>7205.94</v>
      </c>
    </row>
    <row r="3" spans="1:8" x14ac:dyDescent="0.25">
      <c r="A3" s="3">
        <f>Лист3!A3</f>
        <v>7000</v>
      </c>
      <c r="B3" s="3">
        <f t="shared" si="0"/>
        <v>9796.2190476190481</v>
      </c>
      <c r="C3">
        <f>B3+3*G3/Лист0!$E$2</f>
        <v>15660.580749746709</v>
      </c>
      <c r="D3">
        <f>IF((B3-3*G3/Лист0!$E$2)&lt;0,0,B3-0.729*G3)</f>
        <v>8188.7740476190484</v>
      </c>
      <c r="F3">
        <f>Лист3!B3</f>
        <v>0</v>
      </c>
      <c r="G3" s="3">
        <f t="shared" si="1"/>
        <v>2205</v>
      </c>
      <c r="H3">
        <f>Лист0!$D$2*G3</f>
        <v>7205.94</v>
      </c>
    </row>
    <row r="4" spans="1:8" x14ac:dyDescent="0.25">
      <c r="A4" s="3">
        <f>Лист3!A4</f>
        <v>5950</v>
      </c>
      <c r="B4" s="3">
        <f t="shared" si="0"/>
        <v>9796.2190476190481</v>
      </c>
      <c r="C4">
        <f>B4+3*G4/Лист0!$E$2</f>
        <v>15660.580749746709</v>
      </c>
      <c r="D4">
        <f>IF((B4-3*G4/Лист0!$E$2)&lt;0,0,B4-0.729*G4)</f>
        <v>8188.7740476190484</v>
      </c>
      <c r="F4">
        <f>Лист3!B4</f>
        <v>1050</v>
      </c>
      <c r="G4" s="3">
        <f t="shared" si="1"/>
        <v>2205</v>
      </c>
      <c r="H4">
        <f>Лист0!$D$2*G4</f>
        <v>7205.94</v>
      </c>
    </row>
    <row r="5" spans="1:8" x14ac:dyDescent="0.25">
      <c r="A5" s="3">
        <f>Лист3!A5</f>
        <v>5950</v>
      </c>
      <c r="B5" s="3">
        <f t="shared" si="0"/>
        <v>9796.2190476190481</v>
      </c>
      <c r="C5">
        <f>B5+3*G5/Лист0!$E$2</f>
        <v>15660.580749746709</v>
      </c>
      <c r="D5">
        <f>IF((B5-3*G5/Лист0!$E$2)&lt;0,0,B5-0.729*G5)</f>
        <v>8188.7740476190484</v>
      </c>
      <c r="F5">
        <f>Лист3!B5</f>
        <v>0</v>
      </c>
      <c r="G5" s="3">
        <f t="shared" si="1"/>
        <v>2205</v>
      </c>
      <c r="H5">
        <f>Лист0!$D$2*G5</f>
        <v>7205.94</v>
      </c>
    </row>
    <row r="6" spans="1:8" x14ac:dyDescent="0.25">
      <c r="A6" s="3">
        <f>Лист3!A6</f>
        <v>5950</v>
      </c>
      <c r="B6" s="3">
        <f t="shared" si="0"/>
        <v>9796.2190476190481</v>
      </c>
      <c r="C6">
        <f>B6+3*G6/Лист0!$E$2</f>
        <v>15660.580749746709</v>
      </c>
      <c r="D6">
        <f>IF((B6-3*G6/Лист0!$E$2)&lt;0,0,B6-0.729*G6)</f>
        <v>8188.7740476190484</v>
      </c>
      <c r="F6">
        <f>Лист3!B6</f>
        <v>0</v>
      </c>
      <c r="G6" s="3">
        <f t="shared" si="1"/>
        <v>2205</v>
      </c>
      <c r="H6">
        <f>Лист0!$D$2*G6</f>
        <v>7205.94</v>
      </c>
    </row>
    <row r="7" spans="1:8" x14ac:dyDescent="0.25">
      <c r="A7" s="3">
        <f>Лист3!A7</f>
        <v>12870.6</v>
      </c>
      <c r="B7" s="3">
        <f t="shared" si="0"/>
        <v>9796.2190476190481</v>
      </c>
      <c r="C7">
        <f>B7+3*G7/Лист0!$E$2</f>
        <v>15660.580749746709</v>
      </c>
      <c r="D7">
        <f>IF((B7-3*G7/Лист0!$E$2)&lt;0,0,B7-0.729*G7)</f>
        <v>8188.7740476190484</v>
      </c>
      <c r="F7">
        <f>Лист3!B7</f>
        <v>6920.6</v>
      </c>
      <c r="G7" s="3">
        <f t="shared" si="1"/>
        <v>2205</v>
      </c>
      <c r="H7">
        <f>Лист0!$D$2*G7</f>
        <v>7205.94</v>
      </c>
    </row>
    <row r="8" spans="1:8" x14ac:dyDescent="0.25">
      <c r="A8" s="3">
        <f>Лист3!A8</f>
        <v>14000</v>
      </c>
      <c r="B8" s="3">
        <f t="shared" si="0"/>
        <v>9796.2190476190481</v>
      </c>
      <c r="C8">
        <f>B8+3*G8/Лист0!$E$2</f>
        <v>15660.580749746709</v>
      </c>
      <c r="D8">
        <f>IF((B8-3*G8/Лист0!$E$2)&lt;0,0,B8-0.729*G8)</f>
        <v>8188.7740476190484</v>
      </c>
      <c r="F8">
        <f>Лист3!B8</f>
        <v>1129.3999999999996</v>
      </c>
      <c r="G8" s="3">
        <f t="shared" si="1"/>
        <v>2205</v>
      </c>
      <c r="H8">
        <f>Лист0!$D$2*G8</f>
        <v>7205.94</v>
      </c>
    </row>
    <row r="9" spans="1:8" x14ac:dyDescent="0.25">
      <c r="A9" s="3">
        <f>Лист3!A9</f>
        <v>14000</v>
      </c>
      <c r="B9" s="3">
        <f t="shared" si="0"/>
        <v>9796.2190476190481</v>
      </c>
      <c r="C9">
        <f>B9+3*G9/Лист0!$E$2</f>
        <v>15660.580749746709</v>
      </c>
      <c r="D9">
        <f>IF((B9-3*G9/Лист0!$E$2)&lt;0,0,B9-0.729*G9)</f>
        <v>8188.7740476190484</v>
      </c>
      <c r="F9">
        <f>Лист3!B9</f>
        <v>0</v>
      </c>
      <c r="G9" s="3">
        <f t="shared" si="1"/>
        <v>2205</v>
      </c>
      <c r="H9">
        <f>Лист0!$D$2*G9</f>
        <v>7205.94</v>
      </c>
    </row>
    <row r="10" spans="1:8" x14ac:dyDescent="0.25">
      <c r="A10" s="3">
        <f>Лист3!A10</f>
        <v>14000</v>
      </c>
      <c r="B10" s="3">
        <f t="shared" si="0"/>
        <v>9796.2190476190481</v>
      </c>
      <c r="C10">
        <f>B10+3*G10/Лист0!$E$2</f>
        <v>15660.580749746709</v>
      </c>
      <c r="D10">
        <f>IF((B10-3*G10/Лист0!$E$2)&lt;0,0,B10-0.729*G10)</f>
        <v>8188.7740476190484</v>
      </c>
      <c r="F10">
        <f>Лист3!B10</f>
        <v>0</v>
      </c>
      <c r="G10" s="3">
        <f t="shared" si="1"/>
        <v>2205</v>
      </c>
      <c r="H10">
        <f>Лист0!$D$2*G10</f>
        <v>7205.94</v>
      </c>
    </row>
    <row r="11" spans="1:8" x14ac:dyDescent="0.25">
      <c r="A11" s="3">
        <f>Лист3!A11</f>
        <v>14000</v>
      </c>
      <c r="B11" s="3">
        <f t="shared" si="0"/>
        <v>9796.2190476190481</v>
      </c>
      <c r="C11">
        <f>B11+3*G11/Лист0!$E$2</f>
        <v>15660.580749746709</v>
      </c>
      <c r="D11">
        <f>IF((B11-3*G11/Лист0!$E$2)&lt;0,0,B11-0.729*G11)</f>
        <v>8188.7740476190484</v>
      </c>
      <c r="F11">
        <f>Лист3!B11</f>
        <v>0</v>
      </c>
      <c r="G11" s="3">
        <f t="shared" si="1"/>
        <v>2205</v>
      </c>
      <c r="H11">
        <f>Лист0!$D$2*G11</f>
        <v>7205.94</v>
      </c>
    </row>
    <row r="12" spans="1:8" x14ac:dyDescent="0.25">
      <c r="A12" s="3">
        <f>Лист3!A12</f>
        <v>14000</v>
      </c>
      <c r="B12" s="3">
        <f t="shared" si="0"/>
        <v>9796.2190476190481</v>
      </c>
      <c r="C12">
        <f>B12+3*G12/Лист0!$E$2</f>
        <v>15660.580749746709</v>
      </c>
      <c r="D12">
        <f>IF((B12-3*G12/Лист0!$E$2)&lt;0,0,B12-0.729*G12)</f>
        <v>8188.7740476190484</v>
      </c>
      <c r="F12">
        <f>Лист3!B12</f>
        <v>0</v>
      </c>
      <c r="G12" s="3">
        <f t="shared" si="1"/>
        <v>2205</v>
      </c>
      <c r="H12">
        <f>Лист0!$D$2*G12</f>
        <v>7205.94</v>
      </c>
    </row>
    <row r="13" spans="1:8" x14ac:dyDescent="0.25">
      <c r="A13" s="3">
        <f>Лист3!A13</f>
        <v>14000</v>
      </c>
      <c r="B13" s="3">
        <f t="shared" si="0"/>
        <v>9796.2190476190481</v>
      </c>
      <c r="C13">
        <f>B13+3*G13/Лист0!$E$2</f>
        <v>15660.580749746709</v>
      </c>
      <c r="D13">
        <f>IF((B13-3*G13/Лист0!$E$2)&lt;0,0,B13-0.729*G13)</f>
        <v>8188.7740476190484</v>
      </c>
      <c r="F13">
        <f>Лист3!B13</f>
        <v>0</v>
      </c>
      <c r="G13" s="3">
        <f t="shared" si="1"/>
        <v>2205</v>
      </c>
      <c r="H13">
        <f>Лист0!$D$2*G13</f>
        <v>7205.94</v>
      </c>
    </row>
    <row r="14" spans="1:8" x14ac:dyDescent="0.25">
      <c r="A14" s="3">
        <f>Лист3!A14</f>
        <v>14000</v>
      </c>
      <c r="B14" s="3">
        <f t="shared" si="0"/>
        <v>9796.2190476190481</v>
      </c>
      <c r="C14">
        <f>B14+3*G14/Лист0!$E$2</f>
        <v>15660.580749746709</v>
      </c>
      <c r="D14">
        <f>IF((B14-3*G14/Лист0!$E$2)&lt;0,0,B14-0.729*G14)</f>
        <v>8188.7740476190484</v>
      </c>
      <c r="F14">
        <f>Лист3!B14</f>
        <v>0</v>
      </c>
      <c r="G14" s="3">
        <f t="shared" si="1"/>
        <v>2205</v>
      </c>
      <c r="H14">
        <f>Лист0!$D$2*G14</f>
        <v>7205.94</v>
      </c>
    </row>
    <row r="15" spans="1:8" x14ac:dyDescent="0.25">
      <c r="A15" s="3">
        <f>Лист3!A15</f>
        <v>14000</v>
      </c>
      <c r="B15" s="3">
        <f t="shared" si="0"/>
        <v>9796.2190476190481</v>
      </c>
      <c r="C15">
        <f>B15+3*G15/Лист0!$E$2</f>
        <v>15660.580749746709</v>
      </c>
      <c r="D15">
        <f>IF((B15-3*G15/Лист0!$E$2)&lt;0,0,B15-0.729*G15)</f>
        <v>8188.7740476190484</v>
      </c>
      <c r="F15">
        <f>Лист3!B15</f>
        <v>0</v>
      </c>
      <c r="G15" s="3">
        <f t="shared" si="1"/>
        <v>2205</v>
      </c>
      <c r="H15">
        <f>Лист0!$D$2*G15</f>
        <v>7205.94</v>
      </c>
    </row>
    <row r="16" spans="1:8" x14ac:dyDescent="0.25">
      <c r="A16" s="3">
        <f>Лист3!A16</f>
        <v>10500</v>
      </c>
      <c r="B16" s="3">
        <f t="shared" si="0"/>
        <v>9796.2190476190481</v>
      </c>
      <c r="C16">
        <f>B16+3*G16/Лист0!$E$2</f>
        <v>15660.580749746709</v>
      </c>
      <c r="D16">
        <f>IF((B16-3*G16/Лист0!$E$2)&lt;0,0,B16-0.729*G16)</f>
        <v>8188.7740476190484</v>
      </c>
      <c r="F16">
        <f>Лист3!B16</f>
        <v>3500</v>
      </c>
      <c r="G16" s="3">
        <f t="shared" si="1"/>
        <v>2205</v>
      </c>
      <c r="H16">
        <f>Лист0!$D$2*G16</f>
        <v>7205.94</v>
      </c>
    </row>
    <row r="17" spans="1:8" x14ac:dyDescent="0.25">
      <c r="A17" s="3">
        <f>Лист3!A17</f>
        <v>3500</v>
      </c>
      <c r="B17" s="3">
        <f t="shared" si="0"/>
        <v>9796.2190476190481</v>
      </c>
      <c r="C17">
        <f>B17+3*G17/Лист0!$E$2</f>
        <v>15660.580749746709</v>
      </c>
      <c r="D17">
        <f>IF((B17-3*G17/Лист0!$E$2)&lt;0,0,B17-0.729*G17)</f>
        <v>8188.7740476190484</v>
      </c>
      <c r="F17">
        <f>Лист3!B17</f>
        <v>7000</v>
      </c>
      <c r="G17" s="3">
        <f t="shared" si="1"/>
        <v>2205</v>
      </c>
      <c r="H17">
        <f>Лист0!$D$2*G17</f>
        <v>7205.94</v>
      </c>
    </row>
    <row r="18" spans="1:8" x14ac:dyDescent="0.25">
      <c r="A18" s="3">
        <f>Лист3!A18</f>
        <v>3500</v>
      </c>
      <c r="B18" s="3">
        <f t="shared" si="0"/>
        <v>9796.2190476190481</v>
      </c>
      <c r="C18">
        <f>B18+3*G18/Лист0!$E$2</f>
        <v>15660.580749746709</v>
      </c>
      <c r="D18">
        <f>IF((B18-3*G18/Лист0!$E$2)&lt;0,0,B18-0.729*G18)</f>
        <v>8188.7740476190484</v>
      </c>
      <c r="F18">
        <f>Лист3!B18</f>
        <v>0</v>
      </c>
      <c r="G18" s="3">
        <f t="shared" si="1"/>
        <v>2205</v>
      </c>
      <c r="H18">
        <f>Лист0!$D$2*G18</f>
        <v>7205.94</v>
      </c>
    </row>
    <row r="19" spans="1:8" x14ac:dyDescent="0.25">
      <c r="A19" s="3">
        <f>Лист3!A19</f>
        <v>3500</v>
      </c>
      <c r="B19" s="3">
        <f t="shared" si="0"/>
        <v>9796.2190476190481</v>
      </c>
      <c r="C19">
        <f>B19+3*G19/Лист0!$E$2</f>
        <v>15660.580749746709</v>
      </c>
      <c r="D19">
        <f>IF((B19-3*G19/Лист0!$E$2)&lt;0,0,B19-0.729*G19)</f>
        <v>8188.7740476190484</v>
      </c>
      <c r="F19">
        <f>Лист3!B19</f>
        <v>0</v>
      </c>
      <c r="G19" s="3">
        <f t="shared" si="1"/>
        <v>2205</v>
      </c>
      <c r="H19">
        <f>Лист0!$D$2*G19</f>
        <v>7205.94</v>
      </c>
    </row>
    <row r="20" spans="1:8" x14ac:dyDescent="0.25">
      <c r="A20" s="3">
        <f>Лист3!A20</f>
        <v>10500</v>
      </c>
      <c r="B20" s="3">
        <f t="shared" si="0"/>
        <v>9796.2190476190481</v>
      </c>
      <c r="C20">
        <f>B20+3*G20/Лист0!$E$2</f>
        <v>15660.580749746709</v>
      </c>
      <c r="D20">
        <f>IF((B20-3*G20/Лист0!$E$2)&lt;0,0,B20-0.729*G20)</f>
        <v>8188.7740476190484</v>
      </c>
      <c r="F20">
        <f>Лист3!B20</f>
        <v>7000</v>
      </c>
      <c r="G20" s="3">
        <f t="shared" si="1"/>
        <v>2205</v>
      </c>
      <c r="H20">
        <f>Лист0!$D$2*G20</f>
        <v>7205.94</v>
      </c>
    </row>
    <row r="21" spans="1:8" x14ac:dyDescent="0.25">
      <c r="A21" s="3">
        <f>Лист3!A21</f>
        <v>3500</v>
      </c>
      <c r="B21" s="3">
        <f t="shared" si="0"/>
        <v>9796.2190476190481</v>
      </c>
      <c r="C21">
        <f>B21+3*G21/Лист0!$E$2</f>
        <v>15660.580749746709</v>
      </c>
      <c r="D21">
        <f>IF((B21-3*G21/Лист0!$E$2)&lt;0,0,B21-0.729*G21)</f>
        <v>8188.7740476190484</v>
      </c>
      <c r="F21">
        <f>Лист3!B21</f>
        <v>7000</v>
      </c>
      <c r="G21" s="3">
        <f t="shared" si="1"/>
        <v>2205</v>
      </c>
      <c r="H21">
        <f>Лист0!$D$2*G21</f>
        <v>7205.94</v>
      </c>
    </row>
    <row r="22" spans="1:8" x14ac:dyDescent="0.25">
      <c r="A22" s="3">
        <f>Лист3!A22</f>
        <v>14000</v>
      </c>
      <c r="B22" s="3">
        <f t="shared" si="0"/>
        <v>9796.2190476190481</v>
      </c>
      <c r="C22">
        <f>B22+3*G22/Лист0!$E$2</f>
        <v>15660.580749746709</v>
      </c>
      <c r="D22">
        <f>IF((B22-3*G22/Лист0!$E$2)&lt;0,0,B22-0.729*G22)</f>
        <v>8188.7740476190484</v>
      </c>
      <c r="F22">
        <f>Лист3!B22</f>
        <v>10500</v>
      </c>
      <c r="G22" s="3">
        <f t="shared" si="1"/>
        <v>2205</v>
      </c>
      <c r="H22">
        <f>Лист0!$D$2*G22</f>
        <v>7205.94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DA50-F5A7-4541-9B9F-F852EC9CBEEF}">
  <dimension ref="A1:B28"/>
  <sheetViews>
    <sheetView workbookViewId="0">
      <selection sqref="A1:B28"/>
    </sheetView>
  </sheetViews>
  <sheetFormatPr defaultRowHeight="15" x14ac:dyDescent="0.25"/>
  <cols>
    <col min="1" max="1" width="28" customWidth="1"/>
    <col min="2" max="2" width="18.42578125" customWidth="1"/>
  </cols>
  <sheetData>
    <row r="1" spans="1:2" x14ac:dyDescent="0.25">
      <c r="A1" s="5" t="s">
        <v>8</v>
      </c>
      <c r="B1" s="5" t="s">
        <v>4</v>
      </c>
    </row>
    <row r="2" spans="1:2" x14ac:dyDescent="0.25">
      <c r="A2" s="9">
        <v>6290</v>
      </c>
      <c r="B2" s="7">
        <v>0</v>
      </c>
    </row>
    <row r="3" spans="1:2" x14ac:dyDescent="0.25">
      <c r="A3" s="9">
        <v>6290</v>
      </c>
      <c r="B3" s="7">
        <f>ABS(A3-A2)</f>
        <v>0</v>
      </c>
    </row>
    <row r="4" spans="1:2" x14ac:dyDescent="0.25">
      <c r="A4" s="9">
        <v>7862.5</v>
      </c>
      <c r="B4" s="7">
        <f>ABS(A4-A3)</f>
        <v>1572.5</v>
      </c>
    </row>
    <row r="5" spans="1:2" x14ac:dyDescent="0.25">
      <c r="A5" s="9">
        <v>6290</v>
      </c>
      <c r="B5" s="7">
        <f>ABS(A5-A4)</f>
        <v>1572.5</v>
      </c>
    </row>
    <row r="6" spans="1:2" x14ac:dyDescent="0.25">
      <c r="A6" s="9">
        <v>6290</v>
      </c>
      <c r="B6" s="7">
        <f t="shared" ref="B6:B28" si="0">ABS(A6-A5)</f>
        <v>0</v>
      </c>
    </row>
    <row r="7" spans="1:2" x14ac:dyDescent="0.25">
      <c r="A7" s="9">
        <v>8925</v>
      </c>
      <c r="B7" s="7">
        <f t="shared" si="0"/>
        <v>2635</v>
      </c>
    </row>
    <row r="8" spans="1:2" x14ac:dyDescent="0.25">
      <c r="A8" s="9">
        <v>7140</v>
      </c>
      <c r="B8" s="7">
        <f t="shared" si="0"/>
        <v>1785</v>
      </c>
    </row>
    <row r="9" spans="1:2" x14ac:dyDescent="0.25">
      <c r="A9" s="9">
        <v>5355</v>
      </c>
      <c r="B9" s="7">
        <f t="shared" si="0"/>
        <v>1785</v>
      </c>
    </row>
    <row r="10" spans="1:2" x14ac:dyDescent="0.25">
      <c r="A10" s="9">
        <v>7140</v>
      </c>
      <c r="B10" s="7">
        <f t="shared" si="0"/>
        <v>1785</v>
      </c>
    </row>
    <row r="11" spans="1:2" x14ac:dyDescent="0.25">
      <c r="A11" s="9">
        <v>7140</v>
      </c>
      <c r="B11" s="7">
        <f t="shared" si="0"/>
        <v>0</v>
      </c>
    </row>
    <row r="12" spans="1:2" x14ac:dyDescent="0.25">
      <c r="A12" s="9">
        <v>7140</v>
      </c>
      <c r="B12" s="7">
        <f t="shared" si="0"/>
        <v>0</v>
      </c>
    </row>
    <row r="13" spans="1:2" x14ac:dyDescent="0.25">
      <c r="A13" s="9">
        <v>7140</v>
      </c>
      <c r="B13" s="7">
        <f t="shared" si="0"/>
        <v>0</v>
      </c>
    </row>
    <row r="14" spans="1:2" x14ac:dyDescent="0.25">
      <c r="A14" s="9">
        <v>1785</v>
      </c>
      <c r="B14" s="7">
        <f t="shared" si="0"/>
        <v>5355</v>
      </c>
    </row>
    <row r="15" spans="1:2" x14ac:dyDescent="0.25">
      <c r="A15" s="9">
        <v>7140</v>
      </c>
      <c r="B15" s="7">
        <f t="shared" si="0"/>
        <v>5355</v>
      </c>
    </row>
    <row r="16" spans="1:2" x14ac:dyDescent="0.25">
      <c r="A16" s="9">
        <v>8925</v>
      </c>
      <c r="B16" s="7">
        <f t="shared" si="0"/>
        <v>1785</v>
      </c>
    </row>
    <row r="17" spans="1:2" x14ac:dyDescent="0.25">
      <c r="A17" s="9">
        <v>7140</v>
      </c>
      <c r="B17" s="7">
        <f t="shared" si="0"/>
        <v>1785</v>
      </c>
    </row>
    <row r="18" spans="1:2" x14ac:dyDescent="0.25">
      <c r="A18" s="9">
        <v>7140</v>
      </c>
      <c r="B18" s="7">
        <f t="shared" si="0"/>
        <v>0</v>
      </c>
    </row>
    <row r="19" spans="1:2" x14ac:dyDescent="0.25">
      <c r="A19" s="9">
        <v>1785</v>
      </c>
      <c r="B19" s="7">
        <f t="shared" si="0"/>
        <v>5355</v>
      </c>
    </row>
    <row r="20" spans="1:2" x14ac:dyDescent="0.25">
      <c r="A20" s="9">
        <v>8925</v>
      </c>
      <c r="B20" s="7">
        <f t="shared" si="0"/>
        <v>7140</v>
      </c>
    </row>
    <row r="21" spans="1:2" x14ac:dyDescent="0.25">
      <c r="A21" s="9">
        <v>6075</v>
      </c>
      <c r="B21" s="7">
        <f t="shared" si="0"/>
        <v>2850</v>
      </c>
    </row>
    <row r="22" spans="1:2" x14ac:dyDescent="0.25">
      <c r="A22" s="9">
        <v>7140</v>
      </c>
      <c r="B22" s="7">
        <f t="shared" si="0"/>
        <v>1065</v>
      </c>
    </row>
    <row r="23" spans="1:2" x14ac:dyDescent="0.25">
      <c r="A23" s="9">
        <v>7862</v>
      </c>
      <c r="B23" s="7">
        <f t="shared" si="0"/>
        <v>722</v>
      </c>
    </row>
    <row r="24" spans="1:2" x14ac:dyDescent="0.25">
      <c r="A24" s="9">
        <v>15000</v>
      </c>
      <c r="B24" s="7">
        <f t="shared" si="0"/>
        <v>7138</v>
      </c>
    </row>
    <row r="25" spans="1:2" x14ac:dyDescent="0.25">
      <c r="A25" s="9">
        <v>10880</v>
      </c>
      <c r="B25" s="7">
        <f t="shared" si="0"/>
        <v>4120</v>
      </c>
    </row>
    <row r="26" spans="1:2" x14ac:dyDescent="0.25">
      <c r="A26" s="9">
        <v>10880</v>
      </c>
      <c r="B26" s="7">
        <f t="shared" si="0"/>
        <v>0</v>
      </c>
    </row>
    <row r="27" spans="1:2" x14ac:dyDescent="0.25">
      <c r="A27" s="9">
        <v>13600</v>
      </c>
      <c r="B27" s="7">
        <f t="shared" si="0"/>
        <v>2720</v>
      </c>
    </row>
    <row r="28" spans="1:2" x14ac:dyDescent="0.25">
      <c r="A28" s="9">
        <v>17720</v>
      </c>
      <c r="B28" s="7">
        <f t="shared" si="0"/>
        <v>4120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1289-A54A-4EE6-B4FA-2446BB78BB86}">
  <dimension ref="A1:H28"/>
  <sheetViews>
    <sheetView workbookViewId="0">
      <selection activeCell="G2" sqref="G2"/>
    </sheetView>
  </sheetViews>
  <sheetFormatPr defaultRowHeight="15" x14ac:dyDescent="0.25"/>
  <sheetData>
    <row r="1" spans="1:8" ht="18" x14ac:dyDescent="0.25">
      <c r="A1" s="1" t="s">
        <v>7</v>
      </c>
      <c r="B1" s="1" t="s">
        <v>3</v>
      </c>
      <c r="C1" s="1" t="s">
        <v>5</v>
      </c>
      <c r="D1" s="1" t="s">
        <v>6</v>
      </c>
      <c r="E1" s="1"/>
      <c r="F1" s="1" t="s">
        <v>0</v>
      </c>
      <c r="G1" s="2" t="s">
        <v>1</v>
      </c>
      <c r="H1" s="2" t="s">
        <v>2</v>
      </c>
    </row>
    <row r="2" spans="1:8" x14ac:dyDescent="0.25">
      <c r="A2" s="3">
        <f>Лист5!A2</f>
        <v>6290</v>
      </c>
      <c r="B2" s="3">
        <f t="shared" ref="B2:B28" si="0">AVERAGE($A$2:$A$28)</f>
        <v>7962.9444444444443</v>
      </c>
      <c r="C2">
        <f>B2+3*G2/Лист0!$E$2</f>
        <v>14166.401891252955</v>
      </c>
      <c r="D2">
        <f>IF((B2-3*G2/Лист0!$E$2)&lt;0,0,B2-0.729*G2)</f>
        <v>6262.5519444444444</v>
      </c>
      <c r="F2">
        <v>0</v>
      </c>
      <c r="G2" s="3">
        <f t="shared" ref="G2:G28" si="1">AVERAGE($F$3:$F$28)</f>
        <v>2332.5</v>
      </c>
      <c r="H2">
        <f>Лист0!$D$2*G2</f>
        <v>7622.61</v>
      </c>
    </row>
    <row r="3" spans="1:8" x14ac:dyDescent="0.25">
      <c r="A3" s="3">
        <f>Лист5!A3</f>
        <v>6290</v>
      </c>
      <c r="B3" s="3">
        <f t="shared" si="0"/>
        <v>7962.9444444444443</v>
      </c>
      <c r="C3">
        <f>B3+3*G3/Лист0!$E$2</f>
        <v>14166.401891252955</v>
      </c>
      <c r="D3">
        <f>IF((B3-3*G3/Лист0!$E$2)&lt;0,0,B3-0.729*G3)</f>
        <v>6262.5519444444444</v>
      </c>
      <c r="F3">
        <f>Лист5!B3</f>
        <v>0</v>
      </c>
      <c r="G3" s="3">
        <f t="shared" si="1"/>
        <v>2332.5</v>
      </c>
      <c r="H3">
        <f>Лист0!$D$2*G3</f>
        <v>7622.61</v>
      </c>
    </row>
    <row r="4" spans="1:8" x14ac:dyDescent="0.25">
      <c r="A4" s="3">
        <f>Лист5!A4</f>
        <v>7862.5</v>
      </c>
      <c r="B4" s="3">
        <f t="shared" si="0"/>
        <v>7962.9444444444443</v>
      </c>
      <c r="C4">
        <f>B4+3*G4/Лист0!$E$2</f>
        <v>14166.401891252955</v>
      </c>
      <c r="D4">
        <f>IF((B4-3*G4/Лист0!$E$2)&lt;0,0,B4-0.729*G4)</f>
        <v>6262.5519444444444</v>
      </c>
      <c r="F4">
        <f>Лист5!B4</f>
        <v>1572.5</v>
      </c>
      <c r="G4" s="3">
        <f t="shared" si="1"/>
        <v>2332.5</v>
      </c>
      <c r="H4">
        <f>Лист0!$D$2*G4</f>
        <v>7622.61</v>
      </c>
    </row>
    <row r="5" spans="1:8" x14ac:dyDescent="0.25">
      <c r="A5" s="3">
        <f>Лист5!A5</f>
        <v>6290</v>
      </c>
      <c r="B5" s="3">
        <f t="shared" si="0"/>
        <v>7962.9444444444443</v>
      </c>
      <c r="C5">
        <f>B5+3*G5/Лист0!$E$2</f>
        <v>14166.401891252955</v>
      </c>
      <c r="D5">
        <f>IF((B5-3*G5/Лист0!$E$2)&lt;0,0,B5-0.729*G5)</f>
        <v>6262.5519444444444</v>
      </c>
      <c r="F5">
        <f>Лист5!B5</f>
        <v>1572.5</v>
      </c>
      <c r="G5" s="3">
        <f t="shared" si="1"/>
        <v>2332.5</v>
      </c>
      <c r="H5">
        <f>Лист0!$D$2*G5</f>
        <v>7622.61</v>
      </c>
    </row>
    <row r="6" spans="1:8" x14ac:dyDescent="0.25">
      <c r="A6" s="3">
        <f>Лист5!A6</f>
        <v>6290</v>
      </c>
      <c r="B6" s="3">
        <f t="shared" si="0"/>
        <v>7962.9444444444443</v>
      </c>
      <c r="C6">
        <f>B6+3*G6/Лист0!$E$2</f>
        <v>14166.401891252955</v>
      </c>
      <c r="D6">
        <f>IF((B6-3*G6/Лист0!$E$2)&lt;0,0,B6-0.729*G6)</f>
        <v>6262.5519444444444</v>
      </c>
      <c r="F6">
        <f>Лист5!B6</f>
        <v>0</v>
      </c>
      <c r="G6" s="3">
        <f t="shared" si="1"/>
        <v>2332.5</v>
      </c>
      <c r="H6">
        <f>Лист0!$D$2*G6</f>
        <v>7622.61</v>
      </c>
    </row>
    <row r="7" spans="1:8" x14ac:dyDescent="0.25">
      <c r="A7" s="3">
        <f>Лист5!A7</f>
        <v>8925</v>
      </c>
      <c r="B7" s="3">
        <f t="shared" si="0"/>
        <v>7962.9444444444443</v>
      </c>
      <c r="C7">
        <f>B7+3*G7/Лист0!$E$2</f>
        <v>14166.401891252955</v>
      </c>
      <c r="D7">
        <f>IF((B7-3*G7/Лист0!$E$2)&lt;0,0,B7-0.729*G7)</f>
        <v>6262.5519444444444</v>
      </c>
      <c r="F7">
        <f>Лист5!B7</f>
        <v>2635</v>
      </c>
      <c r="G7" s="3">
        <f t="shared" si="1"/>
        <v>2332.5</v>
      </c>
      <c r="H7">
        <f>Лист0!$D$2*G7</f>
        <v>7622.61</v>
      </c>
    </row>
    <row r="8" spans="1:8" x14ac:dyDescent="0.25">
      <c r="A8" s="3">
        <f>Лист5!A8</f>
        <v>7140</v>
      </c>
      <c r="B8" s="3">
        <f t="shared" si="0"/>
        <v>7962.9444444444443</v>
      </c>
      <c r="C8">
        <f>B8+3*G8/Лист0!$E$2</f>
        <v>14166.401891252955</v>
      </c>
      <c r="D8">
        <f>IF((B8-3*G8/Лист0!$E$2)&lt;0,0,B8-0.729*G8)</f>
        <v>6262.5519444444444</v>
      </c>
      <c r="F8">
        <f>Лист5!B8</f>
        <v>1785</v>
      </c>
      <c r="G8" s="3">
        <f t="shared" si="1"/>
        <v>2332.5</v>
      </c>
      <c r="H8">
        <f>Лист0!$D$2*G8</f>
        <v>7622.61</v>
      </c>
    </row>
    <row r="9" spans="1:8" x14ac:dyDescent="0.25">
      <c r="A9" s="3">
        <f>Лист5!A9</f>
        <v>5355</v>
      </c>
      <c r="B9" s="3">
        <f t="shared" si="0"/>
        <v>7962.9444444444443</v>
      </c>
      <c r="C9">
        <f>B9+3*G9/Лист0!$E$2</f>
        <v>14166.401891252955</v>
      </c>
      <c r="D9">
        <f>IF((B9-3*G9/Лист0!$E$2)&lt;0,0,B9-0.729*G9)</f>
        <v>6262.5519444444444</v>
      </c>
      <c r="F9">
        <f>Лист5!B9</f>
        <v>1785</v>
      </c>
      <c r="G9" s="3">
        <f t="shared" si="1"/>
        <v>2332.5</v>
      </c>
      <c r="H9">
        <f>Лист0!$D$2*G9</f>
        <v>7622.61</v>
      </c>
    </row>
    <row r="10" spans="1:8" x14ac:dyDescent="0.25">
      <c r="A10" s="3">
        <f>Лист5!A10</f>
        <v>7140</v>
      </c>
      <c r="B10" s="3">
        <f t="shared" si="0"/>
        <v>7962.9444444444443</v>
      </c>
      <c r="C10">
        <f>B10+3*G10/Лист0!$E$2</f>
        <v>14166.401891252955</v>
      </c>
      <c r="D10">
        <f>IF((B10-3*G10/Лист0!$E$2)&lt;0,0,B10-0.729*G10)</f>
        <v>6262.5519444444444</v>
      </c>
      <c r="F10">
        <f>Лист5!B10</f>
        <v>1785</v>
      </c>
      <c r="G10" s="3">
        <f t="shared" si="1"/>
        <v>2332.5</v>
      </c>
      <c r="H10">
        <f>Лист0!$D$2*G10</f>
        <v>7622.61</v>
      </c>
    </row>
    <row r="11" spans="1:8" x14ac:dyDescent="0.25">
      <c r="A11" s="3">
        <f>Лист5!A11</f>
        <v>7140</v>
      </c>
      <c r="B11" s="3">
        <f t="shared" si="0"/>
        <v>7962.9444444444443</v>
      </c>
      <c r="C11">
        <f>B11+3*G11/Лист0!$E$2</f>
        <v>14166.401891252955</v>
      </c>
      <c r="D11">
        <f>IF((B11-3*G11/Лист0!$E$2)&lt;0,0,B11-0.729*G11)</f>
        <v>6262.5519444444444</v>
      </c>
      <c r="F11">
        <f>Лист5!B11</f>
        <v>0</v>
      </c>
      <c r="G11" s="3">
        <f t="shared" si="1"/>
        <v>2332.5</v>
      </c>
      <c r="H11">
        <f>Лист0!$D$2*G11</f>
        <v>7622.61</v>
      </c>
    </row>
    <row r="12" spans="1:8" x14ac:dyDescent="0.25">
      <c r="A12" s="3">
        <f>Лист5!A12</f>
        <v>7140</v>
      </c>
      <c r="B12" s="3">
        <f t="shared" si="0"/>
        <v>7962.9444444444443</v>
      </c>
      <c r="C12">
        <f>B12+3*G12/Лист0!$E$2</f>
        <v>14166.401891252955</v>
      </c>
      <c r="D12">
        <f>IF((B12-3*G12/Лист0!$E$2)&lt;0,0,B12-0.729*G12)</f>
        <v>6262.5519444444444</v>
      </c>
      <c r="F12">
        <f>Лист5!B12</f>
        <v>0</v>
      </c>
      <c r="G12" s="3">
        <f t="shared" si="1"/>
        <v>2332.5</v>
      </c>
      <c r="H12">
        <f>Лист0!$D$2*G12</f>
        <v>7622.61</v>
      </c>
    </row>
    <row r="13" spans="1:8" x14ac:dyDescent="0.25">
      <c r="A13" s="3">
        <f>Лист5!A13</f>
        <v>7140</v>
      </c>
      <c r="B13" s="3">
        <f t="shared" si="0"/>
        <v>7962.9444444444443</v>
      </c>
      <c r="C13">
        <f>B13+3*G13/Лист0!$E$2</f>
        <v>14166.401891252955</v>
      </c>
      <c r="D13">
        <f>IF((B13-3*G13/Лист0!$E$2)&lt;0,0,B13-0.729*G13)</f>
        <v>6262.5519444444444</v>
      </c>
      <c r="F13">
        <f>Лист5!B13</f>
        <v>0</v>
      </c>
      <c r="G13" s="3">
        <f t="shared" si="1"/>
        <v>2332.5</v>
      </c>
      <c r="H13">
        <f>Лист0!$D$2*G13</f>
        <v>7622.61</v>
      </c>
    </row>
    <row r="14" spans="1:8" x14ac:dyDescent="0.25">
      <c r="A14" s="3">
        <f>Лист5!A14</f>
        <v>1785</v>
      </c>
      <c r="B14" s="3">
        <f t="shared" si="0"/>
        <v>7962.9444444444443</v>
      </c>
      <c r="C14">
        <f>B14+3*G14/Лист0!$E$2</f>
        <v>14166.401891252955</v>
      </c>
      <c r="D14">
        <f>IF((B14-3*G14/Лист0!$E$2)&lt;0,0,B14-0.729*G14)</f>
        <v>6262.5519444444444</v>
      </c>
      <c r="F14">
        <f>Лист5!B14</f>
        <v>5355</v>
      </c>
      <c r="G14" s="3">
        <f t="shared" si="1"/>
        <v>2332.5</v>
      </c>
      <c r="H14">
        <f>Лист0!$D$2*G14</f>
        <v>7622.61</v>
      </c>
    </row>
    <row r="15" spans="1:8" x14ac:dyDescent="0.25">
      <c r="A15" s="3">
        <f>Лист5!A15</f>
        <v>7140</v>
      </c>
      <c r="B15" s="3">
        <f t="shared" si="0"/>
        <v>7962.9444444444443</v>
      </c>
      <c r="C15">
        <f>B15+3*G15/Лист0!$E$2</f>
        <v>14166.401891252955</v>
      </c>
      <c r="D15">
        <f>IF((B15-3*G15/Лист0!$E$2)&lt;0,0,B15-0.729*G15)</f>
        <v>6262.5519444444444</v>
      </c>
      <c r="F15">
        <f>Лист5!B15</f>
        <v>5355</v>
      </c>
      <c r="G15" s="3">
        <f t="shared" si="1"/>
        <v>2332.5</v>
      </c>
      <c r="H15">
        <f>Лист0!$D$2*G15</f>
        <v>7622.61</v>
      </c>
    </row>
    <row r="16" spans="1:8" x14ac:dyDescent="0.25">
      <c r="A16" s="3">
        <f>Лист5!A16</f>
        <v>8925</v>
      </c>
      <c r="B16" s="3">
        <f t="shared" si="0"/>
        <v>7962.9444444444443</v>
      </c>
      <c r="C16">
        <f>B16+3*G16/Лист0!$E$2</f>
        <v>14166.401891252955</v>
      </c>
      <c r="D16">
        <f>IF((B16-3*G16/Лист0!$E$2)&lt;0,0,B16-0.729*G16)</f>
        <v>6262.5519444444444</v>
      </c>
      <c r="F16">
        <f>Лист5!B16</f>
        <v>1785</v>
      </c>
      <c r="G16" s="3">
        <f t="shared" si="1"/>
        <v>2332.5</v>
      </c>
      <c r="H16">
        <f>Лист0!$D$2*G16</f>
        <v>7622.61</v>
      </c>
    </row>
    <row r="17" spans="1:8" x14ac:dyDescent="0.25">
      <c r="A17" s="3">
        <f>Лист5!A17</f>
        <v>7140</v>
      </c>
      <c r="B17" s="3">
        <f t="shared" si="0"/>
        <v>7962.9444444444443</v>
      </c>
      <c r="C17">
        <f>B17+3*G17/Лист0!$E$2</f>
        <v>14166.401891252955</v>
      </c>
      <c r="D17">
        <f>IF((B17-3*G17/Лист0!$E$2)&lt;0,0,B17-0.729*G17)</f>
        <v>6262.5519444444444</v>
      </c>
      <c r="F17">
        <f>Лист5!B17</f>
        <v>1785</v>
      </c>
      <c r="G17" s="3">
        <f t="shared" si="1"/>
        <v>2332.5</v>
      </c>
      <c r="H17">
        <f>Лист0!$D$2*G17</f>
        <v>7622.61</v>
      </c>
    </row>
    <row r="18" spans="1:8" x14ac:dyDescent="0.25">
      <c r="A18" s="3">
        <f>Лист5!A18</f>
        <v>7140</v>
      </c>
      <c r="B18" s="3">
        <f t="shared" si="0"/>
        <v>7962.9444444444443</v>
      </c>
      <c r="C18">
        <f>B18+3*G18/Лист0!$E$2</f>
        <v>14166.401891252955</v>
      </c>
      <c r="D18">
        <f>IF((B18-3*G18/Лист0!$E$2)&lt;0,0,B18-0.729*G18)</f>
        <v>6262.5519444444444</v>
      </c>
      <c r="F18">
        <f>Лист5!B18</f>
        <v>0</v>
      </c>
      <c r="G18" s="3">
        <f t="shared" si="1"/>
        <v>2332.5</v>
      </c>
      <c r="H18">
        <f>Лист0!$D$2*G18</f>
        <v>7622.61</v>
      </c>
    </row>
    <row r="19" spans="1:8" x14ac:dyDescent="0.25">
      <c r="A19" s="3">
        <f>Лист5!A19</f>
        <v>1785</v>
      </c>
      <c r="B19" s="3">
        <f t="shared" si="0"/>
        <v>7962.9444444444443</v>
      </c>
      <c r="C19">
        <f>B19+3*G19/Лист0!$E$2</f>
        <v>14166.401891252955</v>
      </c>
      <c r="D19">
        <f>IF((B19-3*G19/Лист0!$E$2)&lt;0,0,B19-0.729*G19)</f>
        <v>6262.5519444444444</v>
      </c>
      <c r="F19">
        <f>Лист5!B19</f>
        <v>5355</v>
      </c>
      <c r="G19" s="3">
        <f t="shared" si="1"/>
        <v>2332.5</v>
      </c>
      <c r="H19">
        <f>Лист0!$D$2*G19</f>
        <v>7622.61</v>
      </c>
    </row>
    <row r="20" spans="1:8" x14ac:dyDescent="0.25">
      <c r="A20" s="3">
        <f>Лист5!A20</f>
        <v>8925</v>
      </c>
      <c r="B20" s="3">
        <f t="shared" si="0"/>
        <v>7962.9444444444443</v>
      </c>
      <c r="C20">
        <f>B20+3*G20/Лист0!$E$2</f>
        <v>14166.401891252955</v>
      </c>
      <c r="D20">
        <f>IF((B20-3*G20/Лист0!$E$2)&lt;0,0,B20-0.729*G20)</f>
        <v>6262.5519444444444</v>
      </c>
      <c r="F20">
        <f>Лист5!B20</f>
        <v>7140</v>
      </c>
      <c r="G20" s="3">
        <f t="shared" si="1"/>
        <v>2332.5</v>
      </c>
      <c r="H20">
        <f>Лист0!$D$2*G20</f>
        <v>7622.61</v>
      </c>
    </row>
    <row r="21" spans="1:8" x14ac:dyDescent="0.25">
      <c r="A21" s="3">
        <f>Лист5!A21</f>
        <v>6075</v>
      </c>
      <c r="B21" s="3">
        <f t="shared" si="0"/>
        <v>7962.9444444444443</v>
      </c>
      <c r="C21">
        <f>B21+3*G21/Лист0!$E$2</f>
        <v>14166.401891252955</v>
      </c>
      <c r="D21">
        <f>IF((B21-3*G21/Лист0!$E$2)&lt;0,0,B21-0.729*G21)</f>
        <v>6262.5519444444444</v>
      </c>
      <c r="F21">
        <f>Лист5!B21</f>
        <v>2850</v>
      </c>
      <c r="G21" s="3">
        <f t="shared" si="1"/>
        <v>2332.5</v>
      </c>
      <c r="H21">
        <f>Лист0!$D$2*G21</f>
        <v>7622.61</v>
      </c>
    </row>
    <row r="22" spans="1:8" x14ac:dyDescent="0.25">
      <c r="A22" s="3">
        <f>Лист5!A22</f>
        <v>7140</v>
      </c>
      <c r="B22" s="3">
        <f t="shared" si="0"/>
        <v>7962.9444444444443</v>
      </c>
      <c r="C22">
        <f>B22+3*G22/Лист0!$E$2</f>
        <v>14166.401891252955</v>
      </c>
      <c r="D22">
        <f>IF((B22-3*G22/Лист0!$E$2)&lt;0,0,B22-0.729*G22)</f>
        <v>6262.5519444444444</v>
      </c>
      <c r="F22">
        <f>Лист5!B22</f>
        <v>1065</v>
      </c>
      <c r="G22" s="3">
        <f t="shared" si="1"/>
        <v>2332.5</v>
      </c>
      <c r="H22">
        <f>Лист0!$D$2*G22</f>
        <v>7622.61</v>
      </c>
    </row>
    <row r="23" spans="1:8" x14ac:dyDescent="0.25">
      <c r="A23" s="3">
        <f>Лист5!A23</f>
        <v>7862</v>
      </c>
      <c r="B23" s="3">
        <f t="shared" si="0"/>
        <v>7962.9444444444443</v>
      </c>
      <c r="C23">
        <f>B23+3*G23/Лист0!$E$2</f>
        <v>14166.401891252955</v>
      </c>
      <c r="D23">
        <f>IF((B23-3*G23/Лист0!$E$2)&lt;0,0,B23-0.729*G23)</f>
        <v>6262.5519444444444</v>
      </c>
      <c r="F23">
        <f>Лист5!B23</f>
        <v>722</v>
      </c>
      <c r="G23" s="3">
        <f t="shared" si="1"/>
        <v>2332.5</v>
      </c>
      <c r="H23">
        <f>Лист0!$D$2*G23</f>
        <v>7622.61</v>
      </c>
    </row>
    <row r="24" spans="1:8" x14ac:dyDescent="0.25">
      <c r="A24" s="3">
        <f>Лист5!A24</f>
        <v>15000</v>
      </c>
      <c r="B24" s="3">
        <f t="shared" si="0"/>
        <v>7962.9444444444443</v>
      </c>
      <c r="C24">
        <f>B24+3*G24/Лист0!$E$2</f>
        <v>14166.401891252955</v>
      </c>
      <c r="D24">
        <f>IF((B24-3*G24/Лист0!$E$2)&lt;0,0,B24-0.729*G24)</f>
        <v>6262.5519444444444</v>
      </c>
      <c r="F24">
        <f>Лист5!B24</f>
        <v>7138</v>
      </c>
      <c r="G24" s="3">
        <f t="shared" si="1"/>
        <v>2332.5</v>
      </c>
      <c r="H24">
        <f>Лист0!$D$2*G24</f>
        <v>7622.61</v>
      </c>
    </row>
    <row r="25" spans="1:8" x14ac:dyDescent="0.25">
      <c r="A25" s="3">
        <f>Лист5!A25</f>
        <v>10880</v>
      </c>
      <c r="B25" s="3">
        <f t="shared" si="0"/>
        <v>7962.9444444444443</v>
      </c>
      <c r="C25">
        <f>B25+3*G25/Лист0!$E$2</f>
        <v>14166.401891252955</v>
      </c>
      <c r="D25">
        <f>IF((B25-3*G25/Лист0!$E$2)&lt;0,0,B25-0.729*G25)</f>
        <v>6262.5519444444444</v>
      </c>
      <c r="F25">
        <f>Лист5!B25</f>
        <v>4120</v>
      </c>
      <c r="G25" s="3">
        <f t="shared" si="1"/>
        <v>2332.5</v>
      </c>
      <c r="H25">
        <f>Лист0!$D$2*G25</f>
        <v>7622.61</v>
      </c>
    </row>
    <row r="26" spans="1:8" x14ac:dyDescent="0.25">
      <c r="A26" s="3">
        <f>Лист5!A26</f>
        <v>10880</v>
      </c>
      <c r="B26" s="3">
        <f t="shared" si="0"/>
        <v>7962.9444444444443</v>
      </c>
      <c r="C26">
        <f>B26+3*G26/Лист0!$E$2</f>
        <v>14166.401891252955</v>
      </c>
      <c r="D26">
        <f>IF((B26-3*G26/Лист0!$E$2)&lt;0,0,B26-0.729*G26)</f>
        <v>6262.5519444444444</v>
      </c>
      <c r="F26">
        <f>Лист5!B26</f>
        <v>0</v>
      </c>
      <c r="G26" s="3">
        <f t="shared" si="1"/>
        <v>2332.5</v>
      </c>
      <c r="H26">
        <f>Лист0!$D$2*G26</f>
        <v>7622.61</v>
      </c>
    </row>
    <row r="27" spans="1:8" x14ac:dyDescent="0.25">
      <c r="A27" s="3">
        <f>Лист5!A27</f>
        <v>13600</v>
      </c>
      <c r="B27" s="3">
        <f t="shared" si="0"/>
        <v>7962.9444444444443</v>
      </c>
      <c r="C27">
        <f>B27+3*G27/Лист0!$E$2</f>
        <v>14166.401891252955</v>
      </c>
      <c r="D27">
        <f>IF((B27-3*G27/Лист0!$E$2)&lt;0,0,B27-0.729*G27)</f>
        <v>6262.5519444444444</v>
      </c>
      <c r="F27">
        <f>Лист5!B27</f>
        <v>2720</v>
      </c>
      <c r="G27" s="3">
        <f t="shared" si="1"/>
        <v>2332.5</v>
      </c>
      <c r="H27">
        <f>Лист0!$D$2*G27</f>
        <v>7622.61</v>
      </c>
    </row>
    <row r="28" spans="1:8" x14ac:dyDescent="0.25">
      <c r="A28" s="3">
        <f>Лист5!A28</f>
        <v>17720</v>
      </c>
      <c r="B28" s="3">
        <f t="shared" si="0"/>
        <v>7962.9444444444443</v>
      </c>
      <c r="C28">
        <f>B28+3*G28/Лист0!$E$2</f>
        <v>14166.401891252955</v>
      </c>
      <c r="D28">
        <f>IF((B28-3*G28/Лист0!$E$2)&lt;0,0,B28-0.729*G28)</f>
        <v>6262.5519444444444</v>
      </c>
      <c r="F28">
        <f>Лист5!B28</f>
        <v>4120</v>
      </c>
      <c r="G28" s="3">
        <f t="shared" si="1"/>
        <v>2332.5</v>
      </c>
      <c r="H28">
        <f>Лист0!$D$2*G28</f>
        <v>7622.61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BC4F-E6F7-4CA1-B159-F97BF547516C}">
  <dimension ref="A1:B33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17.85546875" customWidth="1"/>
  </cols>
  <sheetData>
    <row r="1" spans="1:2" x14ac:dyDescent="0.25">
      <c r="A1" s="10" t="s">
        <v>8</v>
      </c>
      <c r="B1" s="10" t="s">
        <v>4</v>
      </c>
    </row>
    <row r="2" spans="1:2" x14ac:dyDescent="0.25">
      <c r="A2" s="11">
        <v>3500</v>
      </c>
      <c r="B2" s="12">
        <v>0</v>
      </c>
    </row>
    <row r="3" spans="1:2" x14ac:dyDescent="0.25">
      <c r="A3" s="11">
        <v>3500</v>
      </c>
      <c r="B3" s="12">
        <f>ABS(A3-A2)</f>
        <v>0</v>
      </c>
    </row>
    <row r="4" spans="1:2" x14ac:dyDescent="0.25">
      <c r="A4" s="11">
        <v>11750</v>
      </c>
      <c r="B4" s="12">
        <f>ABS(A4-A3)</f>
        <v>8250</v>
      </c>
    </row>
    <row r="5" spans="1:2" x14ac:dyDescent="0.25">
      <c r="A5" s="11">
        <v>9000</v>
      </c>
      <c r="B5" s="12">
        <f>ABS(A5-A4)</f>
        <v>2750</v>
      </c>
    </row>
    <row r="6" spans="1:2" x14ac:dyDescent="0.25">
      <c r="A6" s="11">
        <v>2750</v>
      </c>
      <c r="B6" s="12">
        <f t="shared" ref="B6:B33" si="0">ABS(A6-A5)</f>
        <v>6250</v>
      </c>
    </row>
    <row r="7" spans="1:2" x14ac:dyDescent="0.25">
      <c r="A7" s="11">
        <v>4500</v>
      </c>
      <c r="B7" s="12">
        <f t="shared" si="0"/>
        <v>1750</v>
      </c>
    </row>
    <row r="8" spans="1:2" x14ac:dyDescent="0.25">
      <c r="A8" s="11">
        <v>4500</v>
      </c>
      <c r="B8" s="12">
        <f t="shared" si="0"/>
        <v>0</v>
      </c>
    </row>
    <row r="9" spans="1:2" x14ac:dyDescent="0.25">
      <c r="A9" s="11">
        <v>4700</v>
      </c>
      <c r="B9" s="12">
        <f t="shared" si="0"/>
        <v>200</v>
      </c>
    </row>
    <row r="10" spans="1:2" x14ac:dyDescent="0.25">
      <c r="A10" s="11">
        <v>4700</v>
      </c>
      <c r="B10" s="12">
        <f t="shared" si="0"/>
        <v>0</v>
      </c>
    </row>
    <row r="11" spans="1:2" x14ac:dyDescent="0.25">
      <c r="A11" s="11">
        <v>4500</v>
      </c>
      <c r="B11" s="12">
        <f t="shared" si="0"/>
        <v>200</v>
      </c>
    </row>
    <row r="12" spans="1:2" x14ac:dyDescent="0.25">
      <c r="A12" s="11">
        <v>4500</v>
      </c>
      <c r="B12" s="12">
        <f t="shared" si="0"/>
        <v>0</v>
      </c>
    </row>
    <row r="13" spans="1:2" x14ac:dyDescent="0.25">
      <c r="A13" s="11">
        <v>5000</v>
      </c>
      <c r="B13" s="12">
        <f t="shared" si="0"/>
        <v>500</v>
      </c>
    </row>
    <row r="14" spans="1:2" x14ac:dyDescent="0.25">
      <c r="A14" s="11">
        <v>5000</v>
      </c>
      <c r="B14" s="12">
        <f t="shared" si="0"/>
        <v>0</v>
      </c>
    </row>
    <row r="15" spans="1:2" x14ac:dyDescent="0.25">
      <c r="A15" s="11">
        <v>5000</v>
      </c>
      <c r="B15" s="12">
        <f t="shared" si="0"/>
        <v>0</v>
      </c>
    </row>
    <row r="16" spans="1:2" x14ac:dyDescent="0.25">
      <c r="A16" s="11">
        <v>5000</v>
      </c>
      <c r="B16" s="12">
        <f t="shared" si="0"/>
        <v>0</v>
      </c>
    </row>
    <row r="17" spans="1:2" x14ac:dyDescent="0.25">
      <c r="A17" s="11">
        <v>6050</v>
      </c>
      <c r="B17" s="12">
        <f t="shared" si="0"/>
        <v>1050</v>
      </c>
    </row>
    <row r="18" spans="1:2" x14ac:dyDescent="0.25">
      <c r="A18" s="11">
        <v>6950</v>
      </c>
      <c r="B18" s="12">
        <f t="shared" si="0"/>
        <v>900</v>
      </c>
    </row>
    <row r="19" spans="1:2" x14ac:dyDescent="0.25">
      <c r="A19" s="11">
        <v>4500</v>
      </c>
      <c r="B19" s="12">
        <f t="shared" si="0"/>
        <v>2450</v>
      </c>
    </row>
    <row r="20" spans="1:2" x14ac:dyDescent="0.25">
      <c r="A20" s="11">
        <v>4500</v>
      </c>
      <c r="B20" s="12">
        <f t="shared" si="0"/>
        <v>0</v>
      </c>
    </row>
    <row r="21" spans="1:2" x14ac:dyDescent="0.25">
      <c r="A21" s="11">
        <v>4500</v>
      </c>
      <c r="B21" s="12">
        <f t="shared" si="0"/>
        <v>0</v>
      </c>
    </row>
    <row r="22" spans="1:2" x14ac:dyDescent="0.25">
      <c r="A22" s="11">
        <v>25000</v>
      </c>
      <c r="B22" s="12">
        <f t="shared" si="0"/>
        <v>20500</v>
      </c>
    </row>
    <row r="23" spans="1:2" x14ac:dyDescent="0.25">
      <c r="A23" s="11">
        <v>25000</v>
      </c>
      <c r="B23" s="12">
        <f t="shared" si="0"/>
        <v>0</v>
      </c>
    </row>
    <row r="24" spans="1:2" x14ac:dyDescent="0.25">
      <c r="A24" s="11">
        <v>4950</v>
      </c>
      <c r="B24" s="12">
        <f t="shared" si="0"/>
        <v>20050</v>
      </c>
    </row>
    <row r="25" spans="1:2" x14ac:dyDescent="0.25">
      <c r="A25" s="11">
        <v>1150</v>
      </c>
      <c r="B25" s="12">
        <f t="shared" si="0"/>
        <v>3800</v>
      </c>
    </row>
    <row r="26" spans="1:2" x14ac:dyDescent="0.25">
      <c r="A26" s="11">
        <v>6655</v>
      </c>
      <c r="B26" s="12">
        <f t="shared" si="0"/>
        <v>5505</v>
      </c>
    </row>
    <row r="27" spans="1:2" x14ac:dyDescent="0.25">
      <c r="A27" s="11">
        <v>6664</v>
      </c>
      <c r="B27" s="12">
        <f t="shared" si="0"/>
        <v>9</v>
      </c>
    </row>
    <row r="28" spans="1:2" x14ac:dyDescent="0.25">
      <c r="A28" s="11">
        <v>6664</v>
      </c>
      <c r="B28" s="12">
        <f t="shared" si="0"/>
        <v>0</v>
      </c>
    </row>
    <row r="29" spans="1:2" x14ac:dyDescent="0.25">
      <c r="A29" s="11">
        <v>8000</v>
      </c>
      <c r="B29" s="12">
        <f t="shared" si="0"/>
        <v>1336</v>
      </c>
    </row>
    <row r="30" spans="1:2" x14ac:dyDescent="0.25">
      <c r="A30" s="11">
        <v>3328</v>
      </c>
      <c r="B30" s="12">
        <f t="shared" si="0"/>
        <v>4672</v>
      </c>
    </row>
    <row r="31" spans="1:2" x14ac:dyDescent="0.25">
      <c r="A31" s="11">
        <v>6655</v>
      </c>
      <c r="B31" s="12">
        <f t="shared" si="0"/>
        <v>3327</v>
      </c>
    </row>
    <row r="32" spans="1:2" x14ac:dyDescent="0.25">
      <c r="A32" s="11">
        <v>6655</v>
      </c>
      <c r="B32" s="12">
        <f t="shared" si="0"/>
        <v>0</v>
      </c>
    </row>
    <row r="33" spans="1:2" x14ac:dyDescent="0.25">
      <c r="A33" s="11">
        <v>13310</v>
      </c>
      <c r="B33" s="12">
        <f t="shared" si="0"/>
        <v>6655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953E-0CB4-4991-B764-DC1CC82D8117}">
  <dimension ref="A1:H33"/>
  <sheetViews>
    <sheetView workbookViewId="0">
      <selection activeCell="G2" sqref="G2:G33"/>
    </sheetView>
  </sheetViews>
  <sheetFormatPr defaultRowHeight="15" x14ac:dyDescent="0.25"/>
  <sheetData>
    <row r="1" spans="1:8" ht="18" x14ac:dyDescent="0.25">
      <c r="A1" s="1" t="s">
        <v>7</v>
      </c>
      <c r="B1" s="1" t="s">
        <v>3</v>
      </c>
      <c r="C1" s="1" t="s">
        <v>5</v>
      </c>
      <c r="D1" s="1" t="s">
        <v>6</v>
      </c>
      <c r="E1" s="1"/>
      <c r="F1" s="1" t="s">
        <v>0</v>
      </c>
      <c r="G1" s="2" t="s">
        <v>1</v>
      </c>
      <c r="H1" s="2" t="s">
        <v>2</v>
      </c>
    </row>
    <row r="2" spans="1:8" x14ac:dyDescent="0.25">
      <c r="A2" s="3">
        <f>Лист7!A2</f>
        <v>3500</v>
      </c>
      <c r="B2" s="3">
        <f>AVERAGE($A$2:$A$33)</f>
        <v>6825.96875</v>
      </c>
      <c r="C2">
        <f>B2+3*G2/Лист0!$E$2</f>
        <v>14560.526059540152</v>
      </c>
      <c r="D2">
        <f>IF((B2-3*G2/Лист0!$E$2)&lt;0,0,B2-0.729*G2)</f>
        <v>0</v>
      </c>
      <c r="F2">
        <v>0</v>
      </c>
      <c r="G2" s="3">
        <f>AVERAGE($F$3:$F$33)</f>
        <v>2908.1935483870966</v>
      </c>
      <c r="H2">
        <f>Лист0!$D$2*G2</f>
        <v>9503.9765161290306</v>
      </c>
    </row>
    <row r="3" spans="1:8" x14ac:dyDescent="0.25">
      <c r="A3" s="3">
        <f>Лист7!A3</f>
        <v>3500</v>
      </c>
      <c r="B3" s="3">
        <f t="shared" ref="B3:B33" si="0">AVERAGE($A$2:$A$33)</f>
        <v>6825.96875</v>
      </c>
      <c r="C3">
        <f>B3+3*G3/Лист0!$E$2</f>
        <v>14560.526059540152</v>
      </c>
      <c r="D3">
        <f>IF((B3-3*G3/Лист0!$E$2)&lt;0,0,B3-0.729*G3)</f>
        <v>0</v>
      </c>
      <c r="F3">
        <f>Лист7!B3</f>
        <v>0</v>
      </c>
      <c r="G3" s="3">
        <f t="shared" ref="G3:G33" si="1">AVERAGE($F$3:$F$33)</f>
        <v>2908.1935483870966</v>
      </c>
      <c r="H3">
        <f>Лист0!$D$2*G3</f>
        <v>9503.9765161290306</v>
      </c>
    </row>
    <row r="4" spans="1:8" x14ac:dyDescent="0.25">
      <c r="A4" s="3">
        <f>Лист7!A4</f>
        <v>11750</v>
      </c>
      <c r="B4" s="3">
        <f t="shared" si="0"/>
        <v>6825.96875</v>
      </c>
      <c r="C4">
        <f>B4+3*G4/Лист0!$E$2</f>
        <v>14560.526059540152</v>
      </c>
      <c r="D4">
        <f>IF((B4-3*G4/Лист0!$E$2)&lt;0,0,B4-0.729*G4)</f>
        <v>0</v>
      </c>
      <c r="F4">
        <f>Лист7!B4</f>
        <v>8250</v>
      </c>
      <c r="G4" s="3">
        <f t="shared" si="1"/>
        <v>2908.1935483870966</v>
      </c>
      <c r="H4">
        <f>Лист0!$D$2*G4</f>
        <v>9503.9765161290306</v>
      </c>
    </row>
    <row r="5" spans="1:8" x14ac:dyDescent="0.25">
      <c r="A5" s="3">
        <f>Лист7!A5</f>
        <v>9000</v>
      </c>
      <c r="B5" s="3">
        <f t="shared" si="0"/>
        <v>6825.96875</v>
      </c>
      <c r="C5">
        <f>B5+3*G5/Лист0!$E$2</f>
        <v>14560.526059540152</v>
      </c>
      <c r="D5">
        <f>IF((B5-3*G5/Лист0!$E$2)&lt;0,0,B5-0.729*G5)</f>
        <v>0</v>
      </c>
      <c r="F5">
        <f>Лист7!B5</f>
        <v>2750</v>
      </c>
      <c r="G5" s="3">
        <f t="shared" si="1"/>
        <v>2908.1935483870966</v>
      </c>
      <c r="H5">
        <f>Лист0!$D$2*G5</f>
        <v>9503.9765161290306</v>
      </c>
    </row>
    <row r="6" spans="1:8" x14ac:dyDescent="0.25">
      <c r="A6" s="3">
        <f>Лист7!A6</f>
        <v>2750</v>
      </c>
      <c r="B6" s="3">
        <f t="shared" si="0"/>
        <v>6825.96875</v>
      </c>
      <c r="C6">
        <f>B6+3*G6/Лист0!$E$2</f>
        <v>14560.526059540152</v>
      </c>
      <c r="D6">
        <f>IF((B6-3*G6/Лист0!$E$2)&lt;0,0,B6-0.729*G6)</f>
        <v>0</v>
      </c>
      <c r="F6">
        <f>Лист7!B6</f>
        <v>6250</v>
      </c>
      <c r="G6" s="3">
        <f t="shared" si="1"/>
        <v>2908.1935483870966</v>
      </c>
      <c r="H6">
        <f>Лист0!$D$2*G6</f>
        <v>9503.9765161290306</v>
      </c>
    </row>
    <row r="7" spans="1:8" x14ac:dyDescent="0.25">
      <c r="A7" s="3">
        <f>Лист7!A7</f>
        <v>4500</v>
      </c>
      <c r="B7" s="3">
        <f t="shared" si="0"/>
        <v>6825.96875</v>
      </c>
      <c r="C7">
        <f>B7+3*G7/Лист0!$E$2</f>
        <v>14560.526059540152</v>
      </c>
      <c r="D7">
        <f>IF((B7-3*G7/Лист0!$E$2)&lt;0,0,B7-0.729*G7)</f>
        <v>0</v>
      </c>
      <c r="F7">
        <f>Лист7!B7</f>
        <v>1750</v>
      </c>
      <c r="G7" s="3">
        <f t="shared" si="1"/>
        <v>2908.1935483870966</v>
      </c>
      <c r="H7">
        <f>Лист0!$D$2*G7</f>
        <v>9503.9765161290306</v>
      </c>
    </row>
    <row r="8" spans="1:8" x14ac:dyDescent="0.25">
      <c r="A8" s="3">
        <f>Лист7!A8</f>
        <v>4500</v>
      </c>
      <c r="B8" s="3">
        <f t="shared" si="0"/>
        <v>6825.96875</v>
      </c>
      <c r="C8">
        <f>B8+3*G8/Лист0!$E$2</f>
        <v>14560.526059540152</v>
      </c>
      <c r="D8">
        <f>IF((B8-3*G8/Лист0!$E$2)&lt;0,0,B8-0.729*G8)</f>
        <v>0</v>
      </c>
      <c r="F8">
        <f>Лист7!B8</f>
        <v>0</v>
      </c>
      <c r="G8" s="3">
        <f t="shared" si="1"/>
        <v>2908.1935483870966</v>
      </c>
      <c r="H8">
        <f>Лист0!$D$2*G8</f>
        <v>9503.9765161290306</v>
      </c>
    </row>
    <row r="9" spans="1:8" x14ac:dyDescent="0.25">
      <c r="A9" s="3">
        <f>Лист7!A9</f>
        <v>4700</v>
      </c>
      <c r="B9" s="3">
        <f t="shared" si="0"/>
        <v>6825.96875</v>
      </c>
      <c r="C9">
        <f>B9+3*G9/Лист0!$E$2</f>
        <v>14560.526059540152</v>
      </c>
      <c r="D9">
        <f>IF((B9-3*G9/Лист0!$E$2)&lt;0,0,B9-0.729*G9)</f>
        <v>0</v>
      </c>
      <c r="F9">
        <f>Лист7!B9</f>
        <v>200</v>
      </c>
      <c r="G9" s="3">
        <f t="shared" si="1"/>
        <v>2908.1935483870966</v>
      </c>
      <c r="H9">
        <f>Лист0!$D$2*G9</f>
        <v>9503.9765161290306</v>
      </c>
    </row>
    <row r="10" spans="1:8" x14ac:dyDescent="0.25">
      <c r="A10" s="3">
        <f>Лист7!A10</f>
        <v>4700</v>
      </c>
      <c r="B10" s="3">
        <f t="shared" si="0"/>
        <v>6825.96875</v>
      </c>
      <c r="C10">
        <f>B10+3*G10/Лист0!$E$2</f>
        <v>14560.526059540152</v>
      </c>
      <c r="D10">
        <f>IF((B10-3*G10/Лист0!$E$2)&lt;0,0,B10-0.729*G10)</f>
        <v>0</v>
      </c>
      <c r="F10">
        <f>Лист7!B10</f>
        <v>0</v>
      </c>
      <c r="G10" s="3">
        <f t="shared" si="1"/>
        <v>2908.1935483870966</v>
      </c>
      <c r="H10">
        <f>Лист0!$D$2*G10</f>
        <v>9503.9765161290306</v>
      </c>
    </row>
    <row r="11" spans="1:8" x14ac:dyDescent="0.25">
      <c r="A11" s="3">
        <f>Лист7!A11</f>
        <v>4500</v>
      </c>
      <c r="B11" s="3">
        <f t="shared" si="0"/>
        <v>6825.96875</v>
      </c>
      <c r="C11">
        <f>B11+3*G11/Лист0!$E$2</f>
        <v>14560.526059540152</v>
      </c>
      <c r="D11">
        <f>IF((B11-3*G11/Лист0!$E$2)&lt;0,0,B11-0.729*G11)</f>
        <v>0</v>
      </c>
      <c r="F11">
        <f>Лист7!B11</f>
        <v>200</v>
      </c>
      <c r="G11" s="3">
        <f t="shared" si="1"/>
        <v>2908.1935483870966</v>
      </c>
      <c r="H11">
        <f>Лист0!$D$2*G11</f>
        <v>9503.9765161290306</v>
      </c>
    </row>
    <row r="12" spans="1:8" x14ac:dyDescent="0.25">
      <c r="A12" s="3">
        <f>Лист7!A12</f>
        <v>4500</v>
      </c>
      <c r="B12" s="3">
        <f t="shared" si="0"/>
        <v>6825.96875</v>
      </c>
      <c r="C12">
        <f>B12+3*G12/Лист0!$E$2</f>
        <v>14560.526059540152</v>
      </c>
      <c r="D12">
        <f>IF((B12-3*G12/Лист0!$E$2)&lt;0,0,B12-0.729*G12)</f>
        <v>0</v>
      </c>
      <c r="F12">
        <f>Лист7!B12</f>
        <v>0</v>
      </c>
      <c r="G12" s="3">
        <f t="shared" si="1"/>
        <v>2908.1935483870966</v>
      </c>
      <c r="H12">
        <f>Лист0!$D$2*G12</f>
        <v>9503.9765161290306</v>
      </c>
    </row>
    <row r="13" spans="1:8" x14ac:dyDescent="0.25">
      <c r="A13" s="3">
        <f>Лист7!A13</f>
        <v>5000</v>
      </c>
      <c r="B13" s="3">
        <f t="shared" si="0"/>
        <v>6825.96875</v>
      </c>
      <c r="C13">
        <f>B13+3*G13/Лист0!$E$2</f>
        <v>14560.526059540152</v>
      </c>
      <c r="D13">
        <f>IF((B13-3*G13/Лист0!$E$2)&lt;0,0,B13-0.729*G13)</f>
        <v>0</v>
      </c>
      <c r="F13">
        <f>Лист7!B13</f>
        <v>500</v>
      </c>
      <c r="G13" s="3">
        <f t="shared" si="1"/>
        <v>2908.1935483870966</v>
      </c>
      <c r="H13">
        <f>Лист0!$D$2*G13</f>
        <v>9503.9765161290306</v>
      </c>
    </row>
    <row r="14" spans="1:8" x14ac:dyDescent="0.25">
      <c r="A14" s="3">
        <f>Лист7!A14</f>
        <v>5000</v>
      </c>
      <c r="B14" s="3">
        <f t="shared" si="0"/>
        <v>6825.96875</v>
      </c>
      <c r="C14">
        <f>B14+3*G14/Лист0!$E$2</f>
        <v>14560.526059540152</v>
      </c>
      <c r="D14">
        <f>IF((B14-3*G14/Лист0!$E$2)&lt;0,0,B14-0.729*G14)</f>
        <v>0</v>
      </c>
      <c r="F14">
        <f>Лист7!B14</f>
        <v>0</v>
      </c>
      <c r="G14" s="3">
        <f t="shared" si="1"/>
        <v>2908.1935483870966</v>
      </c>
      <c r="H14">
        <f>Лист0!$D$2*G14</f>
        <v>9503.9765161290306</v>
      </c>
    </row>
    <row r="15" spans="1:8" x14ac:dyDescent="0.25">
      <c r="A15" s="3">
        <f>Лист7!A15</f>
        <v>5000</v>
      </c>
      <c r="B15" s="3">
        <f t="shared" si="0"/>
        <v>6825.96875</v>
      </c>
      <c r="C15">
        <f>B15+3*G15/Лист0!$E$2</f>
        <v>14560.526059540152</v>
      </c>
      <c r="D15">
        <f>IF((B15-3*G15/Лист0!$E$2)&lt;0,0,B15-0.729*G15)</f>
        <v>0</v>
      </c>
      <c r="F15">
        <f>Лист7!B15</f>
        <v>0</v>
      </c>
      <c r="G15" s="3">
        <f t="shared" si="1"/>
        <v>2908.1935483870966</v>
      </c>
      <c r="H15">
        <f>Лист0!$D$2*G15</f>
        <v>9503.9765161290306</v>
      </c>
    </row>
    <row r="16" spans="1:8" x14ac:dyDescent="0.25">
      <c r="A16" s="3">
        <f>Лист7!A16</f>
        <v>5000</v>
      </c>
      <c r="B16" s="3">
        <f t="shared" si="0"/>
        <v>6825.96875</v>
      </c>
      <c r="C16">
        <f>B16+3*G16/Лист0!$E$2</f>
        <v>14560.526059540152</v>
      </c>
      <c r="D16">
        <f>IF((B16-3*G16/Лист0!$E$2)&lt;0,0,B16-0.729*G16)</f>
        <v>0</v>
      </c>
      <c r="F16">
        <f>Лист7!B16</f>
        <v>0</v>
      </c>
      <c r="G16" s="3">
        <f t="shared" si="1"/>
        <v>2908.1935483870966</v>
      </c>
      <c r="H16">
        <f>Лист0!$D$2*G16</f>
        <v>9503.9765161290306</v>
      </c>
    </row>
    <row r="17" spans="1:8" x14ac:dyDescent="0.25">
      <c r="A17" s="3">
        <f>Лист7!A17</f>
        <v>6050</v>
      </c>
      <c r="B17" s="3">
        <f t="shared" si="0"/>
        <v>6825.96875</v>
      </c>
      <c r="C17">
        <f>B17+3*G17/Лист0!$E$2</f>
        <v>14560.526059540152</v>
      </c>
      <c r="D17">
        <f>IF((B17-3*G17/Лист0!$E$2)&lt;0,0,B17-0.729*G17)</f>
        <v>0</v>
      </c>
      <c r="F17">
        <f>Лист7!B17</f>
        <v>1050</v>
      </c>
      <c r="G17" s="3">
        <f t="shared" si="1"/>
        <v>2908.1935483870966</v>
      </c>
      <c r="H17">
        <f>Лист0!$D$2*G17</f>
        <v>9503.9765161290306</v>
      </c>
    </row>
    <row r="18" spans="1:8" x14ac:dyDescent="0.25">
      <c r="A18" s="3">
        <f>Лист7!A18</f>
        <v>6950</v>
      </c>
      <c r="B18" s="3">
        <f t="shared" si="0"/>
        <v>6825.96875</v>
      </c>
      <c r="C18">
        <f>B18+3*G18/Лист0!$E$2</f>
        <v>14560.526059540152</v>
      </c>
      <c r="D18">
        <f>IF((B18-3*G18/Лист0!$E$2)&lt;0,0,B18-0.729*G18)</f>
        <v>0</v>
      </c>
      <c r="F18">
        <f>Лист7!B18</f>
        <v>900</v>
      </c>
      <c r="G18" s="3">
        <f t="shared" si="1"/>
        <v>2908.1935483870966</v>
      </c>
      <c r="H18">
        <f>Лист0!$D$2*G18</f>
        <v>9503.9765161290306</v>
      </c>
    </row>
    <row r="19" spans="1:8" x14ac:dyDescent="0.25">
      <c r="A19" s="3">
        <f>Лист7!A19</f>
        <v>4500</v>
      </c>
      <c r="B19" s="3">
        <f t="shared" si="0"/>
        <v>6825.96875</v>
      </c>
      <c r="C19">
        <f>B19+3*G19/Лист0!$E$2</f>
        <v>14560.526059540152</v>
      </c>
      <c r="D19">
        <f>IF((B19-3*G19/Лист0!$E$2)&lt;0,0,B19-0.729*G19)</f>
        <v>0</v>
      </c>
      <c r="F19">
        <f>Лист7!B19</f>
        <v>2450</v>
      </c>
      <c r="G19" s="3">
        <f t="shared" si="1"/>
        <v>2908.1935483870966</v>
      </c>
      <c r="H19">
        <f>Лист0!$D$2*G19</f>
        <v>9503.9765161290306</v>
      </c>
    </row>
    <row r="20" spans="1:8" x14ac:dyDescent="0.25">
      <c r="A20" s="3">
        <f>Лист7!A20</f>
        <v>4500</v>
      </c>
      <c r="B20" s="3">
        <f t="shared" si="0"/>
        <v>6825.96875</v>
      </c>
      <c r="C20">
        <f>B20+3*G20/Лист0!$E$2</f>
        <v>14560.526059540152</v>
      </c>
      <c r="D20">
        <f>IF((B20-3*G20/Лист0!$E$2)&lt;0,0,B20-0.729*G20)</f>
        <v>0</v>
      </c>
      <c r="F20">
        <f>Лист7!B20</f>
        <v>0</v>
      </c>
      <c r="G20" s="3">
        <f t="shared" si="1"/>
        <v>2908.1935483870966</v>
      </c>
      <c r="H20">
        <f>Лист0!$D$2*G20</f>
        <v>9503.9765161290306</v>
      </c>
    </row>
    <row r="21" spans="1:8" x14ac:dyDescent="0.25">
      <c r="A21" s="3">
        <f>Лист7!A21</f>
        <v>4500</v>
      </c>
      <c r="B21" s="3">
        <f t="shared" si="0"/>
        <v>6825.96875</v>
      </c>
      <c r="C21">
        <f>B21+3*G21/Лист0!$E$2</f>
        <v>14560.526059540152</v>
      </c>
      <c r="D21">
        <f>IF((B21-3*G21/Лист0!$E$2)&lt;0,0,B21-0.729*G21)</f>
        <v>0</v>
      </c>
      <c r="F21">
        <f>Лист7!B21</f>
        <v>0</v>
      </c>
      <c r="G21" s="3">
        <f t="shared" si="1"/>
        <v>2908.1935483870966</v>
      </c>
      <c r="H21">
        <f>Лист0!$D$2*G21</f>
        <v>9503.9765161290306</v>
      </c>
    </row>
    <row r="22" spans="1:8" x14ac:dyDescent="0.25">
      <c r="A22" s="3">
        <f>Лист7!A22</f>
        <v>25000</v>
      </c>
      <c r="B22" s="3">
        <f t="shared" si="0"/>
        <v>6825.96875</v>
      </c>
      <c r="C22">
        <f>B22+3*G22/Лист0!$E$2</f>
        <v>14560.526059540152</v>
      </c>
      <c r="D22">
        <f>IF((B22-3*G22/Лист0!$E$2)&lt;0,0,B22-0.729*G22)</f>
        <v>0</v>
      </c>
      <c r="F22">
        <f>Лист7!B22</f>
        <v>20500</v>
      </c>
      <c r="G22" s="3">
        <f t="shared" si="1"/>
        <v>2908.1935483870966</v>
      </c>
      <c r="H22">
        <f>Лист0!$D$2*G22</f>
        <v>9503.9765161290306</v>
      </c>
    </row>
    <row r="23" spans="1:8" x14ac:dyDescent="0.25">
      <c r="A23" s="3">
        <f>Лист7!A23</f>
        <v>25000</v>
      </c>
      <c r="B23" s="3">
        <f t="shared" si="0"/>
        <v>6825.96875</v>
      </c>
      <c r="C23">
        <f>B23+3*G23/Лист0!$E$2</f>
        <v>14560.526059540152</v>
      </c>
      <c r="D23">
        <f>IF((B23-3*G23/Лист0!$E$2)&lt;0,0,B23-0.729*G23)</f>
        <v>0</v>
      </c>
      <c r="F23">
        <f>Лист7!B23</f>
        <v>0</v>
      </c>
      <c r="G23" s="3">
        <f t="shared" si="1"/>
        <v>2908.1935483870966</v>
      </c>
      <c r="H23">
        <f>Лист0!$D$2*G23</f>
        <v>9503.9765161290306</v>
      </c>
    </row>
    <row r="24" spans="1:8" x14ac:dyDescent="0.25">
      <c r="A24" s="3">
        <f>Лист7!A24</f>
        <v>4950</v>
      </c>
      <c r="B24" s="3">
        <f t="shared" si="0"/>
        <v>6825.96875</v>
      </c>
      <c r="C24">
        <f>B24+3*G24/Лист0!$E$2</f>
        <v>14560.526059540152</v>
      </c>
      <c r="D24">
        <f>IF((B24-3*G24/Лист0!$E$2)&lt;0,0,B24-0.729*G24)</f>
        <v>0</v>
      </c>
      <c r="F24">
        <f>Лист7!B24</f>
        <v>20050</v>
      </c>
      <c r="G24" s="3">
        <f t="shared" si="1"/>
        <v>2908.1935483870966</v>
      </c>
      <c r="H24">
        <f>Лист0!$D$2*G24</f>
        <v>9503.9765161290306</v>
      </c>
    </row>
    <row r="25" spans="1:8" x14ac:dyDescent="0.25">
      <c r="A25" s="3">
        <f>Лист7!A25</f>
        <v>1150</v>
      </c>
      <c r="B25" s="3">
        <f t="shared" si="0"/>
        <v>6825.96875</v>
      </c>
      <c r="C25">
        <f>B25+3*G25/Лист0!$E$2</f>
        <v>14560.526059540152</v>
      </c>
      <c r="D25">
        <f>IF((B25-3*G25/Лист0!$E$2)&lt;0,0,B25-0.729*G25)</f>
        <v>0</v>
      </c>
      <c r="F25">
        <f>Лист7!B25</f>
        <v>3800</v>
      </c>
      <c r="G25" s="3">
        <f t="shared" si="1"/>
        <v>2908.1935483870966</v>
      </c>
      <c r="H25">
        <f>Лист0!$D$2*G25</f>
        <v>9503.9765161290306</v>
      </c>
    </row>
    <row r="26" spans="1:8" x14ac:dyDescent="0.25">
      <c r="A26" s="3">
        <f>Лист7!A26</f>
        <v>6655</v>
      </c>
      <c r="B26" s="3">
        <f t="shared" si="0"/>
        <v>6825.96875</v>
      </c>
      <c r="C26">
        <f>B26+3*G26/Лист0!$E$2</f>
        <v>14560.526059540152</v>
      </c>
      <c r="D26">
        <f>IF((B26-3*G26/Лист0!$E$2)&lt;0,0,B26-0.729*G26)</f>
        <v>0</v>
      </c>
      <c r="F26">
        <f>Лист7!B26</f>
        <v>5505</v>
      </c>
      <c r="G26" s="3">
        <f t="shared" si="1"/>
        <v>2908.1935483870966</v>
      </c>
      <c r="H26">
        <f>Лист0!$D$2*G26</f>
        <v>9503.9765161290306</v>
      </c>
    </row>
    <row r="27" spans="1:8" x14ac:dyDescent="0.25">
      <c r="A27" s="3">
        <f>Лист7!A27</f>
        <v>6664</v>
      </c>
      <c r="B27" s="3">
        <f t="shared" si="0"/>
        <v>6825.96875</v>
      </c>
      <c r="C27">
        <f>B27+3*G27/Лист0!$E$2</f>
        <v>14560.526059540152</v>
      </c>
      <c r="D27">
        <f>IF((B27-3*G27/Лист0!$E$2)&lt;0,0,B27-0.729*G27)</f>
        <v>0</v>
      </c>
      <c r="F27">
        <f>Лист7!B27</f>
        <v>9</v>
      </c>
      <c r="G27" s="3">
        <f t="shared" si="1"/>
        <v>2908.1935483870966</v>
      </c>
      <c r="H27">
        <f>Лист0!$D$2*G27</f>
        <v>9503.9765161290306</v>
      </c>
    </row>
    <row r="28" spans="1:8" x14ac:dyDescent="0.25">
      <c r="A28" s="3">
        <f>Лист7!A28</f>
        <v>6664</v>
      </c>
      <c r="B28" s="3">
        <f t="shared" si="0"/>
        <v>6825.96875</v>
      </c>
      <c r="C28">
        <f>B28+3*G28/Лист0!$E$2</f>
        <v>14560.526059540152</v>
      </c>
      <c r="D28">
        <f>IF((B28-3*G28/Лист0!$E$2)&lt;0,0,B28-0.729*G28)</f>
        <v>0</v>
      </c>
      <c r="F28">
        <f>Лист7!B28</f>
        <v>0</v>
      </c>
      <c r="G28" s="3">
        <f t="shared" si="1"/>
        <v>2908.1935483870966</v>
      </c>
      <c r="H28">
        <f>Лист0!$D$2*G28</f>
        <v>9503.9765161290306</v>
      </c>
    </row>
    <row r="29" spans="1:8" x14ac:dyDescent="0.25">
      <c r="A29" s="3">
        <f>Лист7!A29</f>
        <v>8000</v>
      </c>
      <c r="B29" s="3">
        <f t="shared" si="0"/>
        <v>6825.96875</v>
      </c>
      <c r="C29">
        <f>B29+3*G29/Лист0!$E$2</f>
        <v>14560.526059540152</v>
      </c>
      <c r="D29">
        <f>IF((B29-3*G29/Лист0!$E$2)&lt;0,0,B29-0.729*G29)</f>
        <v>0</v>
      </c>
      <c r="F29">
        <f>Лист7!B29</f>
        <v>1336</v>
      </c>
      <c r="G29" s="3">
        <f t="shared" si="1"/>
        <v>2908.1935483870966</v>
      </c>
      <c r="H29">
        <f>Лист0!$D$2*G29</f>
        <v>9503.9765161290306</v>
      </c>
    </row>
    <row r="30" spans="1:8" x14ac:dyDescent="0.25">
      <c r="A30" s="3">
        <f>Лист7!A30</f>
        <v>3328</v>
      </c>
      <c r="B30" s="3">
        <f t="shared" si="0"/>
        <v>6825.96875</v>
      </c>
      <c r="C30">
        <f>B30+3*G30/Лист0!$E$2</f>
        <v>14560.526059540152</v>
      </c>
      <c r="D30">
        <f>IF((B30-3*G30/Лист0!$E$2)&lt;0,0,B30-0.729*G30)</f>
        <v>0</v>
      </c>
      <c r="F30">
        <f>Лист7!B30</f>
        <v>4672</v>
      </c>
      <c r="G30" s="3">
        <f t="shared" si="1"/>
        <v>2908.1935483870966</v>
      </c>
      <c r="H30">
        <f>Лист0!$D$2*G30</f>
        <v>9503.9765161290306</v>
      </c>
    </row>
    <row r="31" spans="1:8" x14ac:dyDescent="0.25">
      <c r="A31" s="3">
        <f>Лист7!A31</f>
        <v>6655</v>
      </c>
      <c r="B31" s="3">
        <f t="shared" si="0"/>
        <v>6825.96875</v>
      </c>
      <c r="C31">
        <f>B31+3*G31/Лист0!$E$2</f>
        <v>14560.526059540152</v>
      </c>
      <c r="D31">
        <f>IF((B31-3*G31/Лист0!$E$2)&lt;0,0,B31-0.729*G31)</f>
        <v>0</v>
      </c>
      <c r="F31">
        <f>Лист7!B31</f>
        <v>3327</v>
      </c>
      <c r="G31" s="3">
        <f t="shared" si="1"/>
        <v>2908.1935483870966</v>
      </c>
      <c r="H31">
        <f>Лист0!$D$2*G31</f>
        <v>9503.9765161290306</v>
      </c>
    </row>
    <row r="32" spans="1:8" x14ac:dyDescent="0.25">
      <c r="A32" s="3">
        <f>Лист7!A32</f>
        <v>6655</v>
      </c>
      <c r="B32" s="3">
        <f t="shared" si="0"/>
        <v>6825.96875</v>
      </c>
      <c r="C32">
        <f>B32+3*G32/Лист0!$E$2</f>
        <v>14560.526059540152</v>
      </c>
      <c r="D32">
        <f>IF((B32-3*G32/Лист0!$E$2)&lt;0,0,B32-0.729*G32)</f>
        <v>0</v>
      </c>
      <c r="F32">
        <f>Лист7!B32</f>
        <v>0</v>
      </c>
      <c r="G32" s="3">
        <f t="shared" si="1"/>
        <v>2908.1935483870966</v>
      </c>
      <c r="H32">
        <f>Лист0!$D$2*G32</f>
        <v>9503.9765161290306</v>
      </c>
    </row>
    <row r="33" spans="1:8" x14ac:dyDescent="0.25">
      <c r="A33" s="3">
        <f>Лист7!A33</f>
        <v>13310</v>
      </c>
      <c r="B33" s="3">
        <f t="shared" si="0"/>
        <v>6825.96875</v>
      </c>
      <c r="C33">
        <f>B33+3*G33/Лист0!$E$2</f>
        <v>14560.526059540152</v>
      </c>
      <c r="D33">
        <f>IF((B33-3*G33/Лист0!$E$2)&lt;0,0,B33-0.729*G33)</f>
        <v>0</v>
      </c>
      <c r="F33">
        <f>Лист7!B33</f>
        <v>6655</v>
      </c>
      <c r="G33" s="3">
        <f t="shared" si="1"/>
        <v>2908.1935483870966</v>
      </c>
      <c r="H33">
        <f>Лист0!$D$2*G33</f>
        <v>9503.9765161290306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Лист0</vt:lpstr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Багузин</dc:creator>
  <cp:lastModifiedBy>Bones Neon</cp:lastModifiedBy>
  <dcterms:created xsi:type="dcterms:W3CDTF">2016-10-12T18:13:05Z</dcterms:created>
  <dcterms:modified xsi:type="dcterms:W3CDTF">2024-09-18T17:23:17Z</dcterms:modified>
</cp:coreProperties>
</file>