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updateLinks="never"/>
  <mc:AlternateContent xmlns:mc="http://schemas.openxmlformats.org/markup-compatibility/2006">
    <mc:Choice Requires="x15">
      <x15ac:absPath xmlns:x15ac="http://schemas.microsoft.com/office/spreadsheetml/2010/11/ac" url="C:\Users\DGG-S27-D-20\Desktop\"/>
    </mc:Choice>
  </mc:AlternateContent>
  <workbookProtection workbookPassword="EF5C" lockStructure="1"/>
  <bookViews>
    <workbookView xWindow="32760" yWindow="32760" windowWidth="19200" windowHeight="6915" activeTab="5"/>
  </bookViews>
  <sheets>
    <sheet name="公共信息表" sheetId="7" r:id="rId1"/>
    <sheet name="资产负债表" sheetId="1" r:id="rId2"/>
    <sheet name="利润表_月" sheetId="2" r:id="rId3"/>
    <sheet name="现金流量表_月" sheetId="3" r:id="rId4"/>
    <sheet name="利润表_年" sheetId="4" r:id="rId5"/>
    <sheet name="现金流量表_年" sheetId="5" r:id="rId6"/>
  </sheets>
  <calcPr calcId="181029"/>
</workbook>
</file>

<file path=xl/calcChain.xml><?xml version="1.0" encoding="utf-8"?>
<calcChain xmlns="http://schemas.openxmlformats.org/spreadsheetml/2006/main">
  <c r="E35" i="2" l="1"/>
  <c r="E35" i="4"/>
  <c r="E37" i="4"/>
  <c r="E27" i="5"/>
  <c r="E20" i="5"/>
  <c r="E13" i="5"/>
  <c r="E26" i="4"/>
  <c r="E26" i="2"/>
  <c r="E37" i="2"/>
  <c r="F4" i="5"/>
  <c r="F4" i="4"/>
  <c r="D4" i="5"/>
  <c r="D4" i="4"/>
  <c r="F3" i="5"/>
  <c r="F3" i="4"/>
  <c r="D3" i="5"/>
  <c r="D3" i="4"/>
  <c r="F4" i="3"/>
  <c r="D4" i="3"/>
  <c r="F3" i="3"/>
  <c r="D3" i="3"/>
  <c r="D4" i="2"/>
  <c r="D4" i="1"/>
  <c r="F4" i="2"/>
  <c r="H4" i="1"/>
  <c r="F3" i="2"/>
  <c r="H3" i="1"/>
  <c r="D3" i="2"/>
  <c r="D3" i="1"/>
  <c r="I36" i="1"/>
  <c r="H36" i="1"/>
  <c r="I23" i="1"/>
  <c r="H23" i="1"/>
  <c r="H24" i="1"/>
  <c r="H37" i="1"/>
  <c r="I17" i="1"/>
  <c r="H17" i="1"/>
  <c r="E21" i="1"/>
  <c r="D21" i="1"/>
  <c r="A20" i="7"/>
  <c r="D27" i="1"/>
  <c r="D36" i="1"/>
  <c r="E27" i="1"/>
  <c r="E36" i="1"/>
  <c r="C38" i="1"/>
  <c r="F38" i="1"/>
  <c r="I38" i="1"/>
  <c r="D26" i="2"/>
  <c r="D35" i="2"/>
  <c r="D37" i="2"/>
  <c r="D13" i="3"/>
  <c r="E13" i="3"/>
  <c r="D20" i="3"/>
  <c r="E20" i="3"/>
  <c r="D27" i="3"/>
  <c r="E27" i="3"/>
  <c r="D26" i="4"/>
  <c r="D35" i="4"/>
  <c r="D37" i="4"/>
  <c r="D13" i="5"/>
  <c r="D20" i="5"/>
  <c r="D27" i="5"/>
  <c r="I24" i="1"/>
  <c r="I37" i="1"/>
  <c r="D28" i="5"/>
  <c r="D30" i="5"/>
  <c r="D28" i="3"/>
  <c r="D30" i="3"/>
  <c r="E28" i="3"/>
  <c r="E30" i="3"/>
  <c r="E37" i="1"/>
  <c r="D37" i="1"/>
  <c r="B39" i="1"/>
  <c r="E28" i="5"/>
  <c r="E30" i="5"/>
</calcChain>
</file>

<file path=xl/sharedStrings.xml><?xml version="1.0" encoding="utf-8"?>
<sst xmlns="http://schemas.openxmlformats.org/spreadsheetml/2006/main" count="271" uniqueCount="192">
  <si>
    <t>财务报表公共信息表</t>
  </si>
  <si>
    <t>版本号码</t>
  </si>
  <si>
    <t>BBH_HM</t>
  </si>
  <si>
    <t>报表编码</t>
  </si>
  <si>
    <t>CWBB_DM</t>
  </si>
  <si>
    <t>纳税人识别号</t>
  </si>
  <si>
    <t>NSRNBM</t>
  </si>
  <si>
    <t>必填</t>
  </si>
  <si>
    <t>纳税人名称</t>
  </si>
  <si>
    <t>年</t>
  </si>
  <si>
    <t>月</t>
  </si>
  <si>
    <t>日</t>
  </si>
  <si>
    <t>EXCEL_QSYEAR</t>
  </si>
  <si>
    <t>EXCEL_QSMONTH</t>
  </si>
  <si>
    <t>EXCEL_QSDAY</t>
  </si>
  <si>
    <t>EXCEL_ZZYEAR</t>
  </si>
  <si>
    <t>EXCEL_ZZMONTH</t>
  </si>
  <si>
    <t>EXCEL_ZZDAY</t>
  </si>
  <si>
    <t>企业负责人</t>
  </si>
  <si>
    <t xml:space="preserve">会计机构负责人    </t>
  </si>
  <si>
    <t>制表人</t>
  </si>
  <si>
    <t>填写说明：</t>
  </si>
  <si>
    <t>1.请勿修改Excel表格灰色部分的内容</t>
  </si>
  <si>
    <t>2.公共信息表的必填项目一定要填写，注意这些内容是否填写正确，填写错误将无法上报</t>
  </si>
  <si>
    <t>3.填写完毕之后，依次填写《资产负债表》、《利润表_月》、《现金流量表_月》、《利润表_年》和《现金流量表_年》</t>
  </si>
  <si>
    <t>4.不要修改Excel的格式，即不允许添加和删除行或者列</t>
  </si>
  <si>
    <t>ZCZJLJJY</t>
  </si>
  <si>
    <t>资产</t>
  </si>
  <si>
    <t>行次</t>
  </si>
  <si>
    <t>期末余额</t>
  </si>
  <si>
    <t>年初余额</t>
  </si>
  <si>
    <t>负债和所有者权益</t>
  </si>
  <si>
    <t>流动负债：</t>
  </si>
  <si>
    <t>存货</t>
  </si>
  <si>
    <t>流动负债合计</t>
  </si>
  <si>
    <t>非流动负债：</t>
  </si>
  <si>
    <t>其他流动资产</t>
  </si>
  <si>
    <t>流动资产合计</t>
  </si>
  <si>
    <t>非流动资产：</t>
  </si>
  <si>
    <t>非流动负债合计</t>
  </si>
  <si>
    <t>负债合计</t>
  </si>
  <si>
    <t>所有者权益（或股东权益）：</t>
  </si>
  <si>
    <t>非流动资产合计</t>
  </si>
  <si>
    <t>所有者权益（或股东权益）合计</t>
  </si>
  <si>
    <t>资产合计</t>
  </si>
  <si>
    <t>负债和所有者权益（或股东权益）总计</t>
  </si>
  <si>
    <t>项目</t>
  </si>
  <si>
    <t>本年累计金额</t>
  </si>
  <si>
    <t>一、营业收入</t>
  </si>
  <si>
    <t>二、营业利润（亏损以“-”号填列）</t>
  </si>
  <si>
    <t>三、利润总额（亏损总额以“-”号填列）</t>
  </si>
  <si>
    <t>四、净利润（净亏损以“-”号填列）</t>
  </si>
  <si>
    <t>一、经营活动生产的现金流量：</t>
  </si>
  <si>
    <t>二、投资活动产生的现金流量：</t>
  </si>
  <si>
    <t>三、筹资活动产生的现金流量：</t>
  </si>
  <si>
    <t>四、现金净增加额</t>
  </si>
  <si>
    <t>五、期末现金余额</t>
  </si>
  <si>
    <t>上年金额</t>
  </si>
  <si>
    <t>上年金额</t>
    <phoneticPr fontId="21" type="noConversion"/>
  </si>
  <si>
    <t>本月金额</t>
    <phoneticPr fontId="21" type="noConversion"/>
  </si>
  <si>
    <t>本年累计金额</t>
    <phoneticPr fontId="21" type="noConversion"/>
  </si>
  <si>
    <t>税金及附加</t>
    <phoneticPr fontId="21" type="noConversion"/>
  </si>
  <si>
    <t>五、期末现金余额</t>
    <phoneticPr fontId="21" type="noConversion"/>
  </si>
  <si>
    <t>CWBB_XQYKJZZ</t>
    <phoneticPr fontId="21" type="noConversion"/>
  </si>
  <si>
    <t xml:space="preserve">财务报表所属期起    </t>
    <phoneticPr fontId="21" type="noConversion"/>
  </si>
  <si>
    <t xml:space="preserve">财务报表所属期止    </t>
    <phoneticPr fontId="21" type="noConversion"/>
  </si>
  <si>
    <t>资产负债表（适用执行小企业会计准则的企业）</t>
    <phoneticPr fontId="21" type="noConversion"/>
  </si>
  <si>
    <t>所属期起</t>
    <phoneticPr fontId="2" type="noConversion"/>
  </si>
  <si>
    <t>所属期止</t>
    <phoneticPr fontId="2" type="noConversion"/>
  </si>
  <si>
    <t>会小企01表   单位：元</t>
    <phoneticPr fontId="21" type="noConversion"/>
  </si>
  <si>
    <t>企业负责人：</t>
    <phoneticPr fontId="21" type="noConversion"/>
  </si>
  <si>
    <t>会计机构负责人：</t>
    <phoneticPr fontId="21" type="noConversion"/>
  </si>
  <si>
    <t>制表人：</t>
    <phoneticPr fontId="21" type="noConversion"/>
  </si>
  <si>
    <t>货币资金</t>
    <phoneticPr fontId="21" type="noConversion"/>
  </si>
  <si>
    <t>流动资产：</t>
    <phoneticPr fontId="21" type="noConversion"/>
  </si>
  <si>
    <t>短期投资</t>
    <phoneticPr fontId="21" type="noConversion"/>
  </si>
  <si>
    <t>应收票据</t>
    <phoneticPr fontId="21" type="noConversion"/>
  </si>
  <si>
    <t>应收账款</t>
    <phoneticPr fontId="21" type="noConversion"/>
  </si>
  <si>
    <t>预付账款</t>
    <phoneticPr fontId="21" type="noConversion"/>
  </si>
  <si>
    <t>应收股利</t>
    <phoneticPr fontId="21" type="noConversion"/>
  </si>
  <si>
    <t>应收利息</t>
    <phoneticPr fontId="21" type="noConversion"/>
  </si>
  <si>
    <t>其他应收款</t>
    <phoneticPr fontId="21" type="noConversion"/>
  </si>
  <si>
    <t xml:space="preserve">  其中：原材料</t>
    <phoneticPr fontId="21" type="noConversion"/>
  </si>
  <si>
    <t xml:space="preserve">        在产品</t>
    <phoneticPr fontId="21" type="noConversion"/>
  </si>
  <si>
    <t xml:space="preserve">        库存商品</t>
    <phoneticPr fontId="21" type="noConversion"/>
  </si>
  <si>
    <t xml:space="preserve">        周转材料</t>
    <phoneticPr fontId="21" type="noConversion"/>
  </si>
  <si>
    <t>长期债券投资</t>
    <phoneticPr fontId="21" type="noConversion"/>
  </si>
  <si>
    <t>长期股权投资</t>
    <phoneticPr fontId="21" type="noConversion"/>
  </si>
  <si>
    <t>固定资产原价</t>
    <phoneticPr fontId="21" type="noConversion"/>
  </si>
  <si>
    <t>减：累计折旧</t>
    <phoneticPr fontId="21" type="noConversion"/>
  </si>
  <si>
    <t>固定资产账面价值</t>
    <phoneticPr fontId="21" type="noConversion"/>
  </si>
  <si>
    <t>在建工程</t>
    <phoneticPr fontId="21" type="noConversion"/>
  </si>
  <si>
    <t>工程物资</t>
    <phoneticPr fontId="21" type="noConversion"/>
  </si>
  <si>
    <t>固定资产清理</t>
    <phoneticPr fontId="21" type="noConversion"/>
  </si>
  <si>
    <t>生物性生物资产</t>
    <phoneticPr fontId="21" type="noConversion"/>
  </si>
  <si>
    <t>无形资产</t>
    <phoneticPr fontId="21" type="noConversion"/>
  </si>
  <si>
    <t>开发支出</t>
    <phoneticPr fontId="21" type="noConversion"/>
  </si>
  <si>
    <t>长期待摊费用</t>
    <phoneticPr fontId="21" type="noConversion"/>
  </si>
  <si>
    <t>其他非流动资产</t>
    <phoneticPr fontId="21" type="noConversion"/>
  </si>
  <si>
    <t>短期借款</t>
    <phoneticPr fontId="21" type="noConversion"/>
  </si>
  <si>
    <t>应付票据</t>
    <phoneticPr fontId="21" type="noConversion"/>
  </si>
  <si>
    <t>应付账款</t>
    <phoneticPr fontId="21" type="noConversion"/>
  </si>
  <si>
    <t>预收账款</t>
    <phoneticPr fontId="21" type="noConversion"/>
  </si>
  <si>
    <t>应付职工薪酬</t>
    <phoneticPr fontId="21" type="noConversion"/>
  </si>
  <si>
    <t>应交税费</t>
    <phoneticPr fontId="21" type="noConversion"/>
  </si>
  <si>
    <t>应付利息</t>
    <phoneticPr fontId="21" type="noConversion"/>
  </si>
  <si>
    <t>应付利润</t>
    <phoneticPr fontId="21" type="noConversion"/>
  </si>
  <si>
    <t>其他应付款</t>
    <phoneticPr fontId="21" type="noConversion"/>
  </si>
  <si>
    <t>其他流动负债</t>
    <phoneticPr fontId="21" type="noConversion"/>
  </si>
  <si>
    <t>长期借款</t>
    <phoneticPr fontId="21" type="noConversion"/>
  </si>
  <si>
    <t>长期应付款</t>
    <phoneticPr fontId="21" type="noConversion"/>
  </si>
  <si>
    <t>递延收益</t>
    <phoneticPr fontId="21" type="noConversion"/>
  </si>
  <si>
    <t>其他非流动负债</t>
    <phoneticPr fontId="21" type="noConversion"/>
  </si>
  <si>
    <t>实收资本（或股本）</t>
    <phoneticPr fontId="21" type="noConversion"/>
  </si>
  <si>
    <t>资本公积</t>
    <phoneticPr fontId="21" type="noConversion"/>
  </si>
  <si>
    <t>盈余公积</t>
    <phoneticPr fontId="21" type="noConversion"/>
  </si>
  <si>
    <t>未分配利润</t>
  </si>
  <si>
    <t>纳税人识别号</t>
    <phoneticPr fontId="2" type="noConversion"/>
  </si>
  <si>
    <t>纳税人名称</t>
    <phoneticPr fontId="2" type="noConversion"/>
  </si>
  <si>
    <t>会小企02表   单位：元</t>
    <phoneticPr fontId="2" type="noConversion"/>
  </si>
  <si>
    <t>减：营业成本</t>
    <phoneticPr fontId="21" type="noConversion"/>
  </si>
  <si>
    <t xml:space="preserve">  其中：消费税</t>
    <phoneticPr fontId="21" type="noConversion"/>
  </si>
  <si>
    <t xml:space="preserve">        营业税</t>
    <phoneticPr fontId="21" type="noConversion"/>
  </si>
  <si>
    <t xml:space="preserve">        城市维护建设税</t>
    <phoneticPr fontId="21" type="noConversion"/>
  </si>
  <si>
    <t xml:space="preserve">        资源税</t>
    <phoneticPr fontId="21" type="noConversion"/>
  </si>
  <si>
    <t xml:space="preserve">        土地增值税</t>
    <phoneticPr fontId="21" type="noConversion"/>
  </si>
  <si>
    <t xml:space="preserve">        城镇土地使用税、房产税、车船税、印花税</t>
    <phoneticPr fontId="21" type="noConversion"/>
  </si>
  <si>
    <t xml:space="preserve">        教育费附加、矿产资源补偿费、排污费</t>
    <phoneticPr fontId="21" type="noConversion"/>
  </si>
  <si>
    <t>销售费用</t>
    <phoneticPr fontId="21" type="noConversion"/>
  </si>
  <si>
    <t xml:space="preserve">  其中：商品维修费</t>
    <phoneticPr fontId="21" type="noConversion"/>
  </si>
  <si>
    <t xml:space="preserve">        广告费和业务宣传费</t>
    <phoneticPr fontId="21" type="noConversion"/>
  </si>
  <si>
    <t>管理费用</t>
    <phoneticPr fontId="21" type="noConversion"/>
  </si>
  <si>
    <t xml:space="preserve">  其中：开办费</t>
    <phoneticPr fontId="21" type="noConversion"/>
  </si>
  <si>
    <t xml:space="preserve">       业务招待费</t>
    <phoneticPr fontId="21" type="noConversion"/>
  </si>
  <si>
    <t xml:space="preserve">       研究费用</t>
    <phoneticPr fontId="21" type="noConversion"/>
  </si>
  <si>
    <t>财务费用</t>
    <phoneticPr fontId="21" type="noConversion"/>
  </si>
  <si>
    <t xml:space="preserve">  其中：利息费用（收入以“-”号填列）</t>
    <phoneticPr fontId="21" type="noConversion"/>
  </si>
  <si>
    <t>加：投资收益（损失以“-”号填列）</t>
    <phoneticPr fontId="21" type="noConversion"/>
  </si>
  <si>
    <t xml:space="preserve">加：营业外收入 </t>
    <phoneticPr fontId="21" type="noConversion"/>
  </si>
  <si>
    <t xml:space="preserve">减：营业外支出 </t>
    <phoneticPr fontId="21" type="noConversion"/>
  </si>
  <si>
    <t xml:space="preserve">    其中：政府补助 </t>
    <phoneticPr fontId="21" type="noConversion"/>
  </si>
  <si>
    <t xml:space="preserve">    其中：坏账损失 </t>
    <phoneticPr fontId="21" type="noConversion"/>
  </si>
  <si>
    <t xml:space="preserve">          无法收回的长期债券投资损失 </t>
    <phoneticPr fontId="21" type="noConversion"/>
  </si>
  <si>
    <t xml:space="preserve">          无法收回的长期股权投资损失 </t>
    <phoneticPr fontId="21" type="noConversion"/>
  </si>
  <si>
    <t xml:space="preserve">          自然灾害等不可抗力因素造成的损失</t>
    <phoneticPr fontId="21" type="noConversion"/>
  </si>
  <si>
    <t xml:space="preserve">          税收滞纳金 </t>
    <phoneticPr fontId="21" type="noConversion"/>
  </si>
  <si>
    <t>减：所得税费用</t>
    <phoneticPr fontId="21" type="noConversion"/>
  </si>
  <si>
    <t>利润表_月（适用执行小企业会计准则的企业）</t>
    <phoneticPr fontId="21" type="noConversion"/>
  </si>
  <si>
    <t>现金流量表_月（适用执行小企业会计准则的企业）</t>
    <phoneticPr fontId="21" type="noConversion"/>
  </si>
  <si>
    <t>销售产成品、商品、提供劳务收到的现金</t>
    <phoneticPr fontId="21" type="noConversion"/>
  </si>
  <si>
    <t>收到其他与经营活动有关的现金</t>
    <phoneticPr fontId="21" type="noConversion"/>
  </si>
  <si>
    <t xml:space="preserve">购买原材料、商品、接受劳务支付的现金 </t>
    <phoneticPr fontId="21" type="noConversion"/>
  </si>
  <si>
    <t>支付的职工薪酬</t>
    <phoneticPr fontId="21" type="noConversion"/>
  </si>
  <si>
    <t>支付的税费</t>
  </si>
  <si>
    <t>支付其他与经营活动有关的现金</t>
    <phoneticPr fontId="21" type="noConversion"/>
  </si>
  <si>
    <t>收回短期投资、长期债券投资和长期股权投资收到的现金</t>
    <phoneticPr fontId="21" type="noConversion"/>
  </si>
  <si>
    <t>取得投资收益收到的现金</t>
    <phoneticPr fontId="21" type="noConversion"/>
  </si>
  <si>
    <t>处置固定资产、无形资产和其他非流动资产收回的现金净额</t>
    <phoneticPr fontId="21" type="noConversion"/>
  </si>
  <si>
    <t>短期投资、长期债券投资和长期股权投资支付的现金</t>
    <phoneticPr fontId="21" type="noConversion"/>
  </si>
  <si>
    <t>购建固定资产、无形资产和其他非流动资产支付的现金</t>
    <phoneticPr fontId="21" type="noConversion"/>
  </si>
  <si>
    <t>取得借款收到的现金</t>
    <phoneticPr fontId="21" type="noConversion"/>
  </si>
  <si>
    <t>吸收投资者投资收到的现金</t>
    <phoneticPr fontId="21" type="noConversion"/>
  </si>
  <si>
    <t>偿还借款本金支付的现金</t>
    <phoneticPr fontId="21" type="noConversion"/>
  </si>
  <si>
    <t>偿还借款利息支付的现金</t>
    <phoneticPr fontId="21" type="noConversion"/>
  </si>
  <si>
    <t>分配利润支付的现金</t>
    <phoneticPr fontId="21" type="noConversion"/>
  </si>
  <si>
    <t>加：期初现金余额</t>
    <phoneticPr fontId="21" type="noConversion"/>
  </si>
  <si>
    <t xml:space="preserve">    经营活动产生的现金流量净额 </t>
    <phoneticPr fontId="21" type="noConversion"/>
  </si>
  <si>
    <t xml:space="preserve">    投资活动产生的现金流量净额</t>
    <phoneticPr fontId="21" type="noConversion"/>
  </si>
  <si>
    <t xml:space="preserve">    筹资活动产生的现金流量净额</t>
    <phoneticPr fontId="21" type="noConversion"/>
  </si>
  <si>
    <t>会小企03表   单位：元</t>
    <phoneticPr fontId="2" type="noConversion"/>
  </si>
  <si>
    <r>
      <t>会小企02表</t>
    </r>
    <r>
      <rPr>
        <sz val="10"/>
        <color indexed="8"/>
        <rFont val="宋体"/>
        <charset val="134"/>
      </rPr>
      <t xml:space="preserve">   单位：元</t>
    </r>
    <phoneticPr fontId="21" type="noConversion"/>
  </si>
  <si>
    <t>利润表_年（适用执行小企业会计准则的企业）</t>
    <phoneticPr fontId="21" type="noConversion"/>
  </si>
  <si>
    <r>
      <t xml:space="preserve"> </t>
    </r>
    <r>
      <rPr>
        <sz val="10"/>
        <color indexed="8"/>
        <rFont val="宋体"/>
        <charset val="134"/>
      </rPr>
      <t xml:space="preserve"> </t>
    </r>
    <r>
      <rPr>
        <sz val="10"/>
        <color indexed="8"/>
        <rFont val="宋体"/>
        <charset val="134"/>
      </rPr>
      <t>其中：商品维修费</t>
    </r>
    <phoneticPr fontId="21" type="noConversion"/>
  </si>
  <si>
    <r>
      <t xml:space="preserve">     </t>
    </r>
    <r>
      <rPr>
        <sz val="10"/>
        <color indexed="8"/>
        <rFont val="宋体"/>
        <charset val="134"/>
      </rPr>
      <t xml:space="preserve">  </t>
    </r>
    <r>
      <rPr>
        <sz val="10"/>
        <color indexed="8"/>
        <rFont val="宋体"/>
        <charset val="134"/>
      </rPr>
      <t xml:space="preserve"> 广告费和业务宣传费</t>
    </r>
    <phoneticPr fontId="21" type="noConversion"/>
  </si>
  <si>
    <r>
      <t xml:space="preserve"> </t>
    </r>
    <r>
      <rPr>
        <sz val="10"/>
        <color indexed="8"/>
        <rFont val="宋体"/>
        <charset val="134"/>
      </rPr>
      <t xml:space="preserve"> </t>
    </r>
    <r>
      <rPr>
        <sz val="10"/>
        <color indexed="8"/>
        <rFont val="宋体"/>
        <charset val="134"/>
      </rPr>
      <t>其中：开办费</t>
    </r>
    <phoneticPr fontId="21" type="noConversion"/>
  </si>
  <si>
    <r>
      <t xml:space="preserve"> </t>
    </r>
    <r>
      <rPr>
        <sz val="10"/>
        <color indexed="8"/>
        <rFont val="宋体"/>
        <charset val="134"/>
      </rPr>
      <t xml:space="preserve"> </t>
    </r>
    <r>
      <rPr>
        <sz val="10"/>
        <color indexed="8"/>
        <rFont val="宋体"/>
        <charset val="134"/>
      </rPr>
      <t>其中：利息费用（收入以“-”号填列）</t>
    </r>
    <phoneticPr fontId="21" type="noConversion"/>
  </si>
  <si>
    <r>
      <t xml:space="preserve"> </t>
    </r>
    <r>
      <rPr>
        <sz val="10"/>
        <color indexed="8"/>
        <rFont val="宋体"/>
        <charset val="134"/>
      </rPr>
      <t xml:space="preserve">   </t>
    </r>
    <r>
      <rPr>
        <sz val="10"/>
        <color indexed="8"/>
        <rFont val="宋体"/>
        <charset val="134"/>
      </rPr>
      <t xml:space="preserve">其中：政府补助 </t>
    </r>
    <phoneticPr fontId="21" type="noConversion"/>
  </si>
  <si>
    <r>
      <t xml:space="preserve"> </t>
    </r>
    <r>
      <rPr>
        <sz val="10"/>
        <color indexed="8"/>
        <rFont val="宋体"/>
        <charset val="134"/>
      </rPr>
      <t xml:space="preserve">   </t>
    </r>
    <r>
      <rPr>
        <sz val="10"/>
        <color indexed="8"/>
        <rFont val="宋体"/>
        <charset val="134"/>
      </rPr>
      <t xml:space="preserve">其中：坏账损失 </t>
    </r>
    <phoneticPr fontId="21" type="noConversion"/>
  </si>
  <si>
    <r>
      <t xml:space="preserve">      </t>
    </r>
    <r>
      <rPr>
        <sz val="10"/>
        <color indexed="8"/>
        <rFont val="宋体"/>
        <charset val="134"/>
      </rPr>
      <t xml:space="preserve">    </t>
    </r>
    <r>
      <rPr>
        <sz val="10"/>
        <color indexed="8"/>
        <rFont val="宋体"/>
        <charset val="134"/>
      </rPr>
      <t xml:space="preserve">无法收回的长期债券投资损失 </t>
    </r>
    <phoneticPr fontId="21" type="noConversion"/>
  </si>
  <si>
    <r>
      <t xml:space="preserve">   </t>
    </r>
    <r>
      <rPr>
        <sz val="10"/>
        <color indexed="8"/>
        <rFont val="宋体"/>
        <charset val="134"/>
      </rPr>
      <t xml:space="preserve">    </t>
    </r>
    <r>
      <rPr>
        <sz val="10"/>
        <color indexed="8"/>
        <rFont val="宋体"/>
        <charset val="134"/>
      </rPr>
      <t xml:space="preserve">   无法收回的长期股权投资损失 </t>
    </r>
    <phoneticPr fontId="21" type="noConversion"/>
  </si>
  <si>
    <r>
      <t xml:space="preserve">    </t>
    </r>
    <r>
      <rPr>
        <sz val="10"/>
        <color indexed="8"/>
        <rFont val="宋体"/>
        <charset val="134"/>
      </rPr>
      <t xml:space="preserve">    </t>
    </r>
    <r>
      <rPr>
        <sz val="10"/>
        <color indexed="8"/>
        <rFont val="宋体"/>
        <charset val="134"/>
      </rPr>
      <t xml:space="preserve">  自然灾害等不可抗力因素造成的损失</t>
    </r>
    <phoneticPr fontId="21" type="noConversion"/>
  </si>
  <si>
    <r>
      <t xml:space="preserve">    </t>
    </r>
    <r>
      <rPr>
        <sz val="10"/>
        <color indexed="8"/>
        <rFont val="宋体"/>
        <charset val="134"/>
      </rPr>
      <t xml:space="preserve">    </t>
    </r>
    <r>
      <rPr>
        <sz val="10"/>
        <color indexed="8"/>
        <rFont val="宋体"/>
        <charset val="134"/>
      </rPr>
      <t xml:space="preserve">  税收滞纳金 </t>
    </r>
    <phoneticPr fontId="21" type="noConversion"/>
  </si>
  <si>
    <r>
      <t xml:space="preserve">        </t>
    </r>
    <r>
      <rPr>
        <sz val="10"/>
        <color indexed="8"/>
        <rFont val="宋体"/>
        <charset val="134"/>
      </rPr>
      <t>业务招待费</t>
    </r>
    <phoneticPr fontId="21" type="noConversion"/>
  </si>
  <si>
    <r>
      <t xml:space="preserve">      </t>
    </r>
    <r>
      <rPr>
        <sz val="10"/>
        <color indexed="8"/>
        <rFont val="宋体"/>
        <charset val="134"/>
      </rPr>
      <t xml:space="preserve">  研究费用</t>
    </r>
    <phoneticPr fontId="21" type="noConversion"/>
  </si>
  <si>
    <t>现金流量表_年（适用执行小企业会计准则的企业）</t>
    <phoneticPr fontId="21" type="noConversion"/>
  </si>
  <si>
    <r>
      <t xml:space="preserve">    </t>
    </r>
    <r>
      <rPr>
        <sz val="10"/>
        <color indexed="8"/>
        <rFont val="宋体"/>
        <charset val="134"/>
      </rPr>
      <t xml:space="preserve">  </t>
    </r>
    <r>
      <rPr>
        <sz val="10"/>
        <color indexed="8"/>
        <rFont val="宋体"/>
        <charset val="134"/>
      </rPr>
      <t xml:space="preserve">  营业税</t>
    </r>
    <phoneticPr fontId="21" type="noConversion"/>
  </si>
  <si>
    <r>
      <t xml:space="preserve">    </t>
    </r>
    <r>
      <rPr>
        <sz val="10"/>
        <color indexed="8"/>
        <rFont val="宋体"/>
        <charset val="134"/>
      </rPr>
      <t xml:space="preserve">  </t>
    </r>
    <r>
      <rPr>
        <sz val="10"/>
        <color indexed="8"/>
        <rFont val="宋体"/>
        <charset val="134"/>
      </rPr>
      <t xml:space="preserve">  城市维护建设税</t>
    </r>
    <phoneticPr fontId="21" type="noConversion"/>
  </si>
  <si>
    <r>
      <t xml:space="preserve">   </t>
    </r>
    <r>
      <rPr>
        <sz val="10"/>
        <color indexed="8"/>
        <rFont val="宋体"/>
        <charset val="134"/>
      </rPr>
      <t xml:space="preserve">  </t>
    </r>
    <r>
      <rPr>
        <sz val="10"/>
        <color indexed="8"/>
        <rFont val="宋体"/>
        <charset val="134"/>
      </rPr>
      <t xml:space="preserve">   资源税</t>
    </r>
    <phoneticPr fontId="21" type="noConversion"/>
  </si>
  <si>
    <r>
      <t xml:space="preserve">   </t>
    </r>
    <r>
      <rPr>
        <sz val="10"/>
        <color indexed="8"/>
        <rFont val="宋体"/>
        <charset val="134"/>
      </rPr>
      <t xml:space="preserve">  </t>
    </r>
    <r>
      <rPr>
        <sz val="10"/>
        <color indexed="8"/>
        <rFont val="宋体"/>
        <charset val="134"/>
      </rPr>
      <t xml:space="preserve">   土地增值税</t>
    </r>
    <phoneticPr fontId="21" type="noConversion"/>
  </si>
  <si>
    <r>
      <t xml:space="preserve">   </t>
    </r>
    <r>
      <rPr>
        <sz val="10"/>
        <color indexed="8"/>
        <rFont val="宋体"/>
        <charset val="134"/>
      </rPr>
      <t xml:space="preserve">  </t>
    </r>
    <r>
      <rPr>
        <sz val="10"/>
        <color indexed="8"/>
        <rFont val="宋体"/>
        <charset val="134"/>
      </rPr>
      <t xml:space="preserve">   城镇土地使用税、房产税、车船税、印花税</t>
    </r>
    <phoneticPr fontId="21" type="noConversion"/>
  </si>
  <si>
    <r>
      <t xml:space="preserve">    </t>
    </r>
    <r>
      <rPr>
        <sz val="10"/>
        <color indexed="8"/>
        <rFont val="宋体"/>
        <charset val="134"/>
      </rPr>
      <t xml:space="preserve">  </t>
    </r>
    <r>
      <rPr>
        <sz val="10"/>
        <color indexed="8"/>
        <rFont val="宋体"/>
        <charset val="134"/>
      </rPr>
      <t xml:space="preserve">  教育费附加、矿产资源补偿费、排污费</t>
    </r>
    <phoneticPr fontId="21" type="noConversion"/>
  </si>
  <si>
    <t>支付的税费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</si>
</sst>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#,##0.00_ "/>
    <numFmt numFmtId="178" formatCode="0.00_);[Red]\(0.00\)"/>
    <numFmt numFmtId="179" formatCode="0.0_ "/>
  </numFmts>
  <fonts count="33"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0"/>
      <color indexed="8"/>
      <name val="宋体"/>
      <charset val="134"/>
    </font>
    <font>
      <b/>
      <sz val="14"/>
      <color indexed="8"/>
      <name val="宋体"/>
      <charset val="134"/>
    </font>
    <font>
      <sz val="14"/>
      <color indexed="8"/>
      <name val="宋体"/>
      <charset val="134"/>
    </font>
    <font>
      <sz val="14"/>
      <name val="宋体"/>
      <charset val="134"/>
    </font>
    <font>
      <sz val="11"/>
      <color indexed="8"/>
      <name val="宋体"/>
      <charset val="134"/>
    </font>
    <font>
      <b/>
      <sz val="11"/>
      <color indexed="49"/>
      <name val="宋体"/>
      <charset val="134"/>
    </font>
    <font>
      <sz val="11"/>
      <color indexed="9"/>
      <name val="宋体"/>
      <charset val="134"/>
    </font>
    <font>
      <b/>
      <sz val="18"/>
      <color indexed="49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3"/>
      <color indexed="49"/>
      <name val="宋体"/>
      <charset val="134"/>
    </font>
    <font>
      <sz val="11"/>
      <color indexed="54"/>
      <name val="宋体"/>
      <charset val="134"/>
    </font>
    <font>
      <b/>
      <sz val="11"/>
      <color indexed="52"/>
      <name val="宋体"/>
      <charset val="134"/>
    </font>
    <font>
      <b/>
      <sz val="15"/>
      <color indexed="49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b/>
      <sz val="16"/>
      <name val="宋体"/>
      <charset val="134"/>
    </font>
    <font>
      <b/>
      <sz val="16"/>
      <name val="Times New Roman"/>
      <family val="1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theme="1"/>
      <name val="宋体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8"/>
      </bottom>
      <diagonal/>
    </border>
  </borders>
  <cellStyleXfs count="36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" fillId="0" borderId="0"/>
    <xf numFmtId="0" fontId="32" fillId="0" borderId="0"/>
    <xf numFmtId="0" fontId="32" fillId="0" borderId="0">
      <alignment vertical="center"/>
    </xf>
    <xf numFmtId="0" fontId="3" fillId="0" borderId="0"/>
    <xf numFmtId="0" fontId="32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20" fillId="4" borderId="9" applyNumberFormat="0" applyFont="0" applyAlignment="0" applyProtection="0">
      <alignment vertical="center"/>
    </xf>
  </cellStyleXfs>
  <cellXfs count="178">
    <xf numFmtId="0" fontId="0" fillId="0" borderId="0" xfId="0"/>
    <xf numFmtId="0" fontId="4" fillId="16" borderId="0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15" borderId="0" xfId="0" applyNumberFormat="1" applyFont="1" applyFill="1" applyBorder="1" applyAlignment="1" applyProtection="1"/>
    <xf numFmtId="176" fontId="4" fillId="0" borderId="8" xfId="0" applyNumberFormat="1" applyFont="1" applyFill="1" applyBorder="1" applyAlignment="1" applyProtection="1">
      <alignment horizontal="right" vertical="center"/>
      <protection locked="0"/>
    </xf>
    <xf numFmtId="176" fontId="4" fillId="2" borderId="8" xfId="0" applyNumberFormat="1" applyFont="1" applyFill="1" applyBorder="1" applyAlignment="1" applyProtection="1">
      <alignment horizontal="right" vertical="center"/>
    </xf>
    <xf numFmtId="0" fontId="7" fillId="0" borderId="0" xfId="0" applyNumberFormat="1" applyFont="1" applyFill="1" applyBorder="1" applyAlignment="1" applyProtection="1"/>
    <xf numFmtId="0" fontId="7" fillId="15" borderId="0" xfId="0" applyNumberFormat="1" applyFont="1" applyFill="1" applyBorder="1" applyAlignment="1" applyProtection="1"/>
    <xf numFmtId="0" fontId="4" fillId="16" borderId="0" xfId="0" applyNumberFormat="1" applyFont="1" applyFill="1" applyBorder="1" applyAlignment="1" applyProtection="1">
      <alignment horizontal="right" vertical="center"/>
    </xf>
    <xf numFmtId="0" fontId="22" fillId="0" borderId="0" xfId="0" applyNumberFormat="1" applyFont="1" applyFill="1" applyBorder="1" applyAlignment="1" applyProtection="1"/>
    <xf numFmtId="0" fontId="22" fillId="15" borderId="0" xfId="0" applyNumberFormat="1" applyFont="1" applyFill="1" applyBorder="1" applyAlignment="1" applyProtection="1"/>
    <xf numFmtId="0" fontId="22" fillId="0" borderId="0" xfId="0" applyFont="1"/>
    <xf numFmtId="0" fontId="23" fillId="16" borderId="0" xfId="0" applyNumberFormat="1" applyFont="1" applyFill="1" applyBorder="1" applyAlignment="1" applyProtection="1">
      <alignment horizontal="left" vertical="center"/>
    </xf>
    <xf numFmtId="0" fontId="24" fillId="15" borderId="0" xfId="0" applyNumberFormat="1" applyFont="1" applyFill="1" applyBorder="1" applyAlignment="1" applyProtection="1">
      <alignment vertical="center"/>
    </xf>
    <xf numFmtId="0" fontId="25" fillId="0" borderId="0" xfId="0" applyFont="1" applyFill="1" applyProtection="1"/>
    <xf numFmtId="0" fontId="25" fillId="15" borderId="0" xfId="0" applyFont="1" applyFill="1" applyProtection="1"/>
    <xf numFmtId="0" fontId="25" fillId="2" borderId="0" xfId="0" applyFont="1" applyFill="1" applyProtection="1"/>
    <xf numFmtId="0" fontId="25" fillId="2" borderId="11" xfId="0" applyFont="1" applyFill="1" applyBorder="1" applyProtection="1"/>
    <xf numFmtId="0" fontId="28" fillId="2" borderId="12" xfId="0" applyFont="1" applyFill="1" applyBorder="1" applyAlignment="1" applyProtection="1">
      <alignment horizontal="center" vertical="center"/>
    </xf>
    <xf numFmtId="0" fontId="28" fillId="2" borderId="0" xfId="0" applyFont="1" applyFill="1" applyProtection="1"/>
    <xf numFmtId="0" fontId="28" fillId="2" borderId="11" xfId="0" applyFont="1" applyFill="1" applyBorder="1" applyProtection="1"/>
    <xf numFmtId="0" fontId="28" fillId="0" borderId="0" xfId="0" applyFont="1" applyFill="1" applyProtection="1"/>
    <xf numFmtId="0" fontId="28" fillId="15" borderId="0" xfId="0" applyFont="1" applyFill="1" applyProtection="1"/>
    <xf numFmtId="0" fontId="28" fillId="2" borderId="13" xfId="0" applyFont="1" applyFill="1" applyBorder="1" applyProtection="1"/>
    <xf numFmtId="0" fontId="28" fillId="2" borderId="14" xfId="0" applyFont="1" applyFill="1" applyBorder="1" applyAlignment="1" applyProtection="1">
      <alignment horizontal="center" vertical="center"/>
    </xf>
    <xf numFmtId="0" fontId="28" fillId="2" borderId="15" xfId="0" applyFont="1" applyFill="1" applyBorder="1" applyAlignment="1" applyProtection="1">
      <alignment horizontal="center" vertical="center"/>
    </xf>
    <xf numFmtId="0" fontId="29" fillId="0" borderId="15" xfId="0" applyFont="1" applyFill="1" applyBorder="1" applyAlignment="1" applyProtection="1">
      <alignment horizontal="center" vertical="center" wrapText="1"/>
      <protection locked="0"/>
    </xf>
    <xf numFmtId="0" fontId="28" fillId="2" borderId="15" xfId="0" applyFont="1" applyFill="1" applyBorder="1" applyAlignment="1" applyProtection="1">
      <alignment horizontal="center" vertical="center" wrapText="1"/>
    </xf>
    <xf numFmtId="0" fontId="28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15" xfId="0" applyFont="1" applyFill="1" applyBorder="1" applyAlignment="1" applyProtection="1">
      <alignment horizontal="center" vertical="center" wrapText="1"/>
      <protection locked="0"/>
    </xf>
    <xf numFmtId="0" fontId="28" fillId="2" borderId="16" xfId="0" applyFont="1" applyFill="1" applyBorder="1" applyAlignment="1" applyProtection="1">
      <alignment horizontal="center" vertical="center" wrapText="1"/>
    </xf>
    <xf numFmtId="0" fontId="28" fillId="2" borderId="17" xfId="0" applyFont="1" applyFill="1" applyBorder="1" applyAlignment="1" applyProtection="1">
      <alignment horizontal="center" vertical="center" wrapText="1"/>
    </xf>
    <xf numFmtId="0" fontId="28" fillId="2" borderId="18" xfId="0" applyFont="1" applyFill="1" applyBorder="1" applyAlignment="1" applyProtection="1">
      <alignment horizontal="center" vertical="center"/>
    </xf>
    <xf numFmtId="0" fontId="28" fillId="2" borderId="19" xfId="0" applyFont="1" applyFill="1" applyBorder="1" applyProtection="1"/>
    <xf numFmtId="0" fontId="28" fillId="2" borderId="20" xfId="0" applyFont="1" applyFill="1" applyBorder="1" applyAlignment="1" applyProtection="1">
      <alignment horizontal="center" vertical="center" wrapText="1"/>
    </xf>
    <xf numFmtId="0" fontId="28" fillId="2" borderId="21" xfId="0" applyFont="1" applyFill="1" applyBorder="1" applyProtection="1"/>
    <xf numFmtId="0" fontId="28" fillId="2" borderId="20" xfId="0" applyFont="1" applyFill="1" applyBorder="1" applyAlignment="1" applyProtection="1">
      <alignment horizontal="center" vertical="center"/>
    </xf>
    <xf numFmtId="0" fontId="5" fillId="15" borderId="0" xfId="0" applyNumberFormat="1" applyFont="1" applyFill="1" applyBorder="1" applyAlignment="1" applyProtection="1">
      <alignment horizontal="center"/>
    </xf>
    <xf numFmtId="0" fontId="6" fillId="15" borderId="0" xfId="0" applyNumberFormat="1" applyFont="1" applyFill="1" applyBorder="1" applyAlignment="1" applyProtection="1">
      <alignment horizontal="center"/>
    </xf>
    <xf numFmtId="177" fontId="4" fillId="2" borderId="8" xfId="0" applyNumberFormat="1" applyFont="1" applyFill="1" applyBorder="1" applyAlignment="1" applyProtection="1">
      <alignment horizontal="right" vertical="top"/>
    </xf>
    <xf numFmtId="178" fontId="4" fillId="2" borderId="8" xfId="0" applyNumberFormat="1" applyFont="1" applyFill="1" applyBorder="1" applyAlignment="1" applyProtection="1">
      <alignment horizontal="right" vertical="center"/>
    </xf>
    <xf numFmtId="176" fontId="4" fillId="2" borderId="10" xfId="0" applyNumberFormat="1" applyFont="1" applyFill="1" applyBorder="1" applyAlignment="1" applyProtection="1">
      <alignment horizontal="right" vertical="center"/>
    </xf>
    <xf numFmtId="0" fontId="23" fillId="15" borderId="0" xfId="0" applyNumberFormat="1" applyFont="1" applyFill="1" applyBorder="1" applyAlignment="1" applyProtection="1">
      <alignment horizontal="center" vertical="center" wrapText="1"/>
    </xf>
    <xf numFmtId="0" fontId="4" fillId="2" borderId="22" xfId="0" applyNumberFormat="1" applyFont="1" applyFill="1" applyBorder="1" applyAlignment="1" applyProtection="1">
      <alignment horizontal="left" vertical="center"/>
    </xf>
    <xf numFmtId="0" fontId="1" fillId="2" borderId="12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0" fillId="15" borderId="0" xfId="0" applyNumberFormat="1" applyFont="1" applyFill="1" applyBorder="1" applyAlignment="1" applyProtection="1">
      <alignment horizont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right" vertical="center"/>
    </xf>
    <xf numFmtId="176" fontId="4" fillId="0" borderId="15" xfId="0" applyNumberFormat="1" applyFont="1" applyFill="1" applyBorder="1" applyAlignment="1" applyProtection="1">
      <alignment horizontal="right" vertical="center"/>
      <protection locked="0"/>
    </xf>
    <xf numFmtId="176" fontId="4" fillId="0" borderId="15" xfId="0" applyNumberFormat="1" applyFont="1" applyFill="1" applyBorder="1" applyAlignment="1" applyProtection="1">
      <alignment vertical="center"/>
      <protection locked="0"/>
    </xf>
    <xf numFmtId="176" fontId="4" fillId="2" borderId="15" xfId="0" applyNumberFormat="1" applyFont="1" applyFill="1" applyBorder="1" applyAlignment="1" applyProtection="1">
      <alignment horizontal="right" vertical="center"/>
    </xf>
    <xf numFmtId="176" fontId="4" fillId="2" borderId="15" xfId="0" applyNumberFormat="1" applyFont="1" applyFill="1" applyBorder="1" applyAlignment="1" applyProtection="1">
      <alignment vertical="center"/>
    </xf>
    <xf numFmtId="0" fontId="1" fillId="0" borderId="0" xfId="0" applyFont="1"/>
    <xf numFmtId="0" fontId="4" fillId="2" borderId="23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2" xfId="0" applyNumberFormat="1" applyFont="1" applyFill="1" applyBorder="1" applyAlignment="1" applyProtection="1">
      <alignment vertical="center"/>
    </xf>
    <xf numFmtId="0" fontId="4" fillId="2" borderId="16" xfId="0" applyNumberFormat="1" applyFont="1" applyFill="1" applyBorder="1" applyAlignment="1" applyProtection="1">
      <alignment vertical="center"/>
    </xf>
    <xf numFmtId="176" fontId="4" fillId="0" borderId="16" xfId="0" applyNumberFormat="1" applyFont="1" applyFill="1" applyBorder="1" applyAlignment="1" applyProtection="1">
      <alignment vertical="center"/>
      <protection locked="0"/>
    </xf>
    <xf numFmtId="176" fontId="4" fillId="2" borderId="16" xfId="0" applyNumberFormat="1" applyFont="1" applyFill="1" applyBorder="1" applyAlignment="1" applyProtection="1">
      <alignment vertical="center"/>
    </xf>
    <xf numFmtId="0" fontId="4" fillId="2" borderId="24" xfId="0" applyNumberFormat="1" applyFont="1" applyFill="1" applyBorder="1" applyAlignment="1" applyProtection="1">
      <alignment horizontal="center" vertical="center"/>
    </xf>
    <xf numFmtId="0" fontId="4" fillId="2" borderId="20" xfId="0" applyNumberFormat="1" applyFont="1" applyFill="1" applyBorder="1" applyAlignment="1" applyProtection="1">
      <alignment horizontal="center" vertical="center"/>
    </xf>
    <xf numFmtId="0" fontId="7" fillId="0" borderId="0" xfId="0" applyFont="1"/>
    <xf numFmtId="0" fontId="4" fillId="2" borderId="25" xfId="0" applyFont="1" applyFill="1" applyBorder="1" applyAlignment="1">
      <alignment horizontal="left" vertical="center" wrapText="1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30" fillId="2" borderId="12" xfId="0" applyNumberFormat="1" applyFont="1" applyFill="1" applyBorder="1" applyAlignment="1" applyProtection="1">
      <alignment horizontal="center" vertical="center"/>
    </xf>
    <xf numFmtId="0" fontId="30" fillId="2" borderId="15" xfId="0" applyNumberFormat="1" applyFont="1" applyFill="1" applyBorder="1" applyAlignment="1" applyProtection="1">
      <alignment horizontal="center" vertical="center"/>
    </xf>
    <xf numFmtId="0" fontId="30" fillId="2" borderId="16" xfId="0" applyNumberFormat="1" applyFont="1" applyFill="1" applyBorder="1" applyAlignment="1" applyProtection="1">
      <alignment horizontal="center" vertical="center"/>
    </xf>
    <xf numFmtId="0" fontId="4" fillId="2" borderId="12" xfId="0" applyNumberFormat="1" applyFont="1" applyFill="1" applyBorder="1" applyAlignment="1" applyProtection="1">
      <alignment horizontal="left" vertical="center"/>
    </xf>
    <xf numFmtId="0" fontId="30" fillId="2" borderId="12" xfId="0" applyNumberFormat="1" applyFont="1" applyFill="1" applyBorder="1" applyAlignment="1" applyProtection="1">
      <alignment horizontal="left" vertical="center"/>
    </xf>
    <xf numFmtId="0" fontId="30" fillId="2" borderId="15" xfId="0" applyNumberFormat="1" applyFont="1" applyFill="1" applyBorder="1" applyAlignment="1" applyProtection="1">
      <alignment horizontal="left" vertical="center"/>
    </xf>
    <xf numFmtId="0" fontId="4" fillId="2" borderId="15" xfId="0" applyNumberFormat="1" applyFont="1" applyFill="1" applyBorder="1" applyAlignment="1" applyProtection="1">
      <alignment horizontal="left" vertical="center" wrapText="1"/>
    </xf>
    <xf numFmtId="0" fontId="30" fillId="2" borderId="15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15" borderId="0" xfId="0" applyNumberFormat="1" applyFont="1" applyFill="1" applyBorder="1" applyAlignment="1" applyProtection="1">
      <alignment horizontal="center" vertical="center"/>
    </xf>
    <xf numFmtId="0" fontId="5" fillId="15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15" borderId="0" xfId="0" applyFont="1" applyFill="1" applyAlignment="1">
      <alignment horizontal="right" vertical="center"/>
    </xf>
    <xf numFmtId="176" fontId="4" fillId="15" borderId="15" xfId="0" applyNumberFormat="1" applyFont="1" applyFill="1" applyBorder="1" applyAlignment="1" applyProtection="1">
      <alignment vertical="center"/>
      <protection locked="0"/>
    </xf>
    <xf numFmtId="176" fontId="4" fillId="2" borderId="20" xfId="0" applyNumberFormat="1" applyFont="1" applyFill="1" applyBorder="1" applyAlignment="1" applyProtection="1">
      <alignment vertical="center"/>
    </xf>
    <xf numFmtId="0" fontId="4" fillId="2" borderId="12" xfId="0" applyNumberFormat="1" applyFont="1" applyFill="1" applyBorder="1" applyAlignment="1" applyProtection="1">
      <alignment horizontal="left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15" borderId="0" xfId="0" applyNumberFormat="1" applyFont="1" applyFill="1" applyBorder="1" applyAlignment="1" applyProtection="1">
      <alignment vertical="center" wrapText="1"/>
    </xf>
    <xf numFmtId="0" fontId="30" fillId="2" borderId="28" xfId="0" applyNumberFormat="1" applyFont="1" applyFill="1" applyBorder="1" applyAlignment="1" applyProtection="1">
      <alignment horizontal="center" vertical="center"/>
    </xf>
    <xf numFmtId="0" fontId="30" fillId="2" borderId="29" xfId="0" applyNumberFormat="1" applyFont="1" applyFill="1" applyBorder="1" applyAlignment="1" applyProtection="1">
      <alignment horizontal="center" vertical="center"/>
    </xf>
    <xf numFmtId="0" fontId="30" fillId="2" borderId="22" xfId="0" applyNumberFormat="1" applyFont="1" applyFill="1" applyBorder="1" applyAlignment="1" applyProtection="1">
      <alignment horizontal="left" vertical="center"/>
    </xf>
    <xf numFmtId="0" fontId="4" fillId="2" borderId="22" xfId="0" applyNumberFormat="1" applyFont="1" applyFill="1" applyBorder="1" applyAlignment="1" applyProtection="1">
      <alignment horizontal="left" vertical="center" wrapText="1"/>
    </xf>
    <xf numFmtId="0" fontId="4" fillId="2" borderId="3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15" borderId="0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23" fillId="2" borderId="15" xfId="0" applyNumberFormat="1" applyFont="1" applyFill="1" applyBorder="1" applyAlignment="1" applyProtection="1">
      <alignment horizontal="center" vertical="center"/>
    </xf>
    <xf numFmtId="176" fontId="23" fillId="0" borderId="15" xfId="0" applyNumberFormat="1" applyFont="1" applyFill="1" applyBorder="1" applyAlignment="1" applyProtection="1">
      <alignment vertical="center"/>
      <protection locked="0"/>
    </xf>
    <xf numFmtId="176" fontId="23" fillId="15" borderId="15" xfId="0" applyNumberFormat="1" applyFont="1" applyFill="1" applyBorder="1" applyAlignment="1" applyProtection="1">
      <alignment vertical="center"/>
      <protection locked="0"/>
    </xf>
    <xf numFmtId="176" fontId="23" fillId="2" borderId="15" xfId="0" applyNumberFormat="1" applyFont="1" applyFill="1" applyBorder="1" applyAlignment="1" applyProtection="1">
      <alignment vertical="center"/>
    </xf>
    <xf numFmtId="0" fontId="23" fillId="2" borderId="20" xfId="0" applyNumberFormat="1" applyFont="1" applyFill="1" applyBorder="1" applyAlignment="1" applyProtection="1">
      <alignment horizontal="center" vertical="center"/>
    </xf>
    <xf numFmtId="176" fontId="23" fillId="2" borderId="20" xfId="0" applyNumberFormat="1" applyFont="1" applyFill="1" applyBorder="1" applyAlignment="1" applyProtection="1">
      <alignment vertical="center"/>
    </xf>
    <xf numFmtId="177" fontId="4" fillId="2" borderId="15" xfId="0" applyNumberFormat="1" applyFont="1" applyFill="1" applyBorder="1" applyAlignment="1" applyProtection="1">
      <alignment vertical="center"/>
    </xf>
    <xf numFmtId="178" fontId="4" fillId="2" borderId="15" xfId="0" applyNumberFormat="1" applyFont="1" applyFill="1" applyBorder="1" applyAlignment="1" applyProtection="1">
      <alignment vertical="center"/>
    </xf>
    <xf numFmtId="0" fontId="4" fillId="2" borderId="31" xfId="0" applyNumberFormat="1" applyFont="1" applyFill="1" applyBorder="1" applyAlignment="1" applyProtection="1">
      <alignment horizontal="left" vertical="center"/>
    </xf>
    <xf numFmtId="0" fontId="4" fillId="2" borderId="32" xfId="0" applyNumberFormat="1" applyFont="1" applyFill="1" applyBorder="1" applyAlignment="1" applyProtection="1">
      <alignment horizontal="center" vertical="center"/>
    </xf>
    <xf numFmtId="176" fontId="4" fillId="2" borderId="32" xfId="0" applyNumberFormat="1" applyFont="1" applyFill="1" applyBorder="1" applyAlignment="1" applyProtection="1">
      <alignment vertical="center"/>
    </xf>
    <xf numFmtId="0" fontId="4" fillId="2" borderId="33" xfId="0" applyNumberFormat="1" applyFont="1" applyFill="1" applyBorder="1" applyAlignment="1" applyProtection="1">
      <alignment horizontal="left" vertical="center"/>
    </xf>
    <xf numFmtId="0" fontId="30" fillId="2" borderId="12" xfId="0" applyNumberFormat="1" applyFont="1" applyFill="1" applyBorder="1" applyAlignment="1" applyProtection="1">
      <alignment horizontal="left" vertical="center" wrapText="1"/>
    </xf>
    <xf numFmtId="0" fontId="30" fillId="2" borderId="24" xfId="0" applyNumberFormat="1" applyFont="1" applyFill="1" applyBorder="1" applyAlignment="1" applyProtection="1">
      <alignment horizontal="left" vertical="center" wrapText="1"/>
    </xf>
    <xf numFmtId="49" fontId="1" fillId="15" borderId="27" xfId="0" applyNumberFormat="1" applyFont="1" applyFill="1" applyBorder="1" applyAlignment="1" applyProtection="1">
      <alignment horizontal="center" vertical="center" wrapText="1"/>
      <protection locked="0"/>
    </xf>
    <xf numFmtId="49" fontId="28" fillId="15" borderId="34" xfId="0" applyNumberFormat="1" applyFont="1" applyFill="1" applyBorder="1" applyAlignment="1" applyProtection="1">
      <alignment horizontal="center" vertical="center" wrapText="1"/>
      <protection locked="0"/>
    </xf>
    <xf numFmtId="49" fontId="28" fillId="15" borderId="35" xfId="0" applyNumberFormat="1" applyFont="1" applyFill="1" applyBorder="1" applyAlignment="1" applyProtection="1">
      <alignment horizontal="center" vertical="center" wrapText="1"/>
      <protection locked="0"/>
    </xf>
    <xf numFmtId="49" fontId="1" fillId="15" borderId="36" xfId="0" applyNumberFormat="1" applyFont="1" applyFill="1" applyBorder="1" applyAlignment="1" applyProtection="1">
      <alignment horizontal="center" vertical="center" wrapText="1"/>
      <protection locked="0"/>
    </xf>
    <xf numFmtId="49" fontId="28" fillId="15" borderId="37" xfId="0" applyNumberFormat="1" applyFont="1" applyFill="1" applyBorder="1" applyAlignment="1" applyProtection="1">
      <alignment horizontal="center" vertical="center" wrapText="1"/>
      <protection locked="0"/>
    </xf>
    <xf numFmtId="49" fontId="28" fillId="15" borderId="38" xfId="0" applyNumberFormat="1" applyFont="1" applyFill="1" applyBorder="1" applyAlignment="1" applyProtection="1">
      <alignment horizontal="center" vertical="center" wrapText="1"/>
      <protection locked="0"/>
    </xf>
    <xf numFmtId="0" fontId="26" fillId="2" borderId="39" xfId="0" applyFont="1" applyFill="1" applyBorder="1" applyAlignment="1" applyProtection="1">
      <alignment horizontal="center" vertical="center"/>
    </xf>
    <xf numFmtId="0" fontId="27" fillId="2" borderId="23" xfId="0" applyFont="1" applyFill="1" applyBorder="1" applyAlignment="1" applyProtection="1">
      <alignment horizontal="center" vertical="center"/>
    </xf>
    <xf numFmtId="0" fontId="27" fillId="2" borderId="25" xfId="0" applyFont="1" applyFill="1" applyBorder="1" applyAlignment="1" applyProtection="1">
      <alignment horizontal="center" vertical="center"/>
    </xf>
    <xf numFmtId="179" fontId="28" fillId="2" borderId="15" xfId="0" applyNumberFormat="1" applyFont="1" applyFill="1" applyBorder="1" applyAlignment="1" applyProtection="1">
      <alignment horizontal="center" vertical="center"/>
    </xf>
    <xf numFmtId="179" fontId="28" fillId="2" borderId="16" xfId="0" applyNumberFormat="1" applyFont="1" applyFill="1" applyBorder="1" applyAlignment="1" applyProtection="1">
      <alignment horizontal="center" vertical="center"/>
    </xf>
    <xf numFmtId="49" fontId="1" fillId="2" borderId="15" xfId="0" applyNumberFormat="1" applyFont="1" applyFill="1" applyBorder="1" applyAlignment="1" applyProtection="1">
      <alignment horizontal="center" vertical="center"/>
    </xf>
    <xf numFmtId="49" fontId="28" fillId="2" borderId="15" xfId="0" applyNumberFormat="1" applyFont="1" applyFill="1" applyBorder="1" applyAlignment="1" applyProtection="1">
      <alignment horizontal="center" vertical="center"/>
    </xf>
    <xf numFmtId="49" fontId="28" fillId="2" borderId="16" xfId="0" applyNumberFormat="1" applyFont="1" applyFill="1" applyBorder="1" applyAlignment="1" applyProtection="1">
      <alignment horizontal="center" vertical="center"/>
    </xf>
    <xf numFmtId="49" fontId="1" fillId="0" borderId="27" xfId="0" applyNumberFormat="1" applyFont="1" applyFill="1" applyBorder="1" applyAlignment="1" applyProtection="1">
      <alignment horizontal="left" vertical="center"/>
      <protection locked="0"/>
    </xf>
    <xf numFmtId="49" fontId="28" fillId="0" borderId="34" xfId="0" applyNumberFormat="1" applyFont="1" applyFill="1" applyBorder="1" applyAlignment="1" applyProtection="1">
      <alignment horizontal="left" vertical="center"/>
      <protection locked="0"/>
    </xf>
    <xf numFmtId="49" fontId="28" fillId="0" borderId="35" xfId="0" applyNumberFormat="1" applyFont="1" applyFill="1" applyBorder="1" applyAlignment="1" applyProtection="1">
      <alignment horizontal="left" vertical="center"/>
      <protection locked="0"/>
    </xf>
    <xf numFmtId="0" fontId="31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14" fontId="4" fillId="2" borderId="15" xfId="0" applyNumberFormat="1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25" xfId="0" applyFont="1" applyFill="1" applyBorder="1" applyAlignment="1">
      <alignment horizontal="left" vertical="center" wrapText="1"/>
    </xf>
    <xf numFmtId="14" fontId="4" fillId="2" borderId="16" xfId="0" applyNumberFormat="1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 wrapText="1"/>
    </xf>
    <xf numFmtId="14" fontId="4" fillId="2" borderId="15" xfId="0" applyNumberFormat="1" applyFont="1" applyFill="1" applyBorder="1" applyAlignment="1">
      <alignment horizontal="center" vertical="center" wrapText="1"/>
    </xf>
    <xf numFmtId="0" fontId="5" fillId="15" borderId="0" xfId="0" applyNumberFormat="1" applyFont="1" applyFill="1" applyBorder="1" applyAlignment="1" applyProtection="1">
      <alignment horizontal="center" vertical="center"/>
    </xf>
    <xf numFmtId="0" fontId="4" fillId="2" borderId="39" xfId="0" applyFont="1" applyFill="1" applyBorder="1" applyAlignment="1">
      <alignment horizontal="center" vertical="center" wrapText="1"/>
    </xf>
    <xf numFmtId="0" fontId="4" fillId="2" borderId="36" xfId="0" applyNumberFormat="1" applyFont="1" applyFill="1" applyBorder="1" applyAlignment="1" applyProtection="1">
      <alignment horizontal="left" vertical="center"/>
    </xf>
    <xf numFmtId="0" fontId="4" fillId="2" borderId="21" xfId="0" applyNumberFormat="1" applyFont="1" applyFill="1" applyBorder="1" applyAlignment="1" applyProtection="1">
      <alignment horizontal="left" vertical="center"/>
    </xf>
    <xf numFmtId="176" fontId="4" fillId="0" borderId="15" xfId="0" applyNumberFormat="1" applyFont="1" applyFill="1" applyBorder="1" applyAlignment="1" applyProtection="1">
      <alignment horizontal="right" vertical="center"/>
      <protection locked="0"/>
    </xf>
    <xf numFmtId="176" fontId="4" fillId="0" borderId="16" xfId="0" applyNumberFormat="1" applyFont="1" applyFill="1" applyBorder="1" applyAlignment="1" applyProtection="1">
      <alignment horizontal="right" vertical="center"/>
      <protection locked="0"/>
    </xf>
    <xf numFmtId="176" fontId="4" fillId="2" borderId="15" xfId="0" applyNumberFormat="1" applyFont="1" applyFill="1" applyBorder="1" applyAlignment="1" applyProtection="1">
      <alignment horizontal="right" vertical="center"/>
    </xf>
    <xf numFmtId="176" fontId="4" fillId="2" borderId="16" xfId="0" applyNumberFormat="1" applyFont="1" applyFill="1" applyBorder="1" applyAlignment="1" applyProtection="1">
      <alignment horizontal="right" vertical="center"/>
    </xf>
    <xf numFmtId="176" fontId="4" fillId="2" borderId="20" xfId="0" applyNumberFormat="1" applyFont="1" applyFill="1" applyBorder="1" applyAlignment="1" applyProtection="1">
      <alignment horizontal="right" vertical="center"/>
    </xf>
    <xf numFmtId="176" fontId="4" fillId="2" borderId="33" xfId="0" applyNumberFormat="1" applyFont="1" applyFill="1" applyBorder="1" applyAlignment="1" applyProtection="1">
      <alignment horizontal="right" vertical="center"/>
    </xf>
    <xf numFmtId="0" fontId="30" fillId="2" borderId="15" xfId="0" applyNumberFormat="1" applyFont="1" applyFill="1" applyBorder="1" applyAlignment="1" applyProtection="1">
      <alignment horizontal="center" vertical="center"/>
    </xf>
    <xf numFmtId="0" fontId="30" fillId="2" borderId="16" xfId="0" applyNumberFormat="1" applyFont="1" applyFill="1" applyBorder="1" applyAlignment="1" applyProtection="1">
      <alignment horizontal="center" vertical="center"/>
    </xf>
    <xf numFmtId="0" fontId="6" fillId="15" borderId="0" xfId="0" applyNumberFormat="1" applyFont="1" applyFill="1" applyBorder="1" applyAlignment="1" applyProtection="1">
      <alignment horizontal="center" vertical="center"/>
    </xf>
    <xf numFmtId="176" fontId="4" fillId="0" borderId="8" xfId="0" applyNumberFormat="1" applyFont="1" applyFill="1" applyBorder="1" applyAlignment="1" applyProtection="1">
      <alignment horizontal="right" vertical="center"/>
      <protection locked="0"/>
    </xf>
    <xf numFmtId="176" fontId="4" fillId="0" borderId="41" xfId="0" applyNumberFormat="1" applyFont="1" applyFill="1" applyBorder="1" applyAlignment="1" applyProtection="1">
      <alignment horizontal="right" vertical="center"/>
      <protection locked="0"/>
    </xf>
    <xf numFmtId="176" fontId="4" fillId="2" borderId="8" xfId="0" applyNumberFormat="1" applyFont="1" applyFill="1" applyBorder="1" applyAlignment="1" applyProtection="1">
      <alignment horizontal="right" vertical="center"/>
    </xf>
    <xf numFmtId="176" fontId="4" fillId="2" borderId="41" xfId="0" applyNumberFormat="1" applyFont="1" applyFill="1" applyBorder="1" applyAlignment="1" applyProtection="1">
      <alignment horizontal="right" vertical="center"/>
    </xf>
    <xf numFmtId="176" fontId="4" fillId="2" borderId="10" xfId="0" applyNumberFormat="1" applyFont="1" applyFill="1" applyBorder="1" applyAlignment="1" applyProtection="1">
      <alignment horizontal="right" vertical="center"/>
    </xf>
    <xf numFmtId="176" fontId="4" fillId="2" borderId="42" xfId="0" applyNumberFormat="1" applyFont="1" applyFill="1" applyBorder="1" applyAlignment="1" applyProtection="1">
      <alignment horizontal="right" vertical="center"/>
    </xf>
    <xf numFmtId="178" fontId="4" fillId="2" borderId="8" xfId="0" applyNumberFormat="1" applyFont="1" applyFill="1" applyBorder="1" applyAlignment="1" applyProtection="1">
      <alignment horizontal="right" vertical="center"/>
    </xf>
    <xf numFmtId="178" fontId="4" fillId="2" borderId="41" xfId="0" applyNumberFormat="1" applyFont="1" applyFill="1" applyBorder="1" applyAlignment="1" applyProtection="1">
      <alignment horizontal="right" vertical="center"/>
    </xf>
    <xf numFmtId="0" fontId="30" fillId="2" borderId="28" xfId="0" applyNumberFormat="1" applyFont="1" applyFill="1" applyBorder="1" applyAlignment="1" applyProtection="1">
      <alignment horizontal="center" vertical="center"/>
    </xf>
    <xf numFmtId="0" fontId="30" fillId="2" borderId="40" xfId="0" applyNumberFormat="1" applyFont="1" applyFill="1" applyBorder="1" applyAlignment="1" applyProtection="1">
      <alignment horizontal="center" vertical="center"/>
    </xf>
    <xf numFmtId="177" fontId="4" fillId="2" borderId="8" xfId="0" applyNumberFormat="1" applyFont="1" applyFill="1" applyBorder="1" applyAlignment="1" applyProtection="1">
      <alignment horizontal="right" vertical="center"/>
    </xf>
    <xf numFmtId="0" fontId="4" fillId="2" borderId="41" xfId="0" applyNumberFormat="1" applyFont="1" applyFill="1" applyBorder="1" applyAlignment="1" applyProtection="1">
      <alignment horizontal="right" vertical="center"/>
    </xf>
    <xf numFmtId="176" fontId="23" fillId="0" borderId="15" xfId="0" applyNumberFormat="1" applyFont="1" applyFill="1" applyBorder="1" applyAlignment="1" applyProtection="1">
      <alignment horizontal="right" vertical="center"/>
      <protection locked="0"/>
    </xf>
    <xf numFmtId="176" fontId="23" fillId="0" borderId="16" xfId="0" applyNumberFormat="1" applyFont="1" applyFill="1" applyBorder="1" applyAlignment="1" applyProtection="1">
      <alignment horizontal="right" vertical="center"/>
      <protection locked="0"/>
    </xf>
    <xf numFmtId="0" fontId="23" fillId="15" borderId="0" xfId="0" applyNumberFormat="1" applyFont="1" applyFill="1" applyBorder="1" applyAlignment="1" applyProtection="1">
      <alignment horizontal="center" vertical="center" wrapText="1"/>
    </xf>
    <xf numFmtId="176" fontId="23" fillId="2" borderId="15" xfId="0" applyNumberFormat="1" applyFont="1" applyFill="1" applyBorder="1" applyAlignment="1" applyProtection="1">
      <alignment horizontal="right" vertical="center"/>
    </xf>
    <xf numFmtId="176" fontId="23" fillId="2" borderId="16" xfId="0" applyNumberFormat="1" applyFont="1" applyFill="1" applyBorder="1" applyAlignment="1" applyProtection="1">
      <alignment horizontal="right" vertical="center"/>
    </xf>
    <xf numFmtId="176" fontId="23" fillId="2" borderId="20" xfId="0" applyNumberFormat="1" applyFont="1" applyFill="1" applyBorder="1" applyAlignment="1" applyProtection="1">
      <alignment horizontal="right" vertical="center"/>
    </xf>
    <xf numFmtId="176" fontId="23" fillId="2" borderId="33" xfId="0" applyNumberFormat="1" applyFont="1" applyFill="1" applyBorder="1" applyAlignment="1" applyProtection="1">
      <alignment horizontal="right" vertical="center"/>
    </xf>
    <xf numFmtId="176" fontId="4" fillId="2" borderId="32" xfId="0" applyNumberFormat="1" applyFont="1" applyFill="1" applyBorder="1" applyAlignment="1" applyProtection="1">
      <alignment horizontal="right" vertical="center"/>
    </xf>
    <xf numFmtId="176" fontId="4" fillId="2" borderId="43" xfId="0" applyNumberFormat="1" applyFont="1" applyFill="1" applyBorder="1" applyAlignment="1" applyProtection="1">
      <alignment horizontal="right" vertical="center"/>
    </xf>
    <xf numFmtId="178" fontId="4" fillId="2" borderId="15" xfId="0" applyNumberFormat="1" applyFont="1" applyFill="1" applyBorder="1" applyAlignment="1" applyProtection="1">
      <alignment horizontal="right" vertical="center"/>
    </xf>
    <xf numFmtId="178" fontId="4" fillId="2" borderId="16" xfId="0" applyNumberFormat="1" applyFont="1" applyFill="1" applyBorder="1" applyAlignment="1" applyProtection="1">
      <alignment horizontal="right" vertical="center"/>
    </xf>
    <xf numFmtId="178" fontId="4" fillId="2" borderId="15" xfId="0" applyNumberFormat="1" applyFont="1" applyFill="1" applyBorder="1" applyAlignment="1" applyProtection="1">
      <alignment horizontal="center" vertical="center"/>
    </xf>
    <xf numFmtId="178" fontId="4" fillId="2" borderId="16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4" fillId="2" borderId="16" xfId="0" applyNumberFormat="1" applyFont="1" applyFill="1" applyBorder="1" applyAlignment="1" applyProtection="1">
      <alignment horizontal="center" vertical="center"/>
    </xf>
  </cellXfs>
  <cellStyles count="36">
    <cellStyle name="20% - 强调文字颜色 1 2" xfId="1"/>
    <cellStyle name="20% - 强调文字颜色 2 2" xfId="2"/>
    <cellStyle name="20% - 强调文字颜色 4 2" xfId="3"/>
    <cellStyle name="20% - 强调文字颜色 6 2" xfId="4"/>
    <cellStyle name="40% - 强调文字颜色 1 2" xfId="5"/>
    <cellStyle name="40% - 强调文字颜色 4 2" xfId="6"/>
    <cellStyle name="40% - 强调文字颜色 5 2" xfId="7"/>
    <cellStyle name="40% - 强调文字颜色 6 2" xfId="8"/>
    <cellStyle name="60% - 强调文字颜色 1 2" xfId="9"/>
    <cellStyle name="60% - 强调文字颜色 4 2" xfId="10"/>
    <cellStyle name="60% - 强调文字颜色 5 2" xfId="11"/>
    <cellStyle name="60% - 强调文字颜色 6 2" xfId="12"/>
    <cellStyle name="标题 1 2" xfId="13"/>
    <cellStyle name="标题 2 2" xfId="14"/>
    <cellStyle name="标题 3 2" xfId="15"/>
    <cellStyle name="标题 4 2" xfId="16"/>
    <cellStyle name="标题 5" xfId="17"/>
    <cellStyle name="常规" xfId="0" builtinId="0"/>
    <cellStyle name="常规 2" xfId="18"/>
    <cellStyle name="常规 2 2" xfId="19"/>
    <cellStyle name="常规 3" xfId="20"/>
    <cellStyle name="常规 4" xfId="21"/>
    <cellStyle name="常规 4 2" xfId="22"/>
    <cellStyle name="常规 5" xfId="23"/>
    <cellStyle name="汇总 2" xfId="24"/>
    <cellStyle name="计算 2" xfId="25"/>
    <cellStyle name="检查单元格 2" xfId="26"/>
    <cellStyle name="链接单元格 2" xfId="27"/>
    <cellStyle name="强调文字颜色 1 2" xfId="28"/>
    <cellStyle name="强调文字颜色 3 2" xfId="29"/>
    <cellStyle name="强调文字颜色 4 2" xfId="30"/>
    <cellStyle name="强调文字颜色 5 2" xfId="31"/>
    <cellStyle name="强调文字颜色 6 2" xfId="32"/>
    <cellStyle name="适中 2" xfId="33"/>
    <cellStyle name="输入 2" xfId="34"/>
    <cellStyle name="注释 2" xfId="3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0E0E0"/>
      <rgbColor rgb="00993300"/>
      <rgbColor rgb="00A0A0A0"/>
      <rgbColor rgb="00B4B4B4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opLeftCell="A2" zoomScaleNormal="100" workbookViewId="0">
      <selection activeCell="P7" sqref="P7"/>
    </sheetView>
  </sheetViews>
  <sheetFormatPr defaultRowHeight="22.5" customHeight="1"/>
  <cols>
    <col min="1" max="1" width="23.875" style="18" customWidth="1"/>
    <col min="2" max="2" width="12.5" style="18" customWidth="1"/>
    <col min="3" max="3" width="4.75" style="18" customWidth="1"/>
    <col min="4" max="4" width="8.5" style="18" customWidth="1"/>
    <col min="5" max="5" width="4" style="18" customWidth="1"/>
    <col min="6" max="6" width="8.125" style="18" customWidth="1"/>
    <col min="7" max="7" width="4.25" style="18" customWidth="1"/>
    <col min="8" max="8" width="10.625" style="18" hidden="1" customWidth="1"/>
    <col min="9" max="9" width="7.875" style="18" customWidth="1"/>
    <col min="10" max="13" width="9" style="18" hidden="1" customWidth="1"/>
    <col min="14" max="20" width="9" style="18" bestFit="1" customWidth="1"/>
    <col min="21" max="26" width="9" style="19" bestFit="1" customWidth="1"/>
    <col min="27" max="27" width="9" style="18" bestFit="1"/>
    <col min="28" max="16384" width="9" style="18"/>
  </cols>
  <sheetData>
    <row r="1" spans="1:26" ht="27" hidden="1" customHeight="1">
      <c r="A1" s="18">
        <v>31</v>
      </c>
    </row>
    <row r="2" spans="1:26" ht="27" customHeight="1">
      <c r="A2" s="118" t="s">
        <v>0</v>
      </c>
      <c r="B2" s="119"/>
      <c r="C2" s="119"/>
      <c r="D2" s="119"/>
      <c r="E2" s="119"/>
      <c r="F2" s="119"/>
      <c r="G2" s="120"/>
      <c r="H2" s="20"/>
      <c r="I2" s="21"/>
      <c r="N2" s="19"/>
      <c r="O2" s="19"/>
      <c r="P2" s="19"/>
      <c r="Q2" s="19"/>
      <c r="R2" s="19"/>
      <c r="S2" s="19"/>
      <c r="T2" s="19"/>
    </row>
    <row r="3" spans="1:26" s="25" customFormat="1" ht="27" customHeight="1">
      <c r="A3" s="22" t="s">
        <v>1</v>
      </c>
      <c r="B3" s="121">
        <v>1</v>
      </c>
      <c r="C3" s="121"/>
      <c r="D3" s="121"/>
      <c r="E3" s="121"/>
      <c r="F3" s="121"/>
      <c r="G3" s="122"/>
      <c r="H3" s="23" t="s">
        <v>2</v>
      </c>
      <c r="I3" s="24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s="25" customFormat="1" ht="27" hidden="1" customHeight="1">
      <c r="A4" s="22" t="s">
        <v>3</v>
      </c>
      <c r="B4" s="123" t="s">
        <v>63</v>
      </c>
      <c r="C4" s="124"/>
      <c r="D4" s="124"/>
      <c r="E4" s="124"/>
      <c r="F4" s="124"/>
      <c r="G4" s="125"/>
      <c r="H4" s="23" t="s">
        <v>4</v>
      </c>
      <c r="I4" s="27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s="25" customFormat="1" ht="27" customHeight="1">
      <c r="A5" s="22" t="s">
        <v>5</v>
      </c>
      <c r="B5" s="126"/>
      <c r="C5" s="127"/>
      <c r="D5" s="127"/>
      <c r="E5" s="127"/>
      <c r="F5" s="127"/>
      <c r="G5" s="128"/>
      <c r="H5" s="23" t="s">
        <v>6</v>
      </c>
      <c r="I5" s="28" t="s">
        <v>7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s="25" customFormat="1" ht="27" customHeight="1">
      <c r="A6" s="22" t="s">
        <v>8</v>
      </c>
      <c r="B6" s="126"/>
      <c r="C6" s="127"/>
      <c r="D6" s="127"/>
      <c r="E6" s="127"/>
      <c r="F6" s="127"/>
      <c r="G6" s="128"/>
      <c r="H6" s="23"/>
      <c r="I6" s="29" t="s">
        <v>7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s="25" customFormat="1" ht="27" customHeight="1">
      <c r="A7" s="48" t="s">
        <v>64</v>
      </c>
      <c r="B7" s="30"/>
      <c r="C7" s="31" t="s">
        <v>9</v>
      </c>
      <c r="D7" s="32"/>
      <c r="E7" s="31" t="s">
        <v>10</v>
      </c>
      <c r="F7" s="33"/>
      <c r="G7" s="34" t="s">
        <v>11</v>
      </c>
      <c r="H7" s="23"/>
      <c r="I7" s="29" t="s">
        <v>7</v>
      </c>
      <c r="J7" s="25" t="s">
        <v>12</v>
      </c>
      <c r="K7" s="25" t="s">
        <v>13</v>
      </c>
      <c r="L7" s="25" t="s">
        <v>14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s="25" customFormat="1" ht="27" customHeight="1">
      <c r="A8" s="48" t="s">
        <v>65</v>
      </c>
      <c r="B8" s="30"/>
      <c r="C8" s="31" t="s">
        <v>9</v>
      </c>
      <c r="D8" s="33"/>
      <c r="E8" s="31" t="s">
        <v>10</v>
      </c>
      <c r="F8" s="33"/>
      <c r="G8" s="34" t="s">
        <v>11</v>
      </c>
      <c r="H8" s="23"/>
      <c r="I8" s="29" t="s">
        <v>7</v>
      </c>
      <c r="J8" s="25" t="s">
        <v>15</v>
      </c>
      <c r="K8" s="25" t="s">
        <v>16</v>
      </c>
      <c r="L8" s="25" t="s">
        <v>17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s="25" customFormat="1" ht="27" customHeight="1">
      <c r="A9" s="35" t="s">
        <v>18</v>
      </c>
      <c r="B9" s="112"/>
      <c r="C9" s="113"/>
      <c r="D9" s="113"/>
      <c r="E9" s="113"/>
      <c r="F9" s="113"/>
      <c r="G9" s="114"/>
      <c r="H9" s="23"/>
      <c r="I9" s="36"/>
      <c r="J9" s="25" t="s">
        <v>15</v>
      </c>
      <c r="K9" s="25" t="s">
        <v>16</v>
      </c>
      <c r="L9" s="25" t="s">
        <v>17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s="25" customFormat="1" ht="27" customHeight="1">
      <c r="A10" s="31" t="s">
        <v>19</v>
      </c>
      <c r="B10" s="112"/>
      <c r="C10" s="113"/>
      <c r="D10" s="113"/>
      <c r="E10" s="113"/>
      <c r="F10" s="113"/>
      <c r="G10" s="114"/>
      <c r="H10" s="37"/>
      <c r="I10" s="29"/>
      <c r="J10" s="25" t="s">
        <v>15</v>
      </c>
      <c r="K10" s="25" t="s">
        <v>16</v>
      </c>
      <c r="L10" s="25" t="s">
        <v>17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s="25" customFormat="1" ht="27" customHeight="1">
      <c r="A11" s="38" t="s">
        <v>20</v>
      </c>
      <c r="B11" s="115"/>
      <c r="C11" s="116"/>
      <c r="D11" s="116"/>
      <c r="E11" s="116"/>
      <c r="F11" s="116"/>
      <c r="G11" s="117"/>
      <c r="H11" s="39"/>
      <c r="I11" s="40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s="25" customFormat="1" ht="27" customHeight="1">
      <c r="A12" s="26" t="s">
        <v>21</v>
      </c>
      <c r="B12" s="26"/>
      <c r="C12" s="26"/>
      <c r="D12" s="26"/>
      <c r="E12" s="26"/>
      <c r="F12" s="26"/>
      <c r="G12" s="26"/>
      <c r="H12" s="26"/>
      <c r="I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s="25" customFormat="1" ht="27" customHeight="1">
      <c r="A13" s="26" t="s">
        <v>22</v>
      </c>
      <c r="B13" s="26"/>
      <c r="C13" s="26"/>
      <c r="D13" s="26"/>
      <c r="E13" s="26"/>
      <c r="F13" s="26"/>
      <c r="G13" s="26"/>
      <c r="H13" s="26"/>
      <c r="I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s="25" customFormat="1" ht="27" customHeight="1">
      <c r="A14" s="26" t="s">
        <v>23</v>
      </c>
      <c r="B14" s="26"/>
      <c r="C14" s="26"/>
      <c r="D14" s="26"/>
      <c r="E14" s="26"/>
      <c r="F14" s="26"/>
      <c r="G14" s="26"/>
      <c r="H14" s="26"/>
      <c r="I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s="25" customFormat="1" ht="27" customHeight="1">
      <c r="A15" s="26" t="s">
        <v>24</v>
      </c>
      <c r="B15" s="26"/>
      <c r="C15" s="26"/>
      <c r="D15" s="26"/>
      <c r="E15" s="26"/>
      <c r="F15" s="26"/>
      <c r="G15" s="26"/>
      <c r="H15" s="26"/>
      <c r="I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s="25" customFormat="1" ht="27" customHeight="1">
      <c r="A16" s="26" t="s">
        <v>25</v>
      </c>
      <c r="B16" s="26"/>
      <c r="C16" s="26"/>
      <c r="D16" s="26"/>
      <c r="E16" s="26"/>
      <c r="F16" s="26"/>
      <c r="G16" s="26"/>
      <c r="H16" s="26"/>
      <c r="I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0" ht="13.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ht="13.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ht="13.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ht="13.5" hidden="1" customHeight="1">
      <c r="A20" s="19">
        <f>资产负债表!A41</f>
        <v>0</v>
      </c>
      <c r="B20" s="19"/>
      <c r="C20" s="19"/>
      <c r="D20" s="19"/>
      <c r="E20" s="19"/>
      <c r="F20" s="19"/>
      <c r="G20" s="19"/>
      <c r="H20" s="19"/>
      <c r="I20" s="19"/>
      <c r="J20" s="19" t="s">
        <v>26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ht="13.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ht="13.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ht="13.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ht="13.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ht="13.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3.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ht="13.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ht="13.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s="19" customFormat="1" ht="13.5" customHeight="1"/>
    <row r="30" spans="1:20" s="19" customFormat="1" ht="13.5" customHeight="1"/>
    <row r="31" spans="1:20" s="19" customFormat="1" ht="13.5" customHeight="1"/>
    <row r="32" spans="1:20" s="19" customFormat="1" ht="13.5" customHeight="1"/>
    <row r="33" s="19" customFormat="1" ht="13.5" customHeight="1"/>
    <row r="34" s="19" customFormat="1" ht="13.5" customHeight="1"/>
    <row r="35" s="19" customFormat="1" ht="13.5" customHeight="1"/>
    <row r="36" s="19" customFormat="1" ht="13.5" customHeight="1"/>
    <row r="37" s="19" customFormat="1" ht="13.5" customHeight="1"/>
    <row r="38" s="19" customFormat="1" ht="13.5" customHeight="1"/>
    <row r="39" s="19" customFormat="1" ht="13.5" customHeight="1"/>
    <row r="40" s="19" customFormat="1" ht="13.5" customHeight="1"/>
    <row r="41" s="19" customFormat="1" ht="13.5" customHeight="1"/>
    <row r="42" s="19" customFormat="1" ht="13.5" customHeight="1"/>
    <row r="43" s="19" customFormat="1" ht="13.5" customHeight="1"/>
    <row r="44" s="19" customFormat="1" ht="13.5" customHeight="1"/>
    <row r="45" s="19" customFormat="1" ht="13.5" customHeight="1"/>
    <row r="46" s="19" customFormat="1" ht="13.5" customHeight="1"/>
    <row r="47" s="19" customFormat="1" ht="13.5" customHeight="1"/>
    <row r="48" s="19" customFormat="1" ht="13.5" customHeight="1"/>
    <row r="49" s="19" customFormat="1" ht="13.5" customHeight="1"/>
    <row r="50" s="19" customFormat="1" ht="13.5" customHeight="1"/>
    <row r="51" s="19" customFormat="1" ht="13.5" customHeight="1"/>
    <row r="52" s="19" customFormat="1" ht="13.5" customHeight="1"/>
    <row r="53" s="19" customFormat="1" ht="13.5" customHeight="1"/>
    <row r="54" s="19" customFormat="1" ht="13.5" customHeight="1"/>
    <row r="55" s="19" customFormat="1" ht="13.5" customHeight="1"/>
    <row r="56" s="19" customFormat="1" ht="13.5" customHeight="1"/>
    <row r="57" s="19" customFormat="1" ht="13.5" customHeight="1"/>
    <row r="58" s="19" customFormat="1" ht="13.5" customHeight="1"/>
    <row r="59" s="19" customFormat="1" ht="13.5" customHeight="1"/>
    <row r="60" s="19" customFormat="1" ht="13.5" customHeight="1"/>
    <row r="61" s="19" customFormat="1" ht="13.5" customHeight="1"/>
    <row r="62" s="19" customFormat="1" ht="13.5" customHeight="1"/>
    <row r="63" s="19" customFormat="1" ht="13.5" customHeight="1"/>
    <row r="64" s="19" customFormat="1" ht="13.5" customHeight="1"/>
    <row r="65" s="19" customFormat="1" ht="13.5" customHeight="1"/>
    <row r="66" s="19" customFormat="1" ht="13.5" customHeight="1"/>
    <row r="67" s="19" customFormat="1" ht="13.5" customHeight="1"/>
    <row r="68" s="19" customFormat="1" ht="13.5" customHeight="1"/>
    <row r="69" s="19" customFormat="1" ht="13.5" customHeight="1"/>
    <row r="70" s="19" customFormat="1" ht="13.5" customHeight="1"/>
    <row r="71" s="19" customFormat="1" ht="13.5" customHeight="1"/>
    <row r="72" s="19" customFormat="1" ht="13.5" customHeight="1"/>
    <row r="73" s="19" customFormat="1" ht="13.5" customHeight="1"/>
    <row r="74" s="19" customFormat="1" ht="13.5" customHeight="1"/>
    <row r="75" s="19" customFormat="1" ht="13.5" customHeight="1"/>
    <row r="76" s="19" customFormat="1" ht="13.5" customHeight="1"/>
    <row r="77" s="19" customFormat="1" ht="13.5" customHeight="1"/>
    <row r="78" s="19" customFormat="1" ht="13.5" customHeight="1"/>
    <row r="79" s="19" customFormat="1" ht="13.5" customHeight="1"/>
    <row r="80" s="19" customFormat="1" ht="13.5" customHeight="1"/>
    <row r="81" s="19" customFormat="1" ht="13.5" customHeight="1"/>
    <row r="82" s="19" customFormat="1" ht="13.5" customHeight="1"/>
    <row r="83" s="19" customFormat="1" ht="13.5" customHeight="1"/>
    <row r="84" s="19" customFormat="1" ht="13.5" customHeight="1"/>
    <row r="85" s="19" customFormat="1" ht="13.5" customHeight="1"/>
    <row r="86" s="19" customFormat="1" ht="13.5" customHeight="1"/>
    <row r="87" s="19" customFormat="1" ht="13.5" customHeight="1"/>
    <row r="88" s="19" customFormat="1" ht="13.5" customHeight="1"/>
    <row r="89" s="19" customFormat="1" ht="13.5" customHeight="1"/>
    <row r="90" s="19" customFormat="1" ht="13.5" customHeight="1"/>
    <row r="91" s="19" customFormat="1" ht="13.5" customHeight="1"/>
    <row r="92" s="19" customFormat="1" ht="13.5" customHeight="1"/>
    <row r="93" s="19" customFormat="1" ht="13.5" customHeight="1"/>
    <row r="94" s="19" customFormat="1" ht="13.5" customHeight="1"/>
    <row r="95" s="19" customFormat="1" ht="13.5" customHeight="1"/>
  </sheetData>
  <sheetProtection password="EF5C" sheet="1" formatCells="0" formatColumns="0" formatRows="0" insertColumns="0" insertRows="0" insertHyperlinks="0" deleteColumns="0" deleteRows="0" sort="0" autoFilter="0" pivotTables="0"/>
  <mergeCells count="8">
    <mergeCell ref="B10:G10"/>
    <mergeCell ref="B11:G11"/>
    <mergeCell ref="A2:G2"/>
    <mergeCell ref="B3:G3"/>
    <mergeCell ref="B4:G4"/>
    <mergeCell ref="B5:G5"/>
    <mergeCell ref="B6:G6"/>
    <mergeCell ref="B9:G9"/>
  </mergeCells>
  <phoneticPr fontId="21" type="noConversion"/>
  <dataValidations count="2">
    <dataValidation allowBlank="1" showInputMessage="1" showErrorMessage="1" errorTitle="提示" error="只能输入数字" sqref="B6:G6"/>
    <dataValidation type="whole" allowBlank="1" showInputMessage="1" showErrorMessage="1" errorTitle="提示" error="只能输入数字" sqref="B7:B8 D7:D8 F7:F8">
      <formula1>0</formula1>
      <formula2>99999999999999</formula2>
    </dataValidation>
  </dataValidations>
  <pageMargins left="0.7" right="0.7" top="0.75" bottom="0.75" header="0.3" footer="0.3"/>
  <pageSetup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40"/>
  <sheetViews>
    <sheetView showGridLines="0" topLeftCell="A25" workbookViewId="0">
      <selection activeCell="D28" sqref="D28"/>
    </sheetView>
  </sheetViews>
  <sheetFormatPr defaultColWidth="8.75" defaultRowHeight="14.25" customHeight="1"/>
  <cols>
    <col min="1" max="1" width="5" style="57" customWidth="1"/>
    <col min="2" max="2" width="20.625" style="57" customWidth="1"/>
    <col min="3" max="3" width="5.625" style="57" customWidth="1"/>
    <col min="4" max="6" width="20.625" style="57" customWidth="1"/>
    <col min="7" max="7" width="5.625" style="57" customWidth="1"/>
    <col min="8" max="9" width="20.625" style="57" customWidth="1"/>
    <col min="10" max="10" width="5" style="57" customWidth="1"/>
    <col min="11" max="16384" width="8.75" style="57"/>
  </cols>
  <sheetData>
    <row r="1" spans="1:10" s="66" customFormat="1" ht="36.75" customHeight="1">
      <c r="A1" s="10"/>
      <c r="B1" s="138" t="s">
        <v>66</v>
      </c>
      <c r="C1" s="138"/>
      <c r="D1" s="138"/>
      <c r="E1" s="138"/>
      <c r="F1" s="138"/>
      <c r="G1" s="138"/>
      <c r="H1" s="138"/>
      <c r="I1" s="138"/>
      <c r="J1" s="11"/>
    </row>
    <row r="2" spans="1:10" ht="22.5" customHeight="1" thickBot="1">
      <c r="A2" s="6"/>
      <c r="B2" s="50"/>
      <c r="C2" s="50"/>
      <c r="D2" s="50"/>
      <c r="E2" s="50"/>
      <c r="F2" s="50"/>
      <c r="G2" s="50"/>
      <c r="H2" s="50"/>
      <c r="I2" s="12" t="s">
        <v>69</v>
      </c>
      <c r="J2" s="7"/>
    </row>
    <row r="3" spans="1:10" ht="27.95" customHeight="1">
      <c r="A3" s="6"/>
      <c r="B3" s="139" t="s">
        <v>5</v>
      </c>
      <c r="C3" s="136"/>
      <c r="D3" s="133" t="str">
        <f>IF(公共信息表!B5="","",公共信息表!B5)</f>
        <v/>
      </c>
      <c r="E3" s="133"/>
      <c r="F3" s="136" t="s">
        <v>8</v>
      </c>
      <c r="G3" s="136"/>
      <c r="H3" s="133" t="str">
        <f>IF(公共信息表!B6="","",公共信息表!B6)</f>
        <v/>
      </c>
      <c r="I3" s="134"/>
      <c r="J3" s="7"/>
    </row>
    <row r="4" spans="1:10" ht="27.95" customHeight="1">
      <c r="A4" s="6"/>
      <c r="B4" s="130" t="s">
        <v>67</v>
      </c>
      <c r="C4" s="131"/>
      <c r="D4" s="132" t="str">
        <f>公共信息表!B7&amp;"-"&amp;公共信息表!D7&amp;"-"&amp;公共信息表!F7</f>
        <v>--</v>
      </c>
      <c r="E4" s="132"/>
      <c r="F4" s="137" t="s">
        <v>68</v>
      </c>
      <c r="G4" s="137"/>
      <c r="H4" s="132" t="str">
        <f>公共信息表!B8&amp;"-"&amp;公共信息表!D8&amp;"-"&amp;公共信息表!F8</f>
        <v>--</v>
      </c>
      <c r="I4" s="135"/>
      <c r="J4" s="7"/>
    </row>
    <row r="5" spans="1:10" ht="27.95" customHeight="1">
      <c r="A5" s="6"/>
      <c r="B5" s="69" t="s">
        <v>27</v>
      </c>
      <c r="C5" s="70" t="s">
        <v>28</v>
      </c>
      <c r="D5" s="70" t="s">
        <v>29</v>
      </c>
      <c r="E5" s="70" t="s">
        <v>30</v>
      </c>
      <c r="F5" s="70" t="s">
        <v>31</v>
      </c>
      <c r="G5" s="70" t="s">
        <v>28</v>
      </c>
      <c r="H5" s="70" t="s">
        <v>29</v>
      </c>
      <c r="I5" s="71" t="s">
        <v>30</v>
      </c>
      <c r="J5" s="7"/>
    </row>
    <row r="6" spans="1:10" ht="27.95" customHeight="1">
      <c r="A6" s="6"/>
      <c r="B6" s="73" t="s">
        <v>74</v>
      </c>
      <c r="C6" s="51"/>
      <c r="D6" s="52"/>
      <c r="E6" s="52"/>
      <c r="F6" s="74" t="s">
        <v>32</v>
      </c>
      <c r="G6" s="51"/>
      <c r="H6" s="52"/>
      <c r="I6" s="61"/>
      <c r="J6" s="7"/>
    </row>
    <row r="7" spans="1:10" ht="27.95" customHeight="1">
      <c r="A7" s="6"/>
      <c r="B7" s="60" t="s">
        <v>73</v>
      </c>
      <c r="C7" s="51">
        <v>1</v>
      </c>
      <c r="D7" s="53">
        <v>0</v>
      </c>
      <c r="E7" s="53">
        <v>0</v>
      </c>
      <c r="F7" s="68" t="s">
        <v>99</v>
      </c>
      <c r="G7" s="51">
        <v>31</v>
      </c>
      <c r="H7" s="53">
        <v>0</v>
      </c>
      <c r="I7" s="62">
        <v>0</v>
      </c>
      <c r="J7" s="7"/>
    </row>
    <row r="8" spans="1:10" ht="27.95" customHeight="1">
      <c r="A8" s="6"/>
      <c r="B8" s="60" t="s">
        <v>75</v>
      </c>
      <c r="C8" s="51">
        <v>2</v>
      </c>
      <c r="D8" s="53">
        <v>0</v>
      </c>
      <c r="E8" s="53">
        <v>0</v>
      </c>
      <c r="F8" s="68" t="s">
        <v>100</v>
      </c>
      <c r="G8" s="51">
        <v>32</v>
      </c>
      <c r="H8" s="53">
        <v>0</v>
      </c>
      <c r="I8" s="62">
        <v>0</v>
      </c>
      <c r="J8" s="7"/>
    </row>
    <row r="9" spans="1:10" ht="27.95" customHeight="1">
      <c r="A9" s="6"/>
      <c r="B9" s="60" t="s">
        <v>76</v>
      </c>
      <c r="C9" s="51">
        <v>3</v>
      </c>
      <c r="D9" s="53">
        <v>0</v>
      </c>
      <c r="E9" s="53">
        <v>0</v>
      </c>
      <c r="F9" s="68" t="s">
        <v>101</v>
      </c>
      <c r="G9" s="51">
        <v>33</v>
      </c>
      <c r="H9" s="53">
        <v>0</v>
      </c>
      <c r="I9" s="62">
        <v>0</v>
      </c>
      <c r="J9" s="7"/>
    </row>
    <row r="10" spans="1:10" ht="27.95" customHeight="1">
      <c r="A10" s="6"/>
      <c r="B10" s="60" t="s">
        <v>77</v>
      </c>
      <c r="C10" s="51">
        <v>4</v>
      </c>
      <c r="D10" s="53">
        <v>0</v>
      </c>
      <c r="E10" s="53">
        <v>0</v>
      </c>
      <c r="F10" s="68" t="s">
        <v>102</v>
      </c>
      <c r="G10" s="51">
        <v>34</v>
      </c>
      <c r="H10" s="53">
        <v>0</v>
      </c>
      <c r="I10" s="62">
        <v>0</v>
      </c>
      <c r="J10" s="7"/>
    </row>
    <row r="11" spans="1:10" ht="27.95" customHeight="1">
      <c r="A11" s="6"/>
      <c r="B11" s="60" t="s">
        <v>78</v>
      </c>
      <c r="C11" s="51">
        <v>5</v>
      </c>
      <c r="D11" s="53">
        <v>0</v>
      </c>
      <c r="E11" s="53">
        <v>0</v>
      </c>
      <c r="F11" s="68" t="s">
        <v>103</v>
      </c>
      <c r="G11" s="51">
        <v>35</v>
      </c>
      <c r="H11" s="53">
        <v>0</v>
      </c>
      <c r="I11" s="62">
        <v>0</v>
      </c>
      <c r="J11" s="7"/>
    </row>
    <row r="12" spans="1:10" ht="27.95" customHeight="1">
      <c r="A12" s="6"/>
      <c r="B12" s="60" t="s">
        <v>79</v>
      </c>
      <c r="C12" s="51">
        <v>6</v>
      </c>
      <c r="D12" s="53">
        <v>0</v>
      </c>
      <c r="E12" s="53">
        <v>0</v>
      </c>
      <c r="F12" s="68" t="s">
        <v>104</v>
      </c>
      <c r="G12" s="51">
        <v>36</v>
      </c>
      <c r="H12" s="53">
        <v>0</v>
      </c>
      <c r="I12" s="62">
        <v>0</v>
      </c>
      <c r="J12" s="7"/>
    </row>
    <row r="13" spans="1:10" ht="27.95" customHeight="1">
      <c r="A13" s="6"/>
      <c r="B13" s="60" t="s">
        <v>80</v>
      </c>
      <c r="C13" s="51">
        <v>7</v>
      </c>
      <c r="D13" s="53">
        <v>0</v>
      </c>
      <c r="E13" s="53">
        <v>0</v>
      </c>
      <c r="F13" s="68" t="s">
        <v>105</v>
      </c>
      <c r="G13" s="51">
        <v>37</v>
      </c>
      <c r="H13" s="53">
        <v>0</v>
      </c>
      <c r="I13" s="62">
        <v>0</v>
      </c>
      <c r="J13" s="7"/>
    </row>
    <row r="14" spans="1:10" ht="27.95" customHeight="1">
      <c r="A14" s="6"/>
      <c r="B14" s="60" t="s">
        <v>81</v>
      </c>
      <c r="C14" s="51">
        <v>8</v>
      </c>
      <c r="D14" s="53">
        <v>0</v>
      </c>
      <c r="E14" s="53">
        <v>0</v>
      </c>
      <c r="F14" s="68" t="s">
        <v>106</v>
      </c>
      <c r="G14" s="51">
        <v>38</v>
      </c>
      <c r="H14" s="53">
        <v>0</v>
      </c>
      <c r="I14" s="62">
        <v>0</v>
      </c>
      <c r="J14" s="7"/>
    </row>
    <row r="15" spans="1:10" ht="27.95" customHeight="1">
      <c r="A15" s="6"/>
      <c r="B15" s="60" t="s">
        <v>33</v>
      </c>
      <c r="C15" s="51">
        <v>9</v>
      </c>
      <c r="D15" s="53">
        <v>0</v>
      </c>
      <c r="E15" s="53">
        <v>0</v>
      </c>
      <c r="F15" s="68" t="s">
        <v>107</v>
      </c>
      <c r="G15" s="51">
        <v>39</v>
      </c>
      <c r="H15" s="53">
        <v>0</v>
      </c>
      <c r="I15" s="62">
        <v>0</v>
      </c>
      <c r="J15" s="7"/>
    </row>
    <row r="16" spans="1:10" ht="27.95" customHeight="1">
      <c r="A16" s="6"/>
      <c r="B16" s="60" t="s">
        <v>82</v>
      </c>
      <c r="C16" s="51">
        <v>10</v>
      </c>
      <c r="D16" s="53">
        <v>0</v>
      </c>
      <c r="E16" s="53">
        <v>0</v>
      </c>
      <c r="F16" s="68" t="s">
        <v>108</v>
      </c>
      <c r="G16" s="51">
        <v>40</v>
      </c>
      <c r="H16" s="53">
        <v>0</v>
      </c>
      <c r="I16" s="62">
        <v>0</v>
      </c>
      <c r="J16" s="7"/>
    </row>
    <row r="17" spans="1:10" ht="27.95" customHeight="1">
      <c r="A17" s="6"/>
      <c r="B17" s="60" t="s">
        <v>83</v>
      </c>
      <c r="C17" s="51">
        <v>11</v>
      </c>
      <c r="D17" s="53">
        <v>0</v>
      </c>
      <c r="E17" s="53">
        <v>0</v>
      </c>
      <c r="F17" s="68" t="s">
        <v>34</v>
      </c>
      <c r="G17" s="51">
        <v>41</v>
      </c>
      <c r="H17" s="55">
        <f>ROUND(H7+H8+H9+H10+H11+H12+H13+H14+H15+H16,2)</f>
        <v>0</v>
      </c>
      <c r="I17" s="63">
        <f>ROUND(I7+I8+I9+I10+I11+I12+I13+I14+I15+I16,2)</f>
        <v>0</v>
      </c>
      <c r="J17" s="7"/>
    </row>
    <row r="18" spans="1:10" ht="27.95" customHeight="1">
      <c r="A18" s="6"/>
      <c r="B18" s="60" t="s">
        <v>84</v>
      </c>
      <c r="C18" s="51">
        <v>12</v>
      </c>
      <c r="D18" s="53">
        <v>0</v>
      </c>
      <c r="E18" s="53">
        <v>0</v>
      </c>
      <c r="F18" s="68" t="s">
        <v>35</v>
      </c>
      <c r="G18" s="51"/>
      <c r="H18" s="52"/>
      <c r="I18" s="61"/>
      <c r="J18" s="7"/>
    </row>
    <row r="19" spans="1:10" ht="27.95" customHeight="1">
      <c r="A19" s="6"/>
      <c r="B19" s="60" t="s">
        <v>85</v>
      </c>
      <c r="C19" s="51">
        <v>13</v>
      </c>
      <c r="D19" s="53">
        <v>0</v>
      </c>
      <c r="E19" s="53">
        <v>0</v>
      </c>
      <c r="F19" s="68" t="s">
        <v>109</v>
      </c>
      <c r="G19" s="51">
        <v>42</v>
      </c>
      <c r="H19" s="53">
        <v>0</v>
      </c>
      <c r="I19" s="62">
        <v>0</v>
      </c>
      <c r="J19" s="7"/>
    </row>
    <row r="20" spans="1:10" ht="27.95" customHeight="1">
      <c r="A20" s="6"/>
      <c r="B20" s="60" t="s">
        <v>36</v>
      </c>
      <c r="C20" s="51">
        <v>14</v>
      </c>
      <c r="D20" s="53">
        <v>0</v>
      </c>
      <c r="E20" s="53">
        <v>0</v>
      </c>
      <c r="F20" s="68" t="s">
        <v>110</v>
      </c>
      <c r="G20" s="51">
        <v>43</v>
      </c>
      <c r="H20" s="53">
        <v>0</v>
      </c>
      <c r="I20" s="62">
        <v>0</v>
      </c>
      <c r="J20" s="7"/>
    </row>
    <row r="21" spans="1:10" ht="27.95" customHeight="1">
      <c r="A21" s="6"/>
      <c r="B21" s="60" t="s">
        <v>37</v>
      </c>
      <c r="C21" s="51">
        <v>15</v>
      </c>
      <c r="D21" s="55">
        <f>ROUND(D7+D8+D9+D10+D11+D12+D13+D14+D15+D20,2)</f>
        <v>0</v>
      </c>
      <c r="E21" s="55">
        <f>ROUND(E7+E8+E9+E10+E11+E12+E13+E14+E15+E20,2)</f>
        <v>0</v>
      </c>
      <c r="F21" s="68" t="s">
        <v>111</v>
      </c>
      <c r="G21" s="51">
        <v>44</v>
      </c>
      <c r="H21" s="53">
        <v>0</v>
      </c>
      <c r="I21" s="62">
        <v>0</v>
      </c>
      <c r="J21" s="7"/>
    </row>
    <row r="22" spans="1:10" ht="27.95" customHeight="1">
      <c r="A22" s="6"/>
      <c r="B22" s="60" t="s">
        <v>38</v>
      </c>
      <c r="C22" s="51"/>
      <c r="D22" s="52"/>
      <c r="E22" s="52"/>
      <c r="F22" s="68" t="s">
        <v>112</v>
      </c>
      <c r="G22" s="51">
        <v>45</v>
      </c>
      <c r="H22" s="53">
        <v>0</v>
      </c>
      <c r="I22" s="62">
        <v>0</v>
      </c>
      <c r="J22" s="7"/>
    </row>
    <row r="23" spans="1:10" ht="27.95" customHeight="1">
      <c r="A23" s="6"/>
      <c r="B23" s="60" t="s">
        <v>86</v>
      </c>
      <c r="C23" s="51">
        <v>16</v>
      </c>
      <c r="D23" s="53">
        <v>0</v>
      </c>
      <c r="E23" s="53">
        <v>0</v>
      </c>
      <c r="F23" s="68" t="s">
        <v>39</v>
      </c>
      <c r="G23" s="51">
        <v>46</v>
      </c>
      <c r="H23" s="55">
        <f>ROUND(H19+H20+H21+H22,2)</f>
        <v>0</v>
      </c>
      <c r="I23" s="63">
        <f>ROUND(I19+I20+I21+I22,2)</f>
        <v>0</v>
      </c>
      <c r="J23" s="7"/>
    </row>
    <row r="24" spans="1:10" ht="27.95" customHeight="1">
      <c r="A24" s="6"/>
      <c r="B24" s="60" t="s">
        <v>87</v>
      </c>
      <c r="C24" s="51">
        <v>17</v>
      </c>
      <c r="D24" s="53">
        <v>0</v>
      </c>
      <c r="E24" s="53">
        <v>0</v>
      </c>
      <c r="F24" s="68" t="s">
        <v>40</v>
      </c>
      <c r="G24" s="51">
        <v>47</v>
      </c>
      <c r="H24" s="55">
        <f>ROUND(H17+H23,2)</f>
        <v>0</v>
      </c>
      <c r="I24" s="63">
        <f>ROUND(I17+I23,2)</f>
        <v>0</v>
      </c>
      <c r="J24" s="7"/>
    </row>
    <row r="25" spans="1:10" ht="27.95" customHeight="1">
      <c r="A25" s="6"/>
      <c r="B25" s="60" t="s">
        <v>88</v>
      </c>
      <c r="C25" s="51">
        <v>18</v>
      </c>
      <c r="D25" s="53">
        <v>0</v>
      </c>
      <c r="E25" s="53">
        <v>0</v>
      </c>
      <c r="F25" s="68"/>
      <c r="G25" s="51"/>
      <c r="H25" s="52"/>
      <c r="I25" s="61"/>
      <c r="J25" s="7"/>
    </row>
    <row r="26" spans="1:10" ht="27.95" customHeight="1">
      <c r="A26" s="6"/>
      <c r="B26" s="60" t="s">
        <v>89</v>
      </c>
      <c r="C26" s="51">
        <v>19</v>
      </c>
      <c r="D26" s="53">
        <v>0</v>
      </c>
      <c r="E26" s="53">
        <v>0</v>
      </c>
      <c r="F26" s="68"/>
      <c r="G26" s="51"/>
      <c r="H26" s="52"/>
      <c r="I26" s="61"/>
      <c r="J26" s="7"/>
    </row>
    <row r="27" spans="1:10" ht="27.95" customHeight="1">
      <c r="A27" s="6"/>
      <c r="B27" s="60" t="s">
        <v>90</v>
      </c>
      <c r="C27" s="51">
        <v>20</v>
      </c>
      <c r="D27" s="55">
        <f>ROUND(D25-D26,2)</f>
        <v>0</v>
      </c>
      <c r="E27" s="55">
        <f>ROUND(E25-E26,2)</f>
        <v>0</v>
      </c>
      <c r="F27" s="68"/>
      <c r="G27" s="51"/>
      <c r="H27" s="52"/>
      <c r="I27" s="61"/>
      <c r="J27" s="7"/>
    </row>
    <row r="28" spans="1:10" ht="27.95" customHeight="1">
      <c r="A28" s="6"/>
      <c r="B28" s="60" t="s">
        <v>91</v>
      </c>
      <c r="C28" s="51">
        <v>21</v>
      </c>
      <c r="D28" s="53">
        <v>0</v>
      </c>
      <c r="E28" s="53">
        <v>0</v>
      </c>
      <c r="F28" s="68"/>
      <c r="G28" s="51"/>
      <c r="H28" s="52"/>
      <c r="I28" s="61"/>
      <c r="J28" s="7"/>
    </row>
    <row r="29" spans="1:10" ht="27.95" customHeight="1">
      <c r="A29" s="6"/>
      <c r="B29" s="60" t="s">
        <v>92</v>
      </c>
      <c r="C29" s="51">
        <v>22</v>
      </c>
      <c r="D29" s="53">
        <v>0</v>
      </c>
      <c r="E29" s="53">
        <v>0</v>
      </c>
      <c r="F29" s="68"/>
      <c r="G29" s="51"/>
      <c r="H29" s="52"/>
      <c r="I29" s="61"/>
      <c r="J29" s="7"/>
    </row>
    <row r="30" spans="1:10" ht="27.95" customHeight="1">
      <c r="A30" s="6"/>
      <c r="B30" s="60" t="s">
        <v>93</v>
      </c>
      <c r="C30" s="51">
        <v>23</v>
      </c>
      <c r="D30" s="53">
        <v>0</v>
      </c>
      <c r="E30" s="53">
        <v>0</v>
      </c>
      <c r="F30" s="68"/>
      <c r="G30" s="51"/>
      <c r="H30" s="52"/>
      <c r="I30" s="61"/>
      <c r="J30" s="7"/>
    </row>
    <row r="31" spans="1:10" ht="27.95" customHeight="1">
      <c r="A31" s="6"/>
      <c r="B31" s="60" t="s">
        <v>94</v>
      </c>
      <c r="C31" s="51">
        <v>24</v>
      </c>
      <c r="D31" s="53">
        <v>0</v>
      </c>
      <c r="E31" s="53">
        <v>0</v>
      </c>
      <c r="F31" s="76" t="s">
        <v>41</v>
      </c>
      <c r="G31" s="51"/>
      <c r="H31" s="52"/>
      <c r="I31" s="61"/>
      <c r="J31" s="7"/>
    </row>
    <row r="32" spans="1:10" ht="27.95" customHeight="1">
      <c r="A32" s="6"/>
      <c r="B32" s="60" t="s">
        <v>95</v>
      </c>
      <c r="C32" s="51">
        <v>25</v>
      </c>
      <c r="D32" s="53">
        <v>0</v>
      </c>
      <c r="E32" s="53">
        <v>0</v>
      </c>
      <c r="F32" s="68" t="s">
        <v>113</v>
      </c>
      <c r="G32" s="51">
        <v>48</v>
      </c>
      <c r="H32" s="53">
        <v>0</v>
      </c>
      <c r="I32" s="62">
        <v>0</v>
      </c>
      <c r="J32" s="7"/>
    </row>
    <row r="33" spans="1:10" ht="27.95" customHeight="1">
      <c r="A33" s="6"/>
      <c r="B33" s="60" t="s">
        <v>96</v>
      </c>
      <c r="C33" s="51">
        <v>26</v>
      </c>
      <c r="D33" s="53">
        <v>0</v>
      </c>
      <c r="E33" s="53">
        <v>0</v>
      </c>
      <c r="F33" s="68" t="s">
        <v>114</v>
      </c>
      <c r="G33" s="51">
        <v>49</v>
      </c>
      <c r="H33" s="53">
        <v>0</v>
      </c>
      <c r="I33" s="62">
        <v>0</v>
      </c>
      <c r="J33" s="7"/>
    </row>
    <row r="34" spans="1:10" ht="27.95" customHeight="1">
      <c r="A34" s="6"/>
      <c r="B34" s="60" t="s">
        <v>97</v>
      </c>
      <c r="C34" s="51">
        <v>27</v>
      </c>
      <c r="D34" s="53">
        <v>0</v>
      </c>
      <c r="E34" s="53">
        <v>0</v>
      </c>
      <c r="F34" s="68" t="s">
        <v>115</v>
      </c>
      <c r="G34" s="51">
        <v>50</v>
      </c>
      <c r="H34" s="53">
        <v>0</v>
      </c>
      <c r="I34" s="62">
        <v>0</v>
      </c>
      <c r="J34" s="7"/>
    </row>
    <row r="35" spans="1:10" ht="27.95" customHeight="1">
      <c r="A35" s="6"/>
      <c r="B35" s="60" t="s">
        <v>98</v>
      </c>
      <c r="C35" s="51">
        <v>28</v>
      </c>
      <c r="D35" s="53">
        <v>0</v>
      </c>
      <c r="E35" s="53">
        <v>0</v>
      </c>
      <c r="F35" s="68" t="s">
        <v>116</v>
      </c>
      <c r="G35" s="51">
        <v>51</v>
      </c>
      <c r="H35" s="53">
        <v>0</v>
      </c>
      <c r="I35" s="62">
        <v>0</v>
      </c>
      <c r="J35" s="7"/>
    </row>
    <row r="36" spans="1:10" ht="27.95" customHeight="1">
      <c r="A36" s="6"/>
      <c r="B36" s="60" t="s">
        <v>42</v>
      </c>
      <c r="C36" s="51">
        <v>29</v>
      </c>
      <c r="D36" s="55">
        <f>ROUND(D23+D24+D27+D28+D29+D30+D31+D32+D33+D34+D35,2)</f>
        <v>0</v>
      </c>
      <c r="E36" s="55">
        <f>ROUND(E23+E24+E27+E28+E29+E30+E31+E32+E33+E34+E35,2)</f>
        <v>0</v>
      </c>
      <c r="F36" s="75" t="s">
        <v>43</v>
      </c>
      <c r="G36" s="51">
        <v>52</v>
      </c>
      <c r="H36" s="55">
        <f>ROUND(H32+H33+H34+H35,2)</f>
        <v>0</v>
      </c>
      <c r="I36" s="63">
        <f>ROUND(I32+I33+I34+I35,2)</f>
        <v>0</v>
      </c>
      <c r="J36" s="7"/>
    </row>
    <row r="37" spans="1:10" ht="27.95" customHeight="1">
      <c r="A37" s="6"/>
      <c r="B37" s="60" t="s">
        <v>44</v>
      </c>
      <c r="C37" s="51">
        <v>30</v>
      </c>
      <c r="D37" s="55">
        <f>ROUND(D21+D36,2)</f>
        <v>0</v>
      </c>
      <c r="E37" s="55">
        <f>ROUND(E21+E36,2)</f>
        <v>0</v>
      </c>
      <c r="F37" s="75" t="s">
        <v>45</v>
      </c>
      <c r="G37" s="51">
        <v>53</v>
      </c>
      <c r="H37" s="55">
        <f>ROUND(H24+H36,2)</f>
        <v>0</v>
      </c>
      <c r="I37" s="63">
        <f>ROUND(I24+I36,2)</f>
        <v>0</v>
      </c>
      <c r="J37" s="7"/>
    </row>
    <row r="38" spans="1:10" ht="27.95" customHeight="1" thickBot="1">
      <c r="A38" s="6"/>
      <c r="B38" s="64" t="s">
        <v>70</v>
      </c>
      <c r="C38" s="140" t="str">
        <f>IF(公共信息表!B9="","",公共信息表!B9)</f>
        <v/>
      </c>
      <c r="D38" s="141"/>
      <c r="E38" s="65" t="s">
        <v>71</v>
      </c>
      <c r="F38" s="140" t="str">
        <f>IF(公共信息表!B10="","",公共信息表!B10)</f>
        <v/>
      </c>
      <c r="G38" s="141"/>
      <c r="H38" s="65" t="s">
        <v>72</v>
      </c>
      <c r="I38" s="109" t="str">
        <f>IF(公共信息表!B11="","",公共信息表!B11)</f>
        <v/>
      </c>
      <c r="J38" s="7"/>
    </row>
    <row r="39" spans="1:10" ht="30" customHeight="1">
      <c r="B39" s="129" t="str">
        <f>IF(ROUND(D37,2)=ROUND(H37,2),IF(ROUND(E37,2)=ROUND(I37,2),"","提示：资产总计年初余额与负债及所有者权益年初余额不等"),"提示：资产总计期末余额与负债及所有者权益期末余额不等")</f>
        <v/>
      </c>
      <c r="C39" s="129"/>
      <c r="D39" s="129"/>
      <c r="E39" s="129"/>
      <c r="F39" s="129"/>
      <c r="G39" s="129"/>
      <c r="H39" s="129"/>
      <c r="I39" s="129"/>
    </row>
    <row r="40" spans="1:10" ht="27" customHeight="1"/>
  </sheetData>
  <sheetProtection password="EF5C" sheet="1" formatCells="0" formatColumns="0" formatRows="0" insertColumns="0" insertRows="0" insertHyperlinks="0" deleteColumns="0" deleteRows="0" sort="0" autoFilter="0" pivotTables="0"/>
  <mergeCells count="12">
    <mergeCell ref="B1:I1"/>
    <mergeCell ref="B3:C3"/>
    <mergeCell ref="D3:E3"/>
    <mergeCell ref="C38:D38"/>
    <mergeCell ref="F38:G38"/>
    <mergeCell ref="B39:I39"/>
    <mergeCell ref="B4:C4"/>
    <mergeCell ref="D4:E4"/>
    <mergeCell ref="H3:I3"/>
    <mergeCell ref="H4:I4"/>
    <mergeCell ref="F3:G3"/>
    <mergeCell ref="F4:G4"/>
  </mergeCells>
  <phoneticPr fontId="21" type="noConversion"/>
  <dataValidations count="3">
    <dataValidation type="decimal" allowBlank="1" showInputMessage="1" showErrorMessage="1" sqref="H17:I17 D21:E21 H23:I24 D26:E27 D36:E37 H36:I37">
      <formula1>-9999999999999</formula1>
      <formula2>9999999999999</formula2>
    </dataValidation>
    <dataValidation type="decimal" allowBlank="1" showInputMessage="1" showErrorMessage="1" errorTitle="无效的数据输入" error="只能输入数字！" sqref="H18:I18 D22:E22 H25:I31">
      <formula1>-9999999999999</formula1>
      <formula2>9999999999999</formula2>
    </dataValidation>
    <dataValidation type="decimal" showInputMessage="1" showErrorMessage="1" error="不能为空，默认赋值0.00" sqref="D28:E35 H7:I16 H19:I22 H32:I35 D7:E20 D23:E25">
      <formula1>-9999999999999</formula1>
      <formula2>9999999999999</formula2>
    </dataValidation>
  </dataValidations>
  <pageMargins left="0.9" right="0.9" top="0.98" bottom="0.98" header="0.51" footer="0.51"/>
  <pageSetup paperSize="9" orientation="portrait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7"/>
  <sheetViews>
    <sheetView showGridLines="0" workbookViewId="0">
      <selection activeCell="I8" sqref="I8"/>
    </sheetView>
  </sheetViews>
  <sheetFormatPr defaultRowHeight="14.25" customHeight="1"/>
  <cols>
    <col min="1" max="1" width="5" customWidth="1"/>
    <col min="2" max="2" width="28.625" customWidth="1"/>
    <col min="3" max="3" width="5.625" customWidth="1"/>
    <col min="4" max="4" width="30.625" customWidth="1"/>
    <col min="5" max="5" width="28.625" customWidth="1"/>
    <col min="6" max="6" width="30.625" customWidth="1"/>
  </cols>
  <sheetData>
    <row r="1" spans="1:6" s="80" customFormat="1" ht="36.75" customHeight="1">
      <c r="A1" s="77"/>
      <c r="B1" s="138" t="s">
        <v>147</v>
      </c>
      <c r="C1" s="150"/>
      <c r="D1" s="150"/>
      <c r="E1" s="150"/>
      <c r="F1" s="150"/>
    </row>
    <row r="2" spans="1:6" ht="22.5" customHeight="1" thickBot="1">
      <c r="A2" s="4"/>
      <c r="B2" s="41"/>
      <c r="C2" s="42"/>
      <c r="D2" s="42"/>
      <c r="E2" s="42"/>
      <c r="F2" s="83" t="s">
        <v>119</v>
      </c>
    </row>
    <row r="3" spans="1:6" ht="27.95" customHeight="1">
      <c r="A3" s="4"/>
      <c r="B3" s="139" t="s">
        <v>117</v>
      </c>
      <c r="C3" s="136"/>
      <c r="D3" s="59" t="str">
        <f>IF(公共信息表!B5="","",公共信息表!B5)</f>
        <v/>
      </c>
      <c r="E3" s="87" t="s">
        <v>118</v>
      </c>
      <c r="F3" s="67" t="str">
        <f>IF(公共信息表!B6="","",公共信息表!B6)</f>
        <v/>
      </c>
    </row>
    <row r="4" spans="1:6" ht="27.95" customHeight="1">
      <c r="A4" s="4"/>
      <c r="B4" s="130" t="s">
        <v>67</v>
      </c>
      <c r="C4" s="131"/>
      <c r="D4" s="81" t="str">
        <f>公共信息表!B7&amp;"-"&amp;公共信息表!D7&amp;"-"&amp;公共信息表!F7</f>
        <v>--</v>
      </c>
      <c r="E4" s="88" t="s">
        <v>68</v>
      </c>
      <c r="F4" s="82" t="str">
        <f>公共信息表!B8&amp;"-"&amp;公共信息表!D8&amp;"-"&amp;公共信息表!F8</f>
        <v>--</v>
      </c>
    </row>
    <row r="5" spans="1:6" ht="27.95" customHeight="1">
      <c r="A5" s="4"/>
      <c r="B5" s="69" t="s">
        <v>46</v>
      </c>
      <c r="C5" s="70" t="s">
        <v>28</v>
      </c>
      <c r="D5" s="70" t="s">
        <v>60</v>
      </c>
      <c r="E5" s="148" t="s">
        <v>59</v>
      </c>
      <c r="F5" s="149"/>
    </row>
    <row r="6" spans="1:6" ht="27.95" customHeight="1">
      <c r="A6" s="4"/>
      <c r="B6" s="73" t="s">
        <v>48</v>
      </c>
      <c r="C6" s="51">
        <v>1</v>
      </c>
      <c r="D6" s="54">
        <v>0</v>
      </c>
      <c r="E6" s="142">
        <v>0</v>
      </c>
      <c r="F6" s="143"/>
    </row>
    <row r="7" spans="1:6" ht="27.95" customHeight="1">
      <c r="A7" s="4"/>
      <c r="B7" s="73" t="s">
        <v>120</v>
      </c>
      <c r="C7" s="51">
        <v>2</v>
      </c>
      <c r="D7" s="84">
        <v>0</v>
      </c>
      <c r="E7" s="142">
        <v>0</v>
      </c>
      <c r="F7" s="143"/>
    </row>
    <row r="8" spans="1:6" ht="27.95" customHeight="1">
      <c r="A8" s="4"/>
      <c r="B8" s="72" t="s">
        <v>61</v>
      </c>
      <c r="C8" s="51">
        <v>3</v>
      </c>
      <c r="D8" s="54">
        <v>0</v>
      </c>
      <c r="E8" s="142">
        <v>0</v>
      </c>
      <c r="F8" s="143"/>
    </row>
    <row r="9" spans="1:6" ht="27.95" customHeight="1">
      <c r="A9" s="4"/>
      <c r="B9" s="72" t="s">
        <v>121</v>
      </c>
      <c r="C9" s="51">
        <v>4</v>
      </c>
      <c r="D9" s="84">
        <v>0</v>
      </c>
      <c r="E9" s="142">
        <v>0</v>
      </c>
      <c r="F9" s="143"/>
    </row>
    <row r="10" spans="1:6" ht="27.95" customHeight="1">
      <c r="A10" s="4"/>
      <c r="B10" s="72" t="s">
        <v>122</v>
      </c>
      <c r="C10" s="51">
        <v>5</v>
      </c>
      <c r="D10" s="54">
        <v>0</v>
      </c>
      <c r="E10" s="142">
        <v>0</v>
      </c>
      <c r="F10" s="143"/>
    </row>
    <row r="11" spans="1:6" ht="27.95" customHeight="1">
      <c r="A11" s="4"/>
      <c r="B11" s="72" t="s">
        <v>123</v>
      </c>
      <c r="C11" s="51">
        <v>6</v>
      </c>
      <c r="D11" s="84">
        <v>0</v>
      </c>
      <c r="E11" s="142">
        <v>0</v>
      </c>
      <c r="F11" s="143"/>
    </row>
    <row r="12" spans="1:6" ht="27.95" customHeight="1">
      <c r="A12" s="4"/>
      <c r="B12" s="72" t="s">
        <v>124</v>
      </c>
      <c r="C12" s="51">
        <v>7</v>
      </c>
      <c r="D12" s="54">
        <v>0</v>
      </c>
      <c r="E12" s="142">
        <v>0</v>
      </c>
      <c r="F12" s="143"/>
    </row>
    <row r="13" spans="1:6" ht="27.95" customHeight="1">
      <c r="A13" s="4"/>
      <c r="B13" s="72" t="s">
        <v>125</v>
      </c>
      <c r="C13" s="51">
        <v>8</v>
      </c>
      <c r="D13" s="84">
        <v>0</v>
      </c>
      <c r="E13" s="142">
        <v>0</v>
      </c>
      <c r="F13" s="143"/>
    </row>
    <row r="14" spans="1:6" ht="27.95" customHeight="1">
      <c r="A14" s="4"/>
      <c r="B14" s="86" t="s">
        <v>126</v>
      </c>
      <c r="C14" s="51">
        <v>9</v>
      </c>
      <c r="D14" s="54">
        <v>0</v>
      </c>
      <c r="E14" s="142">
        <v>0</v>
      </c>
      <c r="F14" s="143"/>
    </row>
    <row r="15" spans="1:6" ht="27.95" customHeight="1">
      <c r="A15" s="4"/>
      <c r="B15" s="86" t="s">
        <v>127</v>
      </c>
      <c r="C15" s="51">
        <v>10</v>
      </c>
      <c r="D15" s="84">
        <v>0</v>
      </c>
      <c r="E15" s="142">
        <v>0</v>
      </c>
      <c r="F15" s="143"/>
    </row>
    <row r="16" spans="1:6" ht="27.95" customHeight="1">
      <c r="A16" s="4"/>
      <c r="B16" s="72" t="s">
        <v>128</v>
      </c>
      <c r="C16" s="51">
        <v>11</v>
      </c>
      <c r="D16" s="54">
        <v>0</v>
      </c>
      <c r="E16" s="142">
        <v>0</v>
      </c>
      <c r="F16" s="143"/>
    </row>
    <row r="17" spans="1:6" ht="27.95" customHeight="1">
      <c r="A17" s="4"/>
      <c r="B17" s="72" t="s">
        <v>129</v>
      </c>
      <c r="C17" s="51">
        <v>12</v>
      </c>
      <c r="D17" s="84">
        <v>0</v>
      </c>
      <c r="E17" s="142">
        <v>0</v>
      </c>
      <c r="F17" s="143"/>
    </row>
    <row r="18" spans="1:6" ht="27.95" customHeight="1">
      <c r="A18" s="4"/>
      <c r="B18" s="72" t="s">
        <v>130</v>
      </c>
      <c r="C18" s="51">
        <v>13</v>
      </c>
      <c r="D18" s="54">
        <v>0</v>
      </c>
      <c r="E18" s="142">
        <v>0</v>
      </c>
      <c r="F18" s="143"/>
    </row>
    <row r="19" spans="1:6" ht="27.95" customHeight="1">
      <c r="A19" s="4"/>
      <c r="B19" s="72" t="s">
        <v>131</v>
      </c>
      <c r="C19" s="51">
        <v>14</v>
      </c>
      <c r="D19" s="84">
        <v>0</v>
      </c>
      <c r="E19" s="142">
        <v>0</v>
      </c>
      <c r="F19" s="143"/>
    </row>
    <row r="20" spans="1:6" ht="27.95" customHeight="1">
      <c r="A20" s="4"/>
      <c r="B20" s="72" t="s">
        <v>132</v>
      </c>
      <c r="C20" s="51">
        <v>15</v>
      </c>
      <c r="D20" s="54">
        <v>0</v>
      </c>
      <c r="E20" s="142">
        <v>0</v>
      </c>
      <c r="F20" s="143"/>
    </row>
    <row r="21" spans="1:6" ht="27.95" customHeight="1">
      <c r="A21" s="4"/>
      <c r="B21" s="72" t="s">
        <v>133</v>
      </c>
      <c r="C21" s="51">
        <v>16</v>
      </c>
      <c r="D21" s="84">
        <v>0</v>
      </c>
      <c r="E21" s="142">
        <v>0</v>
      </c>
      <c r="F21" s="143"/>
    </row>
    <row r="22" spans="1:6" ht="27.95" customHeight="1">
      <c r="A22" s="4"/>
      <c r="B22" s="72" t="s">
        <v>134</v>
      </c>
      <c r="C22" s="51">
        <v>17</v>
      </c>
      <c r="D22" s="54">
        <v>0</v>
      </c>
      <c r="E22" s="142">
        <v>0</v>
      </c>
      <c r="F22" s="143"/>
    </row>
    <row r="23" spans="1:6" ht="27.95" customHeight="1">
      <c r="A23" s="4"/>
      <c r="B23" s="72" t="s">
        <v>135</v>
      </c>
      <c r="C23" s="51">
        <v>18</v>
      </c>
      <c r="D23" s="84">
        <v>0</v>
      </c>
      <c r="E23" s="142">
        <v>0</v>
      </c>
      <c r="F23" s="143"/>
    </row>
    <row r="24" spans="1:6" ht="27.95" customHeight="1">
      <c r="A24" s="4"/>
      <c r="B24" s="86" t="s">
        <v>136</v>
      </c>
      <c r="C24" s="51">
        <v>19</v>
      </c>
      <c r="D24" s="54">
        <v>0</v>
      </c>
      <c r="E24" s="142">
        <v>0</v>
      </c>
      <c r="F24" s="143"/>
    </row>
    <row r="25" spans="1:6" ht="27.95" customHeight="1">
      <c r="A25" s="4"/>
      <c r="B25" s="86" t="s">
        <v>137</v>
      </c>
      <c r="C25" s="51">
        <v>20</v>
      </c>
      <c r="D25" s="84">
        <v>0</v>
      </c>
      <c r="E25" s="142">
        <v>0</v>
      </c>
      <c r="F25" s="143"/>
    </row>
    <row r="26" spans="1:6" ht="27.95" customHeight="1">
      <c r="A26" s="4"/>
      <c r="B26" s="110" t="s">
        <v>49</v>
      </c>
      <c r="C26" s="51">
        <v>21</v>
      </c>
      <c r="D26" s="56">
        <f>ROUND(D6-D7-D8-D16-D19-D23+D25,2)</f>
        <v>0</v>
      </c>
      <c r="E26" s="144">
        <f>ROUND(E6-E7-E8-E16-E19-E23+E25,2)</f>
        <v>0</v>
      </c>
      <c r="F26" s="145"/>
    </row>
    <row r="27" spans="1:6" ht="27.95" customHeight="1">
      <c r="A27" s="4"/>
      <c r="B27" s="72" t="s">
        <v>138</v>
      </c>
      <c r="C27" s="51">
        <v>22</v>
      </c>
      <c r="D27" s="54">
        <v>0</v>
      </c>
      <c r="E27" s="142">
        <v>0</v>
      </c>
      <c r="F27" s="143"/>
    </row>
    <row r="28" spans="1:6" ht="27.95" customHeight="1">
      <c r="A28" s="4"/>
      <c r="B28" s="72" t="s">
        <v>140</v>
      </c>
      <c r="C28" s="51">
        <v>23</v>
      </c>
      <c r="D28" s="84">
        <v>0</v>
      </c>
      <c r="E28" s="142">
        <v>0</v>
      </c>
      <c r="F28" s="143"/>
    </row>
    <row r="29" spans="1:6" ht="27.95" customHeight="1">
      <c r="A29" s="4"/>
      <c r="B29" s="72" t="s">
        <v>139</v>
      </c>
      <c r="C29" s="51">
        <v>24</v>
      </c>
      <c r="D29" s="54">
        <v>0</v>
      </c>
      <c r="E29" s="142">
        <v>0</v>
      </c>
      <c r="F29" s="143"/>
    </row>
    <row r="30" spans="1:6" ht="27.95" customHeight="1">
      <c r="A30" s="4"/>
      <c r="B30" s="72" t="s">
        <v>141</v>
      </c>
      <c r="C30" s="51">
        <v>25</v>
      </c>
      <c r="D30" s="84">
        <v>0</v>
      </c>
      <c r="E30" s="142">
        <v>0</v>
      </c>
      <c r="F30" s="143"/>
    </row>
    <row r="31" spans="1:6" ht="27.95" customHeight="1">
      <c r="A31" s="4"/>
      <c r="B31" s="86" t="s">
        <v>142</v>
      </c>
      <c r="C31" s="51">
        <v>26</v>
      </c>
      <c r="D31" s="54">
        <v>0</v>
      </c>
      <c r="E31" s="142">
        <v>0</v>
      </c>
      <c r="F31" s="143"/>
    </row>
    <row r="32" spans="1:6" ht="27.95" customHeight="1">
      <c r="A32" s="4"/>
      <c r="B32" s="86" t="s">
        <v>143</v>
      </c>
      <c r="C32" s="51">
        <v>27</v>
      </c>
      <c r="D32" s="84">
        <v>0</v>
      </c>
      <c r="E32" s="142">
        <v>0</v>
      </c>
      <c r="F32" s="143"/>
    </row>
    <row r="33" spans="1:6" ht="27.95" customHeight="1">
      <c r="A33" s="4"/>
      <c r="B33" s="86" t="s">
        <v>144</v>
      </c>
      <c r="C33" s="51">
        <v>28</v>
      </c>
      <c r="D33" s="54">
        <v>0</v>
      </c>
      <c r="E33" s="142">
        <v>0</v>
      </c>
      <c r="F33" s="143"/>
    </row>
    <row r="34" spans="1:6" ht="27.95" customHeight="1">
      <c r="A34" s="4"/>
      <c r="B34" s="72" t="s">
        <v>145</v>
      </c>
      <c r="C34" s="51">
        <v>29</v>
      </c>
      <c r="D34" s="84">
        <v>0</v>
      </c>
      <c r="E34" s="142">
        <v>0</v>
      </c>
      <c r="F34" s="143"/>
    </row>
    <row r="35" spans="1:6" ht="27.95" customHeight="1">
      <c r="A35" s="4"/>
      <c r="B35" s="110" t="s">
        <v>50</v>
      </c>
      <c r="C35" s="51">
        <v>30</v>
      </c>
      <c r="D35" s="56">
        <f>ROUND(D26+D27-D29,2)</f>
        <v>0</v>
      </c>
      <c r="E35" s="144">
        <f>ROUND(E26+E27-E29,2)</f>
        <v>0</v>
      </c>
      <c r="F35" s="145"/>
    </row>
    <row r="36" spans="1:6" ht="27.95" customHeight="1">
      <c r="A36" s="4"/>
      <c r="B36" s="72" t="s">
        <v>146</v>
      </c>
      <c r="C36" s="51">
        <v>31</v>
      </c>
      <c r="D36" s="54">
        <v>0</v>
      </c>
      <c r="E36" s="142">
        <v>0</v>
      </c>
      <c r="F36" s="143"/>
    </row>
    <row r="37" spans="1:6" ht="27.95" customHeight="1" thickBot="1">
      <c r="A37" s="4"/>
      <c r="B37" s="111" t="s">
        <v>51</v>
      </c>
      <c r="C37" s="65">
        <v>32</v>
      </c>
      <c r="D37" s="85">
        <f>ROUND(D35-D36,2)</f>
        <v>0</v>
      </c>
      <c r="E37" s="146">
        <f>ROUND(E35-E36,2)</f>
        <v>0</v>
      </c>
      <c r="F37" s="147"/>
    </row>
  </sheetData>
  <sheetProtection password="EF5C" sheet="1" formatCells="0" formatColumns="0" formatRows="0" insertColumns="0" insertRows="0" insertHyperlinks="0" deleteColumns="0" deleteRows="0" sort="0" autoFilter="0" pivotTables="0"/>
  <mergeCells count="36">
    <mergeCell ref="B1:F1"/>
    <mergeCell ref="B3:C3"/>
    <mergeCell ref="E10:F10"/>
    <mergeCell ref="E11:F11"/>
    <mergeCell ref="E12:F12"/>
    <mergeCell ref="E13:F13"/>
    <mergeCell ref="B4:C4"/>
    <mergeCell ref="E5:F5"/>
    <mergeCell ref="E6:F6"/>
    <mergeCell ref="E7:F7"/>
    <mergeCell ref="E8:F8"/>
    <mergeCell ref="E9:F9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honeticPr fontId="21" type="noConversion"/>
  <dataValidations count="2">
    <dataValidation type="decimal" allowBlank="1" showInputMessage="1" showErrorMessage="1" sqref="D26:E26 D35:E35 D37:E37">
      <formula1>-9999999999999</formula1>
      <formula2>9999999999999</formula2>
    </dataValidation>
    <dataValidation type="decimal" showInputMessage="1" showErrorMessage="1" error="不能为空，默认赋值0.00" sqref="D27:E34 D6:E25 D36:E36">
      <formula1>-9999999999999</formula1>
      <formula2>9999999999999</formula2>
    </dataValidation>
  </dataValidations>
  <pageMargins left="0.9" right="0.9" top="0.98" bottom="0.98" header="0.51" footer="0.51"/>
  <pageSetup paperSize="9" orientation="portrait" errors="blank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30"/>
  <sheetViews>
    <sheetView showGridLines="0" topLeftCell="A43" workbookViewId="0">
      <selection activeCell="C2" sqref="C1:C65536"/>
    </sheetView>
  </sheetViews>
  <sheetFormatPr defaultRowHeight="14.25" customHeight="1"/>
  <cols>
    <col min="1" max="1" width="5" customWidth="1"/>
    <col min="2" max="2" width="28.625" customWidth="1"/>
    <col min="3" max="3" width="5.625" customWidth="1"/>
    <col min="4" max="4" width="30.625" customWidth="1"/>
    <col min="5" max="5" width="28.625" customWidth="1"/>
    <col min="6" max="6" width="30.625" customWidth="1"/>
    <col min="7" max="7" width="5" customWidth="1"/>
  </cols>
  <sheetData>
    <row r="1" spans="1:7" ht="36.75" customHeight="1">
      <c r="A1" s="4"/>
      <c r="B1" s="138" t="s">
        <v>148</v>
      </c>
      <c r="C1" s="138"/>
      <c r="D1" s="138"/>
      <c r="E1" s="138"/>
      <c r="F1" s="138"/>
      <c r="G1" s="5"/>
    </row>
    <row r="2" spans="1:7" ht="22.5" customHeight="1" thickBot="1">
      <c r="A2" s="4"/>
      <c r="B2" s="79"/>
      <c r="C2" s="79"/>
      <c r="D2" s="79"/>
      <c r="E2" s="79"/>
      <c r="F2" s="83" t="s">
        <v>169</v>
      </c>
      <c r="G2" s="5"/>
    </row>
    <row r="3" spans="1:7" ht="27.95" customHeight="1">
      <c r="A3" s="4"/>
      <c r="B3" s="139" t="s">
        <v>117</v>
      </c>
      <c r="C3" s="136"/>
      <c r="D3" s="59" t="str">
        <f>IF(公共信息表!B5="","",公共信息表!B5)</f>
        <v/>
      </c>
      <c r="E3" s="87" t="s">
        <v>118</v>
      </c>
      <c r="F3" s="67" t="str">
        <f>IF(公共信息表!B6="","",公共信息表!B6)</f>
        <v/>
      </c>
      <c r="G3" s="5"/>
    </row>
    <row r="4" spans="1:7" ht="27.95" customHeight="1">
      <c r="A4" s="4"/>
      <c r="B4" s="130" t="s">
        <v>67</v>
      </c>
      <c r="C4" s="131"/>
      <c r="D4" s="81" t="str">
        <f>公共信息表!B7&amp;"-"&amp;公共信息表!D7&amp;"-"&amp;公共信息表!F7</f>
        <v>--</v>
      </c>
      <c r="E4" s="88" t="s">
        <v>68</v>
      </c>
      <c r="F4" s="82" t="str">
        <f>公共信息表!B8&amp;"-"&amp;公共信息表!D8&amp;"-"&amp;公共信息表!F8</f>
        <v>--</v>
      </c>
      <c r="G4" s="5"/>
    </row>
    <row r="5" spans="1:7" ht="27.95" customHeight="1">
      <c r="A5" s="4"/>
      <c r="B5" s="91" t="s">
        <v>46</v>
      </c>
      <c r="C5" s="90" t="s">
        <v>28</v>
      </c>
      <c r="D5" s="90" t="s">
        <v>60</v>
      </c>
      <c r="E5" s="159" t="s">
        <v>59</v>
      </c>
      <c r="F5" s="160"/>
      <c r="G5" s="5"/>
    </row>
    <row r="6" spans="1:7" ht="27.95" customHeight="1">
      <c r="A6" s="4"/>
      <c r="B6" s="92" t="s">
        <v>52</v>
      </c>
      <c r="C6" s="2"/>
      <c r="D6" s="43"/>
      <c r="E6" s="161"/>
      <c r="F6" s="162"/>
      <c r="G6" s="5"/>
    </row>
    <row r="7" spans="1:7" ht="27.95" customHeight="1">
      <c r="A7" s="4"/>
      <c r="B7" s="93" t="s">
        <v>149</v>
      </c>
      <c r="C7" s="2">
        <v>1</v>
      </c>
      <c r="D7" s="8">
        <v>0</v>
      </c>
      <c r="E7" s="151">
        <v>0</v>
      </c>
      <c r="F7" s="152"/>
      <c r="G7" s="5"/>
    </row>
    <row r="8" spans="1:7" ht="27.95" customHeight="1">
      <c r="A8" s="4"/>
      <c r="B8" s="47" t="s">
        <v>150</v>
      </c>
      <c r="C8" s="2">
        <v>2</v>
      </c>
      <c r="D8" s="8">
        <v>0</v>
      </c>
      <c r="E8" s="151">
        <v>0</v>
      </c>
      <c r="F8" s="152"/>
      <c r="G8" s="5"/>
    </row>
    <row r="9" spans="1:7" ht="27.95" customHeight="1">
      <c r="A9" s="4"/>
      <c r="B9" s="93" t="s">
        <v>151</v>
      </c>
      <c r="C9" s="2">
        <v>3</v>
      </c>
      <c r="D9" s="8">
        <v>0</v>
      </c>
      <c r="E9" s="151">
        <v>0</v>
      </c>
      <c r="F9" s="152"/>
      <c r="G9" s="5"/>
    </row>
    <row r="10" spans="1:7" ht="27.95" customHeight="1">
      <c r="A10" s="4"/>
      <c r="B10" s="47" t="s">
        <v>152</v>
      </c>
      <c r="C10" s="2">
        <v>4</v>
      </c>
      <c r="D10" s="8">
        <v>0</v>
      </c>
      <c r="E10" s="151">
        <v>0</v>
      </c>
      <c r="F10" s="152"/>
      <c r="G10" s="5"/>
    </row>
    <row r="11" spans="1:7" ht="27.95" customHeight="1">
      <c r="A11" s="4"/>
      <c r="B11" s="47" t="s">
        <v>153</v>
      </c>
      <c r="C11" s="2">
        <v>5</v>
      </c>
      <c r="D11" s="8">
        <v>0</v>
      </c>
      <c r="E11" s="151">
        <v>0</v>
      </c>
      <c r="F11" s="152"/>
      <c r="G11" s="5"/>
    </row>
    <row r="12" spans="1:7" ht="27.95" customHeight="1">
      <c r="A12" s="4"/>
      <c r="B12" s="47" t="s">
        <v>154</v>
      </c>
      <c r="C12" s="2">
        <v>6</v>
      </c>
      <c r="D12" s="8">
        <v>0</v>
      </c>
      <c r="E12" s="151">
        <v>0</v>
      </c>
      <c r="F12" s="152"/>
      <c r="G12" s="5"/>
    </row>
    <row r="13" spans="1:7" ht="27.95" customHeight="1">
      <c r="A13" s="4"/>
      <c r="B13" s="47" t="s">
        <v>166</v>
      </c>
      <c r="C13" s="2">
        <v>7</v>
      </c>
      <c r="D13" s="9">
        <f>ROUND(D7+D8-D9-D10-D11-D12,2)</f>
        <v>0</v>
      </c>
      <c r="E13" s="153">
        <f>ROUND(E7+E8-E9-E10-E11-E12,2)</f>
        <v>0</v>
      </c>
      <c r="F13" s="154"/>
      <c r="G13" s="5"/>
    </row>
    <row r="14" spans="1:7" ht="27.95" customHeight="1">
      <c r="A14" s="4"/>
      <c r="B14" s="92" t="s">
        <v>53</v>
      </c>
      <c r="C14" s="2"/>
      <c r="D14" s="44"/>
      <c r="E14" s="157"/>
      <c r="F14" s="158"/>
      <c r="G14" s="5"/>
    </row>
    <row r="15" spans="1:7" ht="27.95" customHeight="1">
      <c r="A15" s="4"/>
      <c r="B15" s="93" t="s">
        <v>155</v>
      </c>
      <c r="C15" s="2">
        <v>8</v>
      </c>
      <c r="D15" s="8">
        <v>0</v>
      </c>
      <c r="E15" s="151">
        <v>0</v>
      </c>
      <c r="F15" s="152"/>
      <c r="G15" s="5"/>
    </row>
    <row r="16" spans="1:7" ht="27.95" customHeight="1">
      <c r="A16" s="4"/>
      <c r="B16" s="47" t="s">
        <v>156</v>
      </c>
      <c r="C16" s="2">
        <v>9</v>
      </c>
      <c r="D16" s="8">
        <v>0</v>
      </c>
      <c r="E16" s="151">
        <v>0</v>
      </c>
      <c r="F16" s="152"/>
      <c r="G16" s="5"/>
    </row>
    <row r="17" spans="1:7" ht="27.95" customHeight="1">
      <c r="A17" s="4"/>
      <c r="B17" s="93" t="s">
        <v>157</v>
      </c>
      <c r="C17" s="2">
        <v>10</v>
      </c>
      <c r="D17" s="8">
        <v>0</v>
      </c>
      <c r="E17" s="151">
        <v>0</v>
      </c>
      <c r="F17" s="152"/>
      <c r="G17" s="5"/>
    </row>
    <row r="18" spans="1:7" ht="27.95" customHeight="1">
      <c r="A18" s="4"/>
      <c r="B18" s="93" t="s">
        <v>158</v>
      </c>
      <c r="C18" s="2">
        <v>11</v>
      </c>
      <c r="D18" s="8">
        <v>0</v>
      </c>
      <c r="E18" s="151">
        <v>0</v>
      </c>
      <c r="F18" s="152"/>
      <c r="G18" s="5"/>
    </row>
    <row r="19" spans="1:7" ht="27.95" customHeight="1">
      <c r="A19" s="4"/>
      <c r="B19" s="93" t="s">
        <v>159</v>
      </c>
      <c r="C19" s="2">
        <v>12</v>
      </c>
      <c r="D19" s="8">
        <v>0</v>
      </c>
      <c r="E19" s="151">
        <v>0</v>
      </c>
      <c r="F19" s="152"/>
      <c r="G19" s="5"/>
    </row>
    <row r="20" spans="1:7" ht="27.95" customHeight="1">
      <c r="A20" s="4"/>
      <c r="B20" s="47" t="s">
        <v>167</v>
      </c>
      <c r="C20" s="2">
        <v>13</v>
      </c>
      <c r="D20" s="9">
        <f>ROUND(D15+D16+D17-D18-D19,2)</f>
        <v>0</v>
      </c>
      <c r="E20" s="153">
        <f>ROUND(E15+E16+E17-E18-E19,2)</f>
        <v>0</v>
      </c>
      <c r="F20" s="154"/>
      <c r="G20" s="5"/>
    </row>
    <row r="21" spans="1:7" ht="27.95" customHeight="1">
      <c r="A21" s="4"/>
      <c r="B21" s="92" t="s">
        <v>54</v>
      </c>
      <c r="C21" s="2"/>
      <c r="D21" s="44"/>
      <c r="E21" s="157"/>
      <c r="F21" s="158"/>
      <c r="G21" s="5"/>
    </row>
    <row r="22" spans="1:7" ht="27.95" customHeight="1">
      <c r="A22" s="4"/>
      <c r="B22" s="47" t="s">
        <v>160</v>
      </c>
      <c r="C22" s="2">
        <v>14</v>
      </c>
      <c r="D22" s="8">
        <v>0</v>
      </c>
      <c r="E22" s="151">
        <v>0</v>
      </c>
      <c r="F22" s="152"/>
      <c r="G22" s="5"/>
    </row>
    <row r="23" spans="1:7" ht="27.95" customHeight="1">
      <c r="A23" s="4"/>
      <c r="B23" s="47" t="s">
        <v>161</v>
      </c>
      <c r="C23" s="2">
        <v>15</v>
      </c>
      <c r="D23" s="8">
        <v>0</v>
      </c>
      <c r="E23" s="151">
        <v>0</v>
      </c>
      <c r="F23" s="152"/>
      <c r="G23" s="5"/>
    </row>
    <row r="24" spans="1:7" ht="27.95" customHeight="1">
      <c r="A24" s="4"/>
      <c r="B24" s="47" t="s">
        <v>162</v>
      </c>
      <c r="C24" s="2">
        <v>16</v>
      </c>
      <c r="D24" s="8">
        <v>0</v>
      </c>
      <c r="E24" s="151">
        <v>0</v>
      </c>
      <c r="F24" s="152"/>
      <c r="G24" s="5"/>
    </row>
    <row r="25" spans="1:7" ht="27.95" customHeight="1">
      <c r="A25" s="4"/>
      <c r="B25" s="47" t="s">
        <v>163</v>
      </c>
      <c r="C25" s="2">
        <v>17</v>
      </c>
      <c r="D25" s="8">
        <v>0</v>
      </c>
      <c r="E25" s="151">
        <v>0</v>
      </c>
      <c r="F25" s="152"/>
      <c r="G25" s="5"/>
    </row>
    <row r="26" spans="1:7" ht="27.95" customHeight="1">
      <c r="A26" s="4"/>
      <c r="B26" s="47" t="s">
        <v>164</v>
      </c>
      <c r="C26" s="2">
        <v>18</v>
      </c>
      <c r="D26" s="8">
        <v>0</v>
      </c>
      <c r="E26" s="151">
        <v>0</v>
      </c>
      <c r="F26" s="152"/>
      <c r="G26" s="5"/>
    </row>
    <row r="27" spans="1:7" ht="27.95" customHeight="1">
      <c r="A27" s="4"/>
      <c r="B27" s="47" t="s">
        <v>168</v>
      </c>
      <c r="C27" s="2">
        <v>19</v>
      </c>
      <c r="D27" s="9">
        <f>ROUND(D22+D23-D24-D25-D26,2)</f>
        <v>0</v>
      </c>
      <c r="E27" s="153">
        <f>ROUND(E22+E23-E24-E25-E26,2)</f>
        <v>0</v>
      </c>
      <c r="F27" s="154"/>
      <c r="G27" s="5"/>
    </row>
    <row r="28" spans="1:7" ht="27.95" customHeight="1">
      <c r="A28" s="4"/>
      <c r="B28" s="47" t="s">
        <v>55</v>
      </c>
      <c r="C28" s="2">
        <v>20</v>
      </c>
      <c r="D28" s="9">
        <f>ROUND(D13+D20+D27,2)</f>
        <v>0</v>
      </c>
      <c r="E28" s="153">
        <f>ROUND(E13+E20+E27,2)</f>
        <v>0</v>
      </c>
      <c r="F28" s="154"/>
      <c r="G28" s="5"/>
    </row>
    <row r="29" spans="1:7" ht="27.95" customHeight="1">
      <c r="A29" s="4"/>
      <c r="B29" s="47" t="s">
        <v>165</v>
      </c>
      <c r="C29" s="2">
        <v>21</v>
      </c>
      <c r="D29" s="8">
        <v>0</v>
      </c>
      <c r="E29" s="151">
        <v>0</v>
      </c>
      <c r="F29" s="152"/>
      <c r="G29" s="5"/>
    </row>
    <row r="30" spans="1:7" ht="27.95" customHeight="1" thickBot="1">
      <c r="A30" s="4"/>
      <c r="B30" s="94" t="s">
        <v>62</v>
      </c>
      <c r="C30" s="3">
        <v>22</v>
      </c>
      <c r="D30" s="45">
        <f>ROUND(D28+D29,2)</f>
        <v>0</v>
      </c>
      <c r="E30" s="155">
        <f>ROUND(E28+E29,2)</f>
        <v>0</v>
      </c>
      <c r="F30" s="156"/>
      <c r="G30" s="5"/>
    </row>
  </sheetData>
  <sheetProtection password="EF5C" sheet="1" formatCells="0" formatColumns="0" formatRows="0" insertColumns="0" insertRows="0" insertHyperlinks="0" deleteColumns="0" deleteRows="0" sort="0" autoFilter="0" pivotTables="0"/>
  <mergeCells count="29">
    <mergeCell ref="B1:F1"/>
    <mergeCell ref="E5:F5"/>
    <mergeCell ref="E6:F6"/>
    <mergeCell ref="B3:C3"/>
    <mergeCell ref="B4:C4"/>
    <mergeCell ref="E7:F7"/>
    <mergeCell ref="E8:F8"/>
    <mergeCell ref="E9:F9"/>
    <mergeCell ref="E10:F10"/>
    <mergeCell ref="E11:F11"/>
    <mergeCell ref="E12:F12"/>
    <mergeCell ref="E13:F13"/>
    <mergeCell ref="E25:F25"/>
    <mergeCell ref="E14:F14"/>
    <mergeCell ref="E15:F15"/>
    <mergeCell ref="E16:F16"/>
    <mergeCell ref="E17:F17"/>
    <mergeCell ref="E18:F18"/>
    <mergeCell ref="E19:F19"/>
    <mergeCell ref="E26:F26"/>
    <mergeCell ref="E27:F27"/>
    <mergeCell ref="E28:F28"/>
    <mergeCell ref="E29:F29"/>
    <mergeCell ref="E30:F30"/>
    <mergeCell ref="E20:F20"/>
    <mergeCell ref="E21:F21"/>
    <mergeCell ref="E22:F22"/>
    <mergeCell ref="E23:F23"/>
    <mergeCell ref="E24:F24"/>
  </mergeCells>
  <phoneticPr fontId="21" type="noConversion"/>
  <dataValidations count="3">
    <dataValidation type="decimal" allowBlank="1" showInputMessage="1" showErrorMessage="1" sqref="D13:F13 D20:F20 D27:F28 D30:F30">
      <formula1>-9999999999999</formula1>
      <formula2>9999999999999</formula2>
    </dataValidation>
    <dataValidation type="decimal" allowBlank="1" showInputMessage="1" showErrorMessage="1" errorTitle="无效的数据输入" error="只能输入数字！" sqref="D14:F14 D21:F21">
      <formula1>-9999999999999</formula1>
      <formula2>9999999999999</formula2>
    </dataValidation>
    <dataValidation type="decimal" showInputMessage="1" showErrorMessage="1" error="不能为空，默认赋值0.00" sqref="D22:F26 D15:F19 D7:F12 D29:F29">
      <formula1>-9999999999999</formula1>
      <formula2>9999999999999</formula2>
    </dataValidation>
  </dataValidations>
  <pageMargins left="0.9" right="0.9" top="0.98" bottom="0.98" header="0.51" footer="0.51"/>
  <pageSetup paperSize="9" orientation="portrait" errors="blank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37"/>
  <sheetViews>
    <sheetView showGridLines="0" topLeftCell="A31" workbookViewId="0">
      <selection activeCell="E35" sqref="E35:F35"/>
    </sheetView>
  </sheetViews>
  <sheetFormatPr defaultColWidth="8.75" defaultRowHeight="14.25" customHeight="1"/>
  <cols>
    <col min="1" max="1" width="5" style="15" customWidth="1"/>
    <col min="2" max="2" width="28.625" style="15" customWidth="1"/>
    <col min="3" max="3" width="5.625" style="15" customWidth="1"/>
    <col min="4" max="4" width="30.625" style="15" customWidth="1"/>
    <col min="5" max="5" width="28.625" style="15" customWidth="1"/>
    <col min="6" max="6" width="30.625" style="15" customWidth="1"/>
    <col min="7" max="7" width="5" style="15" customWidth="1"/>
    <col min="8" max="16384" width="8.75" style="15"/>
  </cols>
  <sheetData>
    <row r="1" spans="1:7" s="97" customFormat="1" ht="36.75" customHeight="1">
      <c r="A1" s="95"/>
      <c r="B1" s="138" t="s">
        <v>171</v>
      </c>
      <c r="C1" s="150"/>
      <c r="D1" s="150"/>
      <c r="E1" s="150"/>
      <c r="F1" s="150"/>
      <c r="G1" s="96"/>
    </row>
    <row r="2" spans="1:7" ht="22.5" customHeight="1" thickBot="1">
      <c r="A2" s="13"/>
      <c r="B2" s="16"/>
      <c r="C2" s="165"/>
      <c r="D2" s="165"/>
      <c r="E2" s="46"/>
      <c r="F2" s="12" t="s">
        <v>170</v>
      </c>
      <c r="G2" s="17"/>
    </row>
    <row r="3" spans="1:7" ht="27.95" customHeight="1">
      <c r="A3" s="13"/>
      <c r="B3" s="139" t="s">
        <v>117</v>
      </c>
      <c r="C3" s="136"/>
      <c r="D3" s="59" t="str">
        <f>IF(公共信息表!B5="","",公共信息表!B5)</f>
        <v/>
      </c>
      <c r="E3" s="58" t="s">
        <v>118</v>
      </c>
      <c r="F3" s="67" t="str">
        <f>IF(公共信息表!B6="","",公共信息表!B6)</f>
        <v/>
      </c>
      <c r="G3" s="17"/>
    </row>
    <row r="4" spans="1:7" ht="27.95" customHeight="1">
      <c r="A4" s="13"/>
      <c r="B4" s="130" t="s">
        <v>67</v>
      </c>
      <c r="C4" s="131"/>
      <c r="D4" s="81" t="str">
        <f>公共信息表!B7&amp;"-"&amp;公共信息表!D7&amp;"-"&amp;公共信息表!F7</f>
        <v>--</v>
      </c>
      <c r="E4" s="49" t="s">
        <v>68</v>
      </c>
      <c r="F4" s="82" t="str">
        <f>公共信息表!B8&amp;"-"&amp;公共信息表!D8&amp;"-"&amp;公共信息表!F8</f>
        <v>--</v>
      </c>
      <c r="G4" s="14"/>
    </row>
    <row r="5" spans="1:7" ht="27.95" customHeight="1">
      <c r="A5" s="13"/>
      <c r="B5" s="69" t="s">
        <v>46</v>
      </c>
      <c r="C5" s="70" t="s">
        <v>28</v>
      </c>
      <c r="D5" s="70" t="s">
        <v>47</v>
      </c>
      <c r="E5" s="148" t="s">
        <v>58</v>
      </c>
      <c r="F5" s="149"/>
      <c r="G5" s="14"/>
    </row>
    <row r="6" spans="1:7" ht="27.95" customHeight="1">
      <c r="A6" s="13"/>
      <c r="B6" s="73" t="s">
        <v>48</v>
      </c>
      <c r="C6" s="98">
        <v>1</v>
      </c>
      <c r="D6" s="99">
        <v>0</v>
      </c>
      <c r="E6" s="163">
        <v>0</v>
      </c>
      <c r="F6" s="164"/>
      <c r="G6" s="14"/>
    </row>
    <row r="7" spans="1:7" ht="27.95" customHeight="1">
      <c r="A7" s="13"/>
      <c r="B7" s="73" t="s">
        <v>120</v>
      </c>
      <c r="C7" s="98">
        <v>2</v>
      </c>
      <c r="D7" s="100">
        <v>0</v>
      </c>
      <c r="E7" s="163">
        <v>0</v>
      </c>
      <c r="F7" s="164"/>
      <c r="G7" s="14"/>
    </row>
    <row r="8" spans="1:7" ht="27.95" customHeight="1">
      <c r="A8" s="13"/>
      <c r="B8" s="72" t="s">
        <v>61</v>
      </c>
      <c r="C8" s="98">
        <v>3</v>
      </c>
      <c r="D8" s="99">
        <v>0</v>
      </c>
      <c r="E8" s="163">
        <v>0</v>
      </c>
      <c r="F8" s="164"/>
      <c r="G8" s="14"/>
    </row>
    <row r="9" spans="1:7" ht="27.95" customHeight="1">
      <c r="A9" s="13"/>
      <c r="B9" s="72" t="s">
        <v>121</v>
      </c>
      <c r="C9" s="98">
        <v>4</v>
      </c>
      <c r="D9" s="100">
        <v>0</v>
      </c>
      <c r="E9" s="163">
        <v>0</v>
      </c>
      <c r="F9" s="164"/>
      <c r="G9" s="14"/>
    </row>
    <row r="10" spans="1:7" ht="27.95" customHeight="1">
      <c r="A10" s="13"/>
      <c r="B10" s="72" t="s">
        <v>185</v>
      </c>
      <c r="C10" s="98">
        <v>5</v>
      </c>
      <c r="D10" s="99">
        <v>0</v>
      </c>
      <c r="E10" s="163">
        <v>0</v>
      </c>
      <c r="F10" s="164"/>
      <c r="G10" s="14"/>
    </row>
    <row r="11" spans="1:7" ht="27.95" customHeight="1">
      <c r="A11" s="13"/>
      <c r="B11" s="72" t="s">
        <v>186</v>
      </c>
      <c r="C11" s="98">
        <v>6</v>
      </c>
      <c r="D11" s="100">
        <v>0</v>
      </c>
      <c r="E11" s="163">
        <v>0</v>
      </c>
      <c r="F11" s="164"/>
      <c r="G11" s="14"/>
    </row>
    <row r="12" spans="1:7" ht="27.95" customHeight="1">
      <c r="A12" s="13"/>
      <c r="B12" s="72" t="s">
        <v>187</v>
      </c>
      <c r="C12" s="98">
        <v>7</v>
      </c>
      <c r="D12" s="99">
        <v>0</v>
      </c>
      <c r="E12" s="163">
        <v>0</v>
      </c>
      <c r="F12" s="164"/>
      <c r="G12" s="14"/>
    </row>
    <row r="13" spans="1:7" ht="27.95" customHeight="1">
      <c r="A13" s="13"/>
      <c r="B13" s="72" t="s">
        <v>188</v>
      </c>
      <c r="C13" s="98">
        <v>8</v>
      </c>
      <c r="D13" s="100">
        <v>0</v>
      </c>
      <c r="E13" s="163">
        <v>0</v>
      </c>
      <c r="F13" s="164"/>
      <c r="G13" s="14"/>
    </row>
    <row r="14" spans="1:7" ht="27.95" customHeight="1">
      <c r="A14" s="13"/>
      <c r="B14" s="86" t="s">
        <v>189</v>
      </c>
      <c r="C14" s="98">
        <v>9</v>
      </c>
      <c r="D14" s="99">
        <v>0</v>
      </c>
      <c r="E14" s="163">
        <v>0</v>
      </c>
      <c r="F14" s="164"/>
      <c r="G14" s="14"/>
    </row>
    <row r="15" spans="1:7" ht="27.95" customHeight="1">
      <c r="A15" s="13"/>
      <c r="B15" s="86" t="s">
        <v>190</v>
      </c>
      <c r="C15" s="98">
        <v>10</v>
      </c>
      <c r="D15" s="100">
        <v>0</v>
      </c>
      <c r="E15" s="163">
        <v>0</v>
      </c>
      <c r="F15" s="164"/>
      <c r="G15" s="14"/>
    </row>
    <row r="16" spans="1:7" ht="27.95" customHeight="1">
      <c r="A16" s="13"/>
      <c r="B16" s="72" t="s">
        <v>128</v>
      </c>
      <c r="C16" s="98">
        <v>11</v>
      </c>
      <c r="D16" s="99">
        <v>0</v>
      </c>
      <c r="E16" s="163">
        <v>0</v>
      </c>
      <c r="F16" s="164"/>
      <c r="G16" s="14"/>
    </row>
    <row r="17" spans="1:7" ht="27.95" customHeight="1">
      <c r="A17" s="13"/>
      <c r="B17" s="72" t="s">
        <v>172</v>
      </c>
      <c r="C17" s="98">
        <v>12</v>
      </c>
      <c r="D17" s="100">
        <v>0</v>
      </c>
      <c r="E17" s="163">
        <v>0</v>
      </c>
      <c r="F17" s="164"/>
      <c r="G17" s="14"/>
    </row>
    <row r="18" spans="1:7" ht="27.95" customHeight="1">
      <c r="A18" s="13"/>
      <c r="B18" s="72" t="s">
        <v>173</v>
      </c>
      <c r="C18" s="98">
        <v>13</v>
      </c>
      <c r="D18" s="99">
        <v>0</v>
      </c>
      <c r="E18" s="163">
        <v>0</v>
      </c>
      <c r="F18" s="164"/>
      <c r="G18" s="14"/>
    </row>
    <row r="19" spans="1:7" ht="27.95" customHeight="1">
      <c r="A19" s="13"/>
      <c r="B19" s="72" t="s">
        <v>131</v>
      </c>
      <c r="C19" s="98">
        <v>14</v>
      </c>
      <c r="D19" s="100">
        <v>0</v>
      </c>
      <c r="E19" s="163">
        <v>0</v>
      </c>
      <c r="F19" s="164"/>
      <c r="G19" s="14"/>
    </row>
    <row r="20" spans="1:7" ht="27.95" customHeight="1">
      <c r="A20" s="13"/>
      <c r="B20" s="72" t="s">
        <v>174</v>
      </c>
      <c r="C20" s="98">
        <v>15</v>
      </c>
      <c r="D20" s="99">
        <v>0</v>
      </c>
      <c r="E20" s="163">
        <v>0</v>
      </c>
      <c r="F20" s="164"/>
      <c r="G20" s="14"/>
    </row>
    <row r="21" spans="1:7" ht="27.95" customHeight="1">
      <c r="A21" s="13"/>
      <c r="B21" s="72" t="s">
        <v>182</v>
      </c>
      <c r="C21" s="98">
        <v>16</v>
      </c>
      <c r="D21" s="100">
        <v>0</v>
      </c>
      <c r="E21" s="163">
        <v>0</v>
      </c>
      <c r="F21" s="164"/>
      <c r="G21" s="14"/>
    </row>
    <row r="22" spans="1:7" ht="27.95" customHeight="1">
      <c r="A22" s="13"/>
      <c r="B22" s="72" t="s">
        <v>183</v>
      </c>
      <c r="C22" s="98">
        <v>17</v>
      </c>
      <c r="D22" s="99">
        <v>0</v>
      </c>
      <c r="E22" s="163">
        <v>0</v>
      </c>
      <c r="F22" s="164"/>
      <c r="G22" s="14"/>
    </row>
    <row r="23" spans="1:7" ht="27.95" customHeight="1">
      <c r="A23" s="13"/>
      <c r="B23" s="72" t="s">
        <v>135</v>
      </c>
      <c r="C23" s="98">
        <v>18</v>
      </c>
      <c r="D23" s="100">
        <v>0</v>
      </c>
      <c r="E23" s="163">
        <v>0</v>
      </c>
      <c r="F23" s="164"/>
      <c r="G23" s="14"/>
    </row>
    <row r="24" spans="1:7" ht="27.95" customHeight="1">
      <c r="A24" s="13"/>
      <c r="B24" s="86" t="s">
        <v>175</v>
      </c>
      <c r="C24" s="98">
        <v>19</v>
      </c>
      <c r="D24" s="99">
        <v>0</v>
      </c>
      <c r="E24" s="163">
        <v>0</v>
      </c>
      <c r="F24" s="164"/>
      <c r="G24" s="14"/>
    </row>
    <row r="25" spans="1:7" ht="27.95" customHeight="1">
      <c r="A25" s="13"/>
      <c r="B25" s="86" t="s">
        <v>137</v>
      </c>
      <c r="C25" s="98">
        <v>20</v>
      </c>
      <c r="D25" s="100">
        <v>0</v>
      </c>
      <c r="E25" s="163">
        <v>0</v>
      </c>
      <c r="F25" s="164"/>
      <c r="G25" s="14"/>
    </row>
    <row r="26" spans="1:7" ht="27.95" customHeight="1">
      <c r="A26" s="13"/>
      <c r="B26" s="110" t="s">
        <v>49</v>
      </c>
      <c r="C26" s="98">
        <v>21</v>
      </c>
      <c r="D26" s="101">
        <f>ROUND(D6-D7-D8-D16-D19-D23+D25,2)</f>
        <v>0</v>
      </c>
      <c r="E26" s="166">
        <f>ROUND(E6-E7-E8-E16-E19-E23+E25,2)</f>
        <v>0</v>
      </c>
      <c r="F26" s="167"/>
      <c r="G26" s="14"/>
    </row>
    <row r="27" spans="1:7" ht="27.95" customHeight="1">
      <c r="A27" s="13"/>
      <c r="B27" s="72" t="s">
        <v>138</v>
      </c>
      <c r="C27" s="98">
        <v>22</v>
      </c>
      <c r="D27" s="99">
        <v>0</v>
      </c>
      <c r="E27" s="163">
        <v>0</v>
      </c>
      <c r="F27" s="164"/>
      <c r="G27" s="14"/>
    </row>
    <row r="28" spans="1:7" ht="27.95" customHeight="1">
      <c r="A28" s="13"/>
      <c r="B28" s="72" t="s">
        <v>176</v>
      </c>
      <c r="C28" s="98">
        <v>23</v>
      </c>
      <c r="D28" s="99">
        <v>0</v>
      </c>
      <c r="E28" s="163">
        <v>0</v>
      </c>
      <c r="F28" s="164"/>
      <c r="G28" s="14"/>
    </row>
    <row r="29" spans="1:7" ht="27.95" customHeight="1">
      <c r="A29" s="13"/>
      <c r="B29" s="72" t="s">
        <v>139</v>
      </c>
      <c r="C29" s="98">
        <v>24</v>
      </c>
      <c r="D29" s="99">
        <v>0</v>
      </c>
      <c r="E29" s="163">
        <v>0</v>
      </c>
      <c r="F29" s="164"/>
      <c r="G29" s="14"/>
    </row>
    <row r="30" spans="1:7" ht="27.95" customHeight="1">
      <c r="A30" s="13"/>
      <c r="B30" s="72" t="s">
        <v>177</v>
      </c>
      <c r="C30" s="98">
        <v>25</v>
      </c>
      <c r="D30" s="99">
        <v>0</v>
      </c>
      <c r="E30" s="163">
        <v>0</v>
      </c>
      <c r="F30" s="164"/>
      <c r="G30" s="14"/>
    </row>
    <row r="31" spans="1:7" ht="27.95" customHeight="1">
      <c r="A31" s="13"/>
      <c r="B31" s="86" t="s">
        <v>178</v>
      </c>
      <c r="C31" s="98">
        <v>26</v>
      </c>
      <c r="D31" s="99">
        <v>0</v>
      </c>
      <c r="E31" s="163">
        <v>0</v>
      </c>
      <c r="F31" s="164"/>
      <c r="G31" s="14"/>
    </row>
    <row r="32" spans="1:7" ht="27.95" customHeight="1">
      <c r="A32" s="13"/>
      <c r="B32" s="86" t="s">
        <v>179</v>
      </c>
      <c r="C32" s="98">
        <v>27</v>
      </c>
      <c r="D32" s="99">
        <v>0</v>
      </c>
      <c r="E32" s="163">
        <v>0</v>
      </c>
      <c r="F32" s="164"/>
      <c r="G32" s="14"/>
    </row>
    <row r="33" spans="1:7" ht="27.95" customHeight="1">
      <c r="A33" s="13"/>
      <c r="B33" s="86" t="s">
        <v>180</v>
      </c>
      <c r="C33" s="98">
        <v>28</v>
      </c>
      <c r="D33" s="99">
        <v>0</v>
      </c>
      <c r="E33" s="163">
        <v>0</v>
      </c>
      <c r="F33" s="164"/>
      <c r="G33" s="14"/>
    </row>
    <row r="34" spans="1:7" ht="27.95" customHeight="1">
      <c r="A34" s="13"/>
      <c r="B34" s="72" t="s">
        <v>181</v>
      </c>
      <c r="C34" s="98">
        <v>29</v>
      </c>
      <c r="D34" s="99">
        <v>0</v>
      </c>
      <c r="E34" s="163">
        <v>0</v>
      </c>
      <c r="F34" s="164"/>
      <c r="G34" s="14"/>
    </row>
    <row r="35" spans="1:7" ht="27.95" customHeight="1">
      <c r="A35" s="13"/>
      <c r="B35" s="110" t="s">
        <v>50</v>
      </c>
      <c r="C35" s="98">
        <v>30</v>
      </c>
      <c r="D35" s="101">
        <f>ROUND(D26+D27-D29,2)</f>
        <v>0</v>
      </c>
      <c r="E35" s="166">
        <f>ROUND(E26+E27-E29,2)</f>
        <v>0</v>
      </c>
      <c r="F35" s="167"/>
      <c r="G35" s="14"/>
    </row>
    <row r="36" spans="1:7" ht="27.95" customHeight="1">
      <c r="A36" s="13"/>
      <c r="B36" s="72" t="s">
        <v>146</v>
      </c>
      <c r="C36" s="98">
        <v>31</v>
      </c>
      <c r="D36" s="99">
        <v>0</v>
      </c>
      <c r="E36" s="163">
        <v>0</v>
      </c>
      <c r="F36" s="164"/>
      <c r="G36" s="14"/>
    </row>
    <row r="37" spans="1:7" ht="27.95" customHeight="1" thickBot="1">
      <c r="A37" s="13"/>
      <c r="B37" s="111" t="s">
        <v>51</v>
      </c>
      <c r="C37" s="102">
        <v>32</v>
      </c>
      <c r="D37" s="103">
        <f>ROUND(D35-D36,2)</f>
        <v>0</v>
      </c>
      <c r="E37" s="168">
        <f>ROUND(E35-E36,2)</f>
        <v>0</v>
      </c>
      <c r="F37" s="169"/>
      <c r="G37" s="14"/>
    </row>
  </sheetData>
  <sheetProtection password="F09C" sheet="1" formatCells="0" formatColumns="0" formatRows="0" insertColumns="0" insertRows="0" insertHyperlinks="0" deleteColumns="0" deleteRows="0" sort="0" autoFilter="0" pivotTables="0"/>
  <mergeCells count="37">
    <mergeCell ref="E32:F32"/>
    <mergeCell ref="E28:F28"/>
    <mergeCell ref="E26:F26"/>
    <mergeCell ref="E35:F35"/>
    <mergeCell ref="E36:F36"/>
    <mergeCell ref="E37:F37"/>
    <mergeCell ref="E33:F33"/>
    <mergeCell ref="E34:F34"/>
    <mergeCell ref="B4:C4"/>
    <mergeCell ref="E29:F29"/>
    <mergeCell ref="E30:F30"/>
    <mergeCell ref="E31:F31"/>
    <mergeCell ref="E9:F9"/>
    <mergeCell ref="E10:F10"/>
    <mergeCell ref="E19:F19"/>
    <mergeCell ref="E20:F20"/>
    <mergeCell ref="E21:F21"/>
    <mergeCell ref="E23:F23"/>
    <mergeCell ref="E24:F24"/>
    <mergeCell ref="B1:F1"/>
    <mergeCell ref="C2:D2"/>
    <mergeCell ref="E11:F11"/>
    <mergeCell ref="E12:F12"/>
    <mergeCell ref="E13:F13"/>
    <mergeCell ref="E14:F14"/>
    <mergeCell ref="E5:F5"/>
    <mergeCell ref="B3:C3"/>
    <mergeCell ref="E18:F18"/>
    <mergeCell ref="E25:F25"/>
    <mergeCell ref="E27:F27"/>
    <mergeCell ref="E6:F6"/>
    <mergeCell ref="E7:F7"/>
    <mergeCell ref="E8:F8"/>
    <mergeCell ref="E15:F15"/>
    <mergeCell ref="E16:F16"/>
    <mergeCell ref="E17:F17"/>
    <mergeCell ref="E22:F22"/>
  </mergeCells>
  <phoneticPr fontId="21" type="noConversion"/>
  <dataValidations count="2">
    <dataValidation type="decimal" allowBlank="1" showInputMessage="1" showErrorMessage="1" sqref="D26:E26 D35:E35 D37:E37">
      <formula1>-9999999999999</formula1>
      <formula2>9999999999999</formula2>
    </dataValidation>
    <dataValidation type="decimal" showInputMessage="1" showErrorMessage="1" error="不能为空，默认赋值0.00" sqref="D6:E25 D27:E34 D36:E36">
      <formula1>-9999999999999</formula1>
      <formula2>9999999999999</formula2>
    </dataValidation>
  </dataValidations>
  <pageMargins left="0.9" right="0.9" top="0.98" bottom="0.98" header="0.51" footer="0.51"/>
  <pageSetup paperSize="9" orientation="portrait" errors="blank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30"/>
  <sheetViews>
    <sheetView showGridLines="0" tabSelected="1" workbookViewId="0">
      <selection activeCell="D7" sqref="D7"/>
    </sheetView>
  </sheetViews>
  <sheetFormatPr defaultRowHeight="14.25" customHeight="1"/>
  <cols>
    <col min="1" max="1" width="5" customWidth="1"/>
    <col min="2" max="2" width="28.625" customWidth="1"/>
    <col min="3" max="3" width="5.625" customWidth="1"/>
    <col min="4" max="4" width="30.625" customWidth="1"/>
    <col min="5" max="5" width="28.625" customWidth="1"/>
    <col min="6" max="6" width="30.625" customWidth="1"/>
    <col min="7" max="7" width="7.125" customWidth="1"/>
  </cols>
  <sheetData>
    <row r="1" spans="1:7" s="80" customFormat="1" ht="36.75" customHeight="1">
      <c r="A1" s="77"/>
      <c r="B1" s="138" t="s">
        <v>184</v>
      </c>
      <c r="C1" s="138"/>
      <c r="D1" s="138"/>
      <c r="E1" s="138"/>
      <c r="F1" s="138"/>
      <c r="G1" s="78"/>
    </row>
    <row r="2" spans="1:7" ht="22.5" customHeight="1" thickBot="1">
      <c r="A2" s="6"/>
      <c r="B2" s="1"/>
      <c r="C2" s="89"/>
      <c r="D2" s="89"/>
      <c r="E2" s="89"/>
      <c r="F2" s="83" t="s">
        <v>169</v>
      </c>
      <c r="G2" s="7"/>
    </row>
    <row r="3" spans="1:7" ht="27.95" customHeight="1">
      <c r="A3" s="6"/>
      <c r="B3" s="139" t="s">
        <v>117</v>
      </c>
      <c r="C3" s="136"/>
      <c r="D3" s="59" t="str">
        <f>IF(公共信息表!B5="","",公共信息表!B5)</f>
        <v/>
      </c>
      <c r="E3" s="58" t="s">
        <v>118</v>
      </c>
      <c r="F3" s="67" t="str">
        <f>IF(公共信息表!B6="","",公共信息表!B6)</f>
        <v/>
      </c>
      <c r="G3" s="7"/>
    </row>
    <row r="4" spans="1:7" ht="27.95" customHeight="1">
      <c r="A4" s="4"/>
      <c r="B4" s="130" t="s">
        <v>67</v>
      </c>
      <c r="C4" s="131"/>
      <c r="D4" s="81" t="str">
        <f>公共信息表!B7&amp;"-"&amp;公共信息表!D7&amp;"-"&amp;公共信息表!F7</f>
        <v>--</v>
      </c>
      <c r="E4" s="49" t="s">
        <v>68</v>
      </c>
      <c r="F4" s="82" t="str">
        <f>公共信息表!B8&amp;"-"&amp;公共信息表!D8&amp;"-"&amp;公共信息表!F8</f>
        <v>--</v>
      </c>
      <c r="G4" s="5"/>
    </row>
    <row r="5" spans="1:7" ht="27.95" customHeight="1">
      <c r="A5" s="4"/>
      <c r="B5" s="69" t="s">
        <v>46</v>
      </c>
      <c r="C5" s="70" t="s">
        <v>28</v>
      </c>
      <c r="D5" s="70" t="s">
        <v>47</v>
      </c>
      <c r="E5" s="148" t="s">
        <v>57</v>
      </c>
      <c r="F5" s="149"/>
      <c r="G5" s="5"/>
    </row>
    <row r="6" spans="1:7" ht="27.95" customHeight="1">
      <c r="A6" s="4"/>
      <c r="B6" s="73" t="s">
        <v>52</v>
      </c>
      <c r="C6" s="51"/>
      <c r="D6" s="104"/>
      <c r="E6" s="176"/>
      <c r="F6" s="177"/>
      <c r="G6" s="5"/>
    </row>
    <row r="7" spans="1:7" ht="27.95" customHeight="1">
      <c r="A7" s="4"/>
      <c r="B7" s="86" t="s">
        <v>149</v>
      </c>
      <c r="C7" s="51">
        <v>1</v>
      </c>
      <c r="D7" s="54">
        <v>0</v>
      </c>
      <c r="E7" s="142">
        <v>0</v>
      </c>
      <c r="F7" s="143"/>
      <c r="G7" s="5"/>
    </row>
    <row r="8" spans="1:7" ht="27.95" customHeight="1">
      <c r="A8" s="4"/>
      <c r="B8" s="72" t="s">
        <v>150</v>
      </c>
      <c r="C8" s="51">
        <v>2</v>
      </c>
      <c r="D8" s="54">
        <v>0</v>
      </c>
      <c r="E8" s="142">
        <v>0</v>
      </c>
      <c r="F8" s="143"/>
      <c r="G8" s="5"/>
    </row>
    <row r="9" spans="1:7" ht="27.95" customHeight="1">
      <c r="A9" s="4"/>
      <c r="B9" s="86" t="s">
        <v>151</v>
      </c>
      <c r="C9" s="51">
        <v>3</v>
      </c>
      <c r="D9" s="54">
        <v>0</v>
      </c>
      <c r="E9" s="142">
        <v>0</v>
      </c>
      <c r="F9" s="143"/>
      <c r="G9" s="5"/>
    </row>
    <row r="10" spans="1:7" ht="27.95" customHeight="1">
      <c r="A10" s="4"/>
      <c r="B10" s="72" t="s">
        <v>152</v>
      </c>
      <c r="C10" s="51">
        <v>4</v>
      </c>
      <c r="D10" s="54">
        <v>0</v>
      </c>
      <c r="E10" s="142">
        <v>0</v>
      </c>
      <c r="F10" s="143"/>
      <c r="G10" s="5"/>
    </row>
    <row r="11" spans="1:7" ht="27.95" customHeight="1">
      <c r="A11" s="4"/>
      <c r="B11" s="72" t="s">
        <v>191</v>
      </c>
      <c r="C11" s="51">
        <v>5</v>
      </c>
      <c r="D11" s="54">
        <v>0</v>
      </c>
      <c r="E11" s="142">
        <v>0</v>
      </c>
      <c r="F11" s="143"/>
      <c r="G11" s="5"/>
    </row>
    <row r="12" spans="1:7" ht="27.95" customHeight="1">
      <c r="A12" s="4"/>
      <c r="B12" s="72" t="s">
        <v>154</v>
      </c>
      <c r="C12" s="51">
        <v>6</v>
      </c>
      <c r="D12" s="54">
        <v>0</v>
      </c>
      <c r="E12" s="142">
        <v>0</v>
      </c>
      <c r="F12" s="143"/>
      <c r="G12" s="5"/>
    </row>
    <row r="13" spans="1:7" ht="27.95" customHeight="1">
      <c r="A13" s="4"/>
      <c r="B13" s="72" t="s">
        <v>166</v>
      </c>
      <c r="C13" s="51">
        <v>7</v>
      </c>
      <c r="D13" s="56">
        <f>ROUND(D7+D8-D9-D10-D11-D12,2)</f>
        <v>0</v>
      </c>
      <c r="E13" s="144">
        <f>ROUND(E7+E8-E9-E10-E11-E12,2)</f>
        <v>0</v>
      </c>
      <c r="F13" s="145"/>
      <c r="G13" s="5"/>
    </row>
    <row r="14" spans="1:7" ht="27.95" customHeight="1">
      <c r="A14" s="4"/>
      <c r="B14" s="73" t="s">
        <v>53</v>
      </c>
      <c r="C14" s="51"/>
      <c r="D14" s="105"/>
      <c r="E14" s="174"/>
      <c r="F14" s="175"/>
      <c r="G14" s="5"/>
    </row>
    <row r="15" spans="1:7" ht="27.95" customHeight="1">
      <c r="A15" s="4"/>
      <c r="B15" s="86" t="s">
        <v>155</v>
      </c>
      <c r="C15" s="51">
        <v>8</v>
      </c>
      <c r="D15" s="54">
        <v>0</v>
      </c>
      <c r="E15" s="142">
        <v>0</v>
      </c>
      <c r="F15" s="143"/>
      <c r="G15" s="5"/>
    </row>
    <row r="16" spans="1:7" ht="27.95" customHeight="1">
      <c r="A16" s="4"/>
      <c r="B16" s="72" t="s">
        <v>156</v>
      </c>
      <c r="C16" s="51">
        <v>9</v>
      </c>
      <c r="D16" s="54">
        <v>0</v>
      </c>
      <c r="E16" s="142">
        <v>0</v>
      </c>
      <c r="F16" s="143"/>
      <c r="G16" s="5"/>
    </row>
    <row r="17" spans="1:7" ht="27.95" customHeight="1">
      <c r="A17" s="4"/>
      <c r="B17" s="86" t="s">
        <v>157</v>
      </c>
      <c r="C17" s="51">
        <v>10</v>
      </c>
      <c r="D17" s="54">
        <v>0</v>
      </c>
      <c r="E17" s="142">
        <v>0</v>
      </c>
      <c r="F17" s="143"/>
      <c r="G17" s="5"/>
    </row>
    <row r="18" spans="1:7" ht="27.95" customHeight="1">
      <c r="A18" s="4"/>
      <c r="B18" s="86" t="s">
        <v>158</v>
      </c>
      <c r="C18" s="51">
        <v>11</v>
      </c>
      <c r="D18" s="54">
        <v>0</v>
      </c>
      <c r="E18" s="142">
        <v>0</v>
      </c>
      <c r="F18" s="143"/>
      <c r="G18" s="5"/>
    </row>
    <row r="19" spans="1:7" ht="27.95" customHeight="1">
      <c r="A19" s="4"/>
      <c r="B19" s="86" t="s">
        <v>159</v>
      </c>
      <c r="C19" s="51">
        <v>12</v>
      </c>
      <c r="D19" s="54">
        <v>0</v>
      </c>
      <c r="E19" s="142">
        <v>0</v>
      </c>
      <c r="F19" s="143"/>
      <c r="G19" s="5"/>
    </row>
    <row r="20" spans="1:7" ht="27.95" customHeight="1">
      <c r="A20" s="4"/>
      <c r="B20" s="72" t="s">
        <v>167</v>
      </c>
      <c r="C20" s="51">
        <v>13</v>
      </c>
      <c r="D20" s="56">
        <f>ROUND(D15+D16+D17-D18-D19,2)</f>
        <v>0</v>
      </c>
      <c r="E20" s="144">
        <f>ROUND(E15+E16+E17-E18-E19,2)</f>
        <v>0</v>
      </c>
      <c r="F20" s="145"/>
      <c r="G20" s="5"/>
    </row>
    <row r="21" spans="1:7" ht="27.95" customHeight="1">
      <c r="A21" s="4"/>
      <c r="B21" s="73" t="s">
        <v>54</v>
      </c>
      <c r="C21" s="51"/>
      <c r="D21" s="105"/>
      <c r="E21" s="172"/>
      <c r="F21" s="173"/>
      <c r="G21" s="5"/>
    </row>
    <row r="22" spans="1:7" ht="27.95" customHeight="1">
      <c r="A22" s="4"/>
      <c r="B22" s="72" t="s">
        <v>160</v>
      </c>
      <c r="C22" s="51">
        <v>14</v>
      </c>
      <c r="D22" s="54">
        <v>0</v>
      </c>
      <c r="E22" s="142">
        <v>0</v>
      </c>
      <c r="F22" s="143"/>
      <c r="G22" s="5"/>
    </row>
    <row r="23" spans="1:7" ht="27.95" customHeight="1">
      <c r="A23" s="4"/>
      <c r="B23" s="72" t="s">
        <v>161</v>
      </c>
      <c r="C23" s="51">
        <v>15</v>
      </c>
      <c r="D23" s="54">
        <v>0</v>
      </c>
      <c r="E23" s="142">
        <v>0</v>
      </c>
      <c r="F23" s="143"/>
      <c r="G23" s="5"/>
    </row>
    <row r="24" spans="1:7" ht="27.95" customHeight="1">
      <c r="A24" s="4"/>
      <c r="B24" s="72" t="s">
        <v>162</v>
      </c>
      <c r="C24" s="51">
        <v>16</v>
      </c>
      <c r="D24" s="54">
        <v>0</v>
      </c>
      <c r="E24" s="142">
        <v>0</v>
      </c>
      <c r="F24" s="143"/>
      <c r="G24" s="5"/>
    </row>
    <row r="25" spans="1:7" ht="27.95" customHeight="1">
      <c r="A25" s="4"/>
      <c r="B25" s="72" t="s">
        <v>163</v>
      </c>
      <c r="C25" s="51">
        <v>17</v>
      </c>
      <c r="D25" s="54">
        <v>0</v>
      </c>
      <c r="E25" s="142">
        <v>0</v>
      </c>
      <c r="F25" s="143"/>
      <c r="G25" s="5"/>
    </row>
    <row r="26" spans="1:7" ht="27.95" customHeight="1">
      <c r="A26" s="4"/>
      <c r="B26" s="72" t="s">
        <v>164</v>
      </c>
      <c r="C26" s="51">
        <v>18</v>
      </c>
      <c r="D26" s="54">
        <v>0</v>
      </c>
      <c r="E26" s="142">
        <v>0</v>
      </c>
      <c r="F26" s="143"/>
      <c r="G26" s="5"/>
    </row>
    <row r="27" spans="1:7" ht="27.95" customHeight="1">
      <c r="A27" s="4"/>
      <c r="B27" s="72" t="s">
        <v>168</v>
      </c>
      <c r="C27" s="51">
        <v>19</v>
      </c>
      <c r="D27" s="56">
        <f>ROUND(D22+D23-D24-D25-D26,2)</f>
        <v>0</v>
      </c>
      <c r="E27" s="144">
        <f>ROUND(E22+E23-E24-E25-E26,2)</f>
        <v>0</v>
      </c>
      <c r="F27" s="145"/>
      <c r="G27" s="5"/>
    </row>
    <row r="28" spans="1:7" ht="27.95" customHeight="1">
      <c r="A28" s="4"/>
      <c r="B28" s="72" t="s">
        <v>55</v>
      </c>
      <c r="C28" s="51">
        <v>20</v>
      </c>
      <c r="D28" s="56">
        <f>ROUND(D13+D20+D27,2)</f>
        <v>0</v>
      </c>
      <c r="E28" s="144">
        <f>ROUND(E13+E20+E27,2)</f>
        <v>0</v>
      </c>
      <c r="F28" s="145"/>
      <c r="G28" s="5"/>
    </row>
    <row r="29" spans="1:7" ht="27.95" customHeight="1">
      <c r="A29" s="4"/>
      <c r="B29" s="72" t="s">
        <v>165</v>
      </c>
      <c r="C29" s="51">
        <v>21</v>
      </c>
      <c r="D29" s="54">
        <v>0</v>
      </c>
      <c r="E29" s="142">
        <v>0</v>
      </c>
      <c r="F29" s="143"/>
      <c r="G29" s="5"/>
    </row>
    <row r="30" spans="1:7" ht="27.95" customHeight="1" thickBot="1">
      <c r="A30" s="4"/>
      <c r="B30" s="106" t="s">
        <v>56</v>
      </c>
      <c r="C30" s="107">
        <v>22</v>
      </c>
      <c r="D30" s="108">
        <f>ROUND(D28+D29,2)</f>
        <v>0</v>
      </c>
      <c r="E30" s="170">
        <f>ROUND(E28+E29,2)</f>
        <v>0</v>
      </c>
      <c r="F30" s="171"/>
      <c r="G30" s="5"/>
    </row>
  </sheetData>
  <sheetProtection password="EF5C" sheet="1" formatCells="0" formatColumns="0" formatRows="0" insertColumns="0" insertRows="0" insertHyperlinks="0" deleteColumns="0" deleteRows="0" sort="0" autoFilter="0" pivotTables="0"/>
  <mergeCells count="29">
    <mergeCell ref="B1:F1"/>
    <mergeCell ref="B3:C3"/>
    <mergeCell ref="B4:C4"/>
    <mergeCell ref="E11:F11"/>
    <mergeCell ref="E12:F12"/>
    <mergeCell ref="E13:F13"/>
    <mergeCell ref="E5:F5"/>
    <mergeCell ref="E6:F6"/>
    <mergeCell ref="E7:F7"/>
    <mergeCell ref="E8:F8"/>
    <mergeCell ref="E9:F9"/>
    <mergeCell ref="E10:F10"/>
    <mergeCell ref="E25:F25"/>
    <mergeCell ref="E14:F14"/>
    <mergeCell ref="E15:F15"/>
    <mergeCell ref="E16:F16"/>
    <mergeCell ref="E17:F17"/>
    <mergeCell ref="E18:F18"/>
    <mergeCell ref="E19:F19"/>
    <mergeCell ref="E26:F26"/>
    <mergeCell ref="E27:F27"/>
    <mergeCell ref="E28:F28"/>
    <mergeCell ref="E29:F29"/>
    <mergeCell ref="E30:F30"/>
    <mergeCell ref="E20:F20"/>
    <mergeCell ref="E21:F21"/>
    <mergeCell ref="E22:F22"/>
    <mergeCell ref="E23:F23"/>
    <mergeCell ref="E24:F24"/>
  </mergeCells>
  <phoneticPr fontId="21" type="noConversion"/>
  <dataValidations count="3">
    <dataValidation type="decimal" allowBlank="1" showInputMessage="1" showErrorMessage="1" sqref="D13:E13 D20:E20 D27:E28 D30:E30">
      <formula1>-9999999999999</formula1>
      <formula2>9999999999999</formula2>
    </dataValidation>
    <dataValidation type="decimal" allowBlank="1" showInputMessage="1" showErrorMessage="1" errorTitle="无效的数据输入" error="只能输入数字！" sqref="D14:E14 D21:E21">
      <formula1>-9999999999999</formula1>
      <formula2>9999999999999</formula2>
    </dataValidation>
    <dataValidation type="decimal" showInputMessage="1" showErrorMessage="1" error="不能为空，默认赋值0.00" sqref="D22:E26 D7:E12 D15:E19 D29:E29">
      <formula1>-9999999999999</formula1>
      <formula2>9999999999999</formula2>
    </dataValidation>
  </dataValidations>
  <pageMargins left="0.9" right="0.9" top="0.98" bottom="0.98" header="0.51" footer="0.51"/>
  <pageSetup paperSize="9" orientation="portrait" errors="blank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公共信息表</vt:lpstr>
      <vt:lpstr>资产负债表</vt:lpstr>
      <vt:lpstr>利润表_月</vt:lpstr>
      <vt:lpstr>现金流量表_月</vt:lpstr>
      <vt:lpstr>利润表_年</vt:lpstr>
      <vt:lpstr>现金流量表_年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DGG-S27-D-20</cp:lastModifiedBy>
  <cp:revision>1</cp:revision>
  <dcterms:created xsi:type="dcterms:W3CDTF">2014-12-17T08:29:59Z</dcterms:created>
  <dcterms:modified xsi:type="dcterms:W3CDTF">2020-01-21T06:53:00Z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