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 20\Excel\"/>
    </mc:Choice>
  </mc:AlternateContent>
  <xr:revisionPtr revIDLastSave="0" documentId="13_ncr:1_{8A9FDB53-6EDB-4BC0-BD6F-A74DB7648BF2}" xr6:coauthVersionLast="36" xr6:coauthVersionMax="36" xr10:uidLastSave="{00000000-0000-0000-0000-000000000000}"/>
  <bookViews>
    <workbookView xWindow="0" yWindow="0" windowWidth="15345" windowHeight="4470" xr2:uid="{B31FD9AA-E20B-4208-9759-8FBEC840FBC4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1" l="1"/>
  <c r="L25" i="1"/>
  <c r="L26" i="1"/>
  <c r="L27" i="1"/>
  <c r="K25" i="1"/>
  <c r="K26" i="1"/>
  <c r="K27" i="1"/>
  <c r="J25" i="1"/>
  <c r="J26" i="1"/>
  <c r="J27" i="1"/>
  <c r="I25" i="1"/>
  <c r="I26" i="1"/>
  <c r="I27" i="1"/>
  <c r="H25" i="1"/>
  <c r="H26" i="1"/>
  <c r="H27" i="1"/>
  <c r="G25" i="1"/>
  <c r="L20" i="1"/>
  <c r="O10" i="1"/>
  <c r="M14" i="1" l="1"/>
  <c r="L14" i="1"/>
  <c r="E14" i="1"/>
  <c r="G26" i="1"/>
  <c r="G27" i="1"/>
  <c r="E15" i="1" l="1"/>
  <c r="E16" i="1"/>
  <c r="E17" i="1"/>
  <c r="E18" i="1"/>
  <c r="E19" i="1"/>
  <c r="E13" i="1"/>
  <c r="M13" i="1"/>
  <c r="L13" i="1"/>
  <c r="L15" i="1" l="1"/>
  <c r="L16" i="1"/>
  <c r="M16" i="1" s="1"/>
  <c r="L17" i="1"/>
  <c r="M17" i="1" s="1"/>
  <c r="L18" i="1"/>
  <c r="M18" i="1" s="1"/>
  <c r="L19" i="1"/>
  <c r="M19" i="1" s="1"/>
  <c r="M8" i="1"/>
  <c r="G8" i="1"/>
  <c r="M7" i="1"/>
  <c r="M6" i="1"/>
  <c r="M5" i="1"/>
  <c r="M4" i="1"/>
  <c r="G4" i="1"/>
  <c r="G7" i="1"/>
  <c r="G6" i="1"/>
  <c r="G5" i="1"/>
  <c r="M25" i="1" l="1"/>
  <c r="M15" i="1"/>
  <c r="R13" i="1" l="1"/>
  <c r="R14" i="1"/>
  <c r="R15" i="1"/>
  <c r="P13" i="1"/>
  <c r="N14" i="1"/>
  <c r="N15" i="1"/>
  <c r="N13" i="1"/>
  <c r="N19" i="1"/>
  <c r="N17" i="1"/>
  <c r="R19" i="1"/>
  <c r="R17" i="1"/>
  <c r="N16" i="1"/>
  <c r="N18" i="1"/>
  <c r="R16" i="1"/>
  <c r="R18" i="1"/>
  <c r="Q14" i="1"/>
  <c r="P15" i="1"/>
  <c r="M26" i="1"/>
  <c r="Q15" i="1"/>
  <c r="O15" i="1"/>
  <c r="O13" i="1"/>
  <c r="Q13" i="1"/>
  <c r="P14" i="1"/>
  <c r="M27" i="1"/>
  <c r="O14" i="1"/>
  <c r="Q19" i="1"/>
  <c r="Q16" i="1"/>
  <c r="P17" i="1"/>
  <c r="O19" i="1"/>
  <c r="P16" i="1"/>
  <c r="O18" i="1"/>
  <c r="P19" i="1"/>
  <c r="O17" i="1"/>
  <c r="P18" i="1"/>
  <c r="O16" i="1"/>
  <c r="Q17" i="1"/>
  <c r="Q18" i="1"/>
</calcChain>
</file>

<file path=xl/sharedStrings.xml><?xml version="1.0" encoding="utf-8"?>
<sst xmlns="http://schemas.openxmlformats.org/spreadsheetml/2006/main" count="45" uniqueCount="36">
  <si>
    <t>val1</t>
  </si>
  <si>
    <t>val2</t>
  </si>
  <si>
    <t>op</t>
  </si>
  <si>
    <t>output</t>
  </si>
  <si>
    <t>sub</t>
  </si>
  <si>
    <t>add</t>
  </si>
  <si>
    <t>mul</t>
  </si>
  <si>
    <t>div</t>
  </si>
  <si>
    <t>mod</t>
  </si>
  <si>
    <t>constant calculation</t>
  </si>
  <si>
    <t>brand</t>
  </si>
  <si>
    <t>tv</t>
  </si>
  <si>
    <t>mobile</t>
  </si>
  <si>
    <t>speaker</t>
  </si>
  <si>
    <t>headphone</t>
  </si>
  <si>
    <t>laptop</t>
  </si>
  <si>
    <t>lg</t>
  </si>
  <si>
    <t>samsung</t>
  </si>
  <si>
    <t>apple</t>
  </si>
  <si>
    <t>sony</t>
  </si>
  <si>
    <t>haier</t>
  </si>
  <si>
    <t>mi</t>
  </si>
  <si>
    <t>total</t>
  </si>
  <si>
    <t>total_after_ tax</t>
  </si>
  <si>
    <t>avg</t>
  </si>
  <si>
    <t>tax</t>
  </si>
  <si>
    <t>min</t>
  </si>
  <si>
    <t>max</t>
  </si>
  <si>
    <t>brand_id</t>
  </si>
  <si>
    <t>Rank.avg</t>
  </si>
  <si>
    <t>Rank.EQ</t>
  </si>
  <si>
    <t>samsung2</t>
  </si>
  <si>
    <t>Rank</t>
  </si>
  <si>
    <t>Calculation</t>
  </si>
  <si>
    <t>Rank (to remove duplicate numers)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</si>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</sst>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4" borderId="2" xfId="0" applyFill="1" applyBorder="1"/>
    <xf numFmtId="9" fontId="0" fillId="0" borderId="0" xfId="0" applyNumberFormat="1"/>
    <xf numFmtId="0" fontId="0" fillId="7" borderId="0" xfId="0" applyFill="1"/>
    <xf numFmtId="0" fontId="0" fillId="9" borderId="1" xfId="0" applyFill="1" applyBorder="1"/>
    <xf numFmtId="0" fontId="0" fillId="4" borderId="3" xfId="0" applyFill="1" applyBorder="1" applyAlignment="1">
      <alignment horizontal="left" indent="2"/>
    </xf>
    <xf numFmtId="0" fontId="0" fillId="0" borderId="0" xfId="0" applyAlignment="1">
      <alignment horizontal="left" indent="2"/>
    </xf>
    <xf numFmtId="0" fontId="2" fillId="0" borderId="0" xfId="0" applyFont="1"/>
    <xf numFmtId="0" fontId="0" fillId="0" borderId="1" xfId="0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20045-EA9C-44A2-BCF4-9C14D83F5AFE}">
  <dimension ref="A2:R27"/>
  <sheetViews>
    <sheetView tabSelected="1" topLeftCell="E9" zoomScale="136" zoomScaleNormal="136" workbookViewId="0">
      <selection activeCell="O25" sqref="O25"/>
    </sheetView>
  </sheetViews>
  <sheetFormatPr defaultRowHeight="15" x14ac:dyDescent="0.25"/>
  <cols>
    <col min="13" max="13" width="14.85546875" customWidth="1"/>
  </cols>
  <sheetData>
    <row r="2" spans="1:18" x14ac:dyDescent="0.25">
      <c r="E2" s="4" t="s">
        <v>9</v>
      </c>
      <c r="F2" s="3"/>
    </row>
    <row r="3" spans="1:18" x14ac:dyDescent="0.25">
      <c r="A3">
        <v>1</v>
      </c>
      <c r="D3" s="1" t="s">
        <v>0</v>
      </c>
      <c r="E3" s="1" t="s">
        <v>1</v>
      </c>
      <c r="F3" s="1" t="s">
        <v>2</v>
      </c>
      <c r="G3" s="1" t="s">
        <v>3</v>
      </c>
      <c r="J3" s="5" t="s">
        <v>0</v>
      </c>
      <c r="K3" s="5" t="s">
        <v>1</v>
      </c>
      <c r="L3" s="5" t="s">
        <v>2</v>
      </c>
      <c r="M3" s="5" t="s">
        <v>3</v>
      </c>
    </row>
    <row r="4" spans="1:18" x14ac:dyDescent="0.25">
      <c r="A4">
        <v>2</v>
      </c>
      <c r="D4" s="2">
        <v>4</v>
      </c>
      <c r="E4" s="2">
        <v>5</v>
      </c>
      <c r="F4" s="2" t="s">
        <v>4</v>
      </c>
      <c r="G4" s="2">
        <f>4-5</f>
        <v>-1</v>
      </c>
      <c r="J4" s="3">
        <v>50</v>
      </c>
      <c r="K4" s="3">
        <v>10</v>
      </c>
      <c r="L4" s="3" t="s">
        <v>4</v>
      </c>
      <c r="M4" s="3">
        <f>J4-K4</f>
        <v>40</v>
      </c>
    </row>
    <row r="5" spans="1:18" x14ac:dyDescent="0.25">
      <c r="A5">
        <v>3</v>
      </c>
      <c r="D5" s="2">
        <v>5</v>
      </c>
      <c r="E5" s="2">
        <v>10</v>
      </c>
      <c r="F5" s="2" t="s">
        <v>5</v>
      </c>
      <c r="G5" s="2">
        <f>5+10</f>
        <v>15</v>
      </c>
      <c r="J5" s="3">
        <v>5</v>
      </c>
      <c r="K5" s="3">
        <v>10</v>
      </c>
      <c r="L5" s="3" t="s">
        <v>5</v>
      </c>
      <c r="M5" s="3">
        <f>J5+K5</f>
        <v>15</v>
      </c>
    </row>
    <row r="6" spans="1:18" x14ac:dyDescent="0.25">
      <c r="A6">
        <v>4</v>
      </c>
      <c r="D6" s="2">
        <v>11</v>
      </c>
      <c r="E6" s="2">
        <v>4</v>
      </c>
      <c r="F6" s="2" t="s">
        <v>6</v>
      </c>
      <c r="G6" s="2">
        <f>11*4</f>
        <v>44</v>
      </c>
      <c r="J6" s="3">
        <v>11</v>
      </c>
      <c r="K6" s="3">
        <v>3</v>
      </c>
      <c r="L6" s="3" t="s">
        <v>6</v>
      </c>
      <c r="M6" s="3">
        <f>J6*K7</f>
        <v>33</v>
      </c>
    </row>
    <row r="7" spans="1:18" x14ac:dyDescent="0.25">
      <c r="A7">
        <v>5</v>
      </c>
      <c r="D7" s="2">
        <v>10</v>
      </c>
      <c r="E7" s="2">
        <v>3</v>
      </c>
      <c r="F7" s="2" t="s">
        <v>7</v>
      </c>
      <c r="G7" s="2">
        <f>10/3</f>
        <v>3.3333333333333335</v>
      </c>
      <c r="J7" s="3">
        <v>10</v>
      </c>
      <c r="K7" s="3">
        <v>3</v>
      </c>
      <c r="L7" s="3" t="s">
        <v>7</v>
      </c>
      <c r="M7" s="3">
        <f>J7/K7</f>
        <v>3.3333333333333335</v>
      </c>
    </row>
    <row r="8" spans="1:18" x14ac:dyDescent="0.25">
      <c r="A8">
        <v>6</v>
      </c>
      <c r="D8" s="2">
        <v>10</v>
      </c>
      <c r="E8" s="2">
        <v>3</v>
      </c>
      <c r="F8" s="2" t="s">
        <v>8</v>
      </c>
      <c r="G8" s="2">
        <f>MOD(10,3)</f>
        <v>1</v>
      </c>
      <c r="J8" s="3">
        <v>10</v>
      </c>
      <c r="K8" s="3">
        <v>3</v>
      </c>
      <c r="L8" s="3" t="s">
        <v>8</v>
      </c>
      <c r="M8" s="3">
        <f>MOD(J8,K8)</f>
        <v>1</v>
      </c>
    </row>
    <row r="9" spans="1:18" x14ac:dyDescent="0.25">
      <c r="A9">
        <v>7</v>
      </c>
    </row>
    <row r="10" spans="1:18" x14ac:dyDescent="0.25">
      <c r="A10">
        <v>8</v>
      </c>
      <c r="J10" t="s">
        <v>25</v>
      </c>
      <c r="K10" s="10">
        <v>0.05</v>
      </c>
      <c r="O10" t="e">
        <f>_xlfn.RANK.EQ(B2,$B$2:$B$10,1)+COUNTIF($B$2:B2,B2)-1</f>
        <v>#N/A</v>
      </c>
    </row>
    <row r="11" spans="1:18" x14ac:dyDescent="0.25">
      <c r="A11">
        <v>9</v>
      </c>
    </row>
    <row r="12" spans="1:18" x14ac:dyDescent="0.25">
      <c r="A12">
        <v>10</v>
      </c>
      <c r="E12" s="11" t="s">
        <v>28</v>
      </c>
      <c r="F12" s="4" t="s">
        <v>10</v>
      </c>
      <c r="G12" s="3" t="s">
        <v>11</v>
      </c>
      <c r="H12" s="3" t="s">
        <v>12</v>
      </c>
      <c r="I12" s="3" t="s">
        <v>13</v>
      </c>
      <c r="J12" s="3" t="s">
        <v>14</v>
      </c>
      <c r="K12" s="3" t="s">
        <v>15</v>
      </c>
      <c r="L12" s="8" t="s">
        <v>22</v>
      </c>
      <c r="M12" s="9" t="s">
        <v>23</v>
      </c>
      <c r="N12" s="9"/>
      <c r="O12" s="13" t="s">
        <v>29</v>
      </c>
      <c r="P12" s="13" t="s">
        <v>30</v>
      </c>
      <c r="Q12" s="13" t="s">
        <v>32</v>
      </c>
      <c r="R12" s="13" t="s">
        <v>34</v>
      </c>
    </row>
    <row r="13" spans="1:18" x14ac:dyDescent="0.25">
      <c r="E13" s="12">
        <f>ROW(E1)</f>
        <v>1</v>
      </c>
      <c r="F13" s="6" t="s">
        <v>16</v>
      </c>
      <c r="G13" s="7">
        <v>40</v>
      </c>
      <c r="H13" s="7">
        <v>20</v>
      </c>
      <c r="I13" s="7">
        <v>40</v>
      </c>
      <c r="J13" s="7">
        <v>50</v>
      </c>
      <c r="K13" s="7">
        <v>0</v>
      </c>
      <c r="L13" s="8">
        <f>SUM(G13:K13)</f>
        <v>150</v>
      </c>
      <c r="M13">
        <f>L13+(L13*$K$10)</f>
        <v>157.5</v>
      </c>
      <c r="N13">
        <f>_xlfn.RANK.AVG(M13,M$13:M$19,1)</f>
        <v>3</v>
      </c>
      <c r="O13" s="14">
        <f t="shared" ref="O13:O21" si="0">_xlfn.RANK.AVG(M13,M$13:M$19,1)</f>
        <v>3</v>
      </c>
      <c r="P13" s="14">
        <f>_xlfn.RANK.EQ(M13,M$13:M$19,0)</f>
        <v>5</v>
      </c>
      <c r="Q13" s="14">
        <f>RANK(M13,M$13:M$19,1)</f>
        <v>3</v>
      </c>
      <c r="R13">
        <f>_xlfn.RANK.EQ(M13,$M$13:$M$19,1)+COUNTIF($M$13:M13,M13)-1</f>
        <v>3</v>
      </c>
    </row>
    <row r="14" spans="1:18" x14ac:dyDescent="0.25">
      <c r="E14" s="12">
        <f t="shared" ref="E14:E19" si="1">ROW(E1)</f>
        <v>1</v>
      </c>
      <c r="F14" s="6" t="s">
        <v>17</v>
      </c>
      <c r="G14" s="7">
        <v>100</v>
      </c>
      <c r="H14" s="7">
        <v>150</v>
      </c>
      <c r="I14" s="7">
        <v>30</v>
      </c>
      <c r="J14" s="7">
        <v>45</v>
      </c>
      <c r="K14" s="7">
        <v>55</v>
      </c>
      <c r="L14" s="8">
        <f t="shared" ref="L14" si="2">SUM(G14:K14)</f>
        <v>380</v>
      </c>
      <c r="M14">
        <f t="shared" ref="M14" si="3">L14+(L14*$K$10)</f>
        <v>399</v>
      </c>
      <c r="N14">
        <f t="shared" ref="N14:N21" si="4">_xlfn.RANK.AVG(M14,M$13:M$19,1)</f>
        <v>4.5</v>
      </c>
      <c r="O14" s="14">
        <f t="shared" si="0"/>
        <v>4.5</v>
      </c>
      <c r="P14" s="14">
        <f t="shared" ref="P14:P21" si="5">_xlfn.RANK.EQ(M14,M$13:M$19,1)</f>
        <v>4</v>
      </c>
      <c r="Q14" s="14">
        <f t="shared" ref="Q14:Q21" si="6">RANK(M14,M$13:M$19,1)</f>
        <v>4</v>
      </c>
      <c r="R14">
        <f>_xlfn.RANK.EQ(M14,$M$13:$M$19,1)+COUNTIF($M$13:M14,M14)-1</f>
        <v>4</v>
      </c>
    </row>
    <row r="15" spans="1:18" x14ac:dyDescent="0.25">
      <c r="E15" s="12">
        <f t="shared" si="1"/>
        <v>2</v>
      </c>
      <c r="F15" s="6" t="s">
        <v>31</v>
      </c>
      <c r="G15" s="7">
        <v>100</v>
      </c>
      <c r="H15" s="7">
        <v>150</v>
      </c>
      <c r="I15" s="7">
        <v>30</v>
      </c>
      <c r="J15" s="7">
        <v>45</v>
      </c>
      <c r="K15" s="7">
        <v>55</v>
      </c>
      <c r="L15" s="8">
        <f t="shared" ref="L15:L20" si="7">SUM(G15:K15)</f>
        <v>380</v>
      </c>
      <c r="M15">
        <f t="shared" ref="M15:M25" si="8">L15+(L15*$K$10)</f>
        <v>399</v>
      </c>
      <c r="N15">
        <f t="shared" si="4"/>
        <v>4.5</v>
      </c>
      <c r="O15" s="14">
        <f t="shared" si="0"/>
        <v>4.5</v>
      </c>
      <c r="P15" s="14">
        <f t="shared" si="5"/>
        <v>4</v>
      </c>
      <c r="Q15" s="14">
        <f t="shared" si="6"/>
        <v>4</v>
      </c>
      <c r="R15">
        <f>_xlfn.RANK.EQ(M15,$M$13:$M$19,1)+COUNTIF($M$13:M15,M15)-1</f>
        <v>5</v>
      </c>
    </row>
    <row r="16" spans="1:18" x14ac:dyDescent="0.25">
      <c r="E16" s="12">
        <f t="shared" si="1"/>
        <v>3</v>
      </c>
      <c r="F16" s="6" t="s">
        <v>18</v>
      </c>
      <c r="G16" s="7">
        <v>0</v>
      </c>
      <c r="H16" s="7">
        <v>190</v>
      </c>
      <c r="I16" s="7">
        <v>0</v>
      </c>
      <c r="J16" s="7">
        <v>55</v>
      </c>
      <c r="K16" s="7">
        <v>200</v>
      </c>
      <c r="L16" s="8">
        <f t="shared" si="7"/>
        <v>445</v>
      </c>
      <c r="M16">
        <f t="shared" si="8"/>
        <v>467.25</v>
      </c>
      <c r="N16">
        <f t="shared" si="4"/>
        <v>6</v>
      </c>
      <c r="O16" s="14">
        <f t="shared" si="0"/>
        <v>6</v>
      </c>
      <c r="P16" s="14">
        <f t="shared" si="5"/>
        <v>6</v>
      </c>
      <c r="Q16" s="14">
        <f t="shared" si="6"/>
        <v>6</v>
      </c>
      <c r="R16">
        <f>_xlfn.RANK.EQ(M16,$M$13:$M$19,1)+COUNTIF($M$13:M16,M16)-1</f>
        <v>6</v>
      </c>
    </row>
    <row r="17" spans="5:18" x14ac:dyDescent="0.25">
      <c r="E17" s="12">
        <f t="shared" si="1"/>
        <v>4</v>
      </c>
      <c r="F17" s="6" t="s">
        <v>19</v>
      </c>
      <c r="G17" s="7">
        <v>250</v>
      </c>
      <c r="H17" s="7">
        <v>67</v>
      </c>
      <c r="I17" s="7">
        <v>45</v>
      </c>
      <c r="J17" s="7">
        <v>89</v>
      </c>
      <c r="K17" s="7">
        <v>0</v>
      </c>
      <c r="L17" s="8">
        <f t="shared" si="7"/>
        <v>451</v>
      </c>
      <c r="M17">
        <f t="shared" si="8"/>
        <v>473.55</v>
      </c>
      <c r="N17">
        <f t="shared" si="4"/>
        <v>7</v>
      </c>
      <c r="O17" s="14">
        <f t="shared" si="0"/>
        <v>7</v>
      </c>
      <c r="P17" s="14">
        <f t="shared" si="5"/>
        <v>7</v>
      </c>
      <c r="Q17" s="14">
        <f t="shared" si="6"/>
        <v>7</v>
      </c>
      <c r="R17">
        <f>_xlfn.RANK.EQ(M17,$M$13:$M$19,1)+COUNTIF($M$13:M17,M17)-1</f>
        <v>7</v>
      </c>
    </row>
    <row r="18" spans="5:18" x14ac:dyDescent="0.25">
      <c r="E18" s="12">
        <f t="shared" si="1"/>
        <v>5</v>
      </c>
      <c r="F18" s="6" t="s">
        <v>20</v>
      </c>
      <c r="G18" s="7">
        <v>20</v>
      </c>
      <c r="H18" s="7">
        <v>0</v>
      </c>
      <c r="I18" s="7">
        <v>5</v>
      </c>
      <c r="J18" s="7">
        <v>0</v>
      </c>
      <c r="K18" s="7">
        <v>0</v>
      </c>
      <c r="L18" s="8">
        <f t="shared" si="7"/>
        <v>25</v>
      </c>
      <c r="M18">
        <f t="shared" si="8"/>
        <v>26.25</v>
      </c>
      <c r="N18">
        <f t="shared" si="4"/>
        <v>1</v>
      </c>
      <c r="O18" s="14">
        <f t="shared" si="0"/>
        <v>1</v>
      </c>
      <c r="P18" s="14">
        <f t="shared" si="5"/>
        <v>1</v>
      </c>
      <c r="Q18" s="14">
        <f t="shared" si="6"/>
        <v>1</v>
      </c>
      <c r="R18">
        <f>_xlfn.RANK.EQ(M18,$M$13:$M$19,1)+COUNTIF($M$13:M18,M18)-1</f>
        <v>1</v>
      </c>
    </row>
    <row r="19" spans="5:18" x14ac:dyDescent="0.25">
      <c r="E19" s="12">
        <f t="shared" si="1"/>
        <v>6</v>
      </c>
      <c r="F19" s="6" t="s">
        <v>21</v>
      </c>
      <c r="G19" s="7">
        <v>2</v>
      </c>
      <c r="H19" s="7">
        <v>4</v>
      </c>
      <c r="I19" s="7">
        <v>1</v>
      </c>
      <c r="J19" s="7">
        <v>5</v>
      </c>
      <c r="K19" s="7">
        <v>20</v>
      </c>
      <c r="L19" s="8">
        <f t="shared" si="7"/>
        <v>32</v>
      </c>
      <c r="M19">
        <f t="shared" si="8"/>
        <v>33.6</v>
      </c>
      <c r="N19">
        <f t="shared" si="4"/>
        <v>2</v>
      </c>
      <c r="O19" s="14">
        <f t="shared" si="0"/>
        <v>2</v>
      </c>
      <c r="P19" s="14">
        <f t="shared" si="5"/>
        <v>2</v>
      </c>
      <c r="Q19" s="14">
        <f t="shared" si="6"/>
        <v>2</v>
      </c>
      <c r="R19">
        <f>_xlfn.RANK.EQ(M19,$M$13:$M$19,1)+COUNTIF($M$13:M19,M19)-1</f>
        <v>2</v>
      </c>
    </row>
    <row r="20" spans="5:18" x14ac:dyDescent="0.25">
      <c r="E20" s="12"/>
      <c r="F20" s="17" t="s">
        <v>35</v>
      </c>
      <c r="G20" s="18">
        <v>2</v>
      </c>
      <c r="H20" s="18">
        <v>3</v>
      </c>
      <c r="I20" s="18">
        <v>4</v>
      </c>
      <c r="J20" s="18">
        <v>5</v>
      </c>
      <c r="K20" s="18">
        <v>6</v>
      </c>
      <c r="L20" s="19">
        <f>SUMPRODUCT(G13:K13,G20:K20)</f>
        <v>550</v>
      </c>
    </row>
    <row r="21" spans="5:18" x14ac:dyDescent="0.25">
      <c r="E21" s="12"/>
      <c r="F21" s="17"/>
      <c r="G21" s="18">
        <v>80</v>
      </c>
      <c r="H21" s="18">
        <v>60</v>
      </c>
      <c r="I21" s="18">
        <v>160</v>
      </c>
      <c r="J21" s="18">
        <v>250</v>
      </c>
      <c r="K21" s="18">
        <v>0</v>
      </c>
      <c r="L21" s="19">
        <f>SUM(G21:K21)</f>
        <v>550</v>
      </c>
    </row>
    <row r="22" spans="5:18" x14ac:dyDescent="0.25">
      <c r="E22" s="12"/>
      <c r="F22" s="17"/>
      <c r="G22" s="18"/>
      <c r="H22" s="18"/>
      <c r="I22" s="18"/>
      <c r="J22" s="18"/>
      <c r="K22" s="18"/>
      <c r="L22" s="19"/>
      <c r="O22" s="14"/>
      <c r="P22" s="14"/>
      <c r="Q22" s="14"/>
    </row>
    <row r="23" spans="5:18" x14ac:dyDescent="0.25">
      <c r="E23" s="12"/>
      <c r="O23" s="14"/>
      <c r="P23" s="14"/>
      <c r="Q23" s="14"/>
    </row>
    <row r="24" spans="5:18" x14ac:dyDescent="0.25">
      <c r="E24" s="12"/>
      <c r="F24" s="15" t="s">
        <v>33</v>
      </c>
      <c r="O24" s="14"/>
      <c r="P24" s="14"/>
      <c r="Q24" s="14"/>
    </row>
    <row r="25" spans="5:18" x14ac:dyDescent="0.25">
      <c r="E25" s="12"/>
      <c r="F25" s="6" t="s">
        <v>24</v>
      </c>
      <c r="G25" s="16">
        <f>AVERAGE(G13:G21)</f>
        <v>66</v>
      </c>
      <c r="H25" s="16">
        <f>AVERAGE(H13:H21)</f>
        <v>71.555555555555557</v>
      </c>
      <c r="I25" s="16">
        <f>AVERAGE(I13:I21)</f>
        <v>35</v>
      </c>
      <c r="J25" s="16">
        <f>AVERAGE(J13:J21)</f>
        <v>60.444444444444443</v>
      </c>
      <c r="K25" s="16">
        <f>AVERAGE(K13:K21)</f>
        <v>37.333333333333336</v>
      </c>
      <c r="L25" s="16">
        <f>AVERAGE(L13:L21)</f>
        <v>329.22222222222223</v>
      </c>
      <c r="M25" s="16">
        <f t="shared" si="8"/>
        <v>345.68333333333334</v>
      </c>
    </row>
    <row r="26" spans="5:18" x14ac:dyDescent="0.25">
      <c r="E26" s="12"/>
      <c r="F26" s="6" t="s">
        <v>26</v>
      </c>
      <c r="G26" s="16">
        <f>MIN(G13,G15,G16,G17,G18,G19)</f>
        <v>0</v>
      </c>
      <c r="H26" s="16">
        <f>MIN(H13:H21)</f>
        <v>0</v>
      </c>
      <c r="I26" s="16">
        <f>MIN(I13:I21)</f>
        <v>0</v>
      </c>
      <c r="J26" s="16">
        <f>MIN(J13:J21)</f>
        <v>0</v>
      </c>
      <c r="K26" s="16">
        <f>MIN(K13:K21)</f>
        <v>0</v>
      </c>
      <c r="L26" s="16">
        <f>MIN(L13:L21)</f>
        <v>25</v>
      </c>
      <c r="M26" s="16">
        <f t="shared" ref="I26:M26" si="9">MIN(M13:M19)</f>
        <v>26.25</v>
      </c>
    </row>
    <row r="27" spans="5:18" x14ac:dyDescent="0.25">
      <c r="E27" s="12"/>
      <c r="F27" s="6" t="s">
        <v>27</v>
      </c>
      <c r="G27" s="16">
        <f>MAX(G13:G19)</f>
        <v>250</v>
      </c>
      <c r="H27" s="16">
        <f>MAX(H13:H21)</f>
        <v>190</v>
      </c>
      <c r="I27" s="16">
        <f>MAX(I13:I21)</f>
        <v>160</v>
      </c>
      <c r="J27" s="16">
        <f>MAX(J13:J21)</f>
        <v>250</v>
      </c>
      <c r="K27" s="16">
        <f>MAX(K13:K21)</f>
        <v>200</v>
      </c>
      <c r="L27" s="16">
        <f>MAX(L13:L21)</f>
        <v>550</v>
      </c>
      <c r="M27" s="16">
        <f t="shared" ref="H27:M27" si="10">MAX(M13:M19)</f>
        <v>473.55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2025-06-09T02:21:12Z</dcterms:created>
  <dcterms:modified xsi:type="dcterms:W3CDTF">2025-06-13T03:26:31Z</dcterms:modified>
</cp:coreProperties>
</file>