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ai\"/>
    </mc:Choice>
  </mc:AlternateContent>
  <xr:revisionPtr revIDLastSave="0" documentId="13_ncr:1_{43B08F14-C83A-49B7-AB41-D7D9BA8319AB}" xr6:coauthVersionLast="46" xr6:coauthVersionMax="46" xr10:uidLastSave="{00000000-0000-0000-0000-000000000000}"/>
  <bookViews>
    <workbookView xWindow="-108" yWindow="-108" windowWidth="23256" windowHeight="12576" xr2:uid="{797E0F7D-2092-496D-82EB-E400A53E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I65" i="1" s="1"/>
  <c r="J65" i="1" s="1"/>
  <c r="G65" i="1"/>
  <c r="H65" i="1"/>
  <c r="M65" i="1"/>
  <c r="N65" i="1"/>
  <c r="O65" i="1"/>
  <c r="P65" i="1"/>
  <c r="I37" i="1"/>
  <c r="J37" i="1" s="1"/>
  <c r="K37" i="1"/>
  <c r="L37" i="1"/>
  <c r="AB36" i="1"/>
  <c r="P37" i="1"/>
  <c r="O37" i="1"/>
  <c r="N37" i="1"/>
  <c r="M37" i="1"/>
  <c r="H37" i="1"/>
  <c r="G37" i="1"/>
  <c r="F37" i="1"/>
  <c r="E37" i="1"/>
  <c r="K65" i="1" l="1"/>
  <c r="L65" i="1" s="1"/>
  <c r="Q65" i="1" s="1"/>
  <c r="R65" i="1" s="1"/>
  <c r="U65" i="1" l="1"/>
  <c r="AB65" i="1"/>
  <c r="M66" i="1" s="1"/>
  <c r="S65" i="1"/>
  <c r="AC65" i="1" l="1"/>
  <c r="N66" i="1" s="1"/>
  <c r="T65" i="1"/>
  <c r="V65" i="1" l="1"/>
  <c r="W65" i="1" s="1"/>
  <c r="AD65" i="1"/>
  <c r="O66" i="1" s="1"/>
  <c r="Z65" i="1"/>
  <c r="G66" i="1" s="1"/>
  <c r="AA65" i="1"/>
  <c r="H66" i="1" s="1"/>
  <c r="AE65" i="1"/>
  <c r="P66" i="1" s="1"/>
  <c r="X65" i="1"/>
  <c r="E66" i="1" s="1"/>
  <c r="Y65" i="1"/>
  <c r="F66" i="1" s="1"/>
  <c r="I66" i="1" l="1"/>
  <c r="J66" i="1" s="1"/>
  <c r="K66" i="1"/>
  <c r="L66" i="1" s="1"/>
  <c r="S66" i="1" l="1"/>
  <c r="Q66" i="1"/>
  <c r="R66" i="1" s="1"/>
  <c r="U66" i="1" l="1"/>
  <c r="AB66" i="1"/>
  <c r="M67" i="1" s="1"/>
  <c r="AC66" i="1"/>
  <c r="N67" i="1" s="1"/>
  <c r="T66" i="1"/>
  <c r="X66" i="1" s="1"/>
  <c r="E67" i="1" s="1"/>
  <c r="I67" i="1" l="1"/>
  <c r="J67" i="1" s="1"/>
  <c r="Z66" i="1"/>
  <c r="G67" i="1" s="1"/>
  <c r="AA66" i="1"/>
  <c r="H67" i="1" s="1"/>
  <c r="V66" i="1"/>
  <c r="W66" i="1" s="1"/>
  <c r="AD66" i="1"/>
  <c r="O67" i="1" s="1"/>
  <c r="AE66" i="1"/>
  <c r="P67" i="1" s="1"/>
  <c r="Y66" i="1"/>
  <c r="F67" i="1" s="1"/>
  <c r="K67" i="1" l="1"/>
  <c r="L67" i="1" s="1"/>
  <c r="S67" i="1"/>
  <c r="Q67" i="1"/>
  <c r="R67" i="1" s="1"/>
  <c r="T67" i="1" l="1"/>
  <c r="X67" i="1" s="1"/>
  <c r="E68" i="1" s="1"/>
  <c r="AC67" i="1"/>
  <c r="N68" i="1" s="1"/>
  <c r="AB67" i="1"/>
  <c r="M68" i="1" s="1"/>
  <c r="U67" i="1"/>
  <c r="Y67" i="1"/>
  <c r="F68" i="1" s="1"/>
  <c r="I68" i="1" l="1"/>
  <c r="J68" i="1" s="1"/>
  <c r="W67" i="1"/>
  <c r="AE67" i="1"/>
  <c r="P68" i="1" s="1"/>
  <c r="Z67" i="1"/>
  <c r="G68" i="1" s="1"/>
  <c r="AA67" i="1"/>
  <c r="H68" i="1" s="1"/>
  <c r="V67" i="1"/>
  <c r="AD67" i="1"/>
  <c r="O68" i="1" s="1"/>
  <c r="K68" i="1" l="1"/>
  <c r="L68" i="1" s="1"/>
  <c r="Q68" i="1"/>
  <c r="R68" i="1" s="1"/>
  <c r="S68" i="1"/>
  <c r="T68" i="1" l="1"/>
  <c r="X68" i="1" s="1"/>
  <c r="E69" i="1" s="1"/>
  <c r="AC68" i="1"/>
  <c r="N69" i="1" s="1"/>
  <c r="AB68" i="1"/>
  <c r="M69" i="1" s="1"/>
  <c r="U68" i="1"/>
  <c r="Y68" i="1"/>
  <c r="F69" i="1" s="1"/>
  <c r="I69" i="1" l="1"/>
  <c r="J69" i="1" s="1"/>
  <c r="V68" i="1"/>
  <c r="W68" i="1" s="1"/>
  <c r="AE68" i="1"/>
  <c r="P69" i="1" s="1"/>
  <c r="AA68" i="1"/>
  <c r="H69" i="1" s="1"/>
  <c r="AD68" i="1"/>
  <c r="O69" i="1" s="1"/>
  <c r="Z68" i="1"/>
  <c r="G69" i="1" s="1"/>
  <c r="K69" i="1" l="1"/>
  <c r="L69" i="1" s="1"/>
  <c r="Q69" i="1" s="1"/>
  <c r="R69" i="1" s="1"/>
  <c r="AB69" i="1" l="1"/>
  <c r="M70" i="1" s="1"/>
  <c r="U69" i="1"/>
  <c r="S69" i="1"/>
  <c r="T69" i="1" l="1"/>
  <c r="AC69" i="1"/>
  <c r="N70" i="1" s="1"/>
  <c r="V69" i="1" l="1"/>
  <c r="W69" i="1" s="1"/>
  <c r="AD69" i="1"/>
  <c r="O70" i="1" s="1"/>
  <c r="Z69" i="1"/>
  <c r="G70" i="1" s="1"/>
  <c r="AE69" i="1"/>
  <c r="P70" i="1" s="1"/>
  <c r="AA69" i="1"/>
  <c r="H70" i="1" s="1"/>
  <c r="Y69" i="1"/>
  <c r="F70" i="1" s="1"/>
  <c r="X69" i="1"/>
  <c r="E70" i="1" s="1"/>
  <c r="K70" i="1" l="1"/>
  <c r="L70" i="1" s="1"/>
  <c r="I70" i="1"/>
  <c r="J70" i="1" s="1"/>
  <c r="Q70" i="1" l="1"/>
  <c r="R70" i="1" s="1"/>
  <c r="S70" i="1"/>
  <c r="AC70" i="1" l="1"/>
  <c r="N71" i="1" s="1"/>
  <c r="T70" i="1"/>
  <c r="Y70" i="1"/>
  <c r="F71" i="1" s="1"/>
  <c r="U70" i="1"/>
  <c r="X70" i="1"/>
  <c r="E71" i="1" s="1"/>
  <c r="AB70" i="1"/>
  <c r="M71" i="1" s="1"/>
  <c r="I71" i="1" l="1"/>
  <c r="J71" i="1" s="1"/>
  <c r="V70" i="1"/>
  <c r="W70" i="1" s="1"/>
  <c r="AD70" i="1"/>
  <c r="O71" i="1" s="1"/>
  <c r="AE70" i="1"/>
  <c r="P71" i="1" s="1"/>
  <c r="Z70" i="1"/>
  <c r="G71" i="1" s="1"/>
  <c r="AA70" i="1"/>
  <c r="H71" i="1" s="1"/>
  <c r="K71" i="1" l="1"/>
  <c r="L71" i="1" s="1"/>
  <c r="S71" i="1" s="1"/>
  <c r="T71" i="1" l="1"/>
  <c r="AC71" i="1"/>
  <c r="N72" i="1" s="1"/>
  <c r="Q71" i="1"/>
  <c r="R71" i="1" s="1"/>
  <c r="AB71" i="1" l="1"/>
  <c r="M72" i="1" s="1"/>
  <c r="U71" i="1"/>
  <c r="X71" i="1"/>
  <c r="E72" i="1" s="1"/>
  <c r="Y71" i="1"/>
  <c r="F72" i="1" s="1"/>
  <c r="AA71" i="1"/>
  <c r="H72" i="1" s="1"/>
  <c r="V71" i="1"/>
  <c r="AD71" i="1"/>
  <c r="O72" i="1" s="1"/>
  <c r="AE71" i="1"/>
  <c r="P72" i="1" s="1"/>
  <c r="Z71" i="1"/>
  <c r="G72" i="1" s="1"/>
  <c r="I72" i="1" l="1"/>
  <c r="J72" i="1" s="1"/>
  <c r="K72" i="1"/>
  <c r="L72" i="1" s="1"/>
  <c r="W71" i="1"/>
  <c r="S72" i="1" l="1"/>
  <c r="Q72" i="1"/>
  <c r="R72" i="1" s="1"/>
  <c r="AB72" i="1" l="1"/>
  <c r="M73" i="1" s="1"/>
  <c r="U72" i="1"/>
  <c r="T72" i="1"/>
  <c r="AC72" i="1"/>
  <c r="N73" i="1" s="1"/>
  <c r="AA72" i="1" l="1"/>
  <c r="H73" i="1" s="1"/>
  <c r="Z72" i="1"/>
  <c r="G73" i="1" s="1"/>
  <c r="K73" i="1" s="1"/>
  <c r="L73" i="1" s="1"/>
  <c r="AE72" i="1"/>
  <c r="P73" i="1" s="1"/>
  <c r="V72" i="1"/>
  <c r="AD72" i="1"/>
  <c r="O73" i="1" s="1"/>
  <c r="W72" i="1"/>
  <c r="Y72" i="1"/>
  <c r="F73" i="1" s="1"/>
  <c r="X72" i="1"/>
  <c r="E73" i="1" s="1"/>
  <c r="I73" i="1" s="1"/>
  <c r="J73" i="1" s="1"/>
  <c r="Q73" i="1" l="1"/>
  <c r="R73" i="1" s="1"/>
  <c r="S73" i="1"/>
  <c r="U73" i="1" l="1"/>
  <c r="AB73" i="1"/>
  <c r="AC73" i="1"/>
  <c r="T73" i="1"/>
  <c r="Y73" i="1" s="1"/>
  <c r="AD73" i="1" l="1"/>
  <c r="V73" i="1"/>
  <c r="Z73" i="1"/>
  <c r="AA73" i="1"/>
  <c r="AE73" i="1"/>
  <c r="X73" i="1"/>
  <c r="W73" i="1"/>
  <c r="AA36" i="1" l="1"/>
  <c r="Z36" i="1"/>
  <c r="AA28" i="1"/>
  <c r="AD36" i="1"/>
  <c r="AC36" i="1" l="1"/>
  <c r="Q37" i="1" l="1"/>
  <c r="R37" i="1" s="1"/>
  <c r="AB37" i="1" s="1"/>
  <c r="M38" i="1" s="1"/>
  <c r="Y36" i="1"/>
  <c r="X36" i="1"/>
  <c r="AE36" i="1"/>
  <c r="W36" i="1"/>
  <c r="V36" i="1"/>
  <c r="U36" i="1"/>
  <c r="T36" i="1"/>
  <c r="R36" i="1"/>
  <c r="S36" i="1"/>
  <c r="Q36" i="1"/>
  <c r="L36" i="1"/>
  <c r="J36" i="1"/>
  <c r="K36" i="1"/>
  <c r="I36" i="1"/>
  <c r="U37" i="1" l="1"/>
  <c r="S37" i="1"/>
  <c r="T37" i="1" l="1"/>
  <c r="AC37" i="1"/>
  <c r="N38" i="1" s="1"/>
  <c r="V37" i="1" l="1"/>
  <c r="W37" i="1" s="1"/>
  <c r="AE37" i="1"/>
  <c r="P38" i="1" s="1"/>
  <c r="Z37" i="1"/>
  <c r="G38" i="1" s="1"/>
  <c r="AA37" i="1"/>
  <c r="H38" i="1" s="1"/>
  <c r="Y37" i="1"/>
  <c r="F38" i="1" s="1"/>
  <c r="AD37" i="1"/>
  <c r="O38" i="1" s="1"/>
  <c r="X37" i="1"/>
  <c r="E38" i="1" s="1"/>
  <c r="I38" i="1" s="1"/>
  <c r="J38" i="1" s="1"/>
  <c r="K38" i="1" l="1"/>
  <c r="L38" i="1" s="1"/>
  <c r="S38" i="1" s="1"/>
  <c r="T38" i="1" l="1"/>
  <c r="AC38" i="1"/>
  <c r="N39" i="1" s="1"/>
  <c r="Q38" i="1"/>
  <c r="R38" i="1" s="1"/>
  <c r="Y38" i="1" l="1"/>
  <c r="F39" i="1" s="1"/>
  <c r="U38" i="1"/>
  <c r="AB38" i="1"/>
  <c r="M39" i="1" s="1"/>
  <c r="X38" i="1"/>
  <c r="E39" i="1" s="1"/>
  <c r="I39" i="1" s="1"/>
  <c r="J39" i="1" s="1"/>
  <c r="Z38" i="1"/>
  <c r="G39" i="1" s="1"/>
  <c r="AA38" i="1"/>
  <c r="H39" i="1" s="1"/>
  <c r="AE38" i="1"/>
  <c r="P39" i="1" s="1"/>
  <c r="V38" i="1"/>
  <c r="W38" i="1" s="1"/>
  <c r="AD38" i="1"/>
  <c r="O39" i="1" s="1"/>
  <c r="K39" i="1" l="1"/>
  <c r="L39" i="1" s="1"/>
  <c r="S39" i="1" s="1"/>
  <c r="AC39" i="1" l="1"/>
  <c r="N40" i="1" s="1"/>
  <c r="T39" i="1"/>
  <c r="Q39" i="1"/>
  <c r="R39" i="1" s="1"/>
  <c r="Z39" i="1" l="1"/>
  <c r="G40" i="1" s="1"/>
  <c r="AA39" i="1"/>
  <c r="H40" i="1" s="1"/>
  <c r="V39" i="1"/>
  <c r="AE39" i="1"/>
  <c r="P40" i="1" s="1"/>
  <c r="AD39" i="1"/>
  <c r="O40" i="1" s="1"/>
  <c r="U39" i="1"/>
  <c r="W39" i="1" s="1"/>
  <c r="X39" i="1"/>
  <c r="E40" i="1" s="1"/>
  <c r="Y39" i="1"/>
  <c r="F40" i="1" s="1"/>
  <c r="AB39" i="1"/>
  <c r="M40" i="1" s="1"/>
  <c r="I40" i="1" l="1"/>
  <c r="J40" i="1" s="1"/>
  <c r="K40" i="1"/>
  <c r="L40" i="1" s="1"/>
  <c r="Q40" i="1" l="1"/>
  <c r="R40" i="1" s="1"/>
  <c r="S40" i="1"/>
  <c r="T40" i="1" l="1"/>
  <c r="X40" i="1" s="1"/>
  <c r="E41" i="1" s="1"/>
  <c r="AC40" i="1"/>
  <c r="N41" i="1" s="1"/>
  <c r="U40" i="1"/>
  <c r="AB40" i="1"/>
  <c r="M41" i="1" s="1"/>
  <c r="Y40" i="1" l="1"/>
  <c r="F41" i="1" s="1"/>
  <c r="I41" i="1" s="1"/>
  <c r="J41" i="1" s="1"/>
  <c r="AA40" i="1"/>
  <c r="H41" i="1" s="1"/>
  <c r="Z40" i="1"/>
  <c r="G41" i="1" s="1"/>
  <c r="AE40" i="1"/>
  <c r="P41" i="1" s="1"/>
  <c r="V40" i="1"/>
  <c r="W40" i="1" s="1"/>
  <c r="AD40" i="1"/>
  <c r="O41" i="1" s="1"/>
  <c r="K41" i="1" l="1"/>
  <c r="L41" i="1" s="1"/>
  <c r="Q41" i="1" s="1"/>
  <c r="R41" i="1" s="1"/>
  <c r="U41" i="1" l="1"/>
  <c r="AB41" i="1"/>
  <c r="M42" i="1" s="1"/>
  <c r="S41" i="1"/>
  <c r="AC41" i="1" l="1"/>
  <c r="N42" i="1" s="1"/>
  <c r="T41" i="1"/>
  <c r="X41" i="1" l="1"/>
  <c r="E42" i="1" s="1"/>
  <c r="AE41" i="1"/>
  <c r="P42" i="1" s="1"/>
  <c r="Z41" i="1"/>
  <c r="G42" i="1" s="1"/>
  <c r="AA41" i="1"/>
  <c r="H42" i="1" s="1"/>
  <c r="AD41" i="1"/>
  <c r="O42" i="1" s="1"/>
  <c r="V41" i="1"/>
  <c r="W41" i="1" s="1"/>
  <c r="Y41" i="1"/>
  <c r="F42" i="1" s="1"/>
  <c r="K42" i="1" l="1"/>
  <c r="L42" i="1" s="1"/>
  <c r="I42" i="1"/>
  <c r="J42" i="1" s="1"/>
  <c r="S42" i="1" l="1"/>
  <c r="Q42" i="1"/>
  <c r="R42" i="1" s="1"/>
  <c r="AB42" i="1" l="1"/>
  <c r="M43" i="1" s="1"/>
  <c r="U42" i="1"/>
  <c r="T42" i="1"/>
  <c r="AC42" i="1"/>
  <c r="N43" i="1" s="1"/>
  <c r="Y42" i="1" l="1"/>
  <c r="F43" i="1" s="1"/>
  <c r="Z42" i="1"/>
  <c r="G43" i="1" s="1"/>
  <c r="V42" i="1"/>
  <c r="W42" i="1" s="1"/>
  <c r="AD42" i="1"/>
  <c r="O43" i="1" s="1"/>
  <c r="AE42" i="1"/>
  <c r="P43" i="1" s="1"/>
  <c r="AA42" i="1"/>
  <c r="H43" i="1" s="1"/>
  <c r="X42" i="1"/>
  <c r="E43" i="1" s="1"/>
  <c r="I43" i="1" s="1"/>
  <c r="J43" i="1" s="1"/>
  <c r="K43" i="1" l="1"/>
  <c r="L43" i="1" s="1"/>
  <c r="Q43" i="1" s="1"/>
  <c r="R43" i="1" s="1"/>
  <c r="AB43" i="1" l="1"/>
  <c r="M44" i="1" s="1"/>
  <c r="U43" i="1"/>
  <c r="S43" i="1"/>
  <c r="T43" i="1" l="1"/>
  <c r="AC43" i="1"/>
  <c r="N44" i="1" s="1"/>
  <c r="AE43" i="1" l="1"/>
  <c r="P44" i="1" s="1"/>
  <c r="Z43" i="1"/>
  <c r="G44" i="1" s="1"/>
  <c r="AA43" i="1"/>
  <c r="H44" i="1" s="1"/>
  <c r="AD43" i="1"/>
  <c r="O44" i="1" s="1"/>
  <c r="V43" i="1"/>
  <c r="W43" i="1" s="1"/>
  <c r="Y43" i="1"/>
  <c r="F44" i="1" s="1"/>
  <c r="X43" i="1"/>
  <c r="E44" i="1" s="1"/>
  <c r="I44" i="1" s="1"/>
  <c r="J44" i="1" s="1"/>
  <c r="K44" i="1" l="1"/>
  <c r="L44" i="1" s="1"/>
  <c r="Q44" i="1" s="1"/>
  <c r="R44" i="1" s="1"/>
  <c r="AB44" i="1" l="1"/>
  <c r="M45" i="1" s="1"/>
  <c r="U44" i="1"/>
  <c r="S44" i="1"/>
  <c r="T44" i="1" l="1"/>
  <c r="AC44" i="1"/>
  <c r="N45" i="1" s="1"/>
  <c r="X44" i="1" l="1"/>
  <c r="E45" i="1" s="1"/>
  <c r="AD44" i="1"/>
  <c r="O45" i="1" s="1"/>
  <c r="AE44" i="1"/>
  <c r="P45" i="1" s="1"/>
  <c r="Z44" i="1"/>
  <c r="G45" i="1" s="1"/>
  <c r="AA44" i="1"/>
  <c r="H45" i="1" s="1"/>
  <c r="V44" i="1"/>
  <c r="W44" i="1" s="1"/>
  <c r="Y44" i="1"/>
  <c r="F45" i="1" s="1"/>
  <c r="K45" i="1" l="1"/>
  <c r="L45" i="1" s="1"/>
  <c r="I45" i="1"/>
  <c r="J45" i="1" s="1"/>
  <c r="Q45" i="1" l="1"/>
  <c r="R45" i="1" s="1"/>
  <c r="S45" i="1"/>
  <c r="T45" i="1" l="1"/>
  <c r="Y45" i="1" s="1"/>
  <c r="F46" i="1" s="1"/>
  <c r="AC45" i="1"/>
  <c r="N46" i="1" s="1"/>
  <c r="AB45" i="1"/>
  <c r="M46" i="1" s="1"/>
  <c r="U45" i="1"/>
  <c r="X45" i="1" l="1"/>
  <c r="E46" i="1" s="1"/>
  <c r="I46" i="1" s="1"/>
  <c r="J46" i="1" s="1"/>
  <c r="AA45" i="1"/>
  <c r="H46" i="1" s="1"/>
  <c r="V45" i="1"/>
  <c r="W45" i="1" s="1"/>
  <c r="AD45" i="1"/>
  <c r="O46" i="1" s="1"/>
  <c r="Z45" i="1"/>
  <c r="G46" i="1" s="1"/>
  <c r="K46" i="1" s="1"/>
  <c r="L46" i="1" s="1"/>
  <c r="AE45" i="1"/>
  <c r="P46" i="1" s="1"/>
  <c r="Q46" i="1" l="1"/>
  <c r="R46" i="1" s="1"/>
  <c r="S46" i="1"/>
  <c r="T46" i="1"/>
  <c r="AC46" i="1"/>
  <c r="N47" i="1" s="1"/>
  <c r="U46" i="1"/>
  <c r="AB46" i="1"/>
  <c r="M47" i="1" s="1"/>
  <c r="X46" i="1"/>
  <c r="E47" i="1" s="1"/>
  <c r="Y46" i="1"/>
  <c r="F47" i="1" s="1"/>
  <c r="I47" i="1" l="1"/>
  <c r="J47" i="1" s="1"/>
  <c r="V46" i="1"/>
  <c r="W46" i="1" s="1"/>
  <c r="AD46" i="1"/>
  <c r="O47" i="1" s="1"/>
  <c r="Z46" i="1"/>
  <c r="G47" i="1" s="1"/>
  <c r="AE46" i="1"/>
  <c r="P47" i="1" s="1"/>
  <c r="AA46" i="1"/>
  <c r="H47" i="1" s="1"/>
  <c r="K47" i="1" l="1"/>
  <c r="L47" i="1" s="1"/>
  <c r="Q47" i="1" s="1"/>
  <c r="R47" i="1" s="1"/>
  <c r="S47" i="1" l="1"/>
  <c r="AC47" i="1" s="1"/>
  <c r="N48" i="1" s="1"/>
  <c r="U47" i="1"/>
  <c r="AB47" i="1"/>
  <c r="M48" i="1" s="1"/>
  <c r="T47" i="1" l="1"/>
  <c r="Y47" i="1" s="1"/>
  <c r="F48" i="1" s="1"/>
  <c r="AD47" i="1" l="1"/>
  <c r="O48" i="1" s="1"/>
  <c r="Z47" i="1"/>
  <c r="G48" i="1" s="1"/>
  <c r="AE47" i="1"/>
  <c r="P48" i="1" s="1"/>
  <c r="V47" i="1"/>
  <c r="W47" i="1" s="1"/>
  <c r="AA47" i="1"/>
  <c r="H48" i="1" s="1"/>
  <c r="X47" i="1"/>
  <c r="E48" i="1" s="1"/>
  <c r="I48" i="1" s="1"/>
  <c r="J48" i="1" s="1"/>
  <c r="K48" i="1" l="1"/>
  <c r="L48" i="1" s="1"/>
  <c r="Q48" i="1" s="1"/>
  <c r="R48" i="1" s="1"/>
  <c r="U48" i="1" l="1"/>
  <c r="AB48" i="1"/>
  <c r="M49" i="1" s="1"/>
  <c r="S48" i="1"/>
  <c r="T48" i="1" l="1"/>
  <c r="AC48" i="1"/>
  <c r="N49" i="1" s="1"/>
  <c r="X48" i="1" l="1"/>
  <c r="E49" i="1" s="1"/>
  <c r="Z48" i="1"/>
  <c r="G49" i="1" s="1"/>
  <c r="AE48" i="1"/>
  <c r="P49" i="1" s="1"/>
  <c r="AA48" i="1"/>
  <c r="H49" i="1" s="1"/>
  <c r="Y48" i="1"/>
  <c r="F49" i="1" s="1"/>
  <c r="AD48" i="1"/>
  <c r="O49" i="1" s="1"/>
  <c r="V48" i="1"/>
  <c r="W48" i="1" s="1"/>
  <c r="K49" i="1" l="1"/>
  <c r="L49" i="1" s="1"/>
  <c r="I49" i="1"/>
  <c r="J49" i="1" s="1"/>
  <c r="S49" i="1" s="1"/>
  <c r="AC49" i="1" s="1"/>
  <c r="N50" i="1" s="1"/>
  <c r="T49" i="1" l="1"/>
  <c r="Q49" i="1"/>
  <c r="R49" i="1" s="1"/>
  <c r="Z49" i="1" s="1"/>
  <c r="G50" i="1" s="1"/>
  <c r="AE49" i="1"/>
  <c r="P50" i="1" s="1"/>
  <c r="V49" i="1"/>
  <c r="AD49" i="1"/>
  <c r="O50" i="1" s="1"/>
  <c r="AA49" i="1"/>
  <c r="H50" i="1" s="1"/>
  <c r="X49" i="1"/>
  <c r="E50" i="1" s="1"/>
  <c r="AB49" i="1" l="1"/>
  <c r="M50" i="1" s="1"/>
  <c r="U49" i="1"/>
  <c r="W49" i="1" s="1"/>
  <c r="Y49" i="1"/>
  <c r="F50" i="1" s="1"/>
  <c r="I50" i="1" s="1"/>
  <c r="J50" i="1" s="1"/>
  <c r="K50" i="1"/>
  <c r="L50" i="1" s="1"/>
  <c r="Q50" i="1" l="1"/>
  <c r="R50" i="1" s="1"/>
  <c r="AB50" i="1"/>
  <c r="M51" i="1" s="1"/>
  <c r="U50" i="1"/>
  <c r="S50" i="1"/>
  <c r="T50" i="1" l="1"/>
  <c r="AC50" i="1"/>
  <c r="N51" i="1" s="1"/>
  <c r="Z50" i="1" l="1"/>
  <c r="G51" i="1" s="1"/>
  <c r="V50" i="1"/>
  <c r="W50" i="1" s="1"/>
  <c r="AE50" i="1"/>
  <c r="P51" i="1" s="1"/>
  <c r="AA50" i="1"/>
  <c r="H51" i="1" s="1"/>
  <c r="AD50" i="1"/>
  <c r="O51" i="1" s="1"/>
  <c r="Y50" i="1"/>
  <c r="F51" i="1" s="1"/>
  <c r="X50" i="1"/>
  <c r="E51" i="1" s="1"/>
  <c r="I51" i="1" s="1"/>
  <c r="J51" i="1" s="1"/>
  <c r="K51" i="1" l="1"/>
  <c r="L51" i="1" s="1"/>
  <c r="Q51" i="1" s="1"/>
  <c r="R51" i="1" s="1"/>
  <c r="AB51" i="1" l="1"/>
  <c r="M52" i="1" s="1"/>
  <c r="U51" i="1"/>
  <c r="S51" i="1"/>
  <c r="T51" i="1" l="1"/>
  <c r="AC51" i="1"/>
  <c r="N52" i="1" s="1"/>
  <c r="AE51" i="1" l="1"/>
  <c r="P52" i="1" s="1"/>
  <c r="Z51" i="1"/>
  <c r="G52" i="1" s="1"/>
  <c r="K52" i="1" s="1"/>
  <c r="L52" i="1" s="1"/>
  <c r="AA51" i="1"/>
  <c r="H52" i="1" s="1"/>
  <c r="V51" i="1"/>
  <c r="W51" i="1" s="1"/>
  <c r="AD51" i="1"/>
  <c r="O52" i="1" s="1"/>
  <c r="Y51" i="1"/>
  <c r="F52" i="1" s="1"/>
  <c r="X51" i="1"/>
  <c r="E52" i="1" s="1"/>
  <c r="I52" i="1" s="1"/>
  <c r="J52" i="1" s="1"/>
  <c r="Q52" i="1" l="1"/>
  <c r="R52" i="1" s="1"/>
  <c r="S52" i="1"/>
  <c r="AC52" i="1" l="1"/>
  <c r="N53" i="1" s="1"/>
  <c r="T52" i="1"/>
  <c r="AB52" i="1"/>
  <c r="M53" i="1" s="1"/>
  <c r="U52" i="1"/>
  <c r="Y52" i="1"/>
  <c r="F53" i="1" s="1"/>
  <c r="X52" i="1" l="1"/>
  <c r="E53" i="1" s="1"/>
  <c r="I53" i="1" s="1"/>
  <c r="J53" i="1" s="1"/>
  <c r="AE52" i="1"/>
  <c r="P53" i="1" s="1"/>
  <c r="AA52" i="1"/>
  <c r="H53" i="1" s="1"/>
  <c r="V52" i="1"/>
  <c r="W52" i="1" s="1"/>
  <c r="Z52" i="1"/>
  <c r="G53" i="1" s="1"/>
  <c r="K53" i="1" s="1"/>
  <c r="L53" i="1" s="1"/>
  <c r="AD52" i="1"/>
  <c r="O53" i="1" s="1"/>
  <c r="S53" i="1" l="1"/>
  <c r="Q53" i="1"/>
  <c r="R53" i="1" s="1"/>
  <c r="AB53" i="1" l="1"/>
  <c r="M54" i="1" s="1"/>
  <c r="U53" i="1"/>
  <c r="T53" i="1"/>
  <c r="AC53" i="1"/>
  <c r="N54" i="1" s="1"/>
  <c r="AA53" i="1" l="1"/>
  <c r="H54" i="1" s="1"/>
  <c r="V53" i="1"/>
  <c r="W53" i="1" s="1"/>
  <c r="AD53" i="1"/>
  <c r="O54" i="1" s="1"/>
  <c r="AE53" i="1"/>
  <c r="P54" i="1" s="1"/>
  <c r="Z53" i="1"/>
  <c r="G54" i="1" s="1"/>
  <c r="K54" i="1" s="1"/>
  <c r="L54" i="1" s="1"/>
  <c r="X53" i="1"/>
  <c r="E54" i="1" s="1"/>
  <c r="Y53" i="1"/>
  <c r="F54" i="1" s="1"/>
  <c r="I54" i="1" l="1"/>
  <c r="J54" i="1" s="1"/>
  <c r="S54" i="1" s="1"/>
  <c r="Q54" i="1" l="1"/>
  <c r="R54" i="1" s="1"/>
  <c r="U54" i="1"/>
  <c r="AB54" i="1"/>
  <c r="M55" i="1" s="1"/>
  <c r="T54" i="1"/>
  <c r="AC54" i="1"/>
  <c r="N55" i="1" s="1"/>
  <c r="V54" i="1" l="1"/>
  <c r="W54" i="1" s="1"/>
  <c r="AD54" i="1"/>
  <c r="O55" i="1" s="1"/>
  <c r="Z54" i="1"/>
  <c r="G55" i="1" s="1"/>
  <c r="AE54" i="1"/>
  <c r="P55" i="1" s="1"/>
  <c r="AA54" i="1"/>
  <c r="H55" i="1" s="1"/>
  <c r="X54" i="1"/>
  <c r="E55" i="1" s="1"/>
  <c r="I55" i="1" s="1"/>
  <c r="J55" i="1" s="1"/>
  <c r="Y54" i="1"/>
  <c r="F55" i="1" s="1"/>
  <c r="K55" i="1" l="1"/>
  <c r="L55" i="1" s="1"/>
  <c r="S55" i="1" s="1"/>
  <c r="AC55" i="1" l="1"/>
  <c r="N56" i="1" s="1"/>
  <c r="T55" i="1"/>
  <c r="Q55" i="1"/>
  <c r="R55" i="1" s="1"/>
  <c r="AA55" i="1" l="1"/>
  <c r="H56" i="1" s="1"/>
  <c r="AD55" i="1"/>
  <c r="O56" i="1" s="1"/>
  <c r="AE55" i="1"/>
  <c r="P56" i="1" s="1"/>
  <c r="Z55" i="1"/>
  <c r="G56" i="1" s="1"/>
  <c r="K56" i="1" s="1"/>
  <c r="L56" i="1" s="1"/>
  <c r="V55" i="1"/>
  <c r="U55" i="1"/>
  <c r="AB55" i="1"/>
  <c r="M56" i="1" s="1"/>
  <c r="X55" i="1"/>
  <c r="E56" i="1" s="1"/>
  <c r="I56" i="1" s="1"/>
  <c r="J56" i="1" s="1"/>
  <c r="Y55" i="1"/>
  <c r="F56" i="1" s="1"/>
  <c r="W55" i="1" l="1"/>
  <c r="S56" i="1"/>
  <c r="Q56" i="1"/>
  <c r="R56" i="1" s="1"/>
  <c r="AB56" i="1" l="1"/>
  <c r="M57" i="1" s="1"/>
  <c r="U56" i="1"/>
  <c r="T56" i="1"/>
  <c r="X56" i="1" s="1"/>
  <c r="E57" i="1" s="1"/>
  <c r="AC56" i="1"/>
  <c r="N57" i="1" s="1"/>
  <c r="Z56" i="1" l="1"/>
  <c r="G57" i="1" s="1"/>
  <c r="AA56" i="1"/>
  <c r="H57" i="1" s="1"/>
  <c r="V56" i="1"/>
  <c r="W56" i="1" s="1"/>
  <c r="AE56" i="1"/>
  <c r="P57" i="1" s="1"/>
  <c r="AD56" i="1"/>
  <c r="O57" i="1" s="1"/>
  <c r="Y56" i="1"/>
  <c r="F57" i="1" s="1"/>
  <c r="I57" i="1" s="1"/>
  <c r="J57" i="1" s="1"/>
  <c r="K57" i="1" l="1"/>
  <c r="L57" i="1" s="1"/>
  <c r="Q57" i="1" s="1"/>
  <c r="R57" i="1" s="1"/>
  <c r="U57" i="1" l="1"/>
  <c r="AB57" i="1"/>
  <c r="M58" i="1" s="1"/>
  <c r="S57" i="1"/>
  <c r="AC57" i="1" l="1"/>
  <c r="N58" i="1" s="1"/>
  <c r="T57" i="1"/>
  <c r="AE57" i="1" l="1"/>
  <c r="P58" i="1" s="1"/>
  <c r="Z57" i="1"/>
  <c r="G58" i="1" s="1"/>
  <c r="V57" i="1"/>
  <c r="W57" i="1" s="1"/>
  <c r="AA57" i="1"/>
  <c r="H58" i="1" s="1"/>
  <c r="AD57" i="1"/>
  <c r="O58" i="1" s="1"/>
  <c r="Y57" i="1"/>
  <c r="F58" i="1" s="1"/>
  <c r="X57" i="1"/>
  <c r="E58" i="1" s="1"/>
  <c r="I58" i="1" l="1"/>
  <c r="J58" i="1" s="1"/>
  <c r="K58" i="1"/>
  <c r="L58" i="1" s="1"/>
  <c r="Q58" i="1" s="1"/>
  <c r="R58" i="1" s="1"/>
  <c r="AB58" i="1" l="1"/>
  <c r="M59" i="1" s="1"/>
  <c r="U58" i="1"/>
  <c r="S58" i="1"/>
  <c r="T58" i="1" l="1"/>
  <c r="AC58" i="1"/>
  <c r="N59" i="1" s="1"/>
  <c r="Y58" i="1" l="1"/>
  <c r="F59" i="1" s="1"/>
  <c r="Z58" i="1"/>
  <c r="G59" i="1" s="1"/>
  <c r="AD58" i="1"/>
  <c r="O59" i="1" s="1"/>
  <c r="AE58" i="1"/>
  <c r="P59" i="1" s="1"/>
  <c r="AA58" i="1"/>
  <c r="H59" i="1" s="1"/>
  <c r="V58" i="1"/>
  <c r="W58" i="1" s="1"/>
  <c r="X58" i="1"/>
  <c r="E59" i="1" s="1"/>
  <c r="I59" i="1" l="1"/>
  <c r="J59" i="1" s="1"/>
  <c r="K59" i="1"/>
  <c r="L59" i="1" s="1"/>
  <c r="Q59" i="1" s="1"/>
  <c r="R59" i="1" s="1"/>
  <c r="AB59" i="1" l="1"/>
  <c r="M60" i="1" s="1"/>
  <c r="U59" i="1"/>
  <c r="S59" i="1"/>
  <c r="T59" i="1" l="1"/>
  <c r="AC59" i="1"/>
  <c r="N60" i="1" s="1"/>
  <c r="AE59" i="1" l="1"/>
  <c r="P60" i="1" s="1"/>
  <c r="Z59" i="1"/>
  <c r="G60" i="1" s="1"/>
  <c r="AA59" i="1"/>
  <c r="H60" i="1" s="1"/>
  <c r="AD59" i="1"/>
  <c r="O60" i="1" s="1"/>
  <c r="V59" i="1"/>
  <c r="W59" i="1" s="1"/>
  <c r="Y59" i="1"/>
  <c r="F60" i="1" s="1"/>
  <c r="X59" i="1"/>
  <c r="E60" i="1" s="1"/>
  <c r="I60" i="1" s="1"/>
  <c r="J60" i="1" s="1"/>
  <c r="K60" i="1" l="1"/>
  <c r="L60" i="1" s="1"/>
  <c r="Q60" i="1" s="1"/>
  <c r="R60" i="1" s="1"/>
  <c r="AB60" i="1" l="1"/>
  <c r="M61" i="1" s="1"/>
  <c r="U60" i="1"/>
  <c r="S60" i="1"/>
  <c r="T60" i="1" l="1"/>
  <c r="AC60" i="1"/>
  <c r="N61" i="1" s="1"/>
  <c r="X60" i="1" l="1"/>
  <c r="E61" i="1" s="1"/>
  <c r="AE60" i="1"/>
  <c r="P61" i="1" s="1"/>
  <c r="Z60" i="1"/>
  <c r="G61" i="1" s="1"/>
  <c r="AA60" i="1"/>
  <c r="H61" i="1" s="1"/>
  <c r="V60" i="1"/>
  <c r="W60" i="1" s="1"/>
  <c r="AD60" i="1"/>
  <c r="O61" i="1" s="1"/>
  <c r="Y60" i="1"/>
  <c r="F61" i="1" s="1"/>
  <c r="K61" i="1" l="1"/>
  <c r="L61" i="1" s="1"/>
  <c r="I61" i="1"/>
  <c r="J61" i="1" s="1"/>
  <c r="Q61" i="1" l="1"/>
  <c r="R61" i="1" s="1"/>
  <c r="S61" i="1"/>
  <c r="T61" i="1" l="1"/>
  <c r="AC61" i="1"/>
  <c r="N62" i="1" s="1"/>
  <c r="Y61" i="1"/>
  <c r="F62" i="1" s="1"/>
  <c r="AB61" i="1"/>
  <c r="M62" i="1" s="1"/>
  <c r="U61" i="1"/>
  <c r="X61" i="1"/>
  <c r="E62" i="1" s="1"/>
  <c r="I62" i="1" s="1"/>
  <c r="J62" i="1" s="1"/>
  <c r="AD61" i="1" l="1"/>
  <c r="O62" i="1" s="1"/>
  <c r="AE61" i="1"/>
  <c r="P62" i="1" s="1"/>
  <c r="V61" i="1"/>
  <c r="W61" i="1" s="1"/>
  <c r="Z61" i="1"/>
  <c r="G62" i="1" s="1"/>
  <c r="AA61" i="1"/>
  <c r="H62" i="1" s="1"/>
  <c r="K62" i="1" l="1"/>
  <c r="L62" i="1" s="1"/>
  <c r="Q62" i="1" s="1"/>
  <c r="R62" i="1" s="1"/>
  <c r="AB62" i="1" l="1"/>
  <c r="M63" i="1" s="1"/>
  <c r="U62" i="1"/>
  <c r="S62" i="1"/>
  <c r="AC62" i="1" l="1"/>
  <c r="N63" i="1" s="1"/>
  <c r="T62" i="1"/>
  <c r="V62" i="1" l="1"/>
  <c r="W62" i="1" s="1"/>
  <c r="AD62" i="1"/>
  <c r="O63" i="1" s="1"/>
  <c r="AA62" i="1"/>
  <c r="H63" i="1" s="1"/>
  <c r="AE62" i="1"/>
  <c r="P63" i="1" s="1"/>
  <c r="Z62" i="1"/>
  <c r="G63" i="1" s="1"/>
  <c r="K63" i="1" s="1"/>
  <c r="L63" i="1" s="1"/>
  <c r="X62" i="1"/>
  <c r="E63" i="1" s="1"/>
  <c r="Y62" i="1"/>
  <c r="F63" i="1" s="1"/>
  <c r="I63" i="1" l="1"/>
  <c r="J63" i="1" s="1"/>
  <c r="Q63" i="1" l="1"/>
  <c r="R63" i="1" s="1"/>
  <c r="S63" i="1"/>
  <c r="T63" i="1" l="1"/>
  <c r="AC63" i="1"/>
  <c r="N64" i="1" s="1"/>
  <c r="AB63" i="1"/>
  <c r="M64" i="1" s="1"/>
  <c r="X63" i="1"/>
  <c r="E64" i="1" s="1"/>
  <c r="Y63" i="1"/>
  <c r="F64" i="1" s="1"/>
  <c r="U63" i="1"/>
  <c r="I64" i="1" l="1"/>
  <c r="J64" i="1" s="1"/>
  <c r="V63" i="1"/>
  <c r="W63" i="1" s="1"/>
  <c r="AE63" i="1"/>
  <c r="P64" i="1" s="1"/>
  <c r="Z63" i="1"/>
  <c r="G64" i="1" s="1"/>
  <c r="AA63" i="1"/>
  <c r="H64" i="1" s="1"/>
  <c r="AD63" i="1"/>
  <c r="O64" i="1" s="1"/>
  <c r="K64" i="1" l="1"/>
  <c r="L64" i="1" s="1"/>
  <c r="Q64" i="1" s="1"/>
  <c r="R64" i="1" s="1"/>
  <c r="U64" i="1" l="1"/>
  <c r="AB64" i="1"/>
  <c r="S64" i="1"/>
  <c r="AC64" i="1" l="1"/>
  <c r="T64" i="1"/>
  <c r="AA64" i="1" l="1"/>
  <c r="AE64" i="1"/>
  <c r="V64" i="1"/>
  <c r="W64" i="1" s="1"/>
  <c r="AD64" i="1"/>
  <c r="Z64" i="1"/>
  <c r="Y64" i="1"/>
  <c r="X64" i="1"/>
</calcChain>
</file>

<file path=xl/sharedStrings.xml><?xml version="1.0" encoding="utf-8"?>
<sst xmlns="http://schemas.openxmlformats.org/spreadsheetml/2006/main" count="82" uniqueCount="64">
  <si>
    <t>w1</t>
  </si>
  <si>
    <t>w2</t>
  </si>
  <si>
    <t>w3</t>
  </si>
  <si>
    <t>w4</t>
  </si>
  <si>
    <t>w5</t>
  </si>
  <si>
    <t>w6</t>
  </si>
  <si>
    <t>w7</t>
  </si>
  <si>
    <t>w8</t>
  </si>
  <si>
    <t>h1</t>
  </si>
  <si>
    <t>w1*i1 + w2*i2</t>
  </si>
  <si>
    <t>h2</t>
  </si>
  <si>
    <t>w3*i1 + w4*i2</t>
  </si>
  <si>
    <t xml:space="preserve">a_h1 </t>
  </si>
  <si>
    <t>sig(h1)</t>
  </si>
  <si>
    <t>a_h2</t>
  </si>
  <si>
    <t>sig(h2)</t>
  </si>
  <si>
    <t>o1</t>
  </si>
  <si>
    <t>o2</t>
  </si>
  <si>
    <t>a_h1*w5 + a_h2*w6</t>
  </si>
  <si>
    <t>a_h1*w7 + a_h2*w8</t>
  </si>
  <si>
    <t>E1</t>
  </si>
  <si>
    <t>½*(t1-a_o1)²</t>
  </si>
  <si>
    <t>E2</t>
  </si>
  <si>
    <t>½*(t2-a_o2)²</t>
  </si>
  <si>
    <t>E_total</t>
  </si>
  <si>
    <t>E1 + E2</t>
  </si>
  <si>
    <t>t1</t>
  </si>
  <si>
    <t>t2</t>
  </si>
  <si>
    <t>i1</t>
  </si>
  <si>
    <t>i2</t>
  </si>
  <si>
    <t>a_h1</t>
  </si>
  <si>
    <t>Ƞ</t>
  </si>
  <si>
    <t>∂E_total/ ∂w5</t>
  </si>
  <si>
    <t>a_o1</t>
  </si>
  <si>
    <t>a_o2</t>
  </si>
  <si>
    <t xml:space="preserve">∂E_total/ ∂w5 = ∂(E1+E2)/ ∂w5 = ∂E1/ ∂w5 = (∂E1/∂a_o1) *( ∂a_o1 /o1)  *  (∂o1/ ∂w5) </t>
  </si>
  <si>
    <t>∂E1/∂a_o1 = ∂(½*(t1-a_o1)²) /∂a_o1 = a_o1 - t1</t>
  </si>
  <si>
    <t>sig(o1)</t>
  </si>
  <si>
    <t>sig(o2)</t>
  </si>
  <si>
    <t>∂o1/ ∂w5 = ∂(a_h1*w5 + a_h2*w6)/ ∂w5 = a_h1</t>
  </si>
  <si>
    <t xml:space="preserve"> ∂a_o1 /o1 =  ∂(sig(o1)) /o1 = sig(o1)*(1-sig(o1)) = a_o1 * (1-a_o1)</t>
  </si>
  <si>
    <t>∂E_total/ ∂w5  = (a_o1 - t1) * a_o1*(1-a_o1) * a_h1</t>
  </si>
  <si>
    <t>similarly</t>
  </si>
  <si>
    <t>∂E_total/ ∂w6 = (a_o1 - t1) * a_o1*(1-a_o1) * a_h2</t>
  </si>
  <si>
    <t>∂E_total/ ∂w8</t>
  </si>
  <si>
    <t xml:space="preserve">∂E_total/ ∂a_h1 = ∂(E1+E2)/ ∂a_h1  </t>
  </si>
  <si>
    <t>∂E2/ ∂a_h1 = ∂(E2)/ ∂a_o2 * ∂a_o2/ ∂o2 * ∂o2/ ∂a_h1   = (a_o2-t1) * a_o2*(1-a_o2)*w7</t>
  </si>
  <si>
    <t>∂E1/ ∂a_h1 = ∂(E1)/ ∂a_o1 * ∂a_o1/ ∂o1 * ∂o1/ ∂a_h1   = (a_o1-t1) * a_o1*(1-a_o1) * w5</t>
  </si>
  <si>
    <t>∂E_total/ ∂w1 =  ∂E1/  ∂a_o1  * ∂a_o1/ ∂o1 * ∂o1/ ∂a_h1 * ∂a_h1/ ∂h1 * ∂h1/ ∂w1</t>
  </si>
  <si>
    <t>∂E_total/ ∂w1 = ∂E_total/ ∂a_h1 * (a_h1*(1-a_h1)) * i1</t>
  </si>
  <si>
    <t>∂E_total/ ∂w1 = ∂E_total/ ∂a_h1 * ∂a_h1/ ∂h1 * ∂h1/ ∂w1</t>
  </si>
  <si>
    <t>∂E_total/ ∂w2 = ∂E_total/ ∂a_h1 * (a_h1*(1-a_h1)) * i2</t>
  </si>
  <si>
    <t>∂E_total/ ∂w3 = ∂E_total/ ∂a_h2 * (a_h2*(1-a_h2)) * i1</t>
  </si>
  <si>
    <t>∂E_total/ ∂w4 = ∂E_total/ ∂a_h2 * (a_h2*(1-a_h2)) * i2</t>
  </si>
  <si>
    <t>∂E_total/ ∂w1</t>
  </si>
  <si>
    <t>∂E_total/ ∂w2</t>
  </si>
  <si>
    <t>∂E_total/ ∂w3</t>
  </si>
  <si>
    <t>∂E_total/ ∂w4</t>
  </si>
  <si>
    <t>∂E_total/ ∂w6</t>
  </si>
  <si>
    <t>∂E_total/ ∂w7</t>
  </si>
  <si>
    <t>∂E_total/ ∂w7 = (a_o2 - t2) * a_o2*(1-a_o2) * a_h1</t>
  </si>
  <si>
    <t>∂E_total/ ∂w8 = (a_o2 - t2) * a_o2*(1-a_o2) * a_h2</t>
  </si>
  <si>
    <t xml:space="preserve">∂E_1/ ∂a_h2  = ((a_o2-t2) * a_o2*(1-a_o2) * w8) </t>
  </si>
  <si>
    <t xml:space="preserve"> ∂E_2/ ∂a_h2 = (a_o1-t1) * a_o1*(1-a_o1)*w6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</si>
</sst>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7</xdr:row>
      <xdr:rowOff>167640</xdr:rowOff>
    </xdr:from>
    <xdr:to>
      <xdr:col>3</xdr:col>
      <xdr:colOff>129540</xdr:colOff>
      <xdr:row>13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2489D57-B257-4B5E-92CF-46C41A154389}"/>
            </a:ext>
          </a:extLst>
        </xdr:cNvPr>
        <xdr:cNvSpPr/>
      </xdr:nvSpPr>
      <xdr:spPr>
        <a:xfrm>
          <a:off x="1028700" y="1447800"/>
          <a:ext cx="929640" cy="9296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1</xdr:col>
      <xdr:colOff>396240</xdr:colOff>
      <xdr:row>16</xdr:row>
      <xdr:rowOff>121920</xdr:rowOff>
    </xdr:from>
    <xdr:to>
      <xdr:col>3</xdr:col>
      <xdr:colOff>106680</xdr:colOff>
      <xdr:row>21</xdr:row>
      <xdr:rowOff>137160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0C7963D-C6B4-46BC-870A-D1242F1A8D15}"/>
            </a:ext>
          </a:extLst>
        </xdr:cNvPr>
        <xdr:cNvSpPr/>
      </xdr:nvSpPr>
      <xdr:spPr>
        <a:xfrm>
          <a:off x="1005840" y="3048000"/>
          <a:ext cx="929640" cy="9296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i2</a:t>
          </a:r>
        </a:p>
      </xdr:txBody>
    </xdr:sp>
    <xdr:clientData/>
  </xdr:twoCellAnchor>
  <xdr:twoCellAnchor>
    <xdr:from>
      <xdr:col>4</xdr:col>
      <xdr:colOff>426720</xdr:colOff>
      <xdr:row>7</xdr:row>
      <xdr:rowOff>152400</xdr:rowOff>
    </xdr:from>
    <xdr:to>
      <xdr:col>6</xdr:col>
      <xdr:colOff>137160</xdr:colOff>
      <xdr:row>12</xdr:row>
      <xdr:rowOff>167640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10C5B75-7BD6-4F7C-9966-A5F5EFA9C9F4}"/>
            </a:ext>
          </a:extLst>
        </xdr:cNvPr>
        <xdr:cNvSpPr/>
      </xdr:nvSpPr>
      <xdr:spPr>
        <a:xfrm>
          <a:off x="2865120" y="1432560"/>
          <a:ext cx="929640" cy="92964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403860</xdr:colOff>
      <xdr:row>16</xdr:row>
      <xdr:rowOff>22860</xdr:rowOff>
    </xdr:from>
    <xdr:to>
      <xdr:col>6</xdr:col>
      <xdr:colOff>114300</xdr:colOff>
      <xdr:row>21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C68F90B-AE7D-43CD-84BA-679181C38C99}"/>
            </a:ext>
          </a:extLst>
        </xdr:cNvPr>
        <xdr:cNvSpPr/>
      </xdr:nvSpPr>
      <xdr:spPr>
        <a:xfrm>
          <a:off x="2842260" y="2948940"/>
          <a:ext cx="929640" cy="92964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60960</xdr:colOff>
      <xdr:row>7</xdr:row>
      <xdr:rowOff>129540</xdr:rowOff>
    </xdr:from>
    <xdr:to>
      <xdr:col>7</xdr:col>
      <xdr:colOff>381000</xdr:colOff>
      <xdr:row>12</xdr:row>
      <xdr:rowOff>144780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C56BEA7-60E7-48D1-ACFD-6F8A1B339A6D}"/>
            </a:ext>
          </a:extLst>
        </xdr:cNvPr>
        <xdr:cNvSpPr/>
      </xdr:nvSpPr>
      <xdr:spPr>
        <a:xfrm>
          <a:off x="3718560" y="1409700"/>
          <a:ext cx="929640" cy="929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a_h1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83820</xdr:colOff>
      <xdr:row>16</xdr:row>
      <xdr:rowOff>7620</xdr:rowOff>
    </xdr:from>
    <xdr:to>
      <xdr:col>7</xdr:col>
      <xdr:colOff>403860</xdr:colOff>
      <xdr:row>21</xdr:row>
      <xdr:rowOff>22860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463B74B-9712-4324-A83A-4CBF7425053B}"/>
            </a:ext>
          </a:extLst>
        </xdr:cNvPr>
        <xdr:cNvSpPr/>
      </xdr:nvSpPr>
      <xdr:spPr>
        <a:xfrm>
          <a:off x="3741420" y="2933700"/>
          <a:ext cx="929640" cy="92964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a_h2</a:t>
          </a:r>
        </a:p>
        <a:p>
          <a:pPr algn="l"/>
          <a:endParaRPr lang="en-IN" sz="1100"/>
        </a:p>
      </xdr:txBody>
    </xdr:sp>
    <xdr:clientData/>
  </xdr:twoCellAnchor>
  <xdr:twoCellAnchor>
    <xdr:from>
      <xdr:col>10</xdr:col>
      <xdr:colOff>45720</xdr:colOff>
      <xdr:row>7</xdr:row>
      <xdr:rowOff>160020</xdr:rowOff>
    </xdr:from>
    <xdr:to>
      <xdr:col>11</xdr:col>
      <xdr:colOff>365760</xdr:colOff>
      <xdr:row>12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9F7812E-ACAA-4802-BC4C-EC3BEFD00A3E}"/>
            </a:ext>
          </a:extLst>
        </xdr:cNvPr>
        <xdr:cNvSpPr/>
      </xdr:nvSpPr>
      <xdr:spPr>
        <a:xfrm>
          <a:off x="6141720" y="1440180"/>
          <a:ext cx="929640" cy="92964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  <a:p>
          <a:pPr algn="l"/>
          <a:endParaRPr lang="en-IN" sz="1100"/>
        </a:p>
      </xdr:txBody>
    </xdr:sp>
    <xdr:clientData/>
  </xdr:twoCellAnchor>
  <xdr:twoCellAnchor>
    <xdr:from>
      <xdr:col>10</xdr:col>
      <xdr:colOff>60960</xdr:colOff>
      <xdr:row>16</xdr:row>
      <xdr:rowOff>38100</xdr:rowOff>
    </xdr:from>
    <xdr:to>
      <xdr:col>11</xdr:col>
      <xdr:colOff>381000</xdr:colOff>
      <xdr:row>21</xdr:row>
      <xdr:rowOff>53340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E4E24A-582E-4F53-862B-F6719F97217B}"/>
            </a:ext>
          </a:extLst>
        </xdr:cNvPr>
        <xdr:cNvSpPr/>
      </xdr:nvSpPr>
      <xdr:spPr>
        <a:xfrm>
          <a:off x="6156960" y="2964180"/>
          <a:ext cx="929640" cy="92964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320040</xdr:colOff>
      <xdr:row>7</xdr:row>
      <xdr:rowOff>152400</xdr:rowOff>
    </xdr:from>
    <xdr:to>
      <xdr:col>13</xdr:col>
      <xdr:colOff>30480</xdr:colOff>
      <xdr:row>12</xdr:row>
      <xdr:rowOff>167640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BA3ECDE-EC46-45F9-9CBB-B627B589D1E9}"/>
            </a:ext>
          </a:extLst>
        </xdr:cNvPr>
        <xdr:cNvSpPr/>
      </xdr:nvSpPr>
      <xdr:spPr>
        <a:xfrm>
          <a:off x="7025640" y="1432560"/>
          <a:ext cx="929640" cy="92964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a_o1</a:t>
          </a:r>
        </a:p>
      </xdr:txBody>
    </xdr: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83820</xdr:colOff>
      <xdr:row>21</xdr:row>
      <xdr:rowOff>83820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E1CA10-C309-4209-BA27-DD872FEA35DA}"/>
            </a:ext>
          </a:extLst>
        </xdr:cNvPr>
        <xdr:cNvSpPr/>
      </xdr:nvSpPr>
      <xdr:spPr>
        <a:xfrm>
          <a:off x="7078980" y="2994660"/>
          <a:ext cx="929640" cy="92964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a_o2</a:t>
          </a:r>
        </a:p>
      </xdr:txBody>
    </xdr:sp>
    <xdr:clientData/>
  </xdr:twoCellAnchor>
  <xdr:twoCellAnchor>
    <xdr:from>
      <xdr:col>14</xdr:col>
      <xdr:colOff>327660</xdr:colOff>
      <xdr:row>12</xdr:row>
      <xdr:rowOff>99060</xdr:rowOff>
    </xdr:from>
    <xdr:to>
      <xdr:col>16</xdr:col>
      <xdr:colOff>38100</xdr:colOff>
      <xdr:row>17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B7A724D-F84E-4F7B-A22C-D195ADC8DA34}"/>
            </a:ext>
          </a:extLst>
        </xdr:cNvPr>
        <xdr:cNvSpPr/>
      </xdr:nvSpPr>
      <xdr:spPr>
        <a:xfrm>
          <a:off x="8862060" y="2293620"/>
          <a:ext cx="929640" cy="92964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E_total</a:t>
          </a:r>
        </a:p>
      </xdr:txBody>
    </xdr:sp>
    <xdr:clientData/>
  </xdr:twoCellAnchor>
  <xdr:twoCellAnchor>
    <xdr:from>
      <xdr:col>3</xdr:col>
      <xdr:colOff>129540</xdr:colOff>
      <xdr:row>10</xdr:row>
      <xdr:rowOff>68580</xdr:rowOff>
    </xdr:from>
    <xdr:to>
      <xdr:col>4</xdr:col>
      <xdr:colOff>426720</xdr:colOff>
      <xdr:row>10</xdr:row>
      <xdr:rowOff>83820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26CEA75-1067-44AD-8B18-D8B5BB470C2F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958340" y="1897380"/>
          <a:ext cx="90678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19</xdr:row>
      <xdr:rowOff>22860</xdr:rowOff>
    </xdr:from>
    <xdr:to>
      <xdr:col>5</xdr:col>
      <xdr:colOff>449580</xdr:colOff>
      <xdr:row>19</xdr:row>
      <xdr:rowOff>38100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3B3A481-A701-45AB-8A2E-0E7CCD94957B}"/>
            </a:ext>
          </a:extLst>
        </xdr:cNvPr>
        <xdr:cNvCxnSpPr/>
      </xdr:nvCxnSpPr>
      <xdr:spPr>
        <a:xfrm flipV="1">
          <a:off x="1935480" y="3497580"/>
          <a:ext cx="15621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10</xdr:row>
      <xdr:rowOff>83820</xdr:rowOff>
    </xdr:from>
    <xdr:to>
      <xdr:col>4</xdr:col>
      <xdr:colOff>403860</xdr:colOff>
      <xdr:row>18</xdr:row>
      <xdr:rowOff>121920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2FCAB5-8490-4959-BDD0-940C096EA03D}"/>
            </a:ext>
          </a:extLst>
        </xdr:cNvPr>
        <xdr:cNvCxnSpPr>
          <a:stCxn id="2" idx="6"/>
          <a:endCxn id="5" idx="2"/>
        </xdr:cNvCxnSpPr>
      </xdr:nvCxnSpPr>
      <xdr:spPr>
        <a:xfrm>
          <a:off x="1958340" y="1912620"/>
          <a:ext cx="883920" cy="1501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10</xdr:row>
      <xdr:rowOff>68580</xdr:rowOff>
    </xdr:from>
    <xdr:to>
      <xdr:col>4</xdr:col>
      <xdr:colOff>426720</xdr:colOff>
      <xdr:row>19</xdr:row>
      <xdr:rowOff>38100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1A87152-F648-4585-9CC3-834F110DA8F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935480" y="1897380"/>
          <a:ext cx="92964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10</xdr:row>
      <xdr:rowOff>45720</xdr:rowOff>
    </xdr:from>
    <xdr:to>
      <xdr:col>10</xdr:col>
      <xdr:colOff>45720</xdr:colOff>
      <xdr:row>10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8EB300B-B826-4CEB-BE0D-95A6EB81B66A}"/>
            </a:ext>
          </a:extLst>
        </xdr:cNvPr>
        <xdr:cNvCxnSpPr>
          <a:stCxn id="6" idx="6"/>
          <a:endCxn id="8" idx="2"/>
        </xdr:cNvCxnSpPr>
      </xdr:nvCxnSpPr>
      <xdr:spPr>
        <a:xfrm>
          <a:off x="4648200" y="1874520"/>
          <a:ext cx="149352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18</xdr:row>
      <xdr:rowOff>106680</xdr:rowOff>
    </xdr:from>
    <xdr:to>
      <xdr:col>10</xdr:col>
      <xdr:colOff>60960</xdr:colOff>
      <xdr:row>18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EE48322-445B-41CE-90A6-153F2965603F}"/>
            </a:ext>
          </a:extLst>
        </xdr:cNvPr>
        <xdr:cNvCxnSpPr>
          <a:stCxn id="7" idx="6"/>
          <a:endCxn id="9" idx="2"/>
        </xdr:cNvCxnSpPr>
      </xdr:nvCxnSpPr>
      <xdr:spPr>
        <a:xfrm>
          <a:off x="4671060" y="3398520"/>
          <a:ext cx="14859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10</xdr:row>
      <xdr:rowOff>76200</xdr:rowOff>
    </xdr:from>
    <xdr:to>
      <xdr:col>10</xdr:col>
      <xdr:colOff>45720</xdr:colOff>
      <xdr:row>18</xdr:row>
      <xdr:rowOff>106680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0813AAD-3551-4DB4-91B2-D9B72A2CC75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71060" y="1905000"/>
          <a:ext cx="1470660" cy="1493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10</xdr:row>
      <xdr:rowOff>45720</xdr:rowOff>
    </xdr:from>
    <xdr:to>
      <xdr:col>10</xdr:col>
      <xdr:colOff>60960</xdr:colOff>
      <xdr:row>18</xdr:row>
      <xdr:rowOff>137160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3412E8F-6101-4926-8604-F7AD472CDE93}"/>
            </a:ext>
          </a:extLst>
        </xdr:cNvPr>
        <xdr:cNvCxnSpPr>
          <a:stCxn id="6" idx="6"/>
          <a:endCxn id="9" idx="2"/>
        </xdr:cNvCxnSpPr>
      </xdr:nvCxnSpPr>
      <xdr:spPr>
        <a:xfrm>
          <a:off x="4648200" y="1874520"/>
          <a:ext cx="1508760" cy="1554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</xdr:colOff>
      <xdr:row>10</xdr:row>
      <xdr:rowOff>68580</xdr:rowOff>
    </xdr:from>
    <xdr:to>
      <xdr:col>14</xdr:col>
      <xdr:colOff>327660</xdr:colOff>
      <xdr:row>15</xdr:row>
      <xdr:rowOff>15240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61593C2-5830-412B-8D6D-F6BB9B21C528}"/>
            </a:ext>
          </a:extLst>
        </xdr:cNvPr>
        <xdr:cNvCxnSpPr>
          <a:stCxn id="10" idx="6"/>
          <a:endCxn id="12" idx="2"/>
        </xdr:cNvCxnSpPr>
      </xdr:nvCxnSpPr>
      <xdr:spPr>
        <a:xfrm>
          <a:off x="7955280" y="1897380"/>
          <a:ext cx="90678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83820</xdr:colOff>
      <xdr:row>15</xdr:row>
      <xdr:rowOff>15240</xdr:rowOff>
    </xdr:from>
    <xdr:to>
      <xdr:col>14</xdr:col>
      <xdr:colOff>327660</xdr:colOff>
      <xdr:row>18</xdr:row>
      <xdr:rowOff>167640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1389DA4-981B-4073-935C-C11DF1CBE81F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8008620" y="2758440"/>
          <a:ext cx="853440" cy="70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281940</xdr:colOff>
      <xdr:row>7</xdr:row>
      <xdr:rowOff>129540</xdr:rowOff>
    </xdr:from>
    <xdr:to>
      <xdr:col>6</xdr:col>
      <xdr:colOff>525780</xdr:colOff>
      <xdr:row>7</xdr:row>
      <xdr:rowOff>152400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CD127D0C-1397-4F28-84D3-A6A79BBED282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3745230" y="994410"/>
          <a:ext cx="22860" cy="85344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21</xdr:row>
      <xdr:rowOff>22860</xdr:rowOff>
    </xdr:from>
    <xdr:to>
      <xdr:col>6</xdr:col>
      <xdr:colOff>548640</xdr:colOff>
      <xdr:row>21</xdr:row>
      <xdr:rowOff>38100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1A660481-92C8-4854-BFE5-66A5BFFD825E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3749040" y="3421380"/>
          <a:ext cx="15240" cy="89916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510540</xdr:colOff>
      <xdr:row>7</xdr:row>
      <xdr:rowOff>152400</xdr:rowOff>
    </xdr:from>
    <xdr:to>
      <xdr:col>12</xdr:col>
      <xdr:colOff>175260</xdr:colOff>
      <xdr:row>7</xdr:row>
      <xdr:rowOff>160020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79B7905B-EFA0-408E-98C9-ACD32B35FA25}"/>
            </a:ext>
          </a:extLst>
        </xdr:cNvPr>
        <xdr:cNvCxnSpPr>
          <a:stCxn id="8" idx="0"/>
          <a:endCxn id="10" idx="0"/>
        </xdr:cNvCxnSpPr>
      </xdr:nvCxnSpPr>
      <xdr:spPr>
        <a:xfrm rot="5400000" flipH="1" flipV="1">
          <a:off x="7044690" y="994410"/>
          <a:ext cx="7620" cy="883920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21</xdr:row>
      <xdr:rowOff>53340</xdr:rowOff>
    </xdr:from>
    <xdr:to>
      <xdr:col>12</xdr:col>
      <xdr:colOff>228600</xdr:colOff>
      <xdr:row>21</xdr:row>
      <xdr:rowOff>83820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0E2195E3-7B0C-4486-A769-D094F82B7E65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7067550" y="3448050"/>
          <a:ext cx="30480" cy="922020"/>
        </a:xfrm>
        <a:prstGeom prst="curvedConnector3">
          <a:avLst>
            <a:gd name="adj1" fmla="val 8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327660</xdr:colOff>
      <xdr:row>9</xdr:row>
      <xdr:rowOff>83820</xdr:rowOff>
    </xdr:from>
    <xdr:to>
      <xdr:col>4</xdr:col>
      <xdr:colOff>220980</xdr:colOff>
      <xdr:row>10</xdr:row>
      <xdr:rowOff>106680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A76E067B-A64C-4D63-B536-E94163CF4820}"/>
            </a:ext>
          </a:extLst>
        </xdr:cNvPr>
        <xdr:cNvSpPr txBox="1"/>
      </xdr:nvSpPr>
      <xdr:spPr>
        <a:xfrm>
          <a:off x="2156460" y="172974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w1</a:t>
          </a:r>
        </a:p>
      </xdr:txBody>
    </xdr:sp>
    <xdr:clientData/>
  </xdr:twoCellAnchor>
  <xdr:twoCellAnchor>
    <xdr:from>
      <xdr:col>3</xdr:col>
      <xdr:colOff>106680</xdr:colOff>
      <xdr:row>19</xdr:row>
      <xdr:rowOff>22860</xdr:rowOff>
    </xdr:from>
    <xdr:to>
      <xdr:col>4</xdr:col>
      <xdr:colOff>0</xdr:colOff>
      <xdr:row>20</xdr:row>
      <xdr:rowOff>45720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96ED432-3B2C-4D51-90E2-769026EF0887}"/>
            </a:ext>
          </a:extLst>
        </xdr:cNvPr>
        <xdr:cNvSpPr txBox="1"/>
      </xdr:nvSpPr>
      <xdr:spPr>
        <a:xfrm>
          <a:off x="1935480" y="349758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w4</a:t>
          </a:r>
        </a:p>
      </xdr:txBody>
    </xdr:sp>
    <xdr:clientData/>
  </xdr:twoCellAnchor>
  <xdr:twoCellAnchor>
    <xdr:from>
      <xdr:col>4</xdr:col>
      <xdr:colOff>38100</xdr:colOff>
      <xdr:row>12</xdr:row>
      <xdr:rowOff>0</xdr:rowOff>
    </xdr:from>
    <xdr:to>
      <xdr:col>4</xdr:col>
      <xdr:colOff>541020</xdr:colOff>
      <xdr:row>13</xdr:row>
      <xdr:rowOff>22860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86F6B0B-820A-423B-B9CC-FC41514346A5}"/>
            </a:ext>
          </a:extLst>
        </xdr:cNvPr>
        <xdr:cNvSpPr txBox="1"/>
      </xdr:nvSpPr>
      <xdr:spPr>
        <a:xfrm>
          <a:off x="2476500" y="219456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w2</a:t>
          </a:r>
        </a:p>
      </xdr:txBody>
    </xdr:sp>
    <xdr:clientData/>
  </xdr:twoCellAnchor>
  <xdr:twoCellAnchor>
    <xdr:from>
      <xdr:col>3</xdr:col>
      <xdr:colOff>510540</xdr:colOff>
      <xdr:row>16</xdr:row>
      <xdr:rowOff>45720</xdr:rowOff>
    </xdr:from>
    <xdr:to>
      <xdr:col>4</xdr:col>
      <xdr:colOff>403860</xdr:colOff>
      <xdr:row>17</xdr:row>
      <xdr:rowOff>68580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1D60E5E-B673-44E2-9E5D-C3C680FEE663}"/>
            </a:ext>
          </a:extLst>
        </xdr:cNvPr>
        <xdr:cNvSpPr txBox="1"/>
      </xdr:nvSpPr>
      <xdr:spPr>
        <a:xfrm>
          <a:off x="2339340" y="297180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w3</a:t>
          </a:r>
        </a:p>
      </xdr:txBody>
    </xdr:sp>
    <xdr:clientData/>
  </xdr:twoCellAnchor>
  <xdr:twoCellAnchor>
    <xdr:from>
      <xdr:col>8</xdr:col>
      <xdr:colOff>381000</xdr:colOff>
      <xdr:row>9</xdr:row>
      <xdr:rowOff>121920</xdr:rowOff>
    </xdr:from>
    <xdr:to>
      <xdr:col>9</xdr:col>
      <xdr:colOff>274320</xdr:colOff>
      <xdr:row>10</xdr:row>
      <xdr:rowOff>144780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0169985-2F51-4913-A316-3314D0B234F6}"/>
            </a:ext>
          </a:extLst>
        </xdr:cNvPr>
        <xdr:cNvSpPr txBox="1"/>
      </xdr:nvSpPr>
      <xdr:spPr>
        <a:xfrm>
          <a:off x="5257800" y="176784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w5</a:t>
          </a:r>
        </a:p>
      </xdr:txBody>
    </xdr:sp>
    <xdr:clientData/>
  </xdr:twoCellAnchor>
  <xdr:twoCellAnchor>
    <xdr:from>
      <xdr:col>8</xdr:col>
      <xdr:colOff>449580</xdr:colOff>
      <xdr:row>18</xdr:row>
      <xdr:rowOff>83820</xdr:rowOff>
    </xdr:from>
    <xdr:to>
      <xdr:col>9</xdr:col>
      <xdr:colOff>342900</xdr:colOff>
      <xdr:row>19</xdr:row>
      <xdr:rowOff>106680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3CB023C7-BC8C-4D40-8CC4-E921AA454577}"/>
            </a:ext>
          </a:extLst>
        </xdr:cNvPr>
        <xdr:cNvSpPr txBox="1"/>
      </xdr:nvSpPr>
      <xdr:spPr>
        <a:xfrm>
          <a:off x="5326380" y="337566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w8</a:t>
          </a:r>
        </a:p>
      </xdr:txBody>
    </xdr:sp>
    <xdr:clientData/>
  </xdr:twoCellAnchor>
  <xdr:twoCellAnchor>
    <xdr:from>
      <xdr:col>9</xdr:col>
      <xdr:colOff>129540</xdr:colOff>
      <xdr:row>12</xdr:row>
      <xdr:rowOff>7620</xdr:rowOff>
    </xdr:from>
    <xdr:to>
      <xdr:col>10</xdr:col>
      <xdr:colOff>22860</xdr:colOff>
      <xdr:row>13</xdr:row>
      <xdr:rowOff>30480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A184224-4832-4DE2-9F1C-DB9E93024F36}"/>
            </a:ext>
          </a:extLst>
        </xdr:cNvPr>
        <xdr:cNvSpPr txBox="1"/>
      </xdr:nvSpPr>
      <xdr:spPr>
        <a:xfrm>
          <a:off x="5615940" y="220218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w6</a:t>
          </a:r>
        </a:p>
      </xdr:txBody>
    </xdr:sp>
    <xdr:clientData/>
  </xdr:twoCellAnchor>
  <xdr:twoCellAnchor>
    <xdr:from>
      <xdr:col>9</xdr:col>
      <xdr:colOff>114300</xdr:colOff>
      <xdr:row>15</xdr:row>
      <xdr:rowOff>76200</xdr:rowOff>
    </xdr:from>
    <xdr:to>
      <xdr:col>10</xdr:col>
      <xdr:colOff>7620</xdr:colOff>
      <xdr:row>16</xdr:row>
      <xdr:rowOff>99060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34D799A-AA9D-4EF6-BC79-9665BCEE37BD}"/>
            </a:ext>
          </a:extLst>
        </xdr:cNvPr>
        <xdr:cNvSpPr txBox="1"/>
      </xdr:nvSpPr>
      <xdr:spPr>
        <a:xfrm>
          <a:off x="5600700" y="281940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w7</a:t>
          </a:r>
        </a:p>
      </xdr:txBody>
    </xdr:sp>
    <xdr:clientData/>
  </xdr:twoCellAnchor>
  <xdr:twoCellAnchor>
    <xdr:from>
      <xdr:col>13</xdr:col>
      <xdr:colOff>320040</xdr:colOff>
      <xdr:row>11</xdr:row>
      <xdr:rowOff>167640</xdr:rowOff>
    </xdr:from>
    <xdr:to>
      <xdr:col>14</xdr:col>
      <xdr:colOff>213360</xdr:colOff>
      <xdr:row>13</xdr:row>
      <xdr:rowOff>7620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65256EC-7BD2-4481-982E-A343A29B1713}"/>
            </a:ext>
          </a:extLst>
        </xdr:cNvPr>
        <xdr:cNvSpPr txBox="1"/>
      </xdr:nvSpPr>
      <xdr:spPr>
        <a:xfrm>
          <a:off x="8244840" y="217932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E1</a:t>
          </a:r>
        </a:p>
      </xdr:txBody>
    </xdr:sp>
    <xdr:clientData/>
  </xdr:twoCellAnchor>
  <xdr:twoCellAnchor>
    <xdr:from>
      <xdr:col>13</xdr:col>
      <xdr:colOff>480060</xdr:colOff>
      <xdr:row>16</xdr:row>
      <xdr:rowOff>68580</xdr:rowOff>
    </xdr:from>
    <xdr:to>
      <xdr:col>14</xdr:col>
      <xdr:colOff>373380</xdr:colOff>
      <xdr:row>17</xdr:row>
      <xdr:rowOff>91440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E94C0A3-8CF7-4276-8D36-3852DBE1A79C}"/>
            </a:ext>
          </a:extLst>
        </xdr:cNvPr>
        <xdr:cNvSpPr txBox="1"/>
      </xdr:nvSpPr>
      <xdr:spPr>
        <a:xfrm>
          <a:off x="8404860" y="2994660"/>
          <a:ext cx="50292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E2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0B81-57E7-4E39-8BC5-0376469B9A86}">
  <dimension ref="A3:AF73"/>
  <sheetViews>
    <sheetView tabSelected="1" topLeftCell="D41" zoomScale="74" zoomScaleNormal="74" workbookViewId="0">
      <selection activeCell="D38" sqref="D38:AE73"/>
    </sheetView>
  </sheetViews>
  <sheetFormatPr defaultRowHeight="14.4" x14ac:dyDescent="0.3"/>
  <cols>
    <col min="10" max="10" width="15.44140625" customWidth="1"/>
    <col min="11" max="11" width="13.21875" customWidth="1"/>
    <col min="23" max="23" width="15.33203125" customWidth="1"/>
  </cols>
  <sheetData>
    <row r="3" spans="18:25" x14ac:dyDescent="0.3">
      <c r="R3" s="2" t="s">
        <v>35</v>
      </c>
    </row>
    <row r="4" spans="18:25" x14ac:dyDescent="0.3">
      <c r="R4" s="2" t="s">
        <v>36</v>
      </c>
    </row>
    <row r="5" spans="18:25" x14ac:dyDescent="0.3">
      <c r="R5" s="2" t="s">
        <v>40</v>
      </c>
    </row>
    <row r="6" spans="18:25" x14ac:dyDescent="0.3">
      <c r="R6" s="2" t="s">
        <v>39</v>
      </c>
    </row>
    <row r="7" spans="18:25" x14ac:dyDescent="0.3">
      <c r="R7" s="2" t="s">
        <v>41</v>
      </c>
    </row>
    <row r="8" spans="18:25" x14ac:dyDescent="0.3">
      <c r="S8" s="2"/>
      <c r="T8" s="2"/>
      <c r="U8" s="2"/>
      <c r="V8" s="2"/>
      <c r="W8" s="2"/>
      <c r="X8" s="2"/>
      <c r="Y8" s="2"/>
    </row>
    <row r="9" spans="18:25" x14ac:dyDescent="0.3">
      <c r="R9" t="s">
        <v>42</v>
      </c>
      <c r="S9" s="2"/>
      <c r="T9" s="2"/>
      <c r="U9" s="2"/>
      <c r="V9" s="2"/>
    </row>
    <row r="10" spans="18:25" x14ac:dyDescent="0.3">
      <c r="R10" t="s">
        <v>43</v>
      </c>
      <c r="S10" s="2"/>
      <c r="T10" s="2"/>
      <c r="U10" s="2"/>
      <c r="V10" s="2"/>
      <c r="W10" s="2"/>
    </row>
    <row r="11" spans="18:25" x14ac:dyDescent="0.3">
      <c r="R11" t="s">
        <v>60</v>
      </c>
      <c r="S11" s="2"/>
      <c r="T11" s="2"/>
      <c r="U11" s="2"/>
      <c r="V11" s="2"/>
    </row>
    <row r="12" spans="18:25" x14ac:dyDescent="0.3">
      <c r="R12" t="s">
        <v>61</v>
      </c>
      <c r="S12" s="2"/>
      <c r="T12" s="2"/>
      <c r="U12" s="2"/>
      <c r="V12" s="2"/>
    </row>
    <row r="14" spans="18:25" x14ac:dyDescent="0.3">
      <c r="R14" t="s">
        <v>45</v>
      </c>
    </row>
    <row r="15" spans="18:25" x14ac:dyDescent="0.3">
      <c r="R15" t="s">
        <v>47</v>
      </c>
    </row>
    <row r="16" spans="18:25" x14ac:dyDescent="0.3">
      <c r="R16" t="s">
        <v>46</v>
      </c>
    </row>
    <row r="19" spans="3:27" x14ac:dyDescent="0.3">
      <c r="R19" t="s">
        <v>48</v>
      </c>
    </row>
    <row r="20" spans="3:27" x14ac:dyDescent="0.3">
      <c r="R20" t="s">
        <v>50</v>
      </c>
    </row>
    <row r="21" spans="3:27" x14ac:dyDescent="0.3">
      <c r="R21" t="s">
        <v>49</v>
      </c>
    </row>
    <row r="22" spans="3:27" x14ac:dyDescent="0.3">
      <c r="R22" t="s">
        <v>51</v>
      </c>
    </row>
    <row r="23" spans="3:27" x14ac:dyDescent="0.3">
      <c r="R23" t="s">
        <v>52</v>
      </c>
    </row>
    <row r="24" spans="3:27" x14ac:dyDescent="0.3">
      <c r="R24" t="s">
        <v>53</v>
      </c>
    </row>
    <row r="26" spans="3:27" x14ac:dyDescent="0.3">
      <c r="K26" t="s">
        <v>8</v>
      </c>
      <c r="L26" t="s">
        <v>9</v>
      </c>
      <c r="O26" t="s">
        <v>33</v>
      </c>
      <c r="P26" t="s">
        <v>37</v>
      </c>
      <c r="R26" t="s">
        <v>62</v>
      </c>
    </row>
    <row r="27" spans="3:27" x14ac:dyDescent="0.3">
      <c r="K27" t="s">
        <v>10</v>
      </c>
      <c r="L27" t="s">
        <v>11</v>
      </c>
      <c r="O27" t="s">
        <v>34</v>
      </c>
      <c r="P27" t="s">
        <v>38</v>
      </c>
      <c r="R27" t="s">
        <v>63</v>
      </c>
    </row>
    <row r="28" spans="3:27" x14ac:dyDescent="0.3">
      <c r="C28" t="s">
        <v>0</v>
      </c>
      <c r="D28">
        <v>0.15</v>
      </c>
      <c r="F28" t="s">
        <v>4</v>
      </c>
      <c r="G28">
        <v>0.4</v>
      </c>
      <c r="K28" t="s">
        <v>12</v>
      </c>
      <c r="L28" t="s">
        <v>13</v>
      </c>
      <c r="O28" t="s">
        <v>20</v>
      </c>
      <c r="P28" s="1" t="s">
        <v>21</v>
      </c>
      <c r="AA28">
        <f xml:space="preserve"> (   ( T36-B36 ) *T36*( 1-T36  ) *  P36 +  (R36-A36)*R36*(1-R36)*N36 )*L36*(1-L36)*C36</f>
        <v>2.248134625761188E-4</v>
      </c>
    </row>
    <row r="29" spans="3:27" x14ac:dyDescent="0.3">
      <c r="C29" t="s">
        <v>1</v>
      </c>
      <c r="D29">
        <v>2</v>
      </c>
      <c r="F29" t="s">
        <v>5</v>
      </c>
      <c r="G29">
        <v>0.45</v>
      </c>
      <c r="K29" t="s">
        <v>14</v>
      </c>
      <c r="L29" t="s">
        <v>15</v>
      </c>
      <c r="O29" t="s">
        <v>22</v>
      </c>
      <c r="P29" s="1" t="s">
        <v>23</v>
      </c>
    </row>
    <row r="30" spans="3:27" x14ac:dyDescent="0.3">
      <c r="C30" t="s">
        <v>2</v>
      </c>
      <c r="D30">
        <v>0.25</v>
      </c>
      <c r="F30" t="s">
        <v>6</v>
      </c>
      <c r="G30">
        <v>0.5</v>
      </c>
      <c r="K30" t="s">
        <v>16</v>
      </c>
      <c r="L30" t="s">
        <v>18</v>
      </c>
      <c r="O30" t="s">
        <v>24</v>
      </c>
      <c r="P30" t="s">
        <v>25</v>
      </c>
    </row>
    <row r="31" spans="3:27" x14ac:dyDescent="0.3">
      <c r="C31" t="s">
        <v>3</v>
      </c>
      <c r="D31">
        <v>0.3</v>
      </c>
      <c r="F31" t="s">
        <v>7</v>
      </c>
      <c r="G31">
        <v>0.55000000000000004</v>
      </c>
      <c r="K31" t="s">
        <v>17</v>
      </c>
      <c r="L31" t="s">
        <v>19</v>
      </c>
    </row>
    <row r="34" spans="1:32" x14ac:dyDescent="0.3">
      <c r="F34" s="1" t="s">
        <v>31</v>
      </c>
      <c r="G34">
        <v>0.5</v>
      </c>
    </row>
    <row r="35" spans="1:32" ht="28.8" x14ac:dyDescent="0.3">
      <c r="A35" t="s">
        <v>26</v>
      </c>
      <c r="B35" t="s">
        <v>27</v>
      </c>
      <c r="C35" t="s">
        <v>28</v>
      </c>
      <c r="D35" t="s">
        <v>29</v>
      </c>
      <c r="E35" t="s">
        <v>0</v>
      </c>
      <c r="F35" t="s">
        <v>1</v>
      </c>
      <c r="G35" t="s">
        <v>2</v>
      </c>
      <c r="H35" t="s">
        <v>3</v>
      </c>
      <c r="I35" t="s">
        <v>8</v>
      </c>
      <c r="J35" t="s">
        <v>30</v>
      </c>
      <c r="K35" t="s">
        <v>10</v>
      </c>
      <c r="L35" t="s">
        <v>14</v>
      </c>
      <c r="M35" t="s">
        <v>4</v>
      </c>
      <c r="N35" t="s">
        <v>5</v>
      </c>
      <c r="O35" t="s">
        <v>6</v>
      </c>
      <c r="P35" t="s">
        <v>7</v>
      </c>
      <c r="Q35" t="s">
        <v>16</v>
      </c>
      <c r="R35" t="s">
        <v>33</v>
      </c>
      <c r="S35" t="s">
        <v>17</v>
      </c>
      <c r="T35" t="s">
        <v>34</v>
      </c>
      <c r="U35" t="s">
        <v>20</v>
      </c>
      <c r="V35" t="s">
        <v>22</v>
      </c>
      <c r="W35" t="s">
        <v>24</v>
      </c>
      <c r="X35" s="3" t="s">
        <v>54</v>
      </c>
      <c r="Y35" s="3" t="s">
        <v>55</v>
      </c>
      <c r="Z35" s="3" t="s">
        <v>56</v>
      </c>
      <c r="AA35" s="3" t="s">
        <v>57</v>
      </c>
      <c r="AB35" s="3" t="s">
        <v>32</v>
      </c>
      <c r="AC35" s="3" t="s">
        <v>58</v>
      </c>
      <c r="AD35" s="3" t="s">
        <v>59</v>
      </c>
      <c r="AE35" s="3" t="s">
        <v>44</v>
      </c>
      <c r="AF35" s="3"/>
    </row>
    <row r="36" spans="1:32" x14ac:dyDescent="0.3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(E36*C36+F36*D36)</f>
        <v>2.7500000000000004E-2</v>
      </c>
      <c r="J36">
        <f>1/(1+EXP(-I36))</f>
        <v>0.50687456676453424</v>
      </c>
      <c r="K36">
        <f>G36*C36+H36*D36</f>
        <v>4.2499999999999996E-2</v>
      </c>
      <c r="L36">
        <f>1/(1+EXP(-K36))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J36*M36+N36*L36</f>
        <v>0.43253035715804738</v>
      </c>
      <c r="R36">
        <f>1/(1+EXP(-Q36))</f>
        <v>0.60647773220672796</v>
      </c>
      <c r="S36">
        <f>J36*O36+L36*P36</f>
        <v>0.53428015393499717</v>
      </c>
      <c r="T36">
        <f>1/(1+EXP(-S36))</f>
        <v>0.63048083545063482</v>
      </c>
      <c r="U36">
        <f>0.5*(A36-R36)^2</f>
        <v>0.17789284250924053</v>
      </c>
      <c r="V36">
        <f>0.5*(B36-T36)^2</f>
        <v>6.4627014839136757E-2</v>
      </c>
      <c r="W36">
        <f>U36+V36</f>
        <v>0.24251985734837728</v>
      </c>
      <c r="X36">
        <f xml:space="preserve"> ( ( (R36-A36)*R36*(1-R36)*M36 ) + ( (T36-B36) *T36*(1-T36)*O36 ) ) *J36*(1-J36)*C36</f>
        <v>1.882556669401121E-4</v>
      </c>
      <c r="Y36">
        <f xml:space="preserve">  ( ( (R36-A36)*R36*(1-R36)*M36 ) + ( (T36-B36) *T36*(1-T36)*O36 ) ) *J36*(1-J36)*D36</f>
        <v>3.765113338802242E-4</v>
      </c>
      <c r="Z36">
        <f xml:space="preserve"> (   ( T36-B36 ) *T36*( 1-T36  ) *  P36 +  (R36-A36)*R36*(1-R36)*N36 )*L36*(1-L36)*C36</f>
        <v>2.248134625761188E-4</v>
      </c>
      <c r="AA36">
        <f xml:space="preserve"> (   ( T36-B36 ) *T36*( 1-T36  ) *  P36 +  (R36-A36)*R36*(1-R36)*N36 )*L36*(1-L36)*D36</f>
        <v>4.496269251522376E-4</v>
      </c>
      <c r="AB36">
        <f>(R36-A36)*R36*(1-R36)*J36</f>
        <v>7.2157072912136258E-2</v>
      </c>
      <c r="AC36">
        <f>(R36-A36)*R36*(1-R36)*L36</f>
        <v>7.2690745191944781E-2</v>
      </c>
      <c r="AD36">
        <f>(T36-B36)*T36*(1-T36)*J36</f>
        <v>-4.2455250092604709E-2</v>
      </c>
      <c r="AE36">
        <f>(T36-B36)*T36*(1-T36)*L36</f>
        <v>-4.276924828006376E-2</v>
      </c>
    </row>
    <row r="37" spans="1:32" x14ac:dyDescent="0.3">
      <c r="A37">
        <v>0.01</v>
      </c>
      <c r="B37">
        <v>0.99</v>
      </c>
      <c r="C37">
        <v>0.05</v>
      </c>
      <c r="D37">
        <v>0.1</v>
      </c>
      <c r="E37">
        <f>E36-$G$34*X36</f>
        <v>0.14990587216652995</v>
      </c>
      <c r="F37">
        <f>F36-$G$34*Y36</f>
        <v>0.1998117443330599</v>
      </c>
      <c r="G37">
        <f>G36-$G$34*Z36</f>
        <v>0.24988759326871193</v>
      </c>
      <c r="H37">
        <f>H36-$G$34*AA36</f>
        <v>0.29977518653742385</v>
      </c>
      <c r="I37">
        <f>(E37*C37+F37*D37)</f>
        <v>2.747646804163249E-2</v>
      </c>
      <c r="J37">
        <f>1/(1+EXP(-I37))</f>
        <v>0.5068686848861037</v>
      </c>
      <c r="K37">
        <f>G37*C37+H37*D37</f>
        <v>4.2471898317177986E-2</v>
      </c>
      <c r="L37">
        <f>1/(1+EXP(-K37))</f>
        <v>0.51061637875362398</v>
      </c>
      <c r="M37">
        <f>M36-$G$34*AB36</f>
        <v>0.3639214635439319</v>
      </c>
      <c r="N37">
        <f>N36-$G$34*AC36</f>
        <v>0.41365462740402764</v>
      </c>
      <c r="O37">
        <f>O36-$G$34*AD36</f>
        <v>0.52122762504630238</v>
      </c>
      <c r="P37">
        <f>P36-$G$34*AE36</f>
        <v>0.57138462414003188</v>
      </c>
      <c r="Q37">
        <f>J37*M37+N37*L37</f>
        <v>0.39567922152806312</v>
      </c>
      <c r="R37">
        <f>1/(1+EXP(-Q37))</f>
        <v>0.59764910542281569</v>
      </c>
      <c r="S37">
        <f>J37*O37+L37*P37</f>
        <v>0.55595230848741006</v>
      </c>
      <c r="T37">
        <f>1/(1+EXP(-S37))</f>
        <v>0.63551546628555877</v>
      </c>
      <c r="U37">
        <f>0.5*(A37-R37)^2</f>
        <v>0.17266573555211776</v>
      </c>
      <c r="V37">
        <f>0.5*(B37-T37)^2</f>
        <v>6.2829642321372406E-2</v>
      </c>
      <c r="W37">
        <f>U37+V37</f>
        <v>0.23549537787349017</v>
      </c>
      <c r="X37">
        <f xml:space="preserve"> ( ( (R37-A37)*R37*(1-R37)*M37 ) + ( (T37-B37) *T37*(1-T37)*O37 ) ) *J37*(1-J37)*C37</f>
        <v>1.0781316692656065E-4</v>
      </c>
      <c r="Y37">
        <f xml:space="preserve">  ( ( (R37-A37)*R37*(1-R37)*M37 ) + ( (T37-B37) *T37*(1-T37)*O37 ) ) *J37*(1-J37)*D37</f>
        <v>2.1562633385312129E-4</v>
      </c>
      <c r="Z37">
        <f xml:space="preserve"> ( ( (T37-B37)*T37*(1-T37)*N37 ) + ( (R37-A37) *R37*(1-R37)*P37 ) )  *L37*(1-L37)*C37</f>
        <v>5.8443652253483693E-4</v>
      </c>
      <c r="AA37">
        <f>( ( (T37-B37)*T37*(1-T37)*N37 ) + ( (R37-A37) *R37*(1-R37)*P37 ) )  *L37*(1-L37)*D37</f>
        <v>1.1688730450696739E-3</v>
      </c>
      <c r="AB37">
        <f>(R37-A37)*R37*(1-R37)*J37</f>
        <v>7.1625024756718864E-2</v>
      </c>
      <c r="AC37">
        <f>(S37-B37)*S37*(1-S37)*L37</f>
        <v>-5.4714110928544793E-2</v>
      </c>
      <c r="AD37">
        <f>(T37-B37)*T37*(1-T37)*J37</f>
        <v>-4.1619607570877327E-2</v>
      </c>
      <c r="AE37">
        <f>(T37-B37)*T37*(1-T37)*L37</f>
        <v>-4.1927335297432436E-2</v>
      </c>
    </row>
    <row r="38" spans="1:32" x14ac:dyDescent="0.3">
      <c r="A38">
        <v>0.01</v>
      </c>
      <c r="B38">
        <v>0.99</v>
      </c>
      <c r="C38">
        <v>0.05</v>
      </c>
      <c r="D38">
        <v>0.1</v>
      </c>
      <c r="E38">
        <f t="shared" ref="E38:E83" si="0">E37-$G$34*X37</f>
        <v>0.14985196558306668</v>
      </c>
      <c r="F38">
        <f t="shared" ref="F38:F83" si="1">F37-$G$34*Y37</f>
        <v>0.19970393116613333</v>
      </c>
      <c r="G38">
        <f t="shared" ref="G38:G83" si="2">G37-$G$34*Z37</f>
        <v>0.24959537500744453</v>
      </c>
      <c r="H38">
        <f t="shared" ref="H38:H83" si="3">H37-$G$34*AA37</f>
        <v>0.29919075001488904</v>
      </c>
      <c r="I38">
        <f t="shared" ref="I38:I83" si="4">(E38*C38+F38*D38)</f>
        <v>2.7462991395766669E-2</v>
      </c>
      <c r="J38">
        <f t="shared" ref="J38:J83" si="5">1/(1+EXP(-I38))</f>
        <v>0.50686531636013787</v>
      </c>
      <c r="K38">
        <f t="shared" ref="K38:K83" si="6">G38*C38+H38*D38</f>
        <v>4.2398843751861134E-2</v>
      </c>
      <c r="L38">
        <f t="shared" ref="L38:L83" si="7">1/(1+EXP(-K38))</f>
        <v>0.51059812333194177</v>
      </c>
      <c r="M38">
        <f t="shared" ref="M38:M83" si="8">M37-$G$34*AB37</f>
        <v>0.32810895116557248</v>
      </c>
      <c r="N38">
        <f t="shared" ref="N38:N83" si="9">N37-$G$34*AC37</f>
        <v>0.44101168286830006</v>
      </c>
      <c r="O38">
        <f t="shared" ref="O38:O83" si="10">O37-$G$34*AD37</f>
        <v>0.542037428831741</v>
      </c>
      <c r="P38">
        <f t="shared" ref="P38:P83" si="11">P37-$G$34*AE37</f>
        <v>0.59234829178874815</v>
      </c>
      <c r="Q38">
        <f t="shared" ref="Q38:Q83" si="12">J38*M38+N38*L38</f>
        <v>0.39148678497314637</v>
      </c>
      <c r="R38">
        <f t="shared" ref="R38:R83" si="13">1/(1+EXP(-Q38))</f>
        <v>0.59664056121637732</v>
      </c>
      <c r="S38">
        <f t="shared" ref="S38:S83" si="14">J38*O38+L38*P38</f>
        <v>0.57719189899005241</v>
      </c>
      <c r="T38">
        <f t="shared" ref="T38:T83" si="15">1/(1+EXP(-S38))</f>
        <v>0.64042100669478419</v>
      </c>
      <c r="U38">
        <f t="shared" ref="U38:U83" si="16">0.5*(A38-R38)^2</f>
        <v>0.17207357403213305</v>
      </c>
      <c r="V38">
        <f t="shared" ref="V38:V83" si="17">0.5*(B38-T38)^2</f>
        <v>6.1102736280144059E-2</v>
      </c>
      <c r="W38">
        <f t="shared" ref="W38:W83" si="18">U38+V38</f>
        <v>0.23317631031227712</v>
      </c>
      <c r="X38">
        <f t="shared" ref="X38:X83" si="19" xml:space="preserve"> ( ( (R38-A38)*R38*(1-R38)*M38 ) + ( (T38-B38) *T38*(1-T38)*O38 ) ) *J38*(1-J38)*C38</f>
        <v>3.3592270301805142E-5</v>
      </c>
      <c r="Y38">
        <f t="shared" ref="Y38:Y83" si="20" xml:space="preserve">  ( ( (R38-A38)*R38*(1-R38)*M38 ) + ( (T38-B38) *T38*(1-T38)*O38 ) ) *J38*(1-J38)*D38</f>
        <v>6.7184540603610284E-5</v>
      </c>
      <c r="Z38">
        <f t="shared" ref="Z38:Z83" si="21" xml:space="preserve"> ( ( (T38-B38)*T38*(1-T38)*N38 ) + ( (R38-A38) *R38*(1-R38)*P38 ) )  *L38*(1-L38)*C38</f>
        <v>6.0130824038796262E-4</v>
      </c>
      <c r="AA38">
        <f t="shared" ref="AA38:AA83" si="22">( ( (T38-B38)*T38*(1-T38)*N38 ) + ( (R38-A38) *R38*(1-R38)*P38 ) )  *L38*(1-L38)*D38</f>
        <v>1.2026164807759252E-3</v>
      </c>
      <c r="AB38">
        <f t="shared" ref="AB38:AB83" si="23">(R38-A38)*R38*(1-R38)*J38</f>
        <v>7.1559889375434421E-2</v>
      </c>
      <c r="AC38">
        <f t="shared" ref="AC38:AC83" si="24">(S38-B38)*S38*(1-S38)*L38</f>
        <v>-5.1438814681993641E-2</v>
      </c>
      <c r="AD38">
        <f t="shared" ref="AD38:AD83" si="25">(T38-B38)*T38*(1-T38)*J38</f>
        <v>-4.0803534371990503E-2</v>
      </c>
      <c r="AE38">
        <f t="shared" ref="AE38:AE83" si="26">(T38-B38)*T38*(1-T38)*L38</f>
        <v>-4.1104031787500751E-2</v>
      </c>
    </row>
    <row r="39" spans="1:32" x14ac:dyDescent="0.3">
      <c r="A39">
        <v>0.01</v>
      </c>
      <c r="B39">
        <v>0.99</v>
      </c>
      <c r="C39">
        <v>0.05</v>
      </c>
      <c r="D39">
        <v>0.1</v>
      </c>
      <c r="E39">
        <f t="shared" si="0"/>
        <v>0.14983516944791578</v>
      </c>
      <c r="F39">
        <f t="shared" si="1"/>
        <v>0.19967033889583152</v>
      </c>
      <c r="G39">
        <f t="shared" si="2"/>
        <v>0.24929472088725055</v>
      </c>
      <c r="H39">
        <f t="shared" si="3"/>
        <v>0.29858944177450109</v>
      </c>
      <c r="I39">
        <f t="shared" si="4"/>
        <v>2.7458792361978943E-2</v>
      </c>
      <c r="J39">
        <f t="shared" si="5"/>
        <v>0.50686426679957186</v>
      </c>
      <c r="K39">
        <f t="shared" si="6"/>
        <v>4.232368022181264E-2</v>
      </c>
      <c r="L39">
        <f t="shared" si="7"/>
        <v>0.51057934087686063</v>
      </c>
      <c r="M39">
        <f t="shared" si="8"/>
        <v>0.29232900647785526</v>
      </c>
      <c r="N39">
        <f t="shared" si="9"/>
        <v>0.46673109020929687</v>
      </c>
      <c r="O39">
        <f t="shared" si="10"/>
        <v>0.56243919601773629</v>
      </c>
      <c r="P39">
        <f t="shared" si="11"/>
        <v>0.61290030768249848</v>
      </c>
      <c r="Q39">
        <f t="shared" si="12"/>
        <v>0.3864743799384468</v>
      </c>
      <c r="R39">
        <f t="shared" si="13"/>
        <v>0.59543369072038255</v>
      </c>
      <c r="S39">
        <f t="shared" si="14"/>
        <v>0.59801456582862578</v>
      </c>
      <c r="T39">
        <f t="shared" si="15"/>
        <v>0.64520193892724176</v>
      </c>
      <c r="U39">
        <f t="shared" si="16"/>
        <v>0.17136630311524426</v>
      </c>
      <c r="V39">
        <f t="shared" si="17"/>
        <v>5.9442851459766757E-2</v>
      </c>
      <c r="W39">
        <f t="shared" si="18"/>
        <v>0.230809154575011</v>
      </c>
      <c r="X39">
        <f t="shared" si="19"/>
        <v>-3.9581788146817035E-5</v>
      </c>
      <c r="Y39">
        <f t="shared" si="20"/>
        <v>-7.9163576293634071E-5</v>
      </c>
      <c r="Z39">
        <f t="shared" si="21"/>
        <v>6.1967437017215049E-4</v>
      </c>
      <c r="AA39">
        <f t="shared" si="22"/>
        <v>1.239348740344301E-3</v>
      </c>
      <c r="AB39">
        <f t="shared" si="23"/>
        <v>7.1481310272802065E-2</v>
      </c>
      <c r="AC39">
        <f t="shared" si="24"/>
        <v>-4.8112203392525373E-2</v>
      </c>
      <c r="AD39">
        <f t="shared" si="25"/>
        <v>-4.0006761001604219E-2</v>
      </c>
      <c r="AE39">
        <f t="shared" si="26"/>
        <v>-4.0299991537762959E-2</v>
      </c>
    </row>
    <row r="40" spans="1:32" x14ac:dyDescent="0.3">
      <c r="A40">
        <v>0.01</v>
      </c>
      <c r="B40">
        <v>0.99</v>
      </c>
      <c r="C40">
        <v>0.05</v>
      </c>
      <c r="D40">
        <v>0.1</v>
      </c>
      <c r="E40">
        <f t="shared" si="0"/>
        <v>0.1498549603419892</v>
      </c>
      <c r="F40">
        <f t="shared" si="1"/>
        <v>0.19970992068397833</v>
      </c>
      <c r="G40">
        <f t="shared" si="2"/>
        <v>0.24898488370216448</v>
      </c>
      <c r="H40">
        <f t="shared" si="3"/>
        <v>0.29796976740432896</v>
      </c>
      <c r="I40">
        <f t="shared" si="4"/>
        <v>2.7463740085497297E-2</v>
      </c>
      <c r="J40">
        <f t="shared" si="5"/>
        <v>0.50686550349728188</v>
      </c>
      <c r="K40">
        <f t="shared" si="6"/>
        <v>4.2246220925541124E-2</v>
      </c>
      <c r="L40">
        <f t="shared" si="7"/>
        <v>0.51055998470637509</v>
      </c>
      <c r="M40">
        <f t="shared" si="8"/>
        <v>0.25658835134145425</v>
      </c>
      <c r="N40">
        <f t="shared" si="9"/>
        <v>0.49078719190555958</v>
      </c>
      <c r="O40">
        <f t="shared" si="10"/>
        <v>0.58244257651853837</v>
      </c>
      <c r="P40">
        <f t="shared" si="11"/>
        <v>0.63305030345137991</v>
      </c>
      <c r="Q40">
        <f t="shared" si="12"/>
        <v>0.38063208508761093</v>
      </c>
      <c r="R40">
        <f t="shared" si="13"/>
        <v>0.59402554512111183</v>
      </c>
      <c r="S40">
        <f t="shared" si="14"/>
        <v>0.61843020305382579</v>
      </c>
      <c r="T40">
        <f t="shared" si="15"/>
        <v>0.64986143862891965</v>
      </c>
      <c r="U40">
        <f t="shared" si="16"/>
        <v>0.17054291867700591</v>
      </c>
      <c r="V40">
        <f t="shared" si="17"/>
        <v>5.7847120465794093E-2</v>
      </c>
      <c r="W40">
        <f t="shared" si="18"/>
        <v>0.22839003914280001</v>
      </c>
      <c r="X40">
        <f t="shared" si="19"/>
        <v>-1.1172665527811533E-4</v>
      </c>
      <c r="Y40">
        <f t="shared" si="20"/>
        <v>-2.2345331055623066E-4</v>
      </c>
      <c r="Z40">
        <f t="shared" si="21"/>
        <v>6.394145448306032E-4</v>
      </c>
      <c r="AA40">
        <f t="shared" si="22"/>
        <v>1.2788290896612064E-3</v>
      </c>
      <c r="AB40">
        <f t="shared" si="23"/>
        <v>7.138852471619403E-2</v>
      </c>
      <c r="AC40">
        <f t="shared" si="24"/>
        <v>-4.476636810555127E-2</v>
      </c>
      <c r="AD40">
        <f t="shared" si="25"/>
        <v>-3.9229187742028132E-2</v>
      </c>
      <c r="AE40">
        <f t="shared" si="26"/>
        <v>-3.9515124535834202E-2</v>
      </c>
    </row>
    <row r="41" spans="1:32" x14ac:dyDescent="0.3">
      <c r="A41">
        <v>0.01</v>
      </c>
      <c r="B41">
        <v>0.99</v>
      </c>
      <c r="C41">
        <v>0.05</v>
      </c>
      <c r="D41">
        <v>0.1</v>
      </c>
      <c r="E41">
        <f t="shared" si="0"/>
        <v>0.14991082366962824</v>
      </c>
      <c r="F41">
        <f t="shared" si="1"/>
        <v>0.19982164733925645</v>
      </c>
      <c r="G41">
        <f t="shared" si="2"/>
        <v>0.24866517642974917</v>
      </c>
      <c r="H41">
        <f t="shared" si="3"/>
        <v>0.29733035285949833</v>
      </c>
      <c r="I41">
        <f t="shared" si="4"/>
        <v>2.7477705917407058E-2</v>
      </c>
      <c r="J41">
        <f t="shared" si="5"/>
        <v>0.50686899429664312</v>
      </c>
      <c r="K41">
        <f t="shared" si="6"/>
        <v>4.2166294107437295E-2</v>
      </c>
      <c r="L41">
        <f t="shared" si="7"/>
        <v>0.51054001189790355</v>
      </c>
      <c r="M41">
        <f t="shared" si="8"/>
        <v>0.22089408898335722</v>
      </c>
      <c r="N41">
        <f t="shared" si="9"/>
        <v>0.51317037595833526</v>
      </c>
      <c r="O41">
        <f t="shared" si="10"/>
        <v>0.60205717038955242</v>
      </c>
      <c r="P41">
        <f t="shared" si="11"/>
        <v>0.65280786571929705</v>
      </c>
      <c r="Q41">
        <f t="shared" si="12"/>
        <v>0.37395837457648756</v>
      </c>
      <c r="R41">
        <f t="shared" si="13"/>
        <v>0.59241511388688639</v>
      </c>
      <c r="S41">
        <f t="shared" si="14"/>
        <v>0.63844864799581003</v>
      </c>
      <c r="T41">
        <f t="shared" si="15"/>
        <v>0.65440269122461425</v>
      </c>
      <c r="U41">
        <f t="shared" si="16"/>
        <v>0.16960368244193741</v>
      </c>
      <c r="V41">
        <f t="shared" si="17"/>
        <v>5.6312776828640797E-2</v>
      </c>
      <c r="W41">
        <f t="shared" si="18"/>
        <v>0.22591645927057821</v>
      </c>
      <c r="X41">
        <f t="shared" si="19"/>
        <v>-1.8285368409556865E-4</v>
      </c>
      <c r="Y41">
        <f t="shared" si="20"/>
        <v>-3.657073681911373E-4</v>
      </c>
      <c r="Z41">
        <f t="shared" si="21"/>
        <v>6.6039646533762938E-4</v>
      </c>
      <c r="AA41">
        <f t="shared" si="22"/>
        <v>1.3207929306752588E-3</v>
      </c>
      <c r="AB41">
        <f t="shared" si="23"/>
        <v>7.1280799716184007E-2</v>
      </c>
      <c r="AC41">
        <f t="shared" si="24"/>
        <v>-4.1429960399054187E-2</v>
      </c>
      <c r="AD41">
        <f t="shared" si="25"/>
        <v>-3.8470658827264796E-2</v>
      </c>
      <c r="AE41">
        <f t="shared" si="26"/>
        <v>-3.874928400906931E-2</v>
      </c>
    </row>
    <row r="42" spans="1:32" x14ac:dyDescent="0.3">
      <c r="A42">
        <v>0.01</v>
      </c>
      <c r="B42">
        <v>0.99</v>
      </c>
      <c r="C42">
        <v>0.05</v>
      </c>
      <c r="D42">
        <v>0.1</v>
      </c>
      <c r="E42">
        <f t="shared" si="0"/>
        <v>0.15000225051167604</v>
      </c>
      <c r="F42">
        <f t="shared" si="1"/>
        <v>0.20000450102335202</v>
      </c>
      <c r="G42">
        <f t="shared" si="2"/>
        <v>0.24833497819708036</v>
      </c>
      <c r="H42">
        <f t="shared" si="3"/>
        <v>0.29666995639416072</v>
      </c>
      <c r="I42">
        <f t="shared" si="4"/>
        <v>2.7500562627919004E-2</v>
      </c>
      <c r="J42">
        <f t="shared" si="5"/>
        <v>0.5068747073949238</v>
      </c>
      <c r="K42">
        <f t="shared" si="6"/>
        <v>4.2083744549270094E-2</v>
      </c>
      <c r="L42">
        <f t="shared" si="7"/>
        <v>0.51051938366100869</v>
      </c>
      <c r="M42">
        <f t="shared" si="8"/>
        <v>0.18525368912526521</v>
      </c>
      <c r="N42">
        <f t="shared" si="9"/>
        <v>0.53388535615786237</v>
      </c>
      <c r="O42">
        <f t="shared" si="10"/>
        <v>0.62129249980318479</v>
      </c>
      <c r="P42">
        <f t="shared" si="11"/>
        <v>0.6721825077238317</v>
      </c>
      <c r="Q42">
        <f t="shared" si="12"/>
        <v>0.36645923244054895</v>
      </c>
      <c r="R42">
        <f t="shared" si="13"/>
        <v>0.59060312789953007</v>
      </c>
      <c r="S42">
        <f t="shared" si="14"/>
        <v>0.65807965359528175</v>
      </c>
      <c r="T42">
        <f t="shared" si="15"/>
        <v>0.65882887743070928</v>
      </c>
      <c r="U42">
        <f t="shared" si="16"/>
        <v>0.16854999606335902</v>
      </c>
      <c r="V42">
        <f t="shared" si="17"/>
        <v>5.4837156211902084E-2</v>
      </c>
      <c r="W42">
        <f t="shared" si="18"/>
        <v>0.2233871522752611</v>
      </c>
      <c r="X42">
        <f t="shared" si="19"/>
        <v>-2.5296815482152291E-4</v>
      </c>
      <c r="Y42">
        <f t="shared" si="20"/>
        <v>-5.0593630964304581E-4</v>
      </c>
      <c r="Z42">
        <f t="shared" si="21"/>
        <v>6.824791212528598E-4</v>
      </c>
      <c r="AA42">
        <f t="shared" si="22"/>
        <v>1.3649582425057196E-3</v>
      </c>
      <c r="AB42">
        <f t="shared" si="23"/>
        <v>7.1157430118263712E-2</v>
      </c>
      <c r="AC42">
        <f t="shared" si="24"/>
        <v>-3.8128482397706082E-2</v>
      </c>
      <c r="AD42">
        <f t="shared" si="25"/>
        <v>-3.7730970161102738E-2</v>
      </c>
      <c r="AE42">
        <f t="shared" si="26"/>
        <v>-3.8002274231785801E-2</v>
      </c>
    </row>
    <row r="43" spans="1:32" x14ac:dyDescent="0.3">
      <c r="A43">
        <v>0.01</v>
      </c>
      <c r="B43">
        <v>0.99</v>
      </c>
      <c r="C43">
        <v>0.05</v>
      </c>
      <c r="D43">
        <v>0.1</v>
      </c>
      <c r="E43">
        <f t="shared" si="0"/>
        <v>0.15012873458908679</v>
      </c>
      <c r="F43">
        <f t="shared" si="1"/>
        <v>0.20025746917817355</v>
      </c>
      <c r="G43">
        <f t="shared" si="2"/>
        <v>0.24799373863645394</v>
      </c>
      <c r="H43">
        <f t="shared" si="3"/>
        <v>0.29598747727290786</v>
      </c>
      <c r="I43">
        <f t="shared" si="4"/>
        <v>2.7532183647271696E-2</v>
      </c>
      <c r="J43">
        <f t="shared" si="5"/>
        <v>0.50688261115358313</v>
      </c>
      <c r="K43">
        <f t="shared" si="6"/>
        <v>4.1998434659113487E-2</v>
      </c>
      <c r="L43">
        <f t="shared" si="7"/>
        <v>0.51049806560952482</v>
      </c>
      <c r="M43">
        <f t="shared" si="8"/>
        <v>0.14967497406613336</v>
      </c>
      <c r="N43">
        <f t="shared" si="9"/>
        <v>0.55294959735671545</v>
      </c>
      <c r="O43">
        <f t="shared" si="10"/>
        <v>0.64015798488373621</v>
      </c>
      <c r="P43">
        <f t="shared" si="11"/>
        <v>0.69118364483972461</v>
      </c>
      <c r="Q43">
        <f t="shared" si="12"/>
        <v>0.35814734150915539</v>
      </c>
      <c r="R43">
        <f t="shared" si="13"/>
        <v>0.58859188381572825</v>
      </c>
      <c r="S43">
        <f t="shared" si="14"/>
        <v>0.67733286460030451</v>
      </c>
      <c r="T43">
        <f t="shared" si="15"/>
        <v>0.66314316069165014</v>
      </c>
      <c r="U43">
        <f t="shared" si="16"/>
        <v>0.16738428400871658</v>
      </c>
      <c r="V43">
        <f t="shared" si="17"/>
        <v>5.3417696701322223E-2</v>
      </c>
      <c r="W43">
        <f t="shared" si="18"/>
        <v>0.22080198071003881</v>
      </c>
      <c r="X43">
        <f t="shared" si="19"/>
        <v>-3.2206949614180963E-4</v>
      </c>
      <c r="Y43">
        <f t="shared" si="20"/>
        <v>-6.4413899228361925E-4</v>
      </c>
      <c r="Z43">
        <f t="shared" si="21"/>
        <v>7.0551560635667915E-4</v>
      </c>
      <c r="AA43">
        <f t="shared" si="22"/>
        <v>1.4110312127133583E-3</v>
      </c>
      <c r="AB43">
        <f t="shared" si="23"/>
        <v>7.1017741121941438E-2</v>
      </c>
      <c r="AC43">
        <f t="shared" si="24"/>
        <v>-3.4884557410910448E-2</v>
      </c>
      <c r="AD43">
        <f t="shared" si="25"/>
        <v>-3.7009876329414923E-2</v>
      </c>
      <c r="AE43">
        <f t="shared" si="26"/>
        <v>-3.7273857612940331E-2</v>
      </c>
    </row>
    <row r="44" spans="1:32" x14ac:dyDescent="0.3">
      <c r="A44">
        <v>0.01</v>
      </c>
      <c r="B44">
        <v>0.99</v>
      </c>
      <c r="C44">
        <v>0.05</v>
      </c>
      <c r="D44">
        <v>0.1</v>
      </c>
      <c r="E44">
        <f t="shared" si="0"/>
        <v>0.15028976933715771</v>
      </c>
      <c r="F44">
        <f t="shared" si="1"/>
        <v>0.20057953867431536</v>
      </c>
      <c r="G44">
        <f t="shared" si="2"/>
        <v>0.2476409808332756</v>
      </c>
      <c r="H44">
        <f t="shared" si="3"/>
        <v>0.29528196166655118</v>
      </c>
      <c r="I44">
        <f t="shared" si="4"/>
        <v>2.7572442334289422E-2</v>
      </c>
      <c r="J44">
        <f t="shared" si="5"/>
        <v>0.50689267391548043</v>
      </c>
      <c r="K44">
        <f t="shared" si="6"/>
        <v>4.1910245208318903E-2</v>
      </c>
      <c r="L44">
        <f t="shared" si="7"/>
        <v>0.51047602794574243</v>
      </c>
      <c r="M44">
        <f t="shared" si="8"/>
        <v>0.11416610350516265</v>
      </c>
      <c r="N44">
        <f t="shared" si="9"/>
        <v>0.57039187606217068</v>
      </c>
      <c r="O44">
        <f t="shared" si="10"/>
        <v>0.65866292304844365</v>
      </c>
      <c r="P44">
        <f t="shared" si="11"/>
        <v>0.70982057364619477</v>
      </c>
      <c r="Q44">
        <f t="shared" si="12"/>
        <v>0.34904134074098048</v>
      </c>
      <c r="R44">
        <f t="shared" si="13"/>
        <v>0.58638508725675864</v>
      </c>
      <c r="S44">
        <f t="shared" si="14"/>
        <v>0.69621779726208977</v>
      </c>
      <c r="T44">
        <f t="shared" si="15"/>
        <v>0.66734867636620954</v>
      </c>
      <c r="U44">
        <f t="shared" si="16"/>
        <v>0.16610988440599064</v>
      </c>
      <c r="V44">
        <f t="shared" si="17"/>
        <v>5.2051938321318492E-2</v>
      </c>
      <c r="W44">
        <f t="shared" si="18"/>
        <v>0.21816182272730913</v>
      </c>
      <c r="X44">
        <f t="shared" si="19"/>
        <v>-3.9015153504473035E-4</v>
      </c>
      <c r="Y44">
        <f t="shared" si="20"/>
        <v>-7.803030700894607E-4</v>
      </c>
      <c r="Z44">
        <f t="shared" si="21"/>
        <v>7.2935558432432753E-4</v>
      </c>
      <c r="AA44">
        <f t="shared" si="22"/>
        <v>1.4587111686486551E-3</v>
      </c>
      <c r="AB44">
        <f t="shared" si="23"/>
        <v>7.0861094482785339E-2</v>
      </c>
      <c r="AC44">
        <f t="shared" si="24"/>
        <v>-3.1718181714319643E-2</v>
      </c>
      <c r="AD44">
        <f t="shared" si="25"/>
        <v>-3.6307096941832893E-2</v>
      </c>
      <c r="AE44">
        <f t="shared" si="26"/>
        <v>-3.6563761101424445E-2</v>
      </c>
    </row>
    <row r="45" spans="1:32" x14ac:dyDescent="0.3">
      <c r="A45">
        <v>0.01</v>
      </c>
      <c r="B45">
        <v>0.99</v>
      </c>
      <c r="C45">
        <v>0.05</v>
      </c>
      <c r="D45">
        <v>0.1</v>
      </c>
      <c r="E45">
        <f t="shared" si="0"/>
        <v>0.15048484510468008</v>
      </c>
      <c r="F45">
        <f t="shared" si="1"/>
        <v>0.20096969020936009</v>
      </c>
      <c r="G45">
        <f t="shared" si="2"/>
        <v>0.24727630304111342</v>
      </c>
      <c r="H45">
        <f t="shared" si="3"/>
        <v>0.29455260608222683</v>
      </c>
      <c r="I45">
        <f t="shared" si="4"/>
        <v>2.7621211276170014E-2</v>
      </c>
      <c r="J45">
        <f t="shared" si="5"/>
        <v>0.5069048638298892</v>
      </c>
      <c r="K45">
        <f t="shared" si="6"/>
        <v>4.1819075760278358E-2</v>
      </c>
      <c r="L45">
        <f t="shared" si="7"/>
        <v>0.51045324556757687</v>
      </c>
      <c r="M45">
        <f t="shared" si="8"/>
        <v>7.873555626376999E-2</v>
      </c>
      <c r="N45">
        <f t="shared" si="9"/>
        <v>0.58625096691933054</v>
      </c>
      <c r="O45">
        <f t="shared" si="10"/>
        <v>0.67681647151936009</v>
      </c>
      <c r="P45">
        <f t="shared" si="11"/>
        <v>0.728102454196907</v>
      </c>
      <c r="Q45">
        <f t="shared" si="12"/>
        <v>0.3391651452075593</v>
      </c>
      <c r="R45">
        <f t="shared" si="13"/>
        <v>0.58398771248179593</v>
      </c>
      <c r="S45">
        <f t="shared" si="14"/>
        <v>0.71474382218387644</v>
      </c>
      <c r="T45">
        <f t="shared" si="15"/>
        <v>0.67144852249712794</v>
      </c>
      <c r="U45">
        <f t="shared" si="16"/>
        <v>0.1647309470400424</v>
      </c>
      <c r="V45">
        <f t="shared" si="17"/>
        <v>5.0737521909631399E-2</v>
      </c>
      <c r="W45">
        <f t="shared" si="18"/>
        <v>0.21546846894967381</v>
      </c>
      <c r="X45">
        <f t="shared" si="19"/>
        <v>-4.5720279811404705E-4</v>
      </c>
      <c r="Y45">
        <f t="shared" si="20"/>
        <v>-9.144055962280941E-4</v>
      </c>
      <c r="Z45">
        <f t="shared" si="21"/>
        <v>7.5384745149845037E-4</v>
      </c>
      <c r="AA45">
        <f t="shared" si="22"/>
        <v>1.5076949029969007E-3</v>
      </c>
      <c r="AB45">
        <f t="shared" si="23"/>
        <v>7.0686897644945373E-2</v>
      </c>
      <c r="AC45">
        <f t="shared" si="24"/>
        <v>-2.8646958143644156E-2</v>
      </c>
      <c r="AD45">
        <f t="shared" si="25"/>
        <v>-3.5622322341855035E-2</v>
      </c>
      <c r="AE45">
        <f t="shared" si="26"/>
        <v>-3.5871681949685277E-2</v>
      </c>
    </row>
    <row r="46" spans="1:32" x14ac:dyDescent="0.3">
      <c r="A46">
        <v>0.01</v>
      </c>
      <c r="B46">
        <v>0.99</v>
      </c>
      <c r="C46">
        <v>0.05</v>
      </c>
      <c r="D46">
        <v>0.1</v>
      </c>
      <c r="E46">
        <f t="shared" si="0"/>
        <v>0.15071344650373711</v>
      </c>
      <c r="F46">
        <f t="shared" si="1"/>
        <v>0.20142689300747413</v>
      </c>
      <c r="G46">
        <f t="shared" si="2"/>
        <v>0.24689937931536421</v>
      </c>
      <c r="H46">
        <f t="shared" si="3"/>
        <v>0.29379875863072841</v>
      </c>
      <c r="I46">
        <f t="shared" si="4"/>
        <v>2.7678361625934272E-2</v>
      </c>
      <c r="J46">
        <f t="shared" si="5"/>
        <v>0.50691914868692389</v>
      </c>
      <c r="K46">
        <f t="shared" si="6"/>
        <v>4.1724844828841055E-2</v>
      </c>
      <c r="L46">
        <f t="shared" si="7"/>
        <v>0.5104296981081865</v>
      </c>
      <c r="M46">
        <f t="shared" si="8"/>
        <v>4.3392107441297303E-2</v>
      </c>
      <c r="N46">
        <f t="shared" si="9"/>
        <v>0.60057444599115262</v>
      </c>
      <c r="O46">
        <f t="shared" si="10"/>
        <v>0.6946276326902876</v>
      </c>
      <c r="P46">
        <f t="shared" si="11"/>
        <v>0.74603829517174969</v>
      </c>
      <c r="Q46">
        <f t="shared" si="12"/>
        <v>0.32854732332262931</v>
      </c>
      <c r="R46">
        <f t="shared" si="13"/>
        <v>0.58140587630569451</v>
      </c>
      <c r="S46">
        <f t="shared" si="14"/>
        <v>0.73292014999943622</v>
      </c>
      <c r="T46">
        <f t="shared" si="15"/>
        <v>0.67544575200662627</v>
      </c>
      <c r="U46">
        <f t="shared" si="16"/>
        <v>0.16325233773833933</v>
      </c>
      <c r="V46">
        <f t="shared" si="17"/>
        <v>4.9472187465338428E-2</v>
      </c>
      <c r="W46">
        <f t="shared" si="18"/>
        <v>0.21272452520367777</v>
      </c>
      <c r="X46">
        <f t="shared" si="19"/>
        <v>-5.2320688139222702E-4</v>
      </c>
      <c r="Y46">
        <f t="shared" si="20"/>
        <v>-1.046413762784454E-3</v>
      </c>
      <c r="Z46">
        <f t="shared" si="21"/>
        <v>7.7884023644195395E-4</v>
      </c>
      <c r="AA46">
        <f t="shared" si="22"/>
        <v>1.5576804728839079E-3</v>
      </c>
      <c r="AB46">
        <f t="shared" si="23"/>
        <v>7.0494615064008295E-2</v>
      </c>
      <c r="AC46">
        <f t="shared" si="24"/>
        <v>-2.568631227719563E-2</v>
      </c>
      <c r="AD46">
        <f t="shared" si="25"/>
        <v>-3.4955218726717412E-2</v>
      </c>
      <c r="AE46">
        <f t="shared" si="26"/>
        <v>-3.519729287836279E-2</v>
      </c>
    </row>
    <row r="47" spans="1:32" x14ac:dyDescent="0.3">
      <c r="A47">
        <v>0.01</v>
      </c>
      <c r="B47">
        <v>0.99</v>
      </c>
      <c r="C47">
        <v>0.05</v>
      </c>
      <c r="D47">
        <v>0.1</v>
      </c>
      <c r="E47">
        <f t="shared" si="0"/>
        <v>0.15097504994443323</v>
      </c>
      <c r="F47">
        <f t="shared" si="1"/>
        <v>0.20195009988886636</v>
      </c>
      <c r="G47">
        <f t="shared" si="2"/>
        <v>0.24650995919714322</v>
      </c>
      <c r="H47">
        <f t="shared" si="3"/>
        <v>0.29301991839428643</v>
      </c>
      <c r="I47">
        <f t="shared" si="4"/>
        <v>2.7743762486108301E-2</v>
      </c>
      <c r="J47">
        <f t="shared" si="5"/>
        <v>0.50693549576352293</v>
      </c>
      <c r="K47">
        <f t="shared" si="6"/>
        <v>4.1627489799285808E-2</v>
      </c>
      <c r="L47">
        <f t="shared" si="7"/>
        <v>0.51040536991625851</v>
      </c>
      <c r="M47">
        <f t="shared" si="8"/>
        <v>8.1447999092931558E-3</v>
      </c>
      <c r="N47">
        <f t="shared" si="9"/>
        <v>0.61341760212975038</v>
      </c>
      <c r="O47">
        <f t="shared" si="10"/>
        <v>0.71210524205364634</v>
      </c>
      <c r="P47">
        <f t="shared" si="11"/>
        <v>0.7636369416109311</v>
      </c>
      <c r="Q47">
        <f t="shared" si="12"/>
        <v>0.31722052630809178</v>
      </c>
      <c r="R47">
        <f t="shared" si="13"/>
        <v>0.5786467241659039</v>
      </c>
      <c r="S47">
        <f t="shared" si="14"/>
        <v>0.75075581958091631</v>
      </c>
      <c r="T47">
        <f t="shared" si="15"/>
        <v>0.67934336617010371</v>
      </c>
      <c r="U47">
        <f t="shared" si="16"/>
        <v>0.16167954845230678</v>
      </c>
      <c r="V47">
        <f t="shared" si="17"/>
        <v>4.8253772071261129E-2</v>
      </c>
      <c r="W47">
        <f t="shared" si="18"/>
        <v>0.20993332052356792</v>
      </c>
      <c r="X47">
        <f t="shared" si="19"/>
        <v>-5.8814290022033843E-4</v>
      </c>
      <c r="Y47">
        <f t="shared" si="20"/>
        <v>-1.1762858004406769E-3</v>
      </c>
      <c r="Z47">
        <f t="shared" si="21"/>
        <v>8.0418526919934967E-4</v>
      </c>
      <c r="AA47">
        <f t="shared" si="22"/>
        <v>1.6083705383986993E-3</v>
      </c>
      <c r="AB47">
        <f t="shared" si="23"/>
        <v>7.0283781007453444E-2</v>
      </c>
      <c r="AC47">
        <f t="shared" si="24"/>
        <v>-2.2849692056692621E-2</v>
      </c>
      <c r="AD47">
        <f t="shared" si="25"/>
        <v>-3.4305432719332743E-2</v>
      </c>
      <c r="AE47">
        <f t="shared" si="26"/>
        <v>-3.4540246685381693E-2</v>
      </c>
    </row>
    <row r="48" spans="1:32" x14ac:dyDescent="0.3">
      <c r="A48">
        <v>0.01</v>
      </c>
      <c r="B48">
        <v>0.99</v>
      </c>
      <c r="C48">
        <v>0.05</v>
      </c>
      <c r="D48">
        <v>0.1</v>
      </c>
      <c r="E48">
        <f t="shared" si="0"/>
        <v>0.1512691213945434</v>
      </c>
      <c r="F48">
        <f t="shared" si="1"/>
        <v>0.20253824278908669</v>
      </c>
      <c r="G48">
        <f t="shared" si="2"/>
        <v>0.24610786656254355</v>
      </c>
      <c r="H48">
        <f t="shared" si="3"/>
        <v>0.29221573312508708</v>
      </c>
      <c r="I48">
        <f t="shared" si="4"/>
        <v>2.7817280348635842E-2</v>
      </c>
      <c r="J48">
        <f t="shared" si="5"/>
        <v>0.50695387168348682</v>
      </c>
      <c r="K48">
        <f t="shared" si="6"/>
        <v>4.152696664063589E-2</v>
      </c>
      <c r="L48">
        <f t="shared" si="7"/>
        <v>0.51038024998415787</v>
      </c>
      <c r="M48">
        <f t="shared" si="8"/>
        <v>-2.6997090594433566E-2</v>
      </c>
      <c r="N48">
        <f t="shared" si="9"/>
        <v>0.62484244815809664</v>
      </c>
      <c r="O48">
        <f t="shared" si="10"/>
        <v>0.72925795841331276</v>
      </c>
      <c r="P48">
        <f t="shared" si="11"/>
        <v>0.78090706495362194</v>
      </c>
      <c r="Q48">
        <f t="shared" si="12"/>
        <v>0.30522096529060461</v>
      </c>
      <c r="R48">
        <f t="shared" si="13"/>
        <v>0.57571832641549259</v>
      </c>
      <c r="S48">
        <f t="shared" si="14"/>
        <v>0.76825968849904869</v>
      </c>
      <c r="T48">
        <f t="shared" si="15"/>
        <v>0.68314430923064673</v>
      </c>
      <c r="U48">
        <f t="shared" si="16"/>
        <v>0.16001861242117291</v>
      </c>
      <c r="V48">
        <f t="shared" si="17"/>
        <v>4.7080207478768475E-2</v>
      </c>
      <c r="W48">
        <f t="shared" si="18"/>
        <v>0.20709881989994139</v>
      </c>
      <c r="X48">
        <f t="shared" si="19"/>
        <v>-6.5198602494700151E-4</v>
      </c>
      <c r="Y48">
        <f t="shared" si="20"/>
        <v>-1.303972049894003E-3</v>
      </c>
      <c r="Z48">
        <f t="shared" si="21"/>
        <v>8.2973764713138677E-4</v>
      </c>
      <c r="AA48">
        <f t="shared" si="22"/>
        <v>1.6594752942627735E-3</v>
      </c>
      <c r="AB48">
        <f t="shared" si="23"/>
        <v>7.0054013158790077E-2</v>
      </c>
      <c r="AC48">
        <f t="shared" si="24"/>
        <v>-2.0148751740656019E-2</v>
      </c>
      <c r="AD48">
        <f t="shared" si="25"/>
        <v>-3.3672595434563302E-2</v>
      </c>
      <c r="AE48">
        <f t="shared" si="26"/>
        <v>-3.390018034271506E-2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0"/>
        <v>0.1515951144070169</v>
      </c>
      <c r="F49">
        <f t="shared" si="1"/>
        <v>0.2031902288140337</v>
      </c>
      <c r="G49">
        <f t="shared" si="2"/>
        <v>0.24569299773897785</v>
      </c>
      <c r="H49">
        <f t="shared" si="3"/>
        <v>0.29138599547795568</v>
      </c>
      <c r="I49">
        <f t="shared" si="4"/>
        <v>2.7898778601754218E-2</v>
      </c>
      <c r="J49">
        <f t="shared" si="5"/>
        <v>0.50697424229425403</v>
      </c>
      <c r="K49">
        <f t="shared" si="6"/>
        <v>4.1423249434744465E-2</v>
      </c>
      <c r="L49">
        <f t="shared" si="7"/>
        <v>0.51035433183029089</v>
      </c>
      <c r="M49">
        <f t="shared" si="8"/>
        <v>-6.2024097173828605E-2</v>
      </c>
      <c r="N49">
        <f t="shared" si="9"/>
        <v>0.63491682402842464</v>
      </c>
      <c r="O49">
        <f t="shared" si="10"/>
        <v>0.74609425613059444</v>
      </c>
      <c r="P49">
        <f t="shared" si="11"/>
        <v>0.79785715512497946</v>
      </c>
      <c r="Q49">
        <f t="shared" si="12"/>
        <v>0.29258793182615012</v>
      </c>
      <c r="R49">
        <f t="shared" si="13"/>
        <v>0.57262958311187817</v>
      </c>
      <c r="S49">
        <f t="shared" si="14"/>
        <v>0.78544042548172888</v>
      </c>
      <c r="T49">
        <f t="shared" si="15"/>
        <v>0.68685146402746322</v>
      </c>
      <c r="U49">
        <f t="shared" si="16"/>
        <v>0.15827602389632292</v>
      </c>
      <c r="V49">
        <f t="shared" si="17"/>
        <v>4.5949517431146211E-2</v>
      </c>
      <c r="W49">
        <f t="shared" si="18"/>
        <v>0.20422554132746912</v>
      </c>
      <c r="X49">
        <f t="shared" si="19"/>
        <v>-7.1470810320882179E-4</v>
      </c>
      <c r="Y49">
        <f t="shared" si="20"/>
        <v>-1.4294162064176436E-3</v>
      </c>
      <c r="Z49">
        <f t="shared" si="21"/>
        <v>8.5535751885253369E-4</v>
      </c>
      <c r="AA49">
        <f t="shared" si="22"/>
        <v>1.7107150377050674E-3</v>
      </c>
      <c r="AB49">
        <f t="shared" si="23"/>
        <v>6.9805026399148415E-2</v>
      </c>
      <c r="AC49">
        <f t="shared" si="24"/>
        <v>-1.7593521106659002E-2</v>
      </c>
      <c r="AD49">
        <f t="shared" si="25"/>
        <v>-3.3056326081274463E-2</v>
      </c>
      <c r="AE49">
        <f t="shared" si="26"/>
        <v>-3.3276718623075997E-2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0"/>
        <v>0.15195246845862131</v>
      </c>
      <c r="F50">
        <f t="shared" si="1"/>
        <v>0.20390493691724251</v>
      </c>
      <c r="G50">
        <f t="shared" si="2"/>
        <v>0.24526531897955159</v>
      </c>
      <c r="H50">
        <f t="shared" si="3"/>
        <v>0.29053063795910317</v>
      </c>
      <c r="I50">
        <f t="shared" si="4"/>
        <v>2.798811711465532E-2</v>
      </c>
      <c r="J50">
        <f t="shared" si="5"/>
        <v>0.50699657256312092</v>
      </c>
      <c r="K50">
        <f t="shared" si="6"/>
        <v>4.13163297448879E-2</v>
      </c>
      <c r="L50">
        <f t="shared" si="7"/>
        <v>0.51032761334136645</v>
      </c>
      <c r="M50">
        <f t="shared" si="8"/>
        <v>-9.6926610373402805E-2</v>
      </c>
      <c r="N50">
        <f t="shared" si="9"/>
        <v>0.64371358458175409</v>
      </c>
      <c r="O50">
        <f t="shared" si="10"/>
        <v>0.76262241917123164</v>
      </c>
      <c r="P50">
        <f t="shared" si="11"/>
        <v>0.81449551443651746</v>
      </c>
      <c r="Q50">
        <f t="shared" si="12"/>
        <v>0.27936335804554613</v>
      </c>
      <c r="R50">
        <f t="shared" si="13"/>
        <v>0.56939013577658781</v>
      </c>
      <c r="S50">
        <f t="shared" si="14"/>
        <v>0.80230650463924658</v>
      </c>
      <c r="T50">
        <f t="shared" si="15"/>
        <v>0.69046764852176012</v>
      </c>
      <c r="U50">
        <f t="shared" si="16"/>
        <v>0.15645866200207467</v>
      </c>
      <c r="V50">
        <f t="shared" si="17"/>
        <v>4.485981479104191E-2</v>
      </c>
      <c r="W50">
        <f t="shared" si="18"/>
        <v>0.2013184767931166</v>
      </c>
      <c r="X50">
        <f t="shared" si="19"/>
        <v>-7.7627836472414296E-4</v>
      </c>
      <c r="Y50">
        <f t="shared" si="20"/>
        <v>-1.5525567294482859E-3</v>
      </c>
      <c r="Z50">
        <f t="shared" si="21"/>
        <v>8.8091120321087733E-4</v>
      </c>
      <c r="AA50">
        <f t="shared" si="22"/>
        <v>1.7618224064217547E-3</v>
      </c>
      <c r="AB50">
        <f t="shared" si="23"/>
        <v>6.9536646194974058E-2</v>
      </c>
      <c r="AC50">
        <f t="shared" si="24"/>
        <v>-1.5192560822436035E-2</v>
      </c>
      <c r="AD50">
        <f t="shared" si="25"/>
        <v>-3.2456235140217449E-2</v>
      </c>
      <c r="AE50">
        <f t="shared" si="26"/>
        <v>-3.2669477297287315E-2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0"/>
        <v>0.15234060764098339</v>
      </c>
      <c r="F51">
        <f t="shared" si="1"/>
        <v>0.20468121528196664</v>
      </c>
      <c r="G51">
        <f t="shared" si="2"/>
        <v>0.24482486337794615</v>
      </c>
      <c r="H51">
        <f t="shared" si="3"/>
        <v>0.28964972675589229</v>
      </c>
      <c r="I51">
        <f t="shared" si="4"/>
        <v>2.8085151910245836E-2</v>
      </c>
      <c r="J51">
        <f t="shared" si="5"/>
        <v>0.5070208264954833</v>
      </c>
      <c r="K51">
        <f t="shared" si="6"/>
        <v>4.1206215844486541E-2</v>
      </c>
      <c r="L51">
        <f t="shared" si="7"/>
        <v>0.51030009657970576</v>
      </c>
      <c r="M51">
        <f t="shared" si="8"/>
        <v>-0.13169493347088984</v>
      </c>
      <c r="N51">
        <f t="shared" si="9"/>
        <v>0.65130986499297217</v>
      </c>
      <c r="O51">
        <f t="shared" si="10"/>
        <v>0.7788505367413403</v>
      </c>
      <c r="P51">
        <f t="shared" si="11"/>
        <v>0.83083025308516112</v>
      </c>
      <c r="Q51">
        <f t="shared" si="12"/>
        <v>0.26559141299555056</v>
      </c>
      <c r="R51">
        <f t="shared" si="13"/>
        <v>0.56601028481387416</v>
      </c>
      <c r="S51">
        <f t="shared" si="14"/>
        <v>0.81886620124574416</v>
      </c>
      <c r="T51">
        <f t="shared" si="15"/>
        <v>0.69399561311371927</v>
      </c>
      <c r="U51">
        <f t="shared" si="16"/>
        <v>0.15457371840940273</v>
      </c>
      <c r="V51">
        <f t="shared" si="17"/>
        <v>4.3809298527961477E-2</v>
      </c>
      <c r="W51">
        <f t="shared" si="18"/>
        <v>0.19838301693736421</v>
      </c>
      <c r="X51">
        <f t="shared" si="19"/>
        <v>-8.3666420030039431E-4</v>
      </c>
      <c r="Y51">
        <f t="shared" si="20"/>
        <v>-1.6733284006007886E-3</v>
      </c>
      <c r="Z51">
        <f t="shared" si="21"/>
        <v>9.0627215640577913E-4</v>
      </c>
      <c r="AA51">
        <f t="shared" si="22"/>
        <v>1.8125443128115583E-3</v>
      </c>
      <c r="AB51">
        <f t="shared" si="23"/>
        <v>6.9248821081367942E-2</v>
      </c>
      <c r="AC51">
        <f t="shared" si="24"/>
        <v>-1.2953104895366213E-2</v>
      </c>
      <c r="AD51">
        <f t="shared" si="25"/>
        <v>-3.1871927155977052E-2</v>
      </c>
      <c r="AE51">
        <f t="shared" si="26"/>
        <v>-3.2078065941185403E-2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0"/>
        <v>0.15275893974113358</v>
      </c>
      <c r="F52">
        <f t="shared" si="1"/>
        <v>0.20551787948226705</v>
      </c>
      <c r="G52">
        <f t="shared" si="2"/>
        <v>0.24437172729974327</v>
      </c>
      <c r="H52">
        <f t="shared" si="3"/>
        <v>0.28874345459948653</v>
      </c>
      <c r="I52">
        <f t="shared" si="4"/>
        <v>2.8189734935283386E-2</v>
      </c>
      <c r="J52">
        <f t="shared" si="5"/>
        <v>0.50704696707741781</v>
      </c>
      <c r="K52">
        <f t="shared" si="6"/>
        <v>4.109293182493582E-2</v>
      </c>
      <c r="L52">
        <f t="shared" si="7"/>
        <v>0.51027178756034342</v>
      </c>
      <c r="M52">
        <f t="shared" si="8"/>
        <v>-0.16631934401157381</v>
      </c>
      <c r="N52">
        <f t="shared" si="9"/>
        <v>0.65778641744065525</v>
      </c>
      <c r="O52">
        <f t="shared" si="10"/>
        <v>0.79478650031932885</v>
      </c>
      <c r="P52">
        <f t="shared" si="11"/>
        <v>0.84686928605575384</v>
      </c>
      <c r="Q52">
        <f t="shared" si="12"/>
        <v>0.25131813211298321</v>
      </c>
      <c r="R52">
        <f t="shared" si="13"/>
        <v>0.56250091148971426</v>
      </c>
      <c r="S52">
        <f t="shared" si="14"/>
        <v>0.83512758888661209</v>
      </c>
      <c r="T52">
        <f t="shared" si="15"/>
        <v>0.69743803865395049</v>
      </c>
      <c r="U52">
        <f t="shared" si="16"/>
        <v>0.15262862859848253</v>
      </c>
      <c r="V52">
        <f t="shared" si="17"/>
        <v>4.2796250613323684E-2</v>
      </c>
      <c r="W52">
        <f t="shared" si="18"/>
        <v>0.19542487921180621</v>
      </c>
      <c r="X52">
        <f t="shared" si="19"/>
        <v>-8.9583200311007291E-4</v>
      </c>
      <c r="Y52">
        <f t="shared" si="20"/>
        <v>-1.7916640062201458E-3</v>
      </c>
      <c r="Z52">
        <f t="shared" si="21"/>
        <v>9.3132179722664335E-4</v>
      </c>
      <c r="AA52">
        <f t="shared" si="22"/>
        <v>1.8626435944532867E-3</v>
      </c>
      <c r="AB52">
        <f t="shared" si="23"/>
        <v>6.8941633796610266E-2</v>
      </c>
      <c r="AC52">
        <f t="shared" si="24"/>
        <v>-1.08811910884637E-2</v>
      </c>
      <c r="AD52">
        <f t="shared" si="25"/>
        <v>-3.130300317912757E-2</v>
      </c>
      <c r="AE52">
        <f t="shared" si="26"/>
        <v>-3.1502090388762186E-2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0"/>
        <v>0.15320685574268861</v>
      </c>
      <c r="F53">
        <f t="shared" si="1"/>
        <v>0.20641371148537713</v>
      </c>
      <c r="G53">
        <f t="shared" si="2"/>
        <v>0.24390606640112994</v>
      </c>
      <c r="H53">
        <f t="shared" si="3"/>
        <v>0.28781213280225987</v>
      </c>
      <c r="I53">
        <f t="shared" si="4"/>
        <v>2.8301713935672147E-2</v>
      </c>
      <c r="J53">
        <f t="shared" si="5"/>
        <v>0.50707495624455068</v>
      </c>
      <c r="K53">
        <f t="shared" si="6"/>
        <v>4.0976516600282488E-2</v>
      </c>
      <c r="L53">
        <f t="shared" si="7"/>
        <v>0.51024269600235161</v>
      </c>
      <c r="M53">
        <f t="shared" si="8"/>
        <v>-0.20079016090987895</v>
      </c>
      <c r="N53">
        <f t="shared" si="9"/>
        <v>0.66322701298488707</v>
      </c>
      <c r="O53">
        <f t="shared" si="10"/>
        <v>0.81043800190889259</v>
      </c>
      <c r="P53">
        <f t="shared" si="11"/>
        <v>0.86262033125013493</v>
      </c>
      <c r="Q53">
        <f t="shared" si="12"/>
        <v>0.23659107710928229</v>
      </c>
      <c r="R53">
        <f t="shared" si="13"/>
        <v>0.55887340358266202</v>
      </c>
      <c r="S53">
        <f t="shared" si="14"/>
        <v>0.85109853780038325</v>
      </c>
      <c r="T53">
        <f t="shared" si="15"/>
        <v>0.70079753506202602</v>
      </c>
      <c r="U53">
        <f t="shared" si="16"/>
        <v>0.15063100658020789</v>
      </c>
      <c r="V53">
        <f t="shared" si="17"/>
        <v>4.1819032863100028E-2</v>
      </c>
      <c r="W53">
        <f t="shared" si="18"/>
        <v>0.19245003944330791</v>
      </c>
      <c r="X53">
        <f t="shared" si="19"/>
        <v>-9.5374805730704759E-4</v>
      </c>
      <c r="Y53">
        <f t="shared" si="20"/>
        <v>-1.9074961146140952E-3</v>
      </c>
      <c r="Z53">
        <f t="shared" si="21"/>
        <v>9.5595019798985238E-4</v>
      </c>
      <c r="AA53">
        <f t="shared" si="22"/>
        <v>1.9119003959797048E-3</v>
      </c>
      <c r="AB53">
        <f t="shared" si="23"/>
        <v>6.861531069366178E-2</v>
      </c>
      <c r="AC53">
        <f t="shared" si="24"/>
        <v>-8.9817801615123313E-3</v>
      </c>
      <c r="AD53">
        <f t="shared" si="25"/>
        <v>-3.0749062892477246E-2</v>
      </c>
      <c r="AE53">
        <f t="shared" si="26"/>
        <v>-3.0941154865942101E-2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0"/>
        <v>0.15368372977134212</v>
      </c>
      <c r="F54">
        <f t="shared" si="1"/>
        <v>0.20736745954268418</v>
      </c>
      <c r="G54">
        <f t="shared" si="2"/>
        <v>0.24342809130213502</v>
      </c>
      <c r="H54">
        <f t="shared" si="3"/>
        <v>0.28685618260427004</v>
      </c>
      <c r="I54">
        <f t="shared" si="4"/>
        <v>2.8420932442835525E-2</v>
      </c>
      <c r="J54">
        <f t="shared" si="5"/>
        <v>0.507104754878689</v>
      </c>
      <c r="K54">
        <f t="shared" si="6"/>
        <v>4.0857022825533759E-2</v>
      </c>
      <c r="L54">
        <f t="shared" si="7"/>
        <v>0.51021283505858095</v>
      </c>
      <c r="M54">
        <f t="shared" si="8"/>
        <v>-0.23509781625670984</v>
      </c>
      <c r="N54">
        <f t="shared" si="9"/>
        <v>0.66771790306564327</v>
      </c>
      <c r="O54">
        <f t="shared" si="10"/>
        <v>0.82581253335513116</v>
      </c>
      <c r="P54">
        <f t="shared" si="11"/>
        <v>0.87809090868310602</v>
      </c>
      <c r="Q54">
        <f t="shared" si="12"/>
        <v>0.22145902385711869</v>
      </c>
      <c r="R54">
        <f t="shared" si="13"/>
        <v>0.5551395840198281</v>
      </c>
      <c r="S54">
        <f t="shared" si="14"/>
        <v>0.86678671426117604</v>
      </c>
      <c r="T54">
        <f t="shared" si="15"/>
        <v>0.7040766404733434</v>
      </c>
      <c r="U54">
        <f t="shared" si="16"/>
        <v>0.1485885830326556</v>
      </c>
      <c r="V54">
        <f t="shared" si="17"/>
        <v>4.0876083761504867E-2</v>
      </c>
      <c r="W54">
        <f t="shared" si="18"/>
        <v>0.18946466679416046</v>
      </c>
      <c r="X54">
        <f t="shared" si="19"/>
        <v>-1.0103794567853726E-3</v>
      </c>
      <c r="Y54">
        <f t="shared" si="20"/>
        <v>-2.0207589135707452E-3</v>
      </c>
      <c r="Z54">
        <f t="shared" si="21"/>
        <v>9.8005664701124036E-4</v>
      </c>
      <c r="AA54">
        <f t="shared" si="22"/>
        <v>1.9601132940224807E-3</v>
      </c>
      <c r="AB54">
        <f t="shared" si="23"/>
        <v>6.8270229128012366E-2</v>
      </c>
      <c r="AC54">
        <f t="shared" si="24"/>
        <v>-7.2588647606677071E-3</v>
      </c>
      <c r="AD54">
        <f t="shared" si="25"/>
        <v>-3.0209706452934599E-2</v>
      </c>
      <c r="AE54">
        <f t="shared" si="26"/>
        <v>-3.0394863837012336E-2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0"/>
        <v>0.15418891949973482</v>
      </c>
      <c r="F55">
        <f t="shared" si="1"/>
        <v>0.20837783899946954</v>
      </c>
      <c r="G55">
        <f t="shared" si="2"/>
        <v>0.24293806297862941</v>
      </c>
      <c r="H55">
        <f t="shared" si="3"/>
        <v>0.28587612595725881</v>
      </c>
      <c r="I55">
        <f t="shared" si="4"/>
        <v>2.8547229874933695E-2</v>
      </c>
      <c r="J55">
        <f t="shared" si="5"/>
        <v>0.50713632283316135</v>
      </c>
      <c r="K55">
        <f t="shared" si="6"/>
        <v>4.0734515744657356E-2</v>
      </c>
      <c r="L55">
        <f t="shared" si="7"/>
        <v>0.51018222102783117</v>
      </c>
      <c r="M55">
        <f t="shared" si="8"/>
        <v>-0.26923293082071603</v>
      </c>
      <c r="N55">
        <f t="shared" si="9"/>
        <v>0.67134733544597713</v>
      </c>
      <c r="O55">
        <f t="shared" si="10"/>
        <v>0.84091738658159843</v>
      </c>
      <c r="P55">
        <f t="shared" si="11"/>
        <v>0.89328834060161222</v>
      </c>
      <c r="Q55">
        <f t="shared" si="12"/>
        <v>0.20597167615693221</v>
      </c>
      <c r="R55">
        <f t="shared" si="13"/>
        <v>0.55131164200104177</v>
      </c>
      <c r="S55">
        <f t="shared" si="14"/>
        <v>0.88219958086386008</v>
      </c>
      <c r="T55">
        <f t="shared" si="15"/>
        <v>0.70727782084362889</v>
      </c>
      <c r="U55">
        <f t="shared" si="16"/>
        <v>0.14650914688293201</v>
      </c>
      <c r="V55">
        <f t="shared" si="17"/>
        <v>3.9965915293463598E-2</v>
      </c>
      <c r="W55">
        <f t="shared" si="18"/>
        <v>0.18647506217639562</v>
      </c>
      <c r="X55">
        <f t="shared" si="19"/>
        <v>-1.0656950353627682E-3</v>
      </c>
      <c r="Y55">
        <f t="shared" si="20"/>
        <v>-2.1313900707255365E-3</v>
      </c>
      <c r="Z55">
        <f t="shared" si="21"/>
        <v>1.0035500873271804E-3</v>
      </c>
      <c r="AA55">
        <f t="shared" si="22"/>
        <v>2.0071001746543608E-3</v>
      </c>
      <c r="AB55">
        <f t="shared" si="23"/>
        <v>6.7906922597039829E-2</v>
      </c>
      <c r="AC55">
        <f t="shared" si="24"/>
        <v>-5.7155687405844929E-3</v>
      </c>
      <c r="AD55">
        <f t="shared" si="25"/>
        <v>-2.9684536078163664E-2</v>
      </c>
      <c r="AE55">
        <f t="shared" si="26"/>
        <v>-2.9862823593333102E-2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0"/>
        <v>0.15472176701741619</v>
      </c>
      <c r="F56">
        <f t="shared" si="1"/>
        <v>0.20944353403483232</v>
      </c>
      <c r="G56">
        <f t="shared" si="2"/>
        <v>0.24243628793496583</v>
      </c>
      <c r="H56">
        <f t="shared" si="3"/>
        <v>0.28487257586993164</v>
      </c>
      <c r="I56">
        <f t="shared" si="4"/>
        <v>2.8680441754354042E-2</v>
      </c>
      <c r="J56">
        <f t="shared" si="5"/>
        <v>0.50716961898721924</v>
      </c>
      <c r="K56">
        <f t="shared" si="6"/>
        <v>4.060907198374146E-2</v>
      </c>
      <c r="L56">
        <f t="shared" si="7"/>
        <v>0.51015087305331386</v>
      </c>
      <c r="M56">
        <f t="shared" si="8"/>
        <v>-0.30318639211923593</v>
      </c>
      <c r="N56">
        <f t="shared" si="9"/>
        <v>0.6742051198162694</v>
      </c>
      <c r="O56">
        <f t="shared" si="10"/>
        <v>0.85575965462068027</v>
      </c>
      <c r="P56">
        <f t="shared" si="11"/>
        <v>0.90821975239827879</v>
      </c>
      <c r="Q56">
        <f t="shared" si="12"/>
        <v>0.1901794035180614</v>
      </c>
      <c r="R56">
        <f t="shared" si="13"/>
        <v>0.54740206628868548</v>
      </c>
      <c r="S56">
        <f t="shared" si="14"/>
        <v>0.89734439758885121</v>
      </c>
      <c r="T56">
        <f t="shared" si="15"/>
        <v>0.71040346994781145</v>
      </c>
      <c r="U56">
        <f t="shared" si="16"/>
        <v>0.14440049042567435</v>
      </c>
      <c r="V56">
        <f t="shared" si="17"/>
        <v>3.9087109808612186E-2</v>
      </c>
      <c r="W56">
        <f t="shared" si="18"/>
        <v>0.18348760023428654</v>
      </c>
      <c r="X56">
        <f t="shared" si="19"/>
        <v>-1.119666288916343E-3</v>
      </c>
      <c r="Y56">
        <f t="shared" si="20"/>
        <v>-2.2393325778326859E-3</v>
      </c>
      <c r="Z56">
        <f t="shared" si="21"/>
        <v>1.0263494358055132E-3</v>
      </c>
      <c r="AA56">
        <f t="shared" si="22"/>
        <v>2.0526988716110263E-3</v>
      </c>
      <c r="AB56">
        <f t="shared" si="23"/>
        <v>6.7526083482725055E-2</v>
      </c>
      <c r="AC56">
        <f t="shared" si="24"/>
        <v>-4.3542376614212532E-3</v>
      </c>
      <c r="AD56">
        <f t="shared" si="25"/>
        <v>-2.917315740486557E-2</v>
      </c>
      <c r="AE56">
        <f t="shared" si="26"/>
        <v>-2.9344643611605933E-2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0"/>
        <v>0.15528160016187437</v>
      </c>
      <c r="F57">
        <f t="shared" si="1"/>
        <v>0.21056320032374867</v>
      </c>
      <c r="G57">
        <f t="shared" si="2"/>
        <v>0.24192311321706306</v>
      </c>
      <c r="H57">
        <f t="shared" si="3"/>
        <v>0.2838462264341261</v>
      </c>
      <c r="I57">
        <f t="shared" si="4"/>
        <v>2.882040004046859E-2</v>
      </c>
      <c r="J57">
        <f t="shared" si="5"/>
        <v>0.50720460132925094</v>
      </c>
      <c r="K57">
        <f t="shared" si="6"/>
        <v>4.0480778304265767E-2</v>
      </c>
      <c r="L57">
        <f t="shared" si="7"/>
        <v>0.51011881281114646</v>
      </c>
      <c r="M57">
        <f t="shared" si="8"/>
        <v>-0.33694943386059845</v>
      </c>
      <c r="N57">
        <f t="shared" si="9"/>
        <v>0.67638223864697999</v>
      </c>
      <c r="O57">
        <f t="shared" si="10"/>
        <v>0.87034623332311301</v>
      </c>
      <c r="P57">
        <f t="shared" si="11"/>
        <v>0.9228920742040817</v>
      </c>
      <c r="Q57">
        <f t="shared" si="12"/>
        <v>0.17413300131576134</v>
      </c>
      <c r="R57">
        <f t="shared" si="13"/>
        <v>0.54342358049695794</v>
      </c>
      <c r="S57">
        <f t="shared" si="14"/>
        <v>0.91222822353686739</v>
      </c>
      <c r="T57">
        <f t="shared" si="15"/>
        <v>0.71345590971683404</v>
      </c>
      <c r="U57">
        <f t="shared" si="16"/>
        <v>0.14227035811509728</v>
      </c>
      <c r="V57">
        <f t="shared" si="17"/>
        <v>3.8238316935271924E-2</v>
      </c>
      <c r="W57">
        <f t="shared" si="18"/>
        <v>0.18050867505036922</v>
      </c>
      <c r="X57">
        <f t="shared" si="19"/>
        <v>-1.1722682700021248E-3</v>
      </c>
      <c r="Y57">
        <f t="shared" si="20"/>
        <v>-2.3445365400042496E-3</v>
      </c>
      <c r="Z57">
        <f t="shared" si="21"/>
        <v>1.048383786694818E-3</v>
      </c>
      <c r="AA57">
        <f t="shared" si="22"/>
        <v>2.0967675733896359E-3</v>
      </c>
      <c r="AB57">
        <f t="shared" si="23"/>
        <v>6.7128563325621116E-2</v>
      </c>
      <c r="AC57">
        <f t="shared" si="24"/>
        <v>-3.1765211601238398E-3</v>
      </c>
      <c r="AD57">
        <f t="shared" si="25"/>
        <v>-2.8675180643262355E-2</v>
      </c>
      <c r="AE57">
        <f t="shared" si="26"/>
        <v>-2.8839937706697939E-2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0"/>
        <v>0.15586773429687542</v>
      </c>
      <c r="F58">
        <f t="shared" si="1"/>
        <v>0.21173546859375081</v>
      </c>
      <c r="G58">
        <f t="shared" si="2"/>
        <v>0.24139892132371565</v>
      </c>
      <c r="H58">
        <f t="shared" si="3"/>
        <v>0.2827978426474313</v>
      </c>
      <c r="I58">
        <f t="shared" si="4"/>
        <v>2.8966933574218853E-2</v>
      </c>
      <c r="J58">
        <f t="shared" si="5"/>
        <v>0.50724122706794594</v>
      </c>
      <c r="K58">
        <f t="shared" si="6"/>
        <v>4.0349730330928917E-2</v>
      </c>
      <c r="L58">
        <f t="shared" si="7"/>
        <v>0.5100860641924837</v>
      </c>
      <c r="M58">
        <f t="shared" si="8"/>
        <v>-0.370513715523409</v>
      </c>
      <c r="N58">
        <f t="shared" si="9"/>
        <v>0.67797049922704189</v>
      </c>
      <c r="O58">
        <f t="shared" si="10"/>
        <v>0.88468382364474418</v>
      </c>
      <c r="P58">
        <f t="shared" si="11"/>
        <v>0.93731204305743065</v>
      </c>
      <c r="Q58">
        <f t="shared" si="12"/>
        <v>0.15788347188173726</v>
      </c>
      <c r="R58">
        <f t="shared" si="13"/>
        <v>0.53938908035021871</v>
      </c>
      <c r="S58">
        <f t="shared" si="14"/>
        <v>0.92685791923610295</v>
      </c>
      <c r="T58">
        <f t="shared" si="15"/>
        <v>0.71643739086218849</v>
      </c>
      <c r="U58">
        <f t="shared" si="16"/>
        <v>0.14012639919702516</v>
      </c>
      <c r="V58">
        <f t="shared" si="17"/>
        <v>3.7418250559143516E-2</v>
      </c>
      <c r="W58">
        <f t="shared" si="18"/>
        <v>0.17754464975616868</v>
      </c>
      <c r="X58">
        <f t="shared" si="19"/>
        <v>-1.2234804362211849E-3</v>
      </c>
      <c r="Y58">
        <f t="shared" si="20"/>
        <v>-2.4469608724423698E-3</v>
      </c>
      <c r="Z58">
        <f t="shared" si="21"/>
        <v>1.069592503964732E-3</v>
      </c>
      <c r="AA58">
        <f t="shared" si="22"/>
        <v>2.139185007929464E-3</v>
      </c>
      <c r="AB58">
        <f t="shared" si="23"/>
        <v>6.6715370631708834E-2</v>
      </c>
      <c r="AC58">
        <f t="shared" si="24"/>
        <v>-2.1834478521368414E-3</v>
      </c>
      <c r="AD58">
        <f t="shared" si="25"/>
        <v>-2.8190221550197906E-2</v>
      </c>
      <c r="AE58">
        <f t="shared" si="26"/>
        <v>-2.8348325001840657E-2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0"/>
        <v>0.15647947451498601</v>
      </c>
      <c r="F59">
        <f t="shared" si="1"/>
        <v>0.21295894902997201</v>
      </c>
      <c r="G59">
        <f t="shared" si="2"/>
        <v>0.2408641250717333</v>
      </c>
      <c r="H59">
        <f t="shared" si="3"/>
        <v>0.28172825014346659</v>
      </c>
      <c r="I59">
        <f t="shared" si="4"/>
        <v>2.9119868628746499E-2</v>
      </c>
      <c r="J59">
        <f t="shared" si="5"/>
        <v>0.50727945276996467</v>
      </c>
      <c r="K59">
        <f t="shared" si="6"/>
        <v>4.0216031267933328E-2</v>
      </c>
      <c r="L59">
        <f t="shared" si="7"/>
        <v>0.51005265298276026</v>
      </c>
      <c r="M59">
        <f t="shared" si="8"/>
        <v>-0.40387140083926343</v>
      </c>
      <c r="N59">
        <f t="shared" si="9"/>
        <v>0.67906222315311027</v>
      </c>
      <c r="O59">
        <f t="shared" si="10"/>
        <v>0.89877893441984313</v>
      </c>
      <c r="P59">
        <f t="shared" si="11"/>
        <v>0.95148620555835095</v>
      </c>
      <c r="Q59">
        <f t="shared" si="12"/>
        <v>0.14148182525243447</v>
      </c>
      <c r="R59">
        <f t="shared" si="13"/>
        <v>0.53531157299397802</v>
      </c>
      <c r="S59">
        <f t="shared" si="14"/>
        <v>0.94124014943520684</v>
      </c>
      <c r="T59">
        <f t="shared" si="15"/>
        <v>0.7193500937436148</v>
      </c>
      <c r="U59">
        <f t="shared" si="16"/>
        <v>0.13797612436070375</v>
      </c>
      <c r="V59">
        <f t="shared" si="17"/>
        <v>3.6625685878295046E-2</v>
      </c>
      <c r="W59">
        <f t="shared" si="18"/>
        <v>0.17460181023899879</v>
      </c>
      <c r="X59">
        <f t="shared" si="19"/>
        <v>-1.2732874349969229E-3</v>
      </c>
      <c r="Y59">
        <f t="shared" si="20"/>
        <v>-2.5465748699938459E-3</v>
      </c>
      <c r="Z59">
        <f t="shared" si="21"/>
        <v>1.0899252074027485E-3</v>
      </c>
      <c r="AA59">
        <f t="shared" si="22"/>
        <v>2.1798504148054969E-3</v>
      </c>
      <c r="AB59">
        <f t="shared" si="23"/>
        <v>6.628766628343212E-2</v>
      </c>
      <c r="AC59">
        <f t="shared" si="24"/>
        <v>-1.3754933768620979E-3</v>
      </c>
      <c r="AD59">
        <f t="shared" si="25"/>
        <v>-2.7717902241226444E-2</v>
      </c>
      <c r="AE59">
        <f t="shared" si="26"/>
        <v>-2.7869430736957721E-2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0"/>
        <v>0.15711611823248448</v>
      </c>
      <c r="F60">
        <f t="shared" si="1"/>
        <v>0.21423223646496892</v>
      </c>
      <c r="G60">
        <f t="shared" si="2"/>
        <v>0.24031916246803192</v>
      </c>
      <c r="H60">
        <f t="shared" si="3"/>
        <v>0.28063832493606383</v>
      </c>
      <c r="I60">
        <f t="shared" si="4"/>
        <v>2.9279029558121117E-2</v>
      </c>
      <c r="J60">
        <f t="shared" si="5"/>
        <v>0.50731923452212657</v>
      </c>
      <c r="K60">
        <f t="shared" si="6"/>
        <v>4.0079790617007983E-2</v>
      </c>
      <c r="L60">
        <f t="shared" si="7"/>
        <v>0.51001860654136455</v>
      </c>
      <c r="M60">
        <f t="shared" si="8"/>
        <v>-0.43701523398097947</v>
      </c>
      <c r="N60">
        <f t="shared" si="9"/>
        <v>0.67974996984154135</v>
      </c>
      <c r="O60">
        <f t="shared" si="10"/>
        <v>0.91263788554045633</v>
      </c>
      <c r="P60">
        <f t="shared" si="11"/>
        <v>0.96542092092682985</v>
      </c>
      <c r="Q60">
        <f t="shared" si="12"/>
        <v>0.12497889843737897</v>
      </c>
      <c r="R60">
        <f t="shared" si="13"/>
        <v>0.5312041185330898</v>
      </c>
      <c r="S60">
        <f t="shared" si="14"/>
        <v>0.95538138630525915</v>
      </c>
      <c r="T60">
        <f t="shared" si="15"/>
        <v>0.7221961294405298</v>
      </c>
      <c r="U60">
        <f t="shared" si="16"/>
        <v>0.13582686658792756</v>
      </c>
      <c r="V60">
        <f t="shared" si="17"/>
        <v>3.585945654331673E-2</v>
      </c>
      <c r="W60">
        <f t="shared" si="18"/>
        <v>0.1716863231312443</v>
      </c>
      <c r="X60">
        <f t="shared" si="19"/>
        <v>-1.3216798094195905E-3</v>
      </c>
      <c r="Y60">
        <f t="shared" si="20"/>
        <v>-2.6433596188391809E-3</v>
      </c>
      <c r="Z60">
        <f t="shared" si="21"/>
        <v>1.1093416582625122E-3</v>
      </c>
      <c r="AA60">
        <f t="shared" si="22"/>
        <v>2.2186833165250244E-3</v>
      </c>
      <c r="AB60">
        <f t="shared" si="23"/>
        <v>6.584675669005087E-2</v>
      </c>
      <c r="AC60">
        <f t="shared" si="24"/>
        <v>-7.5264215832077769E-4</v>
      </c>
      <c r="AD60">
        <f t="shared" si="25"/>
        <v>-2.7257851860139987E-2</v>
      </c>
      <c r="AE60">
        <f t="shared" si="26"/>
        <v>-2.7402886933933522E-2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0"/>
        <v>0.15777695813719428</v>
      </c>
      <c r="F61">
        <f t="shared" si="1"/>
        <v>0.2155539162743885</v>
      </c>
      <c r="G61">
        <f t="shared" si="2"/>
        <v>0.23976449163890068</v>
      </c>
      <c r="H61">
        <f t="shared" si="3"/>
        <v>0.27952898327780135</v>
      </c>
      <c r="I61">
        <f t="shared" si="4"/>
        <v>2.9444239534298568E-2</v>
      </c>
      <c r="J61">
        <f t="shared" si="5"/>
        <v>0.50736052811564869</v>
      </c>
      <c r="K61">
        <f t="shared" si="6"/>
        <v>3.9941122909725173E-2</v>
      </c>
      <c r="L61">
        <f t="shared" si="7"/>
        <v>0.50998395348487868</v>
      </c>
      <c r="M61">
        <f t="shared" si="8"/>
        <v>-0.46993861232600492</v>
      </c>
      <c r="N61">
        <f t="shared" si="9"/>
        <v>0.68012629092070176</v>
      </c>
      <c r="O61">
        <f t="shared" si="10"/>
        <v>0.92626681147052636</v>
      </c>
      <c r="P61">
        <f t="shared" si="11"/>
        <v>0.97912236439379663</v>
      </c>
      <c r="Q61">
        <f t="shared" si="12"/>
        <v>0.10842519218108929</v>
      </c>
      <c r="R61">
        <f t="shared" si="13"/>
        <v>0.52707977403949313</v>
      </c>
      <c r="S61">
        <f t="shared" si="14"/>
        <v>0.96928791298269468</v>
      </c>
      <c r="T61">
        <f t="shared" si="15"/>
        <v>0.72497754099234801</v>
      </c>
      <c r="U61">
        <f t="shared" si="16"/>
        <v>0.13368574636036662</v>
      </c>
      <c r="V61">
        <f t="shared" si="17"/>
        <v>3.5118451889231288E-2</v>
      </c>
      <c r="W61">
        <f t="shared" si="18"/>
        <v>0.16880419824959791</v>
      </c>
      <c r="X61">
        <f t="shared" si="19"/>
        <v>-1.3686546122936014E-3</v>
      </c>
      <c r="Y61">
        <f t="shared" si="20"/>
        <v>-2.7373092245872028E-3</v>
      </c>
      <c r="Z61">
        <f t="shared" si="21"/>
        <v>1.1278115512134033E-3</v>
      </c>
      <c r="AA61">
        <f t="shared" si="22"/>
        <v>2.2556231024268066E-3</v>
      </c>
      <c r="AB61">
        <f t="shared" si="23"/>
        <v>6.5394084868856214E-2</v>
      </c>
      <c r="AC61">
        <f t="shared" si="24"/>
        <v>-3.1444341198309149E-4</v>
      </c>
      <c r="AD61">
        <f t="shared" si="25"/>
        <v>-2.6809707122604397E-2</v>
      </c>
      <c r="AE61">
        <f t="shared" si="26"/>
        <v>-2.6948332935826973E-2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0"/>
        <v>0.15846128544334107</v>
      </c>
      <c r="F62">
        <f t="shared" si="1"/>
        <v>0.2169225708866821</v>
      </c>
      <c r="G62">
        <f t="shared" si="2"/>
        <v>0.23920058586329399</v>
      </c>
      <c r="H62">
        <f t="shared" si="3"/>
        <v>0.27840117172658796</v>
      </c>
      <c r="I62">
        <f t="shared" si="4"/>
        <v>2.9615321360835264E-2</v>
      </c>
      <c r="J62">
        <f t="shared" si="5"/>
        <v>0.50740328924956735</v>
      </c>
      <c r="K62">
        <f t="shared" si="6"/>
        <v>3.9800146465823499E-2</v>
      </c>
      <c r="L62">
        <f t="shared" si="7"/>
        <v>0.50994872337681219</v>
      </c>
      <c r="M62">
        <f t="shared" si="8"/>
        <v>-0.50263565476043304</v>
      </c>
      <c r="N62">
        <f t="shared" si="9"/>
        <v>0.68028351262669329</v>
      </c>
      <c r="O62">
        <f t="shared" si="10"/>
        <v>0.93967166503182853</v>
      </c>
      <c r="P62">
        <f t="shared" si="11"/>
        <v>0.99259653086171007</v>
      </c>
      <c r="Q62">
        <f t="shared" si="12"/>
        <v>9.187072427872206E-2</v>
      </c>
      <c r="R62">
        <f t="shared" si="13"/>
        <v>0.52295154031684998</v>
      </c>
      <c r="S62">
        <f t="shared" si="14"/>
        <v>0.98296582739294902</v>
      </c>
      <c r="T62">
        <f t="shared" si="15"/>
        <v>0.72769630477701575</v>
      </c>
      <c r="U62">
        <f t="shared" si="16"/>
        <v>0.13155964135671447</v>
      </c>
      <c r="V62">
        <f t="shared" si="17"/>
        <v>3.4401614263816105E-2</v>
      </c>
      <c r="W62">
        <f t="shared" si="18"/>
        <v>0.16596125562053057</v>
      </c>
      <c r="X62">
        <f t="shared" si="19"/>
        <v>-1.414215918371682E-3</v>
      </c>
      <c r="Y62">
        <f t="shared" si="20"/>
        <v>-2.828431836743364E-3</v>
      </c>
      <c r="Z62">
        <f t="shared" si="21"/>
        <v>1.1453142203335608E-3</v>
      </c>
      <c r="AA62">
        <f t="shared" si="22"/>
        <v>2.2906284406671216E-3</v>
      </c>
      <c r="AB62">
        <f t="shared" si="23"/>
        <v>6.4931219696367323E-2</v>
      </c>
      <c r="AC62">
        <f t="shared" si="24"/>
        <v>-6.0061889887877179E-5</v>
      </c>
      <c r="AD62">
        <f t="shared" si="25"/>
        <v>-2.6373112748922321E-2</v>
      </c>
      <c r="AE62">
        <f t="shared" si="26"/>
        <v>-2.6505415835352972E-2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0"/>
        <v>0.15916839340252692</v>
      </c>
      <c r="F63">
        <f t="shared" si="1"/>
        <v>0.21833678680505378</v>
      </c>
      <c r="G63">
        <f t="shared" si="2"/>
        <v>0.23862792875312722</v>
      </c>
      <c r="H63">
        <f t="shared" si="3"/>
        <v>0.27725585750625442</v>
      </c>
      <c r="I63">
        <f t="shared" si="4"/>
        <v>2.9792098350631728E-2</v>
      </c>
      <c r="J63">
        <f t="shared" si="5"/>
        <v>0.50744747375016019</v>
      </c>
      <c r="K63">
        <f t="shared" si="6"/>
        <v>3.9656982188281807E-2</v>
      </c>
      <c r="L63">
        <f t="shared" si="7"/>
        <v>0.5099129464265153</v>
      </c>
      <c r="M63">
        <f t="shared" si="8"/>
        <v>-0.53510126460861673</v>
      </c>
      <c r="N63">
        <f t="shared" si="9"/>
        <v>0.6803135435716372</v>
      </c>
      <c r="O63">
        <f t="shared" si="10"/>
        <v>0.95285822140628973</v>
      </c>
      <c r="P63">
        <f t="shared" si="11"/>
        <v>1.0058492387793865</v>
      </c>
      <c r="Q63">
        <f t="shared" si="12"/>
        <v>7.5364898570318473E-2</v>
      </c>
      <c r="R63">
        <f t="shared" si="13"/>
        <v>0.51883231173264954</v>
      </c>
      <c r="S63">
        <f t="shared" si="14"/>
        <v>0.99642104630155703</v>
      </c>
      <c r="T63">
        <f t="shared" si="15"/>
        <v>0.73035433200078193</v>
      </c>
      <c r="U63">
        <f t="shared" si="16"/>
        <v>0.1294551607315961</v>
      </c>
      <c r="V63">
        <f t="shared" si="17"/>
        <v>3.3707936455380089E-2</v>
      </c>
      <c r="W63">
        <f t="shared" si="18"/>
        <v>0.16316309718697619</v>
      </c>
      <c r="X63">
        <f t="shared" si="19"/>
        <v>-1.4583752278479493E-3</v>
      </c>
      <c r="Y63">
        <f t="shared" si="20"/>
        <v>-2.9167504556958986E-3</v>
      </c>
      <c r="Z63">
        <f t="shared" si="21"/>
        <v>1.1618382678376313E-3</v>
      </c>
      <c r="AA63">
        <f t="shared" si="22"/>
        <v>2.3236765356752626E-3</v>
      </c>
      <c r="AB63">
        <f t="shared" si="23"/>
        <v>6.445984360627563E-2</v>
      </c>
      <c r="AC63">
        <f t="shared" si="24"/>
        <v>1.1676180825884307E-5</v>
      </c>
      <c r="AD63">
        <f t="shared" si="25"/>
        <v>-2.5947721799426501E-2</v>
      </c>
      <c r="AE63">
        <f t="shared" si="26"/>
        <v>-2.6073790806406417E-2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0"/>
        <v>0.15989758101645091</v>
      </c>
      <c r="F64">
        <f t="shared" si="1"/>
        <v>0.21979516203290173</v>
      </c>
      <c r="G64">
        <f t="shared" si="2"/>
        <v>0.23804700961920841</v>
      </c>
      <c r="H64">
        <f t="shared" si="3"/>
        <v>0.27609401923841681</v>
      </c>
      <c r="I64">
        <f t="shared" si="4"/>
        <v>2.9974395254112718E-2</v>
      </c>
      <c r="J64">
        <f t="shared" si="5"/>
        <v>0.50749303780297095</v>
      </c>
      <c r="K64">
        <f t="shared" si="6"/>
        <v>3.9511752404802106E-2</v>
      </c>
      <c r="L64">
        <f t="shared" si="7"/>
        <v>0.50987665319968289</v>
      </c>
      <c r="M64">
        <f t="shared" si="8"/>
        <v>-0.56733118641175451</v>
      </c>
      <c r="N64">
        <f t="shared" si="9"/>
        <v>0.68030770548122421</v>
      </c>
      <c r="O64">
        <f t="shared" si="10"/>
        <v>0.96583208230600293</v>
      </c>
      <c r="P64">
        <f t="shared" si="11"/>
        <v>1.0188861341825897</v>
      </c>
      <c r="Q64">
        <f t="shared" si="12"/>
        <v>5.8956388784257296E-2</v>
      </c>
      <c r="R64">
        <f t="shared" si="13"/>
        <v>0.51473482943145843</v>
      </c>
      <c r="S64">
        <f t="shared" si="14"/>
        <v>1.0096593095456243</v>
      </c>
      <c r="T64">
        <f t="shared" si="15"/>
        <v>0.73295347027556079</v>
      </c>
      <c r="U64">
        <f t="shared" si="16"/>
        <v>0.12737862402060171</v>
      </c>
      <c r="V64">
        <f t="shared" si="17"/>
        <v>3.3036459221688505E-2</v>
      </c>
      <c r="W64">
        <f t="shared" si="18"/>
        <v>0.1604150832422902</v>
      </c>
      <c r="X64">
        <f t="shared" si="19"/>
        <v>-1.5011517573751069E-3</v>
      </c>
      <c r="Y64">
        <f t="shared" si="20"/>
        <v>-3.0023035147502138E-3</v>
      </c>
      <c r="Z64">
        <f t="shared" si="21"/>
        <v>1.1773811250663769E-3</v>
      </c>
      <c r="AA64">
        <f t="shared" si="22"/>
        <v>2.3547622501327537E-3</v>
      </c>
      <c r="AB64">
        <f t="shared" si="23"/>
        <v>6.3981739037911545E-2</v>
      </c>
      <c r="AC64">
        <f t="shared" si="24"/>
        <v>-9.7758454100735592E-5</v>
      </c>
      <c r="AD64">
        <f t="shared" si="25"/>
        <v>-2.5533195924617984E-2</v>
      </c>
      <c r="AE64">
        <f t="shared" si="26"/>
        <v>-2.5653121350977845E-2</v>
      </c>
    </row>
    <row r="65" spans="4:31" x14ac:dyDescent="0.3">
      <c r="D65">
        <v>0.1</v>
      </c>
      <c r="E65">
        <f t="shared" ref="E65:E73" si="27">E64-$G$34*X64</f>
        <v>0.16064815689513845</v>
      </c>
      <c r="F65">
        <f t="shared" ref="F65:F73" si="28">F64-$G$34*Y64</f>
        <v>0.22129631379027684</v>
      </c>
      <c r="G65">
        <f t="shared" ref="G65:G73" si="29">G64-$G$34*Z64</f>
        <v>0.23745831905667522</v>
      </c>
      <c r="H65">
        <f t="shared" ref="H65:H73" si="30">H64-$G$34*AA64</f>
        <v>0.27491663811335043</v>
      </c>
      <c r="I65">
        <f t="shared" ref="I65:I73" si="31">(E65*C65+F65*D65)</f>
        <v>2.2129631379027685E-2</v>
      </c>
      <c r="J65">
        <f t="shared" si="5"/>
        <v>0.50553218207797934</v>
      </c>
      <c r="K65">
        <f t="shared" ref="K65:K73" si="32">G65*C65+H65*D65</f>
        <v>2.7491663811335044E-2</v>
      </c>
      <c r="L65">
        <f t="shared" si="7"/>
        <v>0.50687248311121413</v>
      </c>
      <c r="M65">
        <f t="shared" ref="M65:M73" si="33">M64-$G$34*AB64</f>
        <v>-0.59932205593071031</v>
      </c>
      <c r="N65">
        <f t="shared" ref="N65:N73" si="34">N64-$G$34*AC64</f>
        <v>0.68035658470827454</v>
      </c>
      <c r="O65">
        <f t="shared" ref="O65:O73" si="35">O64-$G$34*AD64</f>
        <v>0.97859868026831187</v>
      </c>
      <c r="P65">
        <f t="shared" ref="P65:P73" si="36">P64-$G$34*AE64</f>
        <v>1.0317126948580786</v>
      </c>
      <c r="Q65">
        <f t="shared" ref="Q65:Q73" si="37">J65*M65+N65*L65</f>
        <v>4.1877444790035467E-2</v>
      </c>
      <c r="R65">
        <f t="shared" si="13"/>
        <v>0.5104678314381087</v>
      </c>
      <c r="S65">
        <f t="shared" ref="S65:S73" si="38">J65*O65+L65*P65</f>
        <v>1.0176599017147472</v>
      </c>
      <c r="T65">
        <f t="shared" si="15"/>
        <v>0.73451652612049345</v>
      </c>
      <c r="U65">
        <f t="shared" ref="U65:U73" si="39">0.5*(A65-R65)^2</f>
        <v>0.13028870346656268</v>
      </c>
      <c r="V65">
        <f t="shared" ref="V65:V73" si="40">0.5*(B65-T65)^2</f>
        <v>0.26975726357205876</v>
      </c>
      <c r="W65">
        <f t="shared" ref="W65:W73" si="41">U65+V65</f>
        <v>0.40004596703862144</v>
      </c>
      <c r="X65">
        <f t="shared" ref="X65:X73" si="42" xml:space="preserve"> ( ( (R65-A65)*R65*(1-R65)*M65 ) + ( (T65-B65) *T65*(1-T65)*O65 ) ) *J65*(1-J65)*C65</f>
        <v>0</v>
      </c>
      <c r="Y65">
        <f t="shared" ref="Y65:Y73" si="43" xml:space="preserve">  ( ( (R65-A65)*R65*(1-R65)*M65 ) + ( (T65-B65) *T65*(1-T65)*O65 ) ) *J65*(1-J65)*D65</f>
        <v>1.5927224534105109E-3</v>
      </c>
      <c r="Z65">
        <f t="shared" ref="Z65:Z73" si="44" xml:space="preserve"> ( ( (T65-B65)*T65*(1-T65)*N65 ) + ( (R65-A65) *R65*(1-R65)*P65 ) )  *L65*(1-L65)*C65</f>
        <v>0</v>
      </c>
      <c r="AA65">
        <f t="shared" ref="AA65:AA73" si="45">( ( (T65-B65)*T65*(1-T65)*N65 ) + ( (R65-A65) *R65*(1-R65)*P65 ) )  *L65*(1-L65)*D65</f>
        <v>5.72530042588124E-3</v>
      </c>
      <c r="AB65">
        <f t="shared" ref="AB65:AB73" si="46">(R65-A65)*R65*(1-R65)*J65</f>
        <v>6.4486202352914121E-2</v>
      </c>
      <c r="AC65">
        <f t="shared" ref="AC65:AC73" si="47">(S65-B65)*S65*(1-S65)*L65</f>
        <v>-9.2702687007724747E-3</v>
      </c>
      <c r="AD65">
        <f t="shared" ref="AD65:AD73" si="48">(T65-B65)*T65*(1-T65)*J65</f>
        <v>7.2408481996686438E-2</v>
      </c>
      <c r="AE65">
        <f t="shared" ref="AE65:AE73" si="49">(T65-B65)*T65*(1-T65)*L65</f>
        <v>7.2600456250108261E-2</v>
      </c>
    </row>
    <row r="66" spans="4:31" x14ac:dyDescent="0.3">
      <c r="D66">
        <v>0.1</v>
      </c>
      <c r="E66">
        <f t="shared" si="27"/>
        <v>0.16064815689513845</v>
      </c>
      <c r="F66">
        <f t="shared" si="28"/>
        <v>0.22049995256357158</v>
      </c>
      <c r="G66">
        <f t="shared" si="29"/>
        <v>0.23745831905667522</v>
      </c>
      <c r="H66">
        <f t="shared" si="30"/>
        <v>0.2720539879004098</v>
      </c>
      <c r="I66">
        <f t="shared" si="31"/>
        <v>2.2049995256357161E-2</v>
      </c>
      <c r="J66">
        <f t="shared" si="5"/>
        <v>0.50551227547581878</v>
      </c>
      <c r="K66">
        <f t="shared" si="32"/>
        <v>2.7205398790040983E-2</v>
      </c>
      <c r="L66">
        <f t="shared" si="7"/>
        <v>0.50680093023619965</v>
      </c>
      <c r="M66">
        <f t="shared" si="33"/>
        <v>-0.63156515710716732</v>
      </c>
      <c r="N66">
        <f t="shared" si="34"/>
        <v>0.68499171905866074</v>
      </c>
      <c r="O66">
        <f t="shared" si="35"/>
        <v>0.94239443926996869</v>
      </c>
      <c r="P66">
        <f t="shared" si="36"/>
        <v>0.99541246673302441</v>
      </c>
      <c r="Q66">
        <f t="shared" si="37"/>
        <v>2.7890500742535684E-2</v>
      </c>
      <c r="R66">
        <f t="shared" si="13"/>
        <v>0.50697217323196542</v>
      </c>
      <c r="S66">
        <f t="shared" si="38"/>
        <v>0.98086792150012714</v>
      </c>
      <c r="T66">
        <f t="shared" si="15"/>
        <v>0.72728039698814595</v>
      </c>
      <c r="U66">
        <f t="shared" si="39"/>
        <v>0.12851039221577099</v>
      </c>
      <c r="V66">
        <f t="shared" si="40"/>
        <v>0.26446838792161759</v>
      </c>
      <c r="W66">
        <f t="shared" si="41"/>
        <v>0.39297878013738857</v>
      </c>
      <c r="X66">
        <f t="shared" si="42"/>
        <v>0</v>
      </c>
      <c r="Y66">
        <f t="shared" si="43"/>
        <v>1.3976005570222453E-3</v>
      </c>
      <c r="Z66">
        <f t="shared" si="44"/>
        <v>0</v>
      </c>
      <c r="AA66">
        <f t="shared" si="45"/>
        <v>5.6226622361080121E-3</v>
      </c>
      <c r="AB66">
        <f t="shared" si="46"/>
        <v>6.4057706113193114E-2</v>
      </c>
      <c r="AC66">
        <f t="shared" si="47"/>
        <v>9.3286891229496845E-3</v>
      </c>
      <c r="AD66">
        <f t="shared" si="48"/>
        <v>7.2920867369473841E-2</v>
      </c>
      <c r="AE66">
        <f t="shared" si="49"/>
        <v>7.3106757658247395E-2</v>
      </c>
    </row>
    <row r="67" spans="4:31" x14ac:dyDescent="0.3">
      <c r="D67">
        <v>0.1</v>
      </c>
      <c r="E67">
        <f t="shared" si="27"/>
        <v>0.16064815689513845</v>
      </c>
      <c r="F67">
        <f t="shared" si="28"/>
        <v>0.21980115228506045</v>
      </c>
      <c r="G67">
        <f t="shared" si="29"/>
        <v>0.23745831905667522</v>
      </c>
      <c r="H67">
        <f t="shared" si="30"/>
        <v>0.26924265678235582</v>
      </c>
      <c r="I67">
        <f t="shared" si="31"/>
        <v>2.1980115228506045E-2</v>
      </c>
      <c r="J67">
        <f t="shared" si="5"/>
        <v>0.50549480758545173</v>
      </c>
      <c r="K67">
        <f t="shared" si="32"/>
        <v>2.6924265678235582E-2</v>
      </c>
      <c r="L67">
        <f t="shared" si="7"/>
        <v>0.50673065982750853</v>
      </c>
      <c r="M67">
        <f t="shared" si="33"/>
        <v>-0.66359401016376385</v>
      </c>
      <c r="N67">
        <f t="shared" si="34"/>
        <v>0.68032737449718594</v>
      </c>
      <c r="O67">
        <f t="shared" si="35"/>
        <v>0.90593400558523174</v>
      </c>
      <c r="P67">
        <f t="shared" si="36"/>
        <v>0.95885908790390073</v>
      </c>
      <c r="Q67">
        <f t="shared" si="37"/>
        <v>9.2994128950854016E-3</v>
      </c>
      <c r="R67">
        <f t="shared" si="13"/>
        <v>0.5023248364696522</v>
      </c>
      <c r="S67">
        <f t="shared" si="38"/>
        <v>0.94382823413357086</v>
      </c>
      <c r="T67">
        <f t="shared" si="15"/>
        <v>0.71987229386839813</v>
      </c>
      <c r="U67">
        <f t="shared" si="39"/>
        <v>0.12616512066713143</v>
      </c>
      <c r="V67">
        <f t="shared" si="40"/>
        <v>0.25910805973967466</v>
      </c>
      <c r="W67">
        <f t="shared" si="41"/>
        <v>0.38527318040680608</v>
      </c>
      <c r="X67">
        <f t="shared" si="42"/>
        <v>0</v>
      </c>
      <c r="Y67">
        <f t="shared" si="43"/>
        <v>1.2043122109190935E-3</v>
      </c>
      <c r="Z67">
        <f t="shared" si="44"/>
        <v>0</v>
      </c>
      <c r="AA67">
        <f t="shared" si="45"/>
        <v>5.4783309907003195E-3</v>
      </c>
      <c r="AB67">
        <f t="shared" si="46"/>
        <v>6.3479276721899125E-2</v>
      </c>
      <c r="AC67">
        <f t="shared" si="47"/>
        <v>2.5356026028140976E-2</v>
      </c>
      <c r="AD67">
        <f t="shared" si="48"/>
        <v>7.3381009460003283E-2</v>
      </c>
      <c r="AE67">
        <f t="shared" si="49"/>
        <v>7.3560414042809427E-2</v>
      </c>
    </row>
    <row r="68" spans="4:31" x14ac:dyDescent="0.3">
      <c r="D68">
        <v>0.1</v>
      </c>
      <c r="E68">
        <f t="shared" si="27"/>
        <v>0.16064815689513845</v>
      </c>
      <c r="F68">
        <f t="shared" si="28"/>
        <v>0.2191989961796009</v>
      </c>
      <c r="G68">
        <f t="shared" si="29"/>
        <v>0.23745831905667522</v>
      </c>
      <c r="H68">
        <f t="shared" si="30"/>
        <v>0.26650349128700568</v>
      </c>
      <c r="I68">
        <f t="shared" si="31"/>
        <v>2.1919899617960092E-2</v>
      </c>
      <c r="J68">
        <f t="shared" si="5"/>
        <v>0.50547975549592405</v>
      </c>
      <c r="K68">
        <f t="shared" si="32"/>
        <v>2.6650349128700568E-2</v>
      </c>
      <c r="L68">
        <f t="shared" si="7"/>
        <v>0.50666219297323245</v>
      </c>
      <c r="M68">
        <f t="shared" si="33"/>
        <v>-0.69533364852471347</v>
      </c>
      <c r="N68">
        <f t="shared" si="34"/>
        <v>0.66764936148311549</v>
      </c>
      <c r="O68">
        <f t="shared" si="35"/>
        <v>0.86924350085523006</v>
      </c>
      <c r="P68">
        <f t="shared" si="36"/>
        <v>0.92207888088249601</v>
      </c>
      <c r="Q68">
        <f t="shared" si="37"/>
        <v>-1.3204393018147242E-2</v>
      </c>
      <c r="R68">
        <f t="shared" si="13"/>
        <v>0.49669894970848277</v>
      </c>
      <c r="S68">
        <f t="shared" si="38"/>
        <v>0.90656750016095211</v>
      </c>
      <c r="T68">
        <f t="shared" si="15"/>
        <v>0.71229725389299259</v>
      </c>
      <c r="U68">
        <f t="shared" si="39"/>
        <v>0.12335492332075496</v>
      </c>
      <c r="V68">
        <f t="shared" si="40"/>
        <v>0.2536836889517492</v>
      </c>
      <c r="W68">
        <f t="shared" si="41"/>
        <v>0.37703861227250413</v>
      </c>
      <c r="X68">
        <f t="shared" si="42"/>
        <v>0</v>
      </c>
      <c r="Y68">
        <f t="shared" si="43"/>
        <v>1.0135088222547859E-3</v>
      </c>
      <c r="Z68">
        <f t="shared" si="44"/>
        <v>0</v>
      </c>
      <c r="AA68">
        <f t="shared" si="45"/>
        <v>5.2978429839781399E-3</v>
      </c>
      <c r="AB68">
        <f t="shared" si="46"/>
        <v>6.2765080006686472E-2</v>
      </c>
      <c r="AC68">
        <f t="shared" si="47"/>
        <v>3.8906015815803642E-2</v>
      </c>
      <c r="AD68">
        <f t="shared" si="48"/>
        <v>7.3785379277208171E-2</v>
      </c>
      <c r="AE68">
        <f t="shared" si="49"/>
        <v>7.3957980843910268E-2</v>
      </c>
    </row>
    <row r="69" spans="4:31" x14ac:dyDescent="0.3">
      <c r="D69">
        <v>0.1</v>
      </c>
      <c r="E69">
        <f t="shared" si="27"/>
        <v>0.16064815689513845</v>
      </c>
      <c r="F69">
        <f t="shared" si="28"/>
        <v>0.21869224176847352</v>
      </c>
      <c r="G69">
        <f t="shared" si="29"/>
        <v>0.23745831905667522</v>
      </c>
      <c r="H69">
        <f t="shared" si="30"/>
        <v>0.26385456979501659</v>
      </c>
      <c r="I69">
        <f t="shared" si="31"/>
        <v>2.1869224176847352E-2</v>
      </c>
      <c r="J69">
        <f t="shared" si="5"/>
        <v>0.50546708815379893</v>
      </c>
      <c r="K69">
        <f t="shared" si="32"/>
        <v>2.6385456979501662E-2</v>
      </c>
      <c r="L69">
        <f t="shared" si="7"/>
        <v>0.50659598157666152</v>
      </c>
      <c r="M69">
        <f t="shared" si="33"/>
        <v>-0.72671618852805675</v>
      </c>
      <c r="N69">
        <f t="shared" si="34"/>
        <v>0.64819635357521366</v>
      </c>
      <c r="O69">
        <f t="shared" si="35"/>
        <v>0.83235081121662602</v>
      </c>
      <c r="P69">
        <f t="shared" si="36"/>
        <v>0.88509989046054083</v>
      </c>
      <c r="Q69">
        <f t="shared" si="37"/>
        <v>-3.8957447735655903E-2</v>
      </c>
      <c r="R69">
        <f t="shared" si="13"/>
        <v>0.49026186965095814</v>
      </c>
      <c r="S69">
        <f t="shared" si="38"/>
        <v>0.86911398866937373</v>
      </c>
      <c r="T69">
        <f t="shared" si="15"/>
        <v>0.70456130403168027</v>
      </c>
      <c r="U69">
        <f t="shared" si="39"/>
        <v>0.12017835041682653</v>
      </c>
      <c r="V69">
        <f t="shared" si="40"/>
        <v>0.24820331556941089</v>
      </c>
      <c r="W69">
        <f t="shared" si="41"/>
        <v>0.36838166598623745</v>
      </c>
      <c r="X69">
        <f t="shared" si="42"/>
        <v>0</v>
      </c>
      <c r="Y69">
        <f t="shared" si="43"/>
        <v>8.2575516232086124E-4</v>
      </c>
      <c r="Z69">
        <f t="shared" si="44"/>
        <v>0</v>
      </c>
      <c r="AA69">
        <f t="shared" si="45"/>
        <v>5.0867280129587205E-3</v>
      </c>
      <c r="AB69">
        <f t="shared" si="46"/>
        <v>6.1929309688382318E-2</v>
      </c>
      <c r="AC69">
        <f t="shared" si="47"/>
        <v>5.0085089455209154E-2</v>
      </c>
      <c r="AD69">
        <f t="shared" si="48"/>
        <v>7.4130654613014657E-2</v>
      </c>
      <c r="AE69">
        <f t="shared" si="49"/>
        <v>7.4296215557310336E-2</v>
      </c>
    </row>
    <row r="70" spans="4:31" x14ac:dyDescent="0.3">
      <c r="D70">
        <v>0.1</v>
      </c>
      <c r="E70">
        <f t="shared" si="27"/>
        <v>0.16064815689513845</v>
      </c>
      <c r="F70">
        <f t="shared" si="28"/>
        <v>0.21827936418731309</v>
      </c>
      <c r="G70">
        <f t="shared" si="29"/>
        <v>0.23745831905667522</v>
      </c>
      <c r="H70">
        <f t="shared" si="30"/>
        <v>0.26131120578853723</v>
      </c>
      <c r="I70">
        <f t="shared" si="31"/>
        <v>2.1827936418731309E-2</v>
      </c>
      <c r="J70">
        <f t="shared" si="5"/>
        <v>0.50545676744599377</v>
      </c>
      <c r="K70">
        <f t="shared" si="32"/>
        <v>2.6131120578853723E-2</v>
      </c>
      <c r="L70">
        <f t="shared" si="7"/>
        <v>0.50653240843559899</v>
      </c>
      <c r="M70">
        <f t="shared" si="33"/>
        <v>-0.75768084337224795</v>
      </c>
      <c r="N70">
        <f t="shared" si="34"/>
        <v>0.62315380884760907</v>
      </c>
      <c r="O70">
        <f t="shared" si="35"/>
        <v>0.79528548391011866</v>
      </c>
      <c r="P70">
        <f t="shared" si="36"/>
        <v>0.84795178268188565</v>
      </c>
      <c r="Q70">
        <f t="shared" si="37"/>
        <v>-6.7327310225294423E-2</v>
      </c>
      <c r="R70">
        <f t="shared" si="13"/>
        <v>0.48317452773901187</v>
      </c>
      <c r="S70">
        <f t="shared" si="38"/>
        <v>0.83149748861304662</v>
      </c>
      <c r="T70">
        <f t="shared" si="15"/>
        <v>0.69667147278135588</v>
      </c>
      <c r="U70">
        <f t="shared" si="39"/>
        <v>0.11672881212790857</v>
      </c>
      <c r="V70">
        <f t="shared" si="40"/>
        <v>0.24267557049367175</v>
      </c>
      <c r="W70">
        <f t="shared" si="41"/>
        <v>0.35940438262158031</v>
      </c>
      <c r="X70">
        <f t="shared" si="42"/>
        <v>0</v>
      </c>
      <c r="Y70">
        <f t="shared" si="43"/>
        <v>6.4150410559939434E-4</v>
      </c>
      <c r="Z70">
        <f t="shared" si="44"/>
        <v>0</v>
      </c>
      <c r="AA70">
        <f t="shared" si="45"/>
        <v>4.8504824285706839E-3</v>
      </c>
      <c r="AB70">
        <f t="shared" si="46"/>
        <v>6.0986819808819481E-2</v>
      </c>
      <c r="AC70">
        <f t="shared" si="47"/>
        <v>5.9011343046615476E-2</v>
      </c>
      <c r="AD70">
        <f t="shared" si="48"/>
        <v>7.4413773313868142E-2</v>
      </c>
      <c r="AE70">
        <f t="shared" si="49"/>
        <v>7.457213009118864E-2</v>
      </c>
    </row>
    <row r="71" spans="4:31" x14ac:dyDescent="0.3">
      <c r="D71">
        <v>0.1</v>
      </c>
      <c r="E71">
        <f t="shared" si="27"/>
        <v>0.16064815689513845</v>
      </c>
      <c r="F71">
        <f t="shared" si="28"/>
        <v>0.2179586121345134</v>
      </c>
      <c r="G71">
        <f t="shared" si="29"/>
        <v>0.23745831905667522</v>
      </c>
      <c r="H71">
        <f t="shared" si="30"/>
        <v>0.25888596457425189</v>
      </c>
      <c r="I71">
        <f t="shared" si="31"/>
        <v>2.179586121345134E-2</v>
      </c>
      <c r="J71">
        <f t="shared" si="5"/>
        <v>0.5054487495983524</v>
      </c>
      <c r="K71">
        <f t="shared" si="32"/>
        <v>2.5888596457425191E-2</v>
      </c>
      <c r="L71">
        <f t="shared" si="7"/>
        <v>0.50647178765857614</v>
      </c>
      <c r="M71">
        <f t="shared" si="33"/>
        <v>-0.78817425327665769</v>
      </c>
      <c r="N71">
        <f t="shared" si="34"/>
        <v>0.59364813732430133</v>
      </c>
      <c r="O71">
        <f t="shared" si="35"/>
        <v>0.75807859725318461</v>
      </c>
      <c r="P71">
        <f t="shared" si="36"/>
        <v>0.81066571763629136</v>
      </c>
      <c r="Q71">
        <f t="shared" si="37"/>
        <v>-9.7715657433478931E-2</v>
      </c>
      <c r="R71">
        <f t="shared" si="13"/>
        <v>0.47559050508425077</v>
      </c>
      <c r="S71">
        <f t="shared" si="38"/>
        <v>0.79374919428367019</v>
      </c>
      <c r="T71">
        <f t="shared" si="15"/>
        <v>0.68863578784300017</v>
      </c>
      <c r="U71">
        <f t="shared" si="39"/>
        <v>0.11309316426314638</v>
      </c>
      <c r="V71">
        <f t="shared" si="40"/>
        <v>0.23710962414907477</v>
      </c>
      <c r="W71">
        <f t="shared" si="41"/>
        <v>0.35020278841222113</v>
      </c>
      <c r="X71">
        <f t="shared" si="42"/>
        <v>0</v>
      </c>
      <c r="Y71">
        <f t="shared" si="43"/>
        <v>4.6107816305538708E-4</v>
      </c>
      <c r="Z71">
        <f t="shared" si="44"/>
        <v>0</v>
      </c>
      <c r="AA71">
        <f t="shared" si="45"/>
        <v>4.5945193915346225E-3</v>
      </c>
      <c r="AB71">
        <f t="shared" si="46"/>
        <v>5.9953428541927735E-2</v>
      </c>
      <c r="AC71">
        <f t="shared" si="47"/>
        <v>6.5813881859391424E-2</v>
      </c>
      <c r="AD71">
        <f t="shared" si="48"/>
        <v>7.4631985909451873E-2</v>
      </c>
      <c r="AE71">
        <f t="shared" si="49"/>
        <v>7.478304249462718E-2</v>
      </c>
    </row>
    <row r="72" spans="4:31" x14ac:dyDescent="0.3">
      <c r="D72">
        <v>0.1</v>
      </c>
      <c r="E72">
        <f t="shared" si="27"/>
        <v>0.16064815689513845</v>
      </c>
      <c r="F72">
        <f t="shared" si="28"/>
        <v>0.21772807305298569</v>
      </c>
      <c r="G72">
        <f t="shared" si="29"/>
        <v>0.23745831905667522</v>
      </c>
      <c r="H72">
        <f t="shared" si="30"/>
        <v>0.25658870487848456</v>
      </c>
      <c r="I72">
        <f t="shared" si="31"/>
        <v>2.1772807305298569E-2</v>
      </c>
      <c r="J72">
        <f t="shared" si="5"/>
        <v>0.50544298680503508</v>
      </c>
      <c r="K72">
        <f t="shared" si="32"/>
        <v>2.5658870487848456E-2</v>
      </c>
      <c r="L72">
        <f t="shared" si="7"/>
        <v>0.50641436570291376</v>
      </c>
      <c r="M72">
        <f t="shared" si="33"/>
        <v>-0.81815096754762151</v>
      </c>
      <c r="N72">
        <f t="shared" si="34"/>
        <v>0.56074119639460562</v>
      </c>
      <c r="O72">
        <f t="shared" si="35"/>
        <v>0.72076260429845862</v>
      </c>
      <c r="P72">
        <f t="shared" si="36"/>
        <v>0.77327419638897776</v>
      </c>
      <c r="Q72">
        <f t="shared" si="37"/>
        <v>-0.1295612713990319</v>
      </c>
      <c r="R72">
        <f t="shared" si="13"/>
        <v>0.46765491521139785</v>
      </c>
      <c r="S72">
        <f t="shared" si="38"/>
        <v>0.75590156517274298</v>
      </c>
      <c r="T72">
        <f t="shared" si="15"/>
        <v>0.68046325861580736</v>
      </c>
      <c r="U72">
        <f t="shared" si="39"/>
        <v>0.10935055986068985</v>
      </c>
      <c r="V72">
        <f t="shared" si="40"/>
        <v>0.23151512316302156</v>
      </c>
      <c r="W72">
        <f t="shared" si="41"/>
        <v>0.3408656830237114</v>
      </c>
      <c r="X72">
        <f t="shared" si="42"/>
        <v>0</v>
      </c>
      <c r="Y72">
        <f t="shared" si="43"/>
        <v>2.8466047304200937E-4</v>
      </c>
      <c r="Z72">
        <f t="shared" si="44"/>
        <v>0</v>
      </c>
      <c r="AA72">
        <f t="shared" si="45"/>
        <v>4.3241031858489952E-3</v>
      </c>
      <c r="AB72">
        <f t="shared" si="46"/>
        <v>5.8845929893602315E-2</v>
      </c>
      <c r="AC72">
        <f t="shared" si="47"/>
        <v>7.0631999530002321E-2</v>
      </c>
      <c r="AD72">
        <f t="shared" si="48"/>
        <v>7.4782906107775785E-2</v>
      </c>
      <c r="AE72">
        <f t="shared" si="49"/>
        <v>7.4926626643645355E-2</v>
      </c>
    </row>
    <row r="73" spans="4:31" x14ac:dyDescent="0.3">
      <c r="D73">
        <v>0.1</v>
      </c>
      <c r="E73">
        <f t="shared" si="27"/>
        <v>0.16064815689513845</v>
      </c>
      <c r="F73">
        <f t="shared" si="28"/>
        <v>0.2175857428164647</v>
      </c>
      <c r="G73">
        <f t="shared" si="29"/>
        <v>0.23745831905667522</v>
      </c>
      <c r="H73">
        <f t="shared" si="30"/>
        <v>0.25442665328556008</v>
      </c>
      <c r="I73">
        <f t="shared" si="31"/>
        <v>2.1758574281646473E-2</v>
      </c>
      <c r="J73">
        <f t="shared" si="5"/>
        <v>0.50543942897051553</v>
      </c>
      <c r="K73">
        <f t="shared" si="32"/>
        <v>2.5442665328556009E-2</v>
      </c>
      <c r="L73">
        <f t="shared" si="7"/>
        <v>0.506360323233918</v>
      </c>
      <c r="M73">
        <f t="shared" si="33"/>
        <v>-0.8475739324944227</v>
      </c>
      <c r="N73">
        <f t="shared" si="34"/>
        <v>0.52542519662960441</v>
      </c>
      <c r="O73">
        <f t="shared" si="35"/>
        <v>0.68337115124457071</v>
      </c>
      <c r="P73">
        <f t="shared" si="36"/>
        <v>0.73581088306715503</v>
      </c>
      <c r="Q73">
        <f t="shared" si="37"/>
        <v>-0.16234281204966389</v>
      </c>
      <c r="R73">
        <f t="shared" si="13"/>
        <v>0.45950319967840952</v>
      </c>
      <c r="S73">
        <f t="shared" si="38"/>
        <v>0.71798816104889884</v>
      </c>
      <c r="T73">
        <f t="shared" si="15"/>
        <v>0.67216384266853202</v>
      </c>
      <c r="U73">
        <f t="shared" si="39"/>
        <v>0.10557159525734815</v>
      </c>
      <c r="V73">
        <f t="shared" si="40"/>
        <v>0.22590211569546353</v>
      </c>
      <c r="W73">
        <f t="shared" si="41"/>
        <v>0.3314737109528117</v>
      </c>
      <c r="X73">
        <f t="shared" si="42"/>
        <v>0</v>
      </c>
      <c r="Y73">
        <f t="shared" si="43"/>
        <v>1.1229641909161635E-4</v>
      </c>
      <c r="Z73">
        <f t="shared" si="44"/>
        <v>0</v>
      </c>
      <c r="AA73">
        <f t="shared" si="45"/>
        <v>4.044274856552765E-3</v>
      </c>
      <c r="AB73">
        <f t="shared" si="46"/>
        <v>5.7681869145013748E-2</v>
      </c>
      <c r="AC73">
        <f t="shared" si="47"/>
        <v>7.3614196367877915E-2</v>
      </c>
      <c r="AD73">
        <f t="shared" si="48"/>
        <v>7.4864557594223585E-2</v>
      </c>
      <c r="AE73">
        <f t="shared" si="49"/>
        <v>7.5000958392556855E-2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</dc:creator>
  <cp:lastModifiedBy>Kanchana</cp:lastModifiedBy>
  <dcterms:created xsi:type="dcterms:W3CDTF">2021-05-13T17:57:40Z</dcterms:created>
  <dcterms:modified xsi:type="dcterms:W3CDTF">2021-05-14T11:45:26Z</dcterms:modified>
</cp:coreProperties>
</file>