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unclean_mba_procurement_data" sheetId="1" r:id="rId1"/>
  </sheets>
  <definedNames>
    <definedName name="_xlnm._FilterDatabase" localSheetId="0" hidden="1">unclean_mba_procurement_data!$A$1:$H$69</definedName>
  </definedNames>
  <calcPr calcId="124519"/>
</workbook>
</file>

<file path=xl/calcChain.xml><?xml version="1.0" encoding="utf-8"?>
<calcChain xmlns="http://schemas.openxmlformats.org/spreadsheetml/2006/main">
  <c r="K4" i="1"/>
  <c r="I6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J4" l="1"/>
  <c r="J3"/>
  <c r="J2"/>
  <c r="I98" s="1"/>
  <c r="J6"/>
  <c r="J5"/>
</calcChain>
</file>

<file path=xl/sharedStrings.xml><?xml version="1.0" encoding="utf-8"?>
<sst xmlns="http://schemas.openxmlformats.org/spreadsheetml/2006/main" count="346" uniqueCount="34">
  <si>
    <t>Department</t>
  </si>
  <si>
    <t>Item Name</t>
  </si>
  <si>
    <t>Category</t>
  </si>
  <si>
    <t>Vendor</t>
  </si>
  <si>
    <t>Units Sold</t>
  </si>
  <si>
    <t>Unit Price</t>
  </si>
  <si>
    <t>Purchase Date</t>
  </si>
  <si>
    <t>Remarks</t>
  </si>
  <si>
    <t>Furniture</t>
  </si>
  <si>
    <t>Vendor C</t>
  </si>
  <si>
    <t>Research Cell</t>
  </si>
  <si>
    <t>Laptop</t>
  </si>
  <si>
    <t>Stationery</t>
  </si>
  <si>
    <t>Pending</t>
  </si>
  <si>
    <t>Stationery Kit</t>
  </si>
  <si>
    <t>Supplier B</t>
  </si>
  <si>
    <t>Local Dealer D</t>
  </si>
  <si>
    <t>Whiteboard Marker</t>
  </si>
  <si>
    <t>Accounts</t>
  </si>
  <si>
    <t>Chair</t>
  </si>
  <si>
    <t>Electronics</t>
  </si>
  <si>
    <t>Printer Paper</t>
  </si>
  <si>
    <t>Desk</t>
  </si>
  <si>
    <t>Govt Vendor A</t>
  </si>
  <si>
    <t>Projector</t>
  </si>
  <si>
    <t>Admin</t>
  </si>
  <si>
    <t>Management</t>
  </si>
  <si>
    <t>Delivered</t>
  </si>
  <si>
    <t>Mba Office</t>
  </si>
  <si>
    <t>Mba Dept</t>
  </si>
  <si>
    <t>Total sales</t>
  </si>
  <si>
    <t>Top 5 Expensive Purchase</t>
  </si>
  <si>
    <t>Not Know</t>
  </si>
  <si>
    <t>No. of supplier B</t>
  </si>
</sst>
</file>

<file path=xl/styles.xml><?xml version="1.0" encoding="utf-8"?>
<styleSheet xmlns="http://schemas.openxmlformats.org/spreadsheetml/2006/main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8"/>
  <sheetViews>
    <sheetView tabSelected="1" workbookViewId="0">
      <selection activeCell="K9" sqref="K9"/>
    </sheetView>
  </sheetViews>
  <sheetFormatPr defaultRowHeight="14.25"/>
  <cols>
    <col min="1" max="1" width="14" customWidth="1"/>
    <col min="2" max="2" width="17.375" customWidth="1"/>
    <col min="3" max="3" width="12.75" customWidth="1"/>
    <col min="4" max="4" width="12.625" customWidth="1"/>
    <col min="5" max="5" width="10.75" customWidth="1"/>
    <col min="6" max="6" width="10.5" customWidth="1"/>
    <col min="7" max="7" width="13.75" customWidth="1"/>
    <col min="8" max="8" width="12.25" customWidth="1"/>
    <col min="9" max="9" width="11.625" customWidth="1"/>
    <col min="10" max="10" width="24.75" customWidth="1"/>
    <col min="11" max="11" width="16.125" customWidth="1"/>
  </cols>
  <sheetData>
    <row r="1" spans="1:11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30</v>
      </c>
      <c r="J1" s="2" t="s">
        <v>31</v>
      </c>
      <c r="K1" s="2" t="s">
        <v>33</v>
      </c>
    </row>
    <row r="2" spans="1:11">
      <c r="A2" t="s">
        <v>10</v>
      </c>
      <c r="B2" t="s">
        <v>11</v>
      </c>
      <c r="C2" t="s">
        <v>12</v>
      </c>
      <c r="D2" t="s">
        <v>9</v>
      </c>
      <c r="E2">
        <v>33</v>
      </c>
      <c r="F2">
        <v>1981.37</v>
      </c>
      <c r="G2" s="1">
        <v>45087</v>
      </c>
      <c r="H2" t="s">
        <v>13</v>
      </c>
      <c r="I2">
        <f t="shared" ref="I2:I41" si="0">E2*F2</f>
        <v>65385.21</v>
      </c>
      <c r="J2">
        <f>LARGE(I2:I68,1)</f>
        <v>70875</v>
      </c>
    </row>
    <row r="3" spans="1:11">
      <c r="A3" t="s">
        <v>28</v>
      </c>
      <c r="B3" t="s">
        <v>11</v>
      </c>
      <c r="C3" t="s">
        <v>8</v>
      </c>
      <c r="D3" t="s">
        <v>16</v>
      </c>
      <c r="E3">
        <v>0</v>
      </c>
      <c r="F3">
        <v>1367.2</v>
      </c>
      <c r="G3" s="1">
        <v>45061</v>
      </c>
      <c r="H3" t="s">
        <v>32</v>
      </c>
      <c r="I3">
        <f t="shared" si="0"/>
        <v>0</v>
      </c>
      <c r="J3">
        <f>LARGE(I2:I68, 2)</f>
        <v>66946.44</v>
      </c>
    </row>
    <row r="4" spans="1:11">
      <c r="A4" t="s">
        <v>28</v>
      </c>
      <c r="B4" t="s">
        <v>17</v>
      </c>
      <c r="C4" t="s">
        <v>12</v>
      </c>
      <c r="D4" t="s">
        <v>16</v>
      </c>
      <c r="E4">
        <v>31</v>
      </c>
      <c r="F4">
        <v>526.71</v>
      </c>
      <c r="G4" s="1">
        <v>45017</v>
      </c>
      <c r="H4" t="s">
        <v>27</v>
      </c>
      <c r="I4">
        <f t="shared" si="0"/>
        <v>16328.010000000002</v>
      </c>
      <c r="J4">
        <f>LARGE(I2:I68,3)</f>
        <v>65385.21</v>
      </c>
      <c r="K4">
        <f>COUNTIF(D2:D68, "Supplier B")</f>
        <v>12</v>
      </c>
    </row>
    <row r="5" spans="1:11">
      <c r="A5" t="s">
        <v>18</v>
      </c>
      <c r="B5" t="s">
        <v>19</v>
      </c>
      <c r="C5" t="s">
        <v>12</v>
      </c>
      <c r="D5" t="s">
        <v>15</v>
      </c>
      <c r="E5">
        <v>22</v>
      </c>
      <c r="F5">
        <v>1683.57</v>
      </c>
      <c r="G5" s="1">
        <v>45087</v>
      </c>
      <c r="H5" t="s">
        <v>27</v>
      </c>
      <c r="I5">
        <f t="shared" si="0"/>
        <v>37038.54</v>
      </c>
      <c r="J5">
        <f>LARGE(I2:I68,4)</f>
        <v>63466.45</v>
      </c>
    </row>
    <row r="6" spans="1:11">
      <c r="A6" t="s">
        <v>28</v>
      </c>
      <c r="B6" t="s">
        <v>19</v>
      </c>
      <c r="C6" t="s">
        <v>20</v>
      </c>
      <c r="D6" t="s">
        <v>16</v>
      </c>
      <c r="E6">
        <v>24</v>
      </c>
      <c r="F6">
        <v>1251.08</v>
      </c>
      <c r="G6" s="1">
        <v>45061</v>
      </c>
      <c r="H6" t="s">
        <v>13</v>
      </c>
      <c r="I6">
        <f t="shared" si="0"/>
        <v>30025.919999999998</v>
      </c>
      <c r="J6">
        <f>LARGE(I2:I68,5)</f>
        <v>61794.439999999995</v>
      </c>
    </row>
    <row r="7" spans="1:11">
      <c r="A7" t="s">
        <v>28</v>
      </c>
      <c r="B7" t="s">
        <v>21</v>
      </c>
      <c r="C7" t="s">
        <v>12</v>
      </c>
      <c r="D7" t="s">
        <v>16</v>
      </c>
      <c r="E7">
        <v>30</v>
      </c>
      <c r="F7">
        <v>1038.94</v>
      </c>
      <c r="G7" s="1">
        <v>45087</v>
      </c>
      <c r="H7" t="s">
        <v>32</v>
      </c>
      <c r="I7">
        <f t="shared" si="0"/>
        <v>31168.2</v>
      </c>
    </row>
    <row r="8" spans="1:11">
      <c r="A8" t="s">
        <v>18</v>
      </c>
      <c r="B8" t="s">
        <v>11</v>
      </c>
      <c r="C8" t="s">
        <v>20</v>
      </c>
      <c r="D8" t="s">
        <v>15</v>
      </c>
      <c r="E8">
        <v>27</v>
      </c>
      <c r="F8">
        <v>1267.33</v>
      </c>
      <c r="G8" s="1">
        <v>45017</v>
      </c>
      <c r="H8" t="s">
        <v>13</v>
      </c>
      <c r="I8">
        <f t="shared" si="0"/>
        <v>34217.909999999996</v>
      </c>
    </row>
    <row r="9" spans="1:11">
      <c r="A9" t="s">
        <v>29</v>
      </c>
      <c r="B9" t="s">
        <v>22</v>
      </c>
      <c r="C9" t="s">
        <v>8</v>
      </c>
      <c r="D9" t="s">
        <v>16</v>
      </c>
      <c r="E9">
        <v>5</v>
      </c>
      <c r="F9">
        <v>519.94000000000005</v>
      </c>
      <c r="G9" s="1">
        <v>45061</v>
      </c>
      <c r="H9" t="s">
        <v>27</v>
      </c>
      <c r="I9">
        <f t="shared" si="0"/>
        <v>2599.7000000000003</v>
      </c>
    </row>
    <row r="10" spans="1:11">
      <c r="A10" t="s">
        <v>25</v>
      </c>
      <c r="B10" t="s">
        <v>19</v>
      </c>
      <c r="C10" t="s">
        <v>8</v>
      </c>
      <c r="D10" t="s">
        <v>9</v>
      </c>
      <c r="E10">
        <v>16</v>
      </c>
      <c r="F10">
        <v>361.43</v>
      </c>
      <c r="G10" s="1">
        <v>45061</v>
      </c>
      <c r="H10" t="s">
        <v>32</v>
      </c>
      <c r="I10">
        <f t="shared" si="0"/>
        <v>5782.88</v>
      </c>
    </row>
    <row r="11" spans="1:11">
      <c r="A11" t="s">
        <v>10</v>
      </c>
      <c r="B11" t="s">
        <v>17</v>
      </c>
      <c r="C11" t="s">
        <v>20</v>
      </c>
      <c r="D11" t="s">
        <v>9</v>
      </c>
      <c r="E11">
        <v>7</v>
      </c>
      <c r="F11">
        <v>1455.34</v>
      </c>
      <c r="G11" s="1">
        <v>45017</v>
      </c>
      <c r="H11" t="s">
        <v>27</v>
      </c>
      <c r="I11">
        <f t="shared" si="0"/>
        <v>10187.379999999999</v>
      </c>
    </row>
    <row r="12" spans="1:11">
      <c r="A12" t="s">
        <v>26</v>
      </c>
      <c r="B12" t="s">
        <v>14</v>
      </c>
      <c r="C12" t="s">
        <v>12</v>
      </c>
      <c r="D12" t="s">
        <v>16</v>
      </c>
      <c r="E12">
        <v>25</v>
      </c>
      <c r="F12">
        <v>1466.56</v>
      </c>
      <c r="G12" s="1">
        <v>45087</v>
      </c>
      <c r="H12" t="s">
        <v>13</v>
      </c>
      <c r="I12">
        <f t="shared" si="0"/>
        <v>36664</v>
      </c>
    </row>
    <row r="13" spans="1:11">
      <c r="A13" t="s">
        <v>29</v>
      </c>
      <c r="B13" t="s">
        <v>19</v>
      </c>
      <c r="C13" t="s">
        <v>8</v>
      </c>
      <c r="D13" t="s">
        <v>16</v>
      </c>
      <c r="E13">
        <v>15</v>
      </c>
      <c r="F13">
        <v>0</v>
      </c>
      <c r="G13" s="1">
        <v>45061</v>
      </c>
      <c r="H13" t="s">
        <v>13</v>
      </c>
      <c r="I13">
        <f t="shared" si="0"/>
        <v>0</v>
      </c>
    </row>
    <row r="14" spans="1:11">
      <c r="A14" t="s">
        <v>18</v>
      </c>
      <c r="B14" t="s">
        <v>22</v>
      </c>
      <c r="C14" t="s">
        <v>20</v>
      </c>
      <c r="D14" t="s">
        <v>9</v>
      </c>
      <c r="E14">
        <v>42</v>
      </c>
      <c r="F14">
        <v>1128.6099999999999</v>
      </c>
      <c r="G14" s="1">
        <v>45061</v>
      </c>
      <c r="H14" t="s">
        <v>13</v>
      </c>
      <c r="I14">
        <f t="shared" si="0"/>
        <v>47401.619999999995</v>
      </c>
    </row>
    <row r="15" spans="1:11">
      <c r="A15" t="s">
        <v>26</v>
      </c>
      <c r="B15" t="s">
        <v>19</v>
      </c>
      <c r="C15" t="s">
        <v>12</v>
      </c>
      <c r="D15" t="s">
        <v>23</v>
      </c>
      <c r="E15">
        <v>10</v>
      </c>
      <c r="F15">
        <v>1057.43</v>
      </c>
      <c r="G15" s="1">
        <v>45017</v>
      </c>
      <c r="H15" t="s">
        <v>32</v>
      </c>
      <c r="I15">
        <f t="shared" si="0"/>
        <v>10574.300000000001</v>
      </c>
    </row>
    <row r="16" spans="1:11">
      <c r="A16" t="s">
        <v>26</v>
      </c>
      <c r="B16" t="s">
        <v>22</v>
      </c>
      <c r="C16" t="s">
        <v>8</v>
      </c>
      <c r="D16" t="s">
        <v>23</v>
      </c>
      <c r="E16">
        <v>8</v>
      </c>
      <c r="F16">
        <v>1897.12</v>
      </c>
      <c r="G16" s="1">
        <v>45017</v>
      </c>
      <c r="H16" t="s">
        <v>27</v>
      </c>
      <c r="I16">
        <f t="shared" si="0"/>
        <v>15176.96</v>
      </c>
    </row>
    <row r="17" spans="1:9">
      <c r="A17" t="s">
        <v>29</v>
      </c>
      <c r="B17" t="s">
        <v>14</v>
      </c>
      <c r="C17" t="s">
        <v>8</v>
      </c>
      <c r="D17" t="s">
        <v>9</v>
      </c>
      <c r="E17">
        <v>32</v>
      </c>
      <c r="F17">
        <v>1707.48</v>
      </c>
      <c r="G17" s="1">
        <v>45087</v>
      </c>
      <c r="H17" t="s">
        <v>13</v>
      </c>
      <c r="I17">
        <f t="shared" si="0"/>
        <v>54639.360000000001</v>
      </c>
    </row>
    <row r="18" spans="1:9">
      <c r="A18" t="s">
        <v>25</v>
      </c>
      <c r="B18" t="s">
        <v>19</v>
      </c>
      <c r="C18" t="s">
        <v>8</v>
      </c>
      <c r="D18" t="s">
        <v>23</v>
      </c>
      <c r="E18">
        <v>21</v>
      </c>
      <c r="F18">
        <v>177.41</v>
      </c>
      <c r="G18" s="1">
        <v>45087</v>
      </c>
      <c r="H18" t="s">
        <v>27</v>
      </c>
      <c r="I18">
        <f t="shared" si="0"/>
        <v>3725.61</v>
      </c>
    </row>
    <row r="19" spans="1:9">
      <c r="A19" t="s">
        <v>18</v>
      </c>
      <c r="B19" t="s">
        <v>17</v>
      </c>
      <c r="C19" t="s">
        <v>8</v>
      </c>
      <c r="D19" t="s">
        <v>9</v>
      </c>
      <c r="E19">
        <v>42</v>
      </c>
      <c r="F19">
        <v>0</v>
      </c>
      <c r="G19" s="1">
        <v>45061</v>
      </c>
      <c r="H19" t="s">
        <v>32</v>
      </c>
      <c r="I19">
        <f t="shared" si="0"/>
        <v>0</v>
      </c>
    </row>
    <row r="20" spans="1:9">
      <c r="A20" t="s">
        <v>29</v>
      </c>
      <c r="B20" t="s">
        <v>22</v>
      </c>
      <c r="C20" t="s">
        <v>12</v>
      </c>
      <c r="D20" t="s">
        <v>15</v>
      </c>
      <c r="E20">
        <v>29</v>
      </c>
      <c r="F20">
        <v>0</v>
      </c>
      <c r="G20" s="1">
        <v>45061</v>
      </c>
      <c r="H20" t="s">
        <v>32</v>
      </c>
      <c r="I20">
        <f t="shared" si="0"/>
        <v>0</v>
      </c>
    </row>
    <row r="21" spans="1:9">
      <c r="A21" t="s">
        <v>29</v>
      </c>
      <c r="B21" t="s">
        <v>21</v>
      </c>
      <c r="C21" t="s">
        <v>12</v>
      </c>
      <c r="D21" t="s">
        <v>23</v>
      </c>
      <c r="E21">
        <v>0</v>
      </c>
      <c r="F21">
        <v>573.15</v>
      </c>
      <c r="G21" s="1">
        <v>45061</v>
      </c>
      <c r="H21" t="s">
        <v>32</v>
      </c>
      <c r="I21">
        <f t="shared" si="0"/>
        <v>0</v>
      </c>
    </row>
    <row r="22" spans="1:9">
      <c r="A22" t="s">
        <v>28</v>
      </c>
      <c r="B22" t="s">
        <v>21</v>
      </c>
      <c r="C22" t="s">
        <v>8</v>
      </c>
      <c r="D22" t="s">
        <v>23</v>
      </c>
      <c r="E22">
        <v>21</v>
      </c>
      <c r="F22">
        <v>648.71</v>
      </c>
      <c r="G22" s="1">
        <v>45061</v>
      </c>
      <c r="H22" t="s">
        <v>13</v>
      </c>
      <c r="I22">
        <f t="shared" si="0"/>
        <v>13622.91</v>
      </c>
    </row>
    <row r="23" spans="1:9">
      <c r="A23" t="s">
        <v>18</v>
      </c>
      <c r="B23" t="s">
        <v>21</v>
      </c>
      <c r="C23" t="s">
        <v>8</v>
      </c>
      <c r="D23" t="s">
        <v>23</v>
      </c>
      <c r="E23">
        <v>2</v>
      </c>
      <c r="F23">
        <v>1698.41</v>
      </c>
      <c r="G23" s="1">
        <v>45087</v>
      </c>
      <c r="H23" t="s">
        <v>27</v>
      </c>
      <c r="I23">
        <f t="shared" si="0"/>
        <v>3396.82</v>
      </c>
    </row>
    <row r="24" spans="1:9">
      <c r="A24" t="s">
        <v>26</v>
      </c>
      <c r="B24" t="s">
        <v>22</v>
      </c>
      <c r="C24" t="s">
        <v>20</v>
      </c>
      <c r="D24" t="s">
        <v>9</v>
      </c>
      <c r="E24">
        <v>10</v>
      </c>
      <c r="F24">
        <v>1140.1199999999999</v>
      </c>
      <c r="G24" s="1">
        <v>45061</v>
      </c>
      <c r="H24" t="s">
        <v>32</v>
      </c>
      <c r="I24">
        <f t="shared" si="0"/>
        <v>11401.199999999999</v>
      </c>
    </row>
    <row r="25" spans="1:9">
      <c r="A25" t="s">
        <v>29</v>
      </c>
      <c r="B25" t="s">
        <v>17</v>
      </c>
      <c r="C25" t="s">
        <v>12</v>
      </c>
      <c r="D25" t="s">
        <v>9</v>
      </c>
      <c r="E25">
        <v>10</v>
      </c>
      <c r="F25">
        <v>982.66</v>
      </c>
      <c r="G25" s="1">
        <v>45087</v>
      </c>
      <c r="H25" t="s">
        <v>27</v>
      </c>
      <c r="I25">
        <f t="shared" si="0"/>
        <v>9826.6</v>
      </c>
    </row>
    <row r="26" spans="1:9">
      <c r="A26" t="s">
        <v>26</v>
      </c>
      <c r="B26" t="s">
        <v>14</v>
      </c>
      <c r="C26" t="s">
        <v>20</v>
      </c>
      <c r="D26" t="s">
        <v>9</v>
      </c>
      <c r="E26">
        <v>0</v>
      </c>
      <c r="F26">
        <v>311.67</v>
      </c>
      <c r="G26" s="1">
        <v>45087</v>
      </c>
      <c r="H26" t="s">
        <v>32</v>
      </c>
      <c r="I26">
        <f t="shared" si="0"/>
        <v>0</v>
      </c>
    </row>
    <row r="27" spans="1:9">
      <c r="A27" t="s">
        <v>18</v>
      </c>
      <c r="B27" t="s">
        <v>17</v>
      </c>
      <c r="C27" t="s">
        <v>8</v>
      </c>
      <c r="D27" t="s">
        <v>9</v>
      </c>
      <c r="E27">
        <v>31</v>
      </c>
      <c r="F27">
        <v>1869.46</v>
      </c>
      <c r="G27" s="1">
        <v>45017</v>
      </c>
      <c r="H27" t="s">
        <v>32</v>
      </c>
      <c r="I27">
        <f t="shared" si="0"/>
        <v>57953.26</v>
      </c>
    </row>
    <row r="28" spans="1:9">
      <c r="A28" t="s">
        <v>29</v>
      </c>
      <c r="B28" t="s">
        <v>21</v>
      </c>
      <c r="C28" t="s">
        <v>8</v>
      </c>
      <c r="D28" t="s">
        <v>9</v>
      </c>
      <c r="E28">
        <v>41</v>
      </c>
      <c r="F28">
        <v>1185.73</v>
      </c>
      <c r="G28" s="1">
        <v>45017</v>
      </c>
      <c r="H28" t="s">
        <v>13</v>
      </c>
      <c r="I28">
        <f t="shared" si="0"/>
        <v>48614.93</v>
      </c>
    </row>
    <row r="29" spans="1:9">
      <c r="A29" t="s">
        <v>10</v>
      </c>
      <c r="B29" t="s">
        <v>11</v>
      </c>
      <c r="C29" t="s">
        <v>20</v>
      </c>
      <c r="D29" t="s">
        <v>15</v>
      </c>
      <c r="E29">
        <v>10</v>
      </c>
      <c r="F29">
        <v>813.53</v>
      </c>
      <c r="G29" s="1">
        <v>45087</v>
      </c>
      <c r="H29" t="s">
        <v>13</v>
      </c>
      <c r="I29">
        <f t="shared" si="0"/>
        <v>8135.2999999999993</v>
      </c>
    </row>
    <row r="30" spans="1:9">
      <c r="A30" t="s">
        <v>18</v>
      </c>
      <c r="B30" t="s">
        <v>14</v>
      </c>
      <c r="C30" t="s">
        <v>12</v>
      </c>
      <c r="D30" t="s">
        <v>15</v>
      </c>
      <c r="E30">
        <v>41</v>
      </c>
      <c r="F30">
        <v>813.56</v>
      </c>
      <c r="G30" s="1">
        <v>45087</v>
      </c>
      <c r="H30" t="s">
        <v>32</v>
      </c>
      <c r="I30">
        <f t="shared" si="0"/>
        <v>33355.96</v>
      </c>
    </row>
    <row r="31" spans="1:9">
      <c r="A31" t="s">
        <v>10</v>
      </c>
      <c r="B31" t="s">
        <v>14</v>
      </c>
      <c r="C31" t="s">
        <v>12</v>
      </c>
      <c r="D31" t="s">
        <v>15</v>
      </c>
      <c r="E31">
        <v>49</v>
      </c>
      <c r="F31">
        <v>942.7</v>
      </c>
      <c r="G31" s="1">
        <v>45061</v>
      </c>
      <c r="H31" t="s">
        <v>27</v>
      </c>
      <c r="I31">
        <f t="shared" si="0"/>
        <v>46192.3</v>
      </c>
    </row>
    <row r="32" spans="1:9">
      <c r="A32" t="s">
        <v>29</v>
      </c>
      <c r="B32" t="s">
        <v>24</v>
      </c>
      <c r="C32" t="s">
        <v>20</v>
      </c>
      <c r="D32" t="s">
        <v>9</v>
      </c>
      <c r="E32">
        <v>3</v>
      </c>
      <c r="F32">
        <v>1778.3</v>
      </c>
      <c r="G32" s="1">
        <v>45061</v>
      </c>
      <c r="H32" t="s">
        <v>27</v>
      </c>
      <c r="I32">
        <f t="shared" si="0"/>
        <v>5334.9</v>
      </c>
    </row>
    <row r="33" spans="1:9">
      <c r="A33" t="s">
        <v>18</v>
      </c>
      <c r="B33" t="s">
        <v>19</v>
      </c>
      <c r="C33" t="s">
        <v>20</v>
      </c>
      <c r="D33" t="s">
        <v>16</v>
      </c>
      <c r="E33">
        <v>42</v>
      </c>
      <c r="F33">
        <v>1072.79</v>
      </c>
      <c r="G33" s="1">
        <v>45087</v>
      </c>
      <c r="H33" t="s">
        <v>27</v>
      </c>
      <c r="I33">
        <f t="shared" si="0"/>
        <v>45057.18</v>
      </c>
    </row>
    <row r="34" spans="1:9">
      <c r="A34" t="s">
        <v>25</v>
      </c>
      <c r="B34" t="s">
        <v>17</v>
      </c>
      <c r="C34" t="s">
        <v>12</v>
      </c>
      <c r="D34" t="s">
        <v>23</v>
      </c>
      <c r="E34">
        <v>44</v>
      </c>
      <c r="F34">
        <v>870.06</v>
      </c>
      <c r="G34" s="1">
        <v>45017</v>
      </c>
      <c r="H34" t="s">
        <v>27</v>
      </c>
      <c r="I34">
        <f t="shared" si="0"/>
        <v>38282.639999999999</v>
      </c>
    </row>
    <row r="35" spans="1:9">
      <c r="A35" t="s">
        <v>29</v>
      </c>
      <c r="B35" t="s">
        <v>19</v>
      </c>
      <c r="C35" t="s">
        <v>12</v>
      </c>
      <c r="D35" t="s">
        <v>9</v>
      </c>
      <c r="E35">
        <v>39</v>
      </c>
      <c r="F35">
        <v>303.97000000000003</v>
      </c>
      <c r="G35" s="1">
        <v>45061</v>
      </c>
      <c r="H35" t="s">
        <v>32</v>
      </c>
      <c r="I35">
        <f t="shared" si="0"/>
        <v>11854.830000000002</v>
      </c>
    </row>
    <row r="36" spans="1:9">
      <c r="A36" t="s">
        <v>25</v>
      </c>
      <c r="B36" t="s">
        <v>14</v>
      </c>
      <c r="C36" t="s">
        <v>8</v>
      </c>
      <c r="D36" t="s">
        <v>9</v>
      </c>
      <c r="E36">
        <v>11</v>
      </c>
      <c r="F36">
        <v>189.08</v>
      </c>
      <c r="G36" s="1">
        <v>45061</v>
      </c>
      <c r="H36" t="s">
        <v>27</v>
      </c>
      <c r="I36">
        <f t="shared" si="0"/>
        <v>2079.88</v>
      </c>
    </row>
    <row r="37" spans="1:9">
      <c r="A37" t="s">
        <v>18</v>
      </c>
      <c r="B37" t="s">
        <v>14</v>
      </c>
      <c r="C37" t="s">
        <v>20</v>
      </c>
      <c r="D37" t="s">
        <v>15</v>
      </c>
      <c r="E37">
        <v>4</v>
      </c>
      <c r="F37">
        <v>1618.95</v>
      </c>
      <c r="G37" s="1">
        <v>45087</v>
      </c>
      <c r="H37" t="s">
        <v>13</v>
      </c>
      <c r="I37">
        <f t="shared" si="0"/>
        <v>6475.8</v>
      </c>
    </row>
    <row r="38" spans="1:9">
      <c r="A38" t="s">
        <v>26</v>
      </c>
      <c r="B38" t="s">
        <v>17</v>
      </c>
      <c r="C38" t="s">
        <v>8</v>
      </c>
      <c r="D38" t="s">
        <v>23</v>
      </c>
      <c r="E38">
        <v>0</v>
      </c>
      <c r="F38">
        <v>744.05</v>
      </c>
      <c r="G38" s="1">
        <v>45017</v>
      </c>
      <c r="H38" t="s">
        <v>27</v>
      </c>
      <c r="I38">
        <f t="shared" si="0"/>
        <v>0</v>
      </c>
    </row>
    <row r="39" spans="1:9">
      <c r="A39" t="s">
        <v>29</v>
      </c>
      <c r="B39" t="s">
        <v>11</v>
      </c>
      <c r="C39" t="s">
        <v>12</v>
      </c>
      <c r="D39" t="s">
        <v>16</v>
      </c>
      <c r="E39">
        <v>40</v>
      </c>
      <c r="F39">
        <v>0</v>
      </c>
      <c r="G39" s="1">
        <v>45087</v>
      </c>
      <c r="H39" t="s">
        <v>32</v>
      </c>
      <c r="I39">
        <f t="shared" si="0"/>
        <v>0</v>
      </c>
    </row>
    <row r="40" spans="1:9">
      <c r="A40" t="s">
        <v>10</v>
      </c>
      <c r="B40" t="s">
        <v>11</v>
      </c>
      <c r="C40" t="s">
        <v>12</v>
      </c>
      <c r="D40" t="s">
        <v>9</v>
      </c>
      <c r="E40">
        <v>8</v>
      </c>
      <c r="F40">
        <v>1527.88</v>
      </c>
      <c r="G40" s="1">
        <v>45017</v>
      </c>
      <c r="H40" t="s">
        <v>13</v>
      </c>
      <c r="I40">
        <f t="shared" si="0"/>
        <v>12223.04</v>
      </c>
    </row>
    <row r="41" spans="1:9">
      <c r="A41" t="s">
        <v>10</v>
      </c>
      <c r="B41" t="s">
        <v>19</v>
      </c>
      <c r="C41" t="s">
        <v>12</v>
      </c>
      <c r="D41" t="s">
        <v>15</v>
      </c>
      <c r="E41">
        <v>44</v>
      </c>
      <c r="F41">
        <v>688.93</v>
      </c>
      <c r="G41" s="1">
        <v>45087</v>
      </c>
      <c r="H41" t="s">
        <v>32</v>
      </c>
      <c r="I41">
        <f t="shared" si="0"/>
        <v>30312.92</v>
      </c>
    </row>
    <row r="42" spans="1:9">
      <c r="A42" t="s">
        <v>26</v>
      </c>
      <c r="B42" t="s">
        <v>19</v>
      </c>
      <c r="C42" t="s">
        <v>12</v>
      </c>
      <c r="D42" t="s">
        <v>9</v>
      </c>
      <c r="E42">
        <v>8</v>
      </c>
      <c r="F42">
        <v>808.32</v>
      </c>
      <c r="G42" s="1">
        <v>45017</v>
      </c>
      <c r="H42" t="s">
        <v>32</v>
      </c>
      <c r="I42">
        <f t="shared" ref="I42:I68" si="1">E42*F42</f>
        <v>6466.56</v>
      </c>
    </row>
    <row r="43" spans="1:9">
      <c r="A43" t="s">
        <v>26</v>
      </c>
      <c r="B43" t="s">
        <v>14</v>
      </c>
      <c r="C43" t="s">
        <v>12</v>
      </c>
      <c r="D43" t="s">
        <v>9</v>
      </c>
      <c r="E43">
        <v>0</v>
      </c>
      <c r="F43">
        <v>716.01</v>
      </c>
      <c r="G43" s="1">
        <v>45017</v>
      </c>
      <c r="H43" t="s">
        <v>32</v>
      </c>
      <c r="I43">
        <f t="shared" si="1"/>
        <v>0</v>
      </c>
    </row>
    <row r="44" spans="1:9">
      <c r="A44" t="s">
        <v>10</v>
      </c>
      <c r="B44" t="s">
        <v>21</v>
      </c>
      <c r="C44" t="s">
        <v>20</v>
      </c>
      <c r="D44" t="s">
        <v>16</v>
      </c>
      <c r="E44">
        <v>37</v>
      </c>
      <c r="F44">
        <v>1670.12</v>
      </c>
      <c r="G44" s="1">
        <v>45017</v>
      </c>
      <c r="H44" t="s">
        <v>13</v>
      </c>
      <c r="I44">
        <f t="shared" si="1"/>
        <v>61794.439999999995</v>
      </c>
    </row>
    <row r="45" spans="1:9">
      <c r="A45" t="s">
        <v>26</v>
      </c>
      <c r="B45" t="s">
        <v>22</v>
      </c>
      <c r="C45" t="s">
        <v>20</v>
      </c>
      <c r="D45" t="s">
        <v>16</v>
      </c>
      <c r="E45">
        <v>50</v>
      </c>
      <c r="F45">
        <v>1112.33</v>
      </c>
      <c r="G45" s="1">
        <v>45087</v>
      </c>
      <c r="H45" t="s">
        <v>13</v>
      </c>
      <c r="I45">
        <f t="shared" si="1"/>
        <v>55616.5</v>
      </c>
    </row>
    <row r="46" spans="1:9">
      <c r="A46" t="s">
        <v>18</v>
      </c>
      <c r="B46" t="s">
        <v>24</v>
      </c>
      <c r="C46" t="s">
        <v>8</v>
      </c>
      <c r="D46" t="s">
        <v>16</v>
      </c>
      <c r="E46">
        <v>39</v>
      </c>
      <c r="F46">
        <v>686.95</v>
      </c>
      <c r="G46" s="1">
        <v>45061</v>
      </c>
      <c r="H46" t="s">
        <v>27</v>
      </c>
      <c r="I46">
        <f t="shared" si="1"/>
        <v>26791.050000000003</v>
      </c>
    </row>
    <row r="47" spans="1:9">
      <c r="A47" t="s">
        <v>18</v>
      </c>
      <c r="B47" t="s">
        <v>14</v>
      </c>
      <c r="C47" t="s">
        <v>8</v>
      </c>
      <c r="D47" t="s">
        <v>16</v>
      </c>
      <c r="E47">
        <v>21</v>
      </c>
      <c r="F47">
        <v>1095.98</v>
      </c>
      <c r="G47" s="1">
        <v>45087</v>
      </c>
      <c r="H47" t="s">
        <v>32</v>
      </c>
      <c r="I47">
        <f t="shared" si="1"/>
        <v>23015.58</v>
      </c>
    </row>
    <row r="48" spans="1:9">
      <c r="A48" t="s">
        <v>25</v>
      </c>
      <c r="B48" t="s">
        <v>19</v>
      </c>
      <c r="C48" t="s">
        <v>12</v>
      </c>
      <c r="D48" t="s">
        <v>23</v>
      </c>
      <c r="E48">
        <v>47</v>
      </c>
      <c r="F48">
        <v>1350.35</v>
      </c>
      <c r="G48" s="1">
        <v>45087</v>
      </c>
      <c r="H48" t="s">
        <v>32</v>
      </c>
      <c r="I48">
        <f t="shared" si="1"/>
        <v>63466.45</v>
      </c>
    </row>
    <row r="49" spans="1:9">
      <c r="A49" t="s">
        <v>28</v>
      </c>
      <c r="B49" t="s">
        <v>11</v>
      </c>
      <c r="C49" t="s">
        <v>12</v>
      </c>
      <c r="D49" t="s">
        <v>23</v>
      </c>
      <c r="E49">
        <v>24</v>
      </c>
      <c r="F49">
        <v>1504.26</v>
      </c>
      <c r="G49" s="1">
        <v>45017</v>
      </c>
      <c r="H49" t="s">
        <v>13</v>
      </c>
      <c r="I49">
        <f t="shared" si="1"/>
        <v>36102.239999999998</v>
      </c>
    </row>
    <row r="50" spans="1:9">
      <c r="A50" t="s">
        <v>28</v>
      </c>
      <c r="B50" t="s">
        <v>21</v>
      </c>
      <c r="C50" t="s">
        <v>20</v>
      </c>
      <c r="D50" t="s">
        <v>16</v>
      </c>
      <c r="E50">
        <v>23</v>
      </c>
      <c r="F50">
        <v>1858.81</v>
      </c>
      <c r="G50" s="1">
        <v>45087</v>
      </c>
      <c r="H50" t="s">
        <v>27</v>
      </c>
      <c r="I50">
        <f t="shared" si="1"/>
        <v>42752.63</v>
      </c>
    </row>
    <row r="51" spans="1:9">
      <c r="A51" t="s">
        <v>10</v>
      </c>
      <c r="B51" t="s">
        <v>17</v>
      </c>
      <c r="C51" t="s">
        <v>12</v>
      </c>
      <c r="D51" t="s">
        <v>9</v>
      </c>
      <c r="E51">
        <v>28</v>
      </c>
      <c r="F51">
        <v>126.88</v>
      </c>
      <c r="G51" s="1">
        <v>45087</v>
      </c>
      <c r="H51" t="s">
        <v>27</v>
      </c>
      <c r="I51">
        <f t="shared" si="1"/>
        <v>3552.64</v>
      </c>
    </row>
    <row r="52" spans="1:9">
      <c r="A52" t="s">
        <v>25</v>
      </c>
      <c r="B52" t="s">
        <v>11</v>
      </c>
      <c r="C52" t="s">
        <v>20</v>
      </c>
      <c r="D52" t="s">
        <v>15</v>
      </c>
      <c r="E52">
        <v>25</v>
      </c>
      <c r="F52">
        <v>956.96</v>
      </c>
      <c r="G52" s="1">
        <v>45017</v>
      </c>
      <c r="H52" t="s">
        <v>13</v>
      </c>
      <c r="I52">
        <f t="shared" si="1"/>
        <v>23924</v>
      </c>
    </row>
    <row r="53" spans="1:9">
      <c r="A53" t="s">
        <v>18</v>
      </c>
      <c r="B53" t="s">
        <v>21</v>
      </c>
      <c r="C53" t="s">
        <v>8</v>
      </c>
      <c r="D53" t="s">
        <v>23</v>
      </c>
      <c r="E53">
        <v>26</v>
      </c>
      <c r="F53">
        <v>166.7</v>
      </c>
      <c r="G53" s="1">
        <v>45087</v>
      </c>
      <c r="H53" t="s">
        <v>32</v>
      </c>
      <c r="I53">
        <f t="shared" si="1"/>
        <v>4334.2</v>
      </c>
    </row>
    <row r="54" spans="1:9">
      <c r="A54" t="s">
        <v>25</v>
      </c>
      <c r="B54" t="s">
        <v>11</v>
      </c>
      <c r="C54" t="s">
        <v>12</v>
      </c>
      <c r="D54" t="s">
        <v>16</v>
      </c>
      <c r="E54">
        <v>41</v>
      </c>
      <c r="F54">
        <v>1632.84</v>
      </c>
      <c r="G54" s="1">
        <v>45061</v>
      </c>
      <c r="H54" t="s">
        <v>27</v>
      </c>
      <c r="I54">
        <f t="shared" si="1"/>
        <v>66946.44</v>
      </c>
    </row>
    <row r="55" spans="1:9">
      <c r="A55" t="s">
        <v>18</v>
      </c>
      <c r="B55" t="s">
        <v>14</v>
      </c>
      <c r="C55" t="s">
        <v>20</v>
      </c>
      <c r="D55" t="s">
        <v>16</v>
      </c>
      <c r="E55">
        <v>48</v>
      </c>
      <c r="F55">
        <v>298.11</v>
      </c>
      <c r="G55" s="1">
        <v>45017</v>
      </c>
      <c r="H55" t="s">
        <v>32</v>
      </c>
      <c r="I55">
        <f t="shared" si="1"/>
        <v>14309.28</v>
      </c>
    </row>
    <row r="56" spans="1:9">
      <c r="A56" t="s">
        <v>10</v>
      </c>
      <c r="B56" t="s">
        <v>17</v>
      </c>
      <c r="C56" t="s">
        <v>8</v>
      </c>
      <c r="D56" t="s">
        <v>15</v>
      </c>
      <c r="E56">
        <v>22</v>
      </c>
      <c r="F56">
        <v>1264.31</v>
      </c>
      <c r="G56" s="1">
        <v>45061</v>
      </c>
      <c r="H56" t="s">
        <v>13</v>
      </c>
      <c r="I56">
        <f t="shared" si="1"/>
        <v>27814.82</v>
      </c>
    </row>
    <row r="57" spans="1:9">
      <c r="A57" t="s">
        <v>10</v>
      </c>
      <c r="B57" t="s">
        <v>17</v>
      </c>
      <c r="C57" t="s">
        <v>12</v>
      </c>
      <c r="D57" t="s">
        <v>16</v>
      </c>
      <c r="E57">
        <v>13</v>
      </c>
      <c r="F57">
        <v>380.96</v>
      </c>
      <c r="G57" s="1">
        <v>45061</v>
      </c>
      <c r="H57" t="s">
        <v>13</v>
      </c>
      <c r="I57">
        <f t="shared" si="1"/>
        <v>4952.4799999999996</v>
      </c>
    </row>
    <row r="58" spans="1:9">
      <c r="A58" t="s">
        <v>29</v>
      </c>
      <c r="B58" t="s">
        <v>24</v>
      </c>
      <c r="C58" t="s">
        <v>20</v>
      </c>
      <c r="D58" t="s">
        <v>9</v>
      </c>
      <c r="E58">
        <v>8</v>
      </c>
      <c r="F58">
        <v>984.32</v>
      </c>
      <c r="G58" s="1">
        <v>45087</v>
      </c>
      <c r="H58" t="s">
        <v>13</v>
      </c>
      <c r="I58">
        <f t="shared" si="1"/>
        <v>7874.56</v>
      </c>
    </row>
    <row r="59" spans="1:9">
      <c r="A59" t="s">
        <v>29</v>
      </c>
      <c r="B59" t="s">
        <v>24</v>
      </c>
      <c r="C59" t="s">
        <v>20</v>
      </c>
      <c r="D59" t="s">
        <v>9</v>
      </c>
      <c r="E59">
        <v>11</v>
      </c>
      <c r="F59">
        <v>1137.98</v>
      </c>
      <c r="G59" s="1">
        <v>45087</v>
      </c>
      <c r="H59" t="s">
        <v>13</v>
      </c>
      <c r="I59">
        <f t="shared" si="1"/>
        <v>12517.78</v>
      </c>
    </row>
    <row r="60" spans="1:9">
      <c r="A60" t="s">
        <v>28</v>
      </c>
      <c r="B60" t="s">
        <v>21</v>
      </c>
      <c r="C60" t="s">
        <v>12</v>
      </c>
      <c r="D60" t="s">
        <v>9</v>
      </c>
      <c r="E60">
        <v>10</v>
      </c>
      <c r="F60">
        <v>500.55</v>
      </c>
      <c r="G60" s="1">
        <v>45087</v>
      </c>
      <c r="H60" t="s">
        <v>32</v>
      </c>
      <c r="I60">
        <f t="shared" si="1"/>
        <v>5005.5</v>
      </c>
    </row>
    <row r="61" spans="1:9">
      <c r="A61" t="s">
        <v>28</v>
      </c>
      <c r="B61" t="s">
        <v>24</v>
      </c>
      <c r="C61" t="s">
        <v>12</v>
      </c>
      <c r="D61" t="s">
        <v>9</v>
      </c>
      <c r="E61">
        <v>45</v>
      </c>
      <c r="F61">
        <v>1575</v>
      </c>
      <c r="G61" s="1">
        <v>45087</v>
      </c>
      <c r="H61" t="s">
        <v>27</v>
      </c>
      <c r="I61">
        <f t="shared" si="1"/>
        <v>70875</v>
      </c>
    </row>
    <row r="62" spans="1:9">
      <c r="A62" t="s">
        <v>10</v>
      </c>
      <c r="B62" t="s">
        <v>17</v>
      </c>
      <c r="C62" t="s">
        <v>8</v>
      </c>
      <c r="D62" t="s">
        <v>9</v>
      </c>
      <c r="E62">
        <v>3</v>
      </c>
      <c r="F62">
        <v>904.61</v>
      </c>
      <c r="G62" s="1">
        <v>45061</v>
      </c>
      <c r="H62" t="s">
        <v>32</v>
      </c>
      <c r="I62">
        <f t="shared" si="1"/>
        <v>2713.83</v>
      </c>
    </row>
    <row r="63" spans="1:9">
      <c r="A63" t="s">
        <v>28</v>
      </c>
      <c r="B63" t="s">
        <v>17</v>
      </c>
      <c r="C63" t="s">
        <v>12</v>
      </c>
      <c r="D63" t="s">
        <v>15</v>
      </c>
      <c r="E63">
        <v>27</v>
      </c>
      <c r="F63">
        <v>1397.32</v>
      </c>
      <c r="G63" s="1">
        <v>45087</v>
      </c>
      <c r="H63" t="s">
        <v>32</v>
      </c>
      <c r="I63">
        <f t="shared" si="1"/>
        <v>37727.64</v>
      </c>
    </row>
    <row r="64" spans="1:9">
      <c r="A64" t="s">
        <v>10</v>
      </c>
      <c r="B64" t="s">
        <v>22</v>
      </c>
      <c r="C64" t="s">
        <v>20</v>
      </c>
      <c r="D64" t="s">
        <v>16</v>
      </c>
      <c r="E64">
        <v>28</v>
      </c>
      <c r="F64">
        <v>1828.69</v>
      </c>
      <c r="G64" s="1">
        <v>45017</v>
      </c>
      <c r="H64" t="s">
        <v>32</v>
      </c>
      <c r="I64">
        <f t="shared" si="1"/>
        <v>51203.32</v>
      </c>
    </row>
    <row r="65" spans="1:9">
      <c r="A65" t="s">
        <v>25</v>
      </c>
      <c r="B65" t="s">
        <v>14</v>
      </c>
      <c r="C65" t="s">
        <v>8</v>
      </c>
      <c r="D65" t="s">
        <v>23</v>
      </c>
      <c r="E65">
        <v>50</v>
      </c>
      <c r="F65">
        <v>774.85</v>
      </c>
      <c r="G65" s="1">
        <v>45017</v>
      </c>
      <c r="H65" t="s">
        <v>27</v>
      </c>
      <c r="I65">
        <f t="shared" si="1"/>
        <v>38742.5</v>
      </c>
    </row>
    <row r="66" spans="1:9">
      <c r="A66" t="s">
        <v>10</v>
      </c>
      <c r="B66" t="s">
        <v>21</v>
      </c>
      <c r="C66" t="s">
        <v>12</v>
      </c>
      <c r="D66" t="s">
        <v>9</v>
      </c>
      <c r="E66">
        <v>3</v>
      </c>
      <c r="F66">
        <v>1497.46</v>
      </c>
      <c r="G66" s="1">
        <v>45087</v>
      </c>
      <c r="H66" t="s">
        <v>32</v>
      </c>
      <c r="I66">
        <f t="shared" si="1"/>
        <v>4492.38</v>
      </c>
    </row>
    <row r="67" spans="1:9">
      <c r="A67" t="s">
        <v>29</v>
      </c>
      <c r="B67" t="s">
        <v>21</v>
      </c>
      <c r="C67" t="s">
        <v>8</v>
      </c>
      <c r="D67" t="s">
        <v>15</v>
      </c>
      <c r="E67">
        <v>16</v>
      </c>
      <c r="F67">
        <v>1003.88</v>
      </c>
      <c r="G67" s="1">
        <v>45017</v>
      </c>
      <c r="H67" t="s">
        <v>32</v>
      </c>
      <c r="I67">
        <f t="shared" si="1"/>
        <v>16062.08</v>
      </c>
    </row>
    <row r="68" spans="1:9">
      <c r="A68" t="s">
        <v>10</v>
      </c>
      <c r="B68" t="s">
        <v>21</v>
      </c>
      <c r="C68" t="s">
        <v>20</v>
      </c>
      <c r="D68" t="s">
        <v>23</v>
      </c>
      <c r="E68">
        <v>0</v>
      </c>
      <c r="F68">
        <v>709.64</v>
      </c>
      <c r="G68" s="1">
        <v>45017</v>
      </c>
      <c r="H68" t="s">
        <v>27</v>
      </c>
      <c r="I68">
        <f t="shared" si="1"/>
        <v>0</v>
      </c>
    </row>
    <row r="98" spans="9:9">
      <c r="I98">
        <f>J2</f>
        <v>70875</v>
      </c>
    </row>
  </sheetData>
  <autoFilter ref="A1:H6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unclean_mba_procurement_data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Mishra</dc:creator>
  <cp:lastModifiedBy>HP</cp:lastModifiedBy>
  <dcterms:created xsi:type="dcterms:W3CDTF">2025-07-20T06:47:49Z</dcterms:created>
  <dcterms:modified xsi:type="dcterms:W3CDTF">2025-07-21T16:37:09Z</dcterms:modified>
</cp:coreProperties>
</file>