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P\Desktop\Projects DA\"/>
    </mc:Choice>
  </mc:AlternateContent>
  <xr:revisionPtr revIDLastSave="0" documentId="8_{9CA7BBE3-0B00-4180-B617-0DE912EFB516}" xr6:coauthVersionLast="47" xr6:coauthVersionMax="47" xr10:uidLastSave="{00000000-0000-0000-0000-000000000000}"/>
  <bookViews>
    <workbookView xWindow="-120" yWindow="-120" windowWidth="20730" windowHeight="11160" activeTab="3" xr2:uid="{248BC22D-C1BC-4E7A-8F5B-C384E0172261}"/>
  </bookViews>
  <sheets>
    <sheet name="Pivot Table" sheetId="4" r:id="rId1"/>
    <sheet name="Hospital_Management_Large (2)" sheetId="3" r:id="rId2"/>
    <sheet name="Hospital_Management_Large" sheetId="2" r:id="rId3"/>
    <sheet name="Dashboard" sheetId="1" r:id="rId4"/>
  </sheets>
  <definedNames>
    <definedName name="ExternalData_1" localSheetId="2" hidden="1">Hospital_Management_Large!$A$1:$N$1001</definedName>
    <definedName name="ExternalData_2" localSheetId="1" hidden="1">'Hospital_Management_Large (2)'!$A$1:$N$1001</definedName>
    <definedName name="Slicer_Department">#N/A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Q2" i="3" l="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0ECD7-9AEA-40E1-82D3-40DC57264AB9}" keepAlive="1" name="Query - Hospital_Management_Large" description="Connection to the 'Hospital_Management_Large' query in the workbook." type="5" refreshedVersion="7" background="1" saveData="1">
    <dbPr connection="Provider=Microsoft.Mashup.OleDb.1;Data Source=$Workbook$;Location=Hospital_Management_Large;Extended Properties=&quot;&quot;" command="SELECT * FROM [Hospital_Management_Large]"/>
  </connection>
  <connection id="2" xr16:uid="{B4E4A51F-801A-4452-A044-E25DF7D69EFA}" keepAlive="1" name="Query - Hospital_Management_Large (2)" description="Connection to the 'Hospital_Management_Large (2)' query in the workbook." type="5" refreshedVersion="7" background="1" saveData="1">
    <dbPr connection="Provider=Microsoft.Mashup.OleDb.1;Data Source=$Workbook$;Location=&quot;Hospital_Management_Large (2)&quot;;Extended Properties=&quot;&quot;" command="SELECT * FROM [Hospital_Management_Large (2)]"/>
  </connection>
</connections>
</file>

<file path=xl/sharedStrings.xml><?xml version="1.0" encoding="utf-8"?>
<sst xmlns="http://schemas.openxmlformats.org/spreadsheetml/2006/main" count="18089" uniqueCount="2056">
  <si>
    <t>Patient ID</t>
  </si>
  <si>
    <t>Name</t>
  </si>
  <si>
    <t>Age</t>
  </si>
  <si>
    <t>Gender</t>
  </si>
  <si>
    <t>Admission Date</t>
  </si>
  <si>
    <t>Discharge Date</t>
  </si>
  <si>
    <t>Department</t>
  </si>
  <si>
    <t>Diagnosis</t>
  </si>
  <si>
    <t>Treatment Cost</t>
  </si>
  <si>
    <t>Billing Status</t>
  </si>
  <si>
    <t>Attending Physician</t>
  </si>
  <si>
    <t>Nurse Assigned</t>
  </si>
  <si>
    <t>Room Type</t>
  </si>
  <si>
    <t>Length of Stay (Days)</t>
  </si>
  <si>
    <t>P1000</t>
  </si>
  <si>
    <t>Christian Woods</t>
  </si>
  <si>
    <t>Female</t>
  </si>
  <si>
    <t>Pediatrics</t>
  </si>
  <si>
    <t>Stroke</t>
  </si>
  <si>
    <t>Unpaid</t>
  </si>
  <si>
    <t>Dr. Khan</t>
  </si>
  <si>
    <t>Nurse Zoe</t>
  </si>
  <si>
    <t>Shared</t>
  </si>
  <si>
    <t>P1001</t>
  </si>
  <si>
    <t>Jordan Pacheco</t>
  </si>
  <si>
    <t>Male</t>
  </si>
  <si>
    <t>Neurology</t>
  </si>
  <si>
    <t>Hypertension</t>
  </si>
  <si>
    <t>Nurse Rita</t>
  </si>
  <si>
    <t>Semi-Private</t>
  </si>
  <si>
    <t>P1002</t>
  </si>
  <si>
    <t>Erika Riley</t>
  </si>
  <si>
    <t>Orthopedics</t>
  </si>
  <si>
    <t>Eczema</t>
  </si>
  <si>
    <t>Paid</t>
  </si>
  <si>
    <t>Dr. White</t>
  </si>
  <si>
    <t>Nurse John</t>
  </si>
  <si>
    <t>P1003</t>
  </si>
  <si>
    <t>Stephen Harris</t>
  </si>
  <si>
    <t>Arrhythmia</t>
  </si>
  <si>
    <t>Dr. Mehta</t>
  </si>
  <si>
    <t>P1004</t>
  </si>
  <si>
    <t>Paul Hart</t>
  </si>
  <si>
    <t>Cardiology</t>
  </si>
  <si>
    <t>Dr. Patel</t>
  </si>
  <si>
    <t>Nurse Allen</t>
  </si>
  <si>
    <t>P1005</t>
  </si>
  <si>
    <t>Stanley Bennett</t>
  </si>
  <si>
    <t>Heart Attack</t>
  </si>
  <si>
    <t>Dr. Baker</t>
  </si>
  <si>
    <t>Private</t>
  </si>
  <si>
    <t>P1006</t>
  </si>
  <si>
    <t>Luke Snyder</t>
  </si>
  <si>
    <t>Migraine</t>
  </si>
  <si>
    <t>Dr. Adams</t>
  </si>
  <si>
    <t>Nurse Lisa</t>
  </si>
  <si>
    <t>P1007</t>
  </si>
  <si>
    <t>Lawrence Cooper</t>
  </si>
  <si>
    <t>Ulcer</t>
  </si>
  <si>
    <t>Nurse Kelly</t>
  </si>
  <si>
    <t>P1008</t>
  </si>
  <si>
    <t>John Thomas</t>
  </si>
  <si>
    <t>ENT</t>
  </si>
  <si>
    <t>Sinusitis</t>
  </si>
  <si>
    <t>P1009</t>
  </si>
  <si>
    <t>Cory Sparks</t>
  </si>
  <si>
    <t>Dermatology</t>
  </si>
  <si>
    <t>P1010</t>
  </si>
  <si>
    <t>Alex Davis</t>
  </si>
  <si>
    <t>P1011</t>
  </si>
  <si>
    <t>Michael Fox</t>
  </si>
  <si>
    <t>P1012</t>
  </si>
  <si>
    <t>Amanda Edwards</t>
  </si>
  <si>
    <t>Fracture</t>
  </si>
  <si>
    <t>P1013</t>
  </si>
  <si>
    <t>Dorothy Maddox</t>
  </si>
  <si>
    <t>P1014</t>
  </si>
  <si>
    <t>Chad Reid</t>
  </si>
  <si>
    <t>Nurse Mia</t>
  </si>
  <si>
    <t>P1015</t>
  </si>
  <si>
    <t>Natalie Solomon</t>
  </si>
  <si>
    <t>P1016</t>
  </si>
  <si>
    <t>Jerome White</t>
  </si>
  <si>
    <t>P1017</t>
  </si>
  <si>
    <t>Mary Campbell</t>
  </si>
  <si>
    <t>P1018</t>
  </si>
  <si>
    <t>Andrea Pollard</t>
  </si>
  <si>
    <t>P1019</t>
  </si>
  <si>
    <t>Jeffery Perry</t>
  </si>
  <si>
    <t>Asthma</t>
  </si>
  <si>
    <t>P1020</t>
  </si>
  <si>
    <t>Nicholas Taylor</t>
  </si>
  <si>
    <t>P1021</t>
  </si>
  <si>
    <t>James Shaffer</t>
  </si>
  <si>
    <t>Gastroenterology</t>
  </si>
  <si>
    <t>P1022</t>
  </si>
  <si>
    <t>John Davis</t>
  </si>
  <si>
    <t>P1023</t>
  </si>
  <si>
    <t>Jason Gray</t>
  </si>
  <si>
    <t>P1024</t>
  </si>
  <si>
    <t>Christopher Fuentes</t>
  </si>
  <si>
    <t>P1025</t>
  </si>
  <si>
    <t>Kyle Wood</t>
  </si>
  <si>
    <t>P1026</t>
  </si>
  <si>
    <t>Teresa Thomas</t>
  </si>
  <si>
    <t>P1027</t>
  </si>
  <si>
    <t>Alexander Santiago</t>
  </si>
  <si>
    <t>P1028</t>
  </si>
  <si>
    <t>Jamie Rogers</t>
  </si>
  <si>
    <t>P1029</t>
  </si>
  <si>
    <t>Ryan Phillips</t>
  </si>
  <si>
    <t>P1030</t>
  </si>
  <si>
    <t>Sean White</t>
  </si>
  <si>
    <t>P1031</t>
  </si>
  <si>
    <t>John Stone</t>
  </si>
  <si>
    <t>P1032</t>
  </si>
  <si>
    <t>Theresa Williams DDS</t>
  </si>
  <si>
    <t>P1033</t>
  </si>
  <si>
    <t>Donald Brown</t>
  </si>
  <si>
    <t>P1034</t>
  </si>
  <si>
    <t>Amanda Aguirre</t>
  </si>
  <si>
    <t>P1035</t>
  </si>
  <si>
    <t>Diana Schwartz</t>
  </si>
  <si>
    <t>P1036</t>
  </si>
  <si>
    <t>Melissa Colon</t>
  </si>
  <si>
    <t>P1037</t>
  </si>
  <si>
    <t>Benjamin Carter</t>
  </si>
  <si>
    <t>P1038</t>
  </si>
  <si>
    <t>Julie Baker</t>
  </si>
  <si>
    <t>P1039</t>
  </si>
  <si>
    <t>Rachel Turner</t>
  </si>
  <si>
    <t>P1040</t>
  </si>
  <si>
    <t>Melissa Morgan</t>
  </si>
  <si>
    <t>Dr. Chen</t>
  </si>
  <si>
    <t>P1041</t>
  </si>
  <si>
    <t>Devon Parker</t>
  </si>
  <si>
    <t>P1042</t>
  </si>
  <si>
    <t>John Miller</t>
  </si>
  <si>
    <t>P1043</t>
  </si>
  <si>
    <t>Chad Conrad</t>
  </si>
  <si>
    <t>P1044</t>
  </si>
  <si>
    <t>Thomas Taylor</t>
  </si>
  <si>
    <t>P1045</t>
  </si>
  <si>
    <t>Peter Lee</t>
  </si>
  <si>
    <t>P1046</t>
  </si>
  <si>
    <t>Mr. Frank Arroyo</t>
  </si>
  <si>
    <t>P1047</t>
  </si>
  <si>
    <t>Gary Williams</t>
  </si>
  <si>
    <t>P1048</t>
  </si>
  <si>
    <t>Dustin White</t>
  </si>
  <si>
    <t>P1049</t>
  </si>
  <si>
    <t>Andrew Allen</t>
  </si>
  <si>
    <t>P1050</t>
  </si>
  <si>
    <t>Megan Murphy</t>
  </si>
  <si>
    <t>P1051</t>
  </si>
  <si>
    <t>Jason Shah</t>
  </si>
  <si>
    <t>P1052</t>
  </si>
  <si>
    <t>Erica Curtis</t>
  </si>
  <si>
    <t>P1053</t>
  </si>
  <si>
    <t>John Hamilton</t>
  </si>
  <si>
    <t>P1054</t>
  </si>
  <si>
    <t>Jimmy Dougherty</t>
  </si>
  <si>
    <t>P1055</t>
  </si>
  <si>
    <t>Elizabeth Hardy</t>
  </si>
  <si>
    <t>P1056</t>
  </si>
  <si>
    <t>John Jenkins</t>
  </si>
  <si>
    <t>P1057</t>
  </si>
  <si>
    <t>Jessica Farmer</t>
  </si>
  <si>
    <t>P1058</t>
  </si>
  <si>
    <t>Nancy Gibbs</t>
  </si>
  <si>
    <t>P1059</t>
  </si>
  <si>
    <t>Karen Carr</t>
  </si>
  <si>
    <t>P1060</t>
  </si>
  <si>
    <t>Mrs. Gina Bonilla</t>
  </si>
  <si>
    <t>P1061</t>
  </si>
  <si>
    <t>Melissa Baker</t>
  </si>
  <si>
    <t>P1062</t>
  </si>
  <si>
    <t>Frank Hoffman</t>
  </si>
  <si>
    <t>P1063</t>
  </si>
  <si>
    <t>Tammy Richard</t>
  </si>
  <si>
    <t>P1064</t>
  </si>
  <si>
    <t>Paul Stevens</t>
  </si>
  <si>
    <t>P1065</t>
  </si>
  <si>
    <t>Brenda Simpson</t>
  </si>
  <si>
    <t>P1066</t>
  </si>
  <si>
    <t>Karina Santos</t>
  </si>
  <si>
    <t>P1067</t>
  </si>
  <si>
    <t>Robert Bauer</t>
  </si>
  <si>
    <t>P1068</t>
  </si>
  <si>
    <t>Molly Powell</t>
  </si>
  <si>
    <t>P1069</t>
  </si>
  <si>
    <t>Laurie Mccoy</t>
  </si>
  <si>
    <t>P1070</t>
  </si>
  <si>
    <t>Victoria Price</t>
  </si>
  <si>
    <t>P1071</t>
  </si>
  <si>
    <t>Joshua Carroll</t>
  </si>
  <si>
    <t>P1072</t>
  </si>
  <si>
    <t>James Smith</t>
  </si>
  <si>
    <t>P1073</t>
  </si>
  <si>
    <t>Becky Bennett</t>
  </si>
  <si>
    <t>P1074</t>
  </si>
  <si>
    <t>Judy Martinez</t>
  </si>
  <si>
    <t>P1075</t>
  </si>
  <si>
    <t>Caleb Parker</t>
  </si>
  <si>
    <t>P1076</t>
  </si>
  <si>
    <t>Abigail Sullivan</t>
  </si>
  <si>
    <t>P1077</t>
  </si>
  <si>
    <t>Destiny Logan</t>
  </si>
  <si>
    <t>P1078</t>
  </si>
  <si>
    <t>Jacqueline Rosario</t>
  </si>
  <si>
    <t>P1079</t>
  </si>
  <si>
    <t>Christine White</t>
  </si>
  <si>
    <t>P1080</t>
  </si>
  <si>
    <t>Steven Frost</t>
  </si>
  <si>
    <t>P1081</t>
  </si>
  <si>
    <t>William Lewis</t>
  </si>
  <si>
    <t>P1082</t>
  </si>
  <si>
    <t>Courtney Williams</t>
  </si>
  <si>
    <t>P1083</t>
  </si>
  <si>
    <t>Joseph Johnson</t>
  </si>
  <si>
    <t>P1084</t>
  </si>
  <si>
    <t>Rachel Miles</t>
  </si>
  <si>
    <t>P1085</t>
  </si>
  <si>
    <t>Joseph Shepard</t>
  </si>
  <si>
    <t>P1086</t>
  </si>
  <si>
    <t>Megan Williams</t>
  </si>
  <si>
    <t>P1087</t>
  </si>
  <si>
    <t>Melissa Tran</t>
  </si>
  <si>
    <t>P1088</t>
  </si>
  <si>
    <t>Cindy Tran</t>
  </si>
  <si>
    <t>P1089</t>
  </si>
  <si>
    <t>Monique Rodriguez</t>
  </si>
  <si>
    <t>P1090</t>
  </si>
  <si>
    <t>Edward Jordan</t>
  </si>
  <si>
    <t>P1091</t>
  </si>
  <si>
    <t>Steven Wood</t>
  </si>
  <si>
    <t>P1092</t>
  </si>
  <si>
    <t>Jennifer Becker</t>
  </si>
  <si>
    <t>P1093</t>
  </si>
  <si>
    <t>Charles Fuller</t>
  </si>
  <si>
    <t>P1094</t>
  </si>
  <si>
    <t>Scott Freeman</t>
  </si>
  <si>
    <t>P1095</t>
  </si>
  <si>
    <t>Jenna Taylor</t>
  </si>
  <si>
    <t>P1096</t>
  </si>
  <si>
    <t>John Day</t>
  </si>
  <si>
    <t>P1097</t>
  </si>
  <si>
    <t>Deborah Herman</t>
  </si>
  <si>
    <t>P1098</t>
  </si>
  <si>
    <t>Mrs. Lisa Holt</t>
  </si>
  <si>
    <t>P1099</t>
  </si>
  <si>
    <t>Derek Long</t>
  </si>
  <si>
    <t>P1100</t>
  </si>
  <si>
    <t>Cynthia Peterson</t>
  </si>
  <si>
    <t>P1101</t>
  </si>
  <si>
    <t>Dr. Linda Giles</t>
  </si>
  <si>
    <t>P1102</t>
  </si>
  <si>
    <t>Terry Lawrence</t>
  </si>
  <si>
    <t>P1103</t>
  </si>
  <si>
    <t>Erin Thompson</t>
  </si>
  <si>
    <t>P1104</t>
  </si>
  <si>
    <t>Shane Murphy</t>
  </si>
  <si>
    <t>P1105</t>
  </si>
  <si>
    <t>Denise Jarvis</t>
  </si>
  <si>
    <t>P1106</t>
  </si>
  <si>
    <t>Ashley Delacruz</t>
  </si>
  <si>
    <t>P1107</t>
  </si>
  <si>
    <t>Robert Campbell</t>
  </si>
  <si>
    <t>P1108</t>
  </si>
  <si>
    <t>John Townsend Jr.</t>
  </si>
  <si>
    <t>P1109</t>
  </si>
  <si>
    <t>Sharon Diaz DVM</t>
  </si>
  <si>
    <t>P1110</t>
  </si>
  <si>
    <t>Jonathan Hart</t>
  </si>
  <si>
    <t>P1111</t>
  </si>
  <si>
    <t>Anthony Morgan</t>
  </si>
  <si>
    <t>P1112</t>
  </si>
  <si>
    <t>Kimberly Ware</t>
  </si>
  <si>
    <t>P1113</t>
  </si>
  <si>
    <t>John Robinson</t>
  </si>
  <si>
    <t>P1114</t>
  </si>
  <si>
    <t>Raymond Montoya</t>
  </si>
  <si>
    <t>P1115</t>
  </si>
  <si>
    <t>Tonya Nunez</t>
  </si>
  <si>
    <t>P1116</t>
  </si>
  <si>
    <t>Edward Yang MD</t>
  </si>
  <si>
    <t>P1117</t>
  </si>
  <si>
    <t>Richard Moss</t>
  </si>
  <si>
    <t>P1118</t>
  </si>
  <si>
    <t>Kelly Bowers</t>
  </si>
  <si>
    <t>P1119</t>
  </si>
  <si>
    <t>Nicole Anderson</t>
  </si>
  <si>
    <t>P1120</t>
  </si>
  <si>
    <t>Teresa Jacobson</t>
  </si>
  <si>
    <t>P1121</t>
  </si>
  <si>
    <t>Jack Snyder</t>
  </si>
  <si>
    <t>P1122</t>
  </si>
  <si>
    <t>Elizabeth Guerrero</t>
  </si>
  <si>
    <t>P1123</t>
  </si>
  <si>
    <t>Sara Dominguez</t>
  </si>
  <si>
    <t>P1124</t>
  </si>
  <si>
    <t>Peter Wilkins</t>
  </si>
  <si>
    <t>P1125</t>
  </si>
  <si>
    <t>Emily Scott</t>
  </si>
  <si>
    <t>P1126</t>
  </si>
  <si>
    <t>James Fox</t>
  </si>
  <si>
    <t>P1127</t>
  </si>
  <si>
    <t>David Clark</t>
  </si>
  <si>
    <t>P1128</t>
  </si>
  <si>
    <t>Laura Price</t>
  </si>
  <si>
    <t>P1129</t>
  </si>
  <si>
    <t>Cindy Johnson</t>
  </si>
  <si>
    <t>P1130</t>
  </si>
  <si>
    <t>Larry Johnson</t>
  </si>
  <si>
    <t>P1131</t>
  </si>
  <si>
    <t>Sandy Randolph</t>
  </si>
  <si>
    <t>P1132</t>
  </si>
  <si>
    <t>Andrew May</t>
  </si>
  <si>
    <t>P1133</t>
  </si>
  <si>
    <t>Jennifer Cook</t>
  </si>
  <si>
    <t>P1134</t>
  </si>
  <si>
    <t>Brandon Howard</t>
  </si>
  <si>
    <t>P1135</t>
  </si>
  <si>
    <t>Darren Murphy</t>
  </si>
  <si>
    <t>P1136</t>
  </si>
  <si>
    <t>Christopher Miller</t>
  </si>
  <si>
    <t>P1137</t>
  </si>
  <si>
    <t>Ashley Williams</t>
  </si>
  <si>
    <t>P1138</t>
  </si>
  <si>
    <t>Michael Williams</t>
  </si>
  <si>
    <t>P1139</t>
  </si>
  <si>
    <t>Steven Reilly</t>
  </si>
  <si>
    <t>P1140</t>
  </si>
  <si>
    <t>Mark Woods</t>
  </si>
  <si>
    <t>P1141</t>
  </si>
  <si>
    <t>David Day</t>
  </si>
  <si>
    <t>P1142</t>
  </si>
  <si>
    <t>Rachael Klein</t>
  </si>
  <si>
    <t>P1143</t>
  </si>
  <si>
    <t>David Foster Jr.</t>
  </si>
  <si>
    <t>P1144</t>
  </si>
  <si>
    <t>Alan Young</t>
  </si>
  <si>
    <t>P1145</t>
  </si>
  <si>
    <t>Timothy Carlson</t>
  </si>
  <si>
    <t>P1146</t>
  </si>
  <si>
    <t>Andrew Mack</t>
  </si>
  <si>
    <t>P1147</t>
  </si>
  <si>
    <t>Anna Wright</t>
  </si>
  <si>
    <t>P1148</t>
  </si>
  <si>
    <t>Andrew Bennett</t>
  </si>
  <si>
    <t>P1149</t>
  </si>
  <si>
    <t>Hannah Brooks</t>
  </si>
  <si>
    <t>P1150</t>
  </si>
  <si>
    <t>Susan Nicholson</t>
  </si>
  <si>
    <t>P1151</t>
  </si>
  <si>
    <t>Jennifer White</t>
  </si>
  <si>
    <t>P1152</t>
  </si>
  <si>
    <t>Sharon Booth</t>
  </si>
  <si>
    <t>P1153</t>
  </si>
  <si>
    <t>Lindsay Hernandez</t>
  </si>
  <si>
    <t>P1154</t>
  </si>
  <si>
    <t>Brandi Myers</t>
  </si>
  <si>
    <t>P1155</t>
  </si>
  <si>
    <t>Christina Anderson</t>
  </si>
  <si>
    <t>P1156</t>
  </si>
  <si>
    <t>Ashley Sawyer</t>
  </si>
  <si>
    <t>P1157</t>
  </si>
  <si>
    <t>Shelly Garcia</t>
  </si>
  <si>
    <t>P1158</t>
  </si>
  <si>
    <t>Brian Jordan Jr.</t>
  </si>
  <si>
    <t>P1159</t>
  </si>
  <si>
    <t>Alexis Gutierrez</t>
  </si>
  <si>
    <t>P1160</t>
  </si>
  <si>
    <t>Edward Dean</t>
  </si>
  <si>
    <t>P1161</t>
  </si>
  <si>
    <t>Matthew Reed</t>
  </si>
  <si>
    <t>P1162</t>
  </si>
  <si>
    <t>Melinda Cooper</t>
  </si>
  <si>
    <t>P1163</t>
  </si>
  <si>
    <t>Regina Thompson</t>
  </si>
  <si>
    <t>P1164</t>
  </si>
  <si>
    <t>Janice Hudson</t>
  </si>
  <si>
    <t>P1165</t>
  </si>
  <si>
    <t>Victoria Trevino</t>
  </si>
  <si>
    <t>P1166</t>
  </si>
  <si>
    <t>Patricia Wright</t>
  </si>
  <si>
    <t>P1167</t>
  </si>
  <si>
    <t>William Fisher</t>
  </si>
  <si>
    <t>P1168</t>
  </si>
  <si>
    <t>Amanda Mckee</t>
  </si>
  <si>
    <t>P1169</t>
  </si>
  <si>
    <t>William Simon</t>
  </si>
  <si>
    <t>P1170</t>
  </si>
  <si>
    <t>Regina Smith</t>
  </si>
  <si>
    <t>P1171</t>
  </si>
  <si>
    <t>Adam West</t>
  </si>
  <si>
    <t>P1172</t>
  </si>
  <si>
    <t>Joshua Green</t>
  </si>
  <si>
    <t>P1173</t>
  </si>
  <si>
    <t>Austin Gray</t>
  </si>
  <si>
    <t>P1174</t>
  </si>
  <si>
    <t>Ana Wallace</t>
  </si>
  <si>
    <t>P1175</t>
  </si>
  <si>
    <t>Brian Stephens</t>
  </si>
  <si>
    <t>P1176</t>
  </si>
  <si>
    <t>Maurice Brown</t>
  </si>
  <si>
    <t>P1177</t>
  </si>
  <si>
    <t>Theresa Chavez</t>
  </si>
  <si>
    <t>P1178</t>
  </si>
  <si>
    <t>Travis Adams</t>
  </si>
  <si>
    <t>P1179</t>
  </si>
  <si>
    <t>David Richardson</t>
  </si>
  <si>
    <t>P1180</t>
  </si>
  <si>
    <t>Tracy Perry</t>
  </si>
  <si>
    <t>P1181</t>
  </si>
  <si>
    <t>Jacob Ruiz</t>
  </si>
  <si>
    <t>P1182</t>
  </si>
  <si>
    <t>Brandon Wiggins</t>
  </si>
  <si>
    <t>P1183</t>
  </si>
  <si>
    <t>Keith Ellis</t>
  </si>
  <si>
    <t>P1184</t>
  </si>
  <si>
    <t>Ronald Mcgee</t>
  </si>
  <si>
    <t>P1185</t>
  </si>
  <si>
    <t>Alexander Huff</t>
  </si>
  <si>
    <t>P1186</t>
  </si>
  <si>
    <t>Alex Jones MD</t>
  </si>
  <si>
    <t>P1187</t>
  </si>
  <si>
    <t>Mr. Jason Williams</t>
  </si>
  <si>
    <t>P1188</t>
  </si>
  <si>
    <t>Brandon Mcdowell</t>
  </si>
  <si>
    <t>P1189</t>
  </si>
  <si>
    <t>Brenda King</t>
  </si>
  <si>
    <t>P1190</t>
  </si>
  <si>
    <t>Valerie Payne</t>
  </si>
  <si>
    <t>P1191</t>
  </si>
  <si>
    <t>Shelley Lee</t>
  </si>
  <si>
    <t>P1192</t>
  </si>
  <si>
    <t>Richard Marsh</t>
  </si>
  <si>
    <t>P1193</t>
  </si>
  <si>
    <t>Donald Mora</t>
  </si>
  <si>
    <t>P1194</t>
  </si>
  <si>
    <t>Christian Arnold</t>
  </si>
  <si>
    <t>P1195</t>
  </si>
  <si>
    <t>Mark Jordan</t>
  </si>
  <si>
    <t>P1196</t>
  </si>
  <si>
    <t>Mikayla Maxwell</t>
  </si>
  <si>
    <t>P1197</t>
  </si>
  <si>
    <t>Shawn Bryant</t>
  </si>
  <si>
    <t>P1198</t>
  </si>
  <si>
    <t>Jonathan Scott</t>
  </si>
  <si>
    <t>P1199</t>
  </si>
  <si>
    <t>Michele Coleman</t>
  </si>
  <si>
    <t>P1200</t>
  </si>
  <si>
    <t>Jesse Forbes</t>
  </si>
  <si>
    <t>P1201</t>
  </si>
  <si>
    <t>Selena Campbell</t>
  </si>
  <si>
    <t>P1202</t>
  </si>
  <si>
    <t>Joanna Whitaker</t>
  </si>
  <si>
    <t>P1203</t>
  </si>
  <si>
    <t>Lisa May</t>
  </si>
  <si>
    <t>P1204</t>
  </si>
  <si>
    <t>Amanda Bailey</t>
  </si>
  <si>
    <t>P1205</t>
  </si>
  <si>
    <t>Erica Davis</t>
  </si>
  <si>
    <t>P1206</t>
  </si>
  <si>
    <t>Dorothy Lin</t>
  </si>
  <si>
    <t>P1207</t>
  </si>
  <si>
    <t>Ryan Montes</t>
  </si>
  <si>
    <t>P1208</t>
  </si>
  <si>
    <t>Angela Brooks</t>
  </si>
  <si>
    <t>P1209</t>
  </si>
  <si>
    <t>Aaron Parker DVM</t>
  </si>
  <si>
    <t>P1210</t>
  </si>
  <si>
    <t>Jamie Barber</t>
  </si>
  <si>
    <t>P1211</t>
  </si>
  <si>
    <t>Karen Marshall</t>
  </si>
  <si>
    <t>P1212</t>
  </si>
  <si>
    <t>Sara Graves</t>
  </si>
  <si>
    <t>P1213</t>
  </si>
  <si>
    <t>Sarah Miles</t>
  </si>
  <si>
    <t>P1214</t>
  </si>
  <si>
    <t>Kevin Lopez</t>
  </si>
  <si>
    <t>P1215</t>
  </si>
  <si>
    <t>Brandy Phillips</t>
  </si>
  <si>
    <t>P1216</t>
  </si>
  <si>
    <t>Patrick Coleman</t>
  </si>
  <si>
    <t>P1217</t>
  </si>
  <si>
    <t>Ryan Carr</t>
  </si>
  <si>
    <t>P1218</t>
  </si>
  <si>
    <t>Amber Smith</t>
  </si>
  <si>
    <t>P1219</t>
  </si>
  <si>
    <t>Jamie Fuller</t>
  </si>
  <si>
    <t>P1220</t>
  </si>
  <si>
    <t>Tina Young</t>
  </si>
  <si>
    <t>P1221</t>
  </si>
  <si>
    <t>Mr. Randy Kline</t>
  </si>
  <si>
    <t>P1222</t>
  </si>
  <si>
    <t>David White</t>
  </si>
  <si>
    <t>P1223</t>
  </si>
  <si>
    <t>Martin Jones</t>
  </si>
  <si>
    <t>P1224</t>
  </si>
  <si>
    <t>Ms. Andrea Sloan</t>
  </si>
  <si>
    <t>P1225</t>
  </si>
  <si>
    <t>Benjamin Richardson</t>
  </si>
  <si>
    <t>P1226</t>
  </si>
  <si>
    <t>Brittany Brown</t>
  </si>
  <si>
    <t>P1227</t>
  </si>
  <si>
    <t>Joshua Chavez</t>
  </si>
  <si>
    <t>P1228</t>
  </si>
  <si>
    <t>Brittany Hansen</t>
  </si>
  <si>
    <t>P1229</t>
  </si>
  <si>
    <t>Amy Daniels MD</t>
  </si>
  <si>
    <t>P1230</t>
  </si>
  <si>
    <t>Jamie Ross</t>
  </si>
  <si>
    <t>P1231</t>
  </si>
  <si>
    <t>Donna Adkins</t>
  </si>
  <si>
    <t>P1232</t>
  </si>
  <si>
    <t>Jeffrey Lane</t>
  </si>
  <si>
    <t>P1233</t>
  </si>
  <si>
    <t>Sara Sanchez</t>
  </si>
  <si>
    <t>P1234</t>
  </si>
  <si>
    <t>Joseph Wells</t>
  </si>
  <si>
    <t>P1235</t>
  </si>
  <si>
    <t>Ana Potter</t>
  </si>
  <si>
    <t>P1236</t>
  </si>
  <si>
    <t>Christopher Brown</t>
  </si>
  <si>
    <t>P1237</t>
  </si>
  <si>
    <t>Jennifer Coleman MD</t>
  </si>
  <si>
    <t>P1238</t>
  </si>
  <si>
    <t>Kristin Harrison</t>
  </si>
  <si>
    <t>P1239</t>
  </si>
  <si>
    <t>Amanda Morales</t>
  </si>
  <si>
    <t>P1240</t>
  </si>
  <si>
    <t>Stephanie Rose</t>
  </si>
  <si>
    <t>P1241</t>
  </si>
  <si>
    <t>Jose Smith</t>
  </si>
  <si>
    <t>P1242</t>
  </si>
  <si>
    <t>Nicole Mcgee</t>
  </si>
  <si>
    <t>P1243</t>
  </si>
  <si>
    <t>Kristine Bowen DVM</t>
  </si>
  <si>
    <t>P1244</t>
  </si>
  <si>
    <t>Alexis Cox</t>
  </si>
  <si>
    <t>P1245</t>
  </si>
  <si>
    <t>Steven Cruz</t>
  </si>
  <si>
    <t>P1246</t>
  </si>
  <si>
    <t>Dawn Hernandez</t>
  </si>
  <si>
    <t>P1247</t>
  </si>
  <si>
    <t>Katherine Maxwell</t>
  </si>
  <si>
    <t>P1248</t>
  </si>
  <si>
    <t>Stephanie Burns</t>
  </si>
  <si>
    <t>P1249</t>
  </si>
  <si>
    <t>Angela Ramirez</t>
  </si>
  <si>
    <t>P1250</t>
  </si>
  <si>
    <t>Victor Randolph III</t>
  </si>
  <si>
    <t>P1251</t>
  </si>
  <si>
    <t>James Black</t>
  </si>
  <si>
    <t>P1252</t>
  </si>
  <si>
    <t>Katherine Underwood</t>
  </si>
  <si>
    <t>P1253</t>
  </si>
  <si>
    <t>Gabriella Alexander</t>
  </si>
  <si>
    <t>P1254</t>
  </si>
  <si>
    <t>Sean Ortiz</t>
  </si>
  <si>
    <t>P1255</t>
  </si>
  <si>
    <t>Amber Rogers</t>
  </si>
  <si>
    <t>P1256</t>
  </si>
  <si>
    <t>Timothy Adkins</t>
  </si>
  <si>
    <t>P1257</t>
  </si>
  <si>
    <t>Sara Murray</t>
  </si>
  <si>
    <t>P1258</t>
  </si>
  <si>
    <t>Shannon Jensen</t>
  </si>
  <si>
    <t>P1259</t>
  </si>
  <si>
    <t>Michelle Ellison</t>
  </si>
  <si>
    <t>P1260</t>
  </si>
  <si>
    <t>Bobby Mcgee</t>
  </si>
  <si>
    <t>P1261</t>
  </si>
  <si>
    <t>Alison Knight</t>
  </si>
  <si>
    <t>P1262</t>
  </si>
  <si>
    <t>Jesse Brown</t>
  </si>
  <si>
    <t>P1263</t>
  </si>
  <si>
    <t>Kenneth Li</t>
  </si>
  <si>
    <t>P1264</t>
  </si>
  <si>
    <t>Lawrence Douglas</t>
  </si>
  <si>
    <t>P1265</t>
  </si>
  <si>
    <t>David Turner</t>
  </si>
  <si>
    <t>P1266</t>
  </si>
  <si>
    <t>Brittany Roberts</t>
  </si>
  <si>
    <t>P1267</t>
  </si>
  <si>
    <t>David Rivera</t>
  </si>
  <si>
    <t>P1268</t>
  </si>
  <si>
    <t>Nicole Freeman</t>
  </si>
  <si>
    <t>P1269</t>
  </si>
  <si>
    <t>Alyssa Wise</t>
  </si>
  <si>
    <t>P1270</t>
  </si>
  <si>
    <t>Tracey Gordon</t>
  </si>
  <si>
    <t>P1271</t>
  </si>
  <si>
    <t>Jennifer Munoz</t>
  </si>
  <si>
    <t>P1272</t>
  </si>
  <si>
    <t>Paul Willis</t>
  </si>
  <si>
    <t>P1273</t>
  </si>
  <si>
    <t>Christopher Martin</t>
  </si>
  <si>
    <t>P1274</t>
  </si>
  <si>
    <t>Megan Solomon</t>
  </si>
  <si>
    <t>P1275</t>
  </si>
  <si>
    <t>Christopher Fuller</t>
  </si>
  <si>
    <t>P1276</t>
  </si>
  <si>
    <t>Jacob Wilson</t>
  </si>
  <si>
    <t>P1277</t>
  </si>
  <si>
    <t>David Gonzalez</t>
  </si>
  <si>
    <t>P1278</t>
  </si>
  <si>
    <t>Rita Davidson</t>
  </si>
  <si>
    <t>P1279</t>
  </si>
  <si>
    <t>William Good</t>
  </si>
  <si>
    <t>P1280</t>
  </si>
  <si>
    <t>Rebecca Powell</t>
  </si>
  <si>
    <t>P1281</t>
  </si>
  <si>
    <t>Jennifer Rojas</t>
  </si>
  <si>
    <t>P1282</t>
  </si>
  <si>
    <t>Kyle Jones</t>
  </si>
  <si>
    <t>P1283</t>
  </si>
  <si>
    <t>Megan Joseph</t>
  </si>
  <si>
    <t>P1284</t>
  </si>
  <si>
    <t>Jose Daniels</t>
  </si>
  <si>
    <t>P1285</t>
  </si>
  <si>
    <t>Sarah Pineda</t>
  </si>
  <si>
    <t>P1286</t>
  </si>
  <si>
    <t>Rebecca Allen</t>
  </si>
  <si>
    <t>P1287</t>
  </si>
  <si>
    <t>Catherine Jensen</t>
  </si>
  <si>
    <t>P1288</t>
  </si>
  <si>
    <t>Katherine Peters</t>
  </si>
  <si>
    <t>P1289</t>
  </si>
  <si>
    <t>Richard Baird</t>
  </si>
  <si>
    <t>P1290</t>
  </si>
  <si>
    <t>Justin Knox</t>
  </si>
  <si>
    <t>P1291</t>
  </si>
  <si>
    <t>Jennifer Berry</t>
  </si>
  <si>
    <t>P1292</t>
  </si>
  <si>
    <t>Gail Reyes</t>
  </si>
  <si>
    <t>P1293</t>
  </si>
  <si>
    <t>Michael Johnson</t>
  </si>
  <si>
    <t>P1294</t>
  </si>
  <si>
    <t>Karen Harrison</t>
  </si>
  <si>
    <t>P1295</t>
  </si>
  <si>
    <t>Melissa Reed</t>
  </si>
  <si>
    <t>P1296</t>
  </si>
  <si>
    <t>Suzanne Anderson</t>
  </si>
  <si>
    <t>P1297</t>
  </si>
  <si>
    <t>Jacob Snyder</t>
  </si>
  <si>
    <t>P1298</t>
  </si>
  <si>
    <t>Brandi Ward</t>
  </si>
  <si>
    <t>P1299</t>
  </si>
  <si>
    <t>Jacob Everett</t>
  </si>
  <si>
    <t>P1300</t>
  </si>
  <si>
    <t>Sandra Morris</t>
  </si>
  <si>
    <t>P1301</t>
  </si>
  <si>
    <t>Richard Goodwin</t>
  </si>
  <si>
    <t>P1302</t>
  </si>
  <si>
    <t>Jessica Garcia MD</t>
  </si>
  <si>
    <t>P1303</t>
  </si>
  <si>
    <t>Thomas Hickman</t>
  </si>
  <si>
    <t>P1304</t>
  </si>
  <si>
    <t>Charlene Huynh</t>
  </si>
  <si>
    <t>P1305</t>
  </si>
  <si>
    <t>Paul Gibson</t>
  </si>
  <si>
    <t>P1306</t>
  </si>
  <si>
    <t>Phillip Adams</t>
  </si>
  <si>
    <t>P1307</t>
  </si>
  <si>
    <t>Erin Garcia</t>
  </si>
  <si>
    <t>P1308</t>
  </si>
  <si>
    <t>Shawna Olson</t>
  </si>
  <si>
    <t>P1309</t>
  </si>
  <si>
    <t>Bruce Jones</t>
  </si>
  <si>
    <t>P1310</t>
  </si>
  <si>
    <t>Janice Nixon</t>
  </si>
  <si>
    <t>P1311</t>
  </si>
  <si>
    <t>Craig Hale</t>
  </si>
  <si>
    <t>P1312</t>
  </si>
  <si>
    <t>Rebecca Sampson</t>
  </si>
  <si>
    <t>P1313</t>
  </si>
  <si>
    <t>Jennifer Dennis</t>
  </si>
  <si>
    <t>P1314</t>
  </si>
  <si>
    <t>Amanda Skinner</t>
  </si>
  <si>
    <t>P1315</t>
  </si>
  <si>
    <t>John Williams</t>
  </si>
  <si>
    <t>P1316</t>
  </si>
  <si>
    <t>Lindsey Bruce</t>
  </si>
  <si>
    <t>P1317</t>
  </si>
  <si>
    <t>Natalie Russell</t>
  </si>
  <si>
    <t>P1318</t>
  </si>
  <si>
    <t>Kimberly Robinson</t>
  </si>
  <si>
    <t>P1319</t>
  </si>
  <si>
    <t>Jennifer Soto</t>
  </si>
  <si>
    <t>P1320</t>
  </si>
  <si>
    <t>Christopher Cook</t>
  </si>
  <si>
    <t>P1321</t>
  </si>
  <si>
    <t>Antonio Brown</t>
  </si>
  <si>
    <t>P1322</t>
  </si>
  <si>
    <t>Christopher Jenkins</t>
  </si>
  <si>
    <t>P1323</t>
  </si>
  <si>
    <t>Miranda King</t>
  </si>
  <si>
    <t>P1324</t>
  </si>
  <si>
    <t>Melissa Morales</t>
  </si>
  <si>
    <t>P1325</t>
  </si>
  <si>
    <t>Deborah Chambers</t>
  </si>
  <si>
    <t>P1326</t>
  </si>
  <si>
    <t>Emily Beard</t>
  </si>
  <si>
    <t>P1327</t>
  </si>
  <si>
    <t>Janet Parker</t>
  </si>
  <si>
    <t>P1328</t>
  </si>
  <si>
    <t>Morgan Cole</t>
  </si>
  <si>
    <t>P1329</t>
  </si>
  <si>
    <t>Heidi Martinez</t>
  </si>
  <si>
    <t>P1330</t>
  </si>
  <si>
    <t>Sonya Taylor</t>
  </si>
  <si>
    <t>P1331</t>
  </si>
  <si>
    <t>Jean Moody</t>
  </si>
  <si>
    <t>P1332</t>
  </si>
  <si>
    <t>Joshua Hernandez</t>
  </si>
  <si>
    <t>P1333</t>
  </si>
  <si>
    <t>Brandy Bright</t>
  </si>
  <si>
    <t>P1334</t>
  </si>
  <si>
    <t>Lisa Stephens</t>
  </si>
  <si>
    <t>P1335</t>
  </si>
  <si>
    <t>Anna Carter</t>
  </si>
  <si>
    <t>P1336</t>
  </si>
  <si>
    <t>Cole Brooks</t>
  </si>
  <si>
    <t>P1337</t>
  </si>
  <si>
    <t>Robert Jones</t>
  </si>
  <si>
    <t>P1338</t>
  </si>
  <si>
    <t>Ashley Harvey</t>
  </si>
  <si>
    <t>P1339</t>
  </si>
  <si>
    <t>Albert Miller</t>
  </si>
  <si>
    <t>P1340</t>
  </si>
  <si>
    <t>Marc Vazquez</t>
  </si>
  <si>
    <t>P1341</t>
  </si>
  <si>
    <t>Barbara Anderson</t>
  </si>
  <si>
    <t>P1342</t>
  </si>
  <si>
    <t>Jamie Berry</t>
  </si>
  <si>
    <t>P1343</t>
  </si>
  <si>
    <t>Danny Alexander</t>
  </si>
  <si>
    <t>P1344</t>
  </si>
  <si>
    <t>Ashley Lawrence</t>
  </si>
  <si>
    <t>P1345</t>
  </si>
  <si>
    <t>Danny Watkins</t>
  </si>
  <si>
    <t>P1346</t>
  </si>
  <si>
    <t>Max Lee</t>
  </si>
  <si>
    <t>P1347</t>
  </si>
  <si>
    <t>William Mcconnell</t>
  </si>
  <si>
    <t>P1348</t>
  </si>
  <si>
    <t>Alison Vazquez</t>
  </si>
  <si>
    <t>P1349</t>
  </si>
  <si>
    <t>Scott Jimenez</t>
  </si>
  <si>
    <t>P1350</t>
  </si>
  <si>
    <t>Debra Stone</t>
  </si>
  <si>
    <t>P1351</t>
  </si>
  <si>
    <t>John Sharp</t>
  </si>
  <si>
    <t>P1352</t>
  </si>
  <si>
    <t>Robert Powell</t>
  </si>
  <si>
    <t>P1353</t>
  </si>
  <si>
    <t>Ashlee Roberson</t>
  </si>
  <si>
    <t>P1354</t>
  </si>
  <si>
    <t>Christy Miller</t>
  </si>
  <si>
    <t>P1355</t>
  </si>
  <si>
    <t>Lori Garza</t>
  </si>
  <si>
    <t>P1356</t>
  </si>
  <si>
    <t>Deanna Brown</t>
  </si>
  <si>
    <t>P1357</t>
  </si>
  <si>
    <t>Jorge Rice</t>
  </si>
  <si>
    <t>P1358</t>
  </si>
  <si>
    <t>Joyce Farmer</t>
  </si>
  <si>
    <t>P1359</t>
  </si>
  <si>
    <t>Trevor Webb</t>
  </si>
  <si>
    <t>P1360</t>
  </si>
  <si>
    <t>Jessica Hernandez</t>
  </si>
  <si>
    <t>P1361</t>
  </si>
  <si>
    <t>Jeffrey Fowler</t>
  </si>
  <si>
    <t>P1362</t>
  </si>
  <si>
    <t>Melissa Prince</t>
  </si>
  <si>
    <t>P1363</t>
  </si>
  <si>
    <t>Paul Hughes</t>
  </si>
  <si>
    <t>P1364</t>
  </si>
  <si>
    <t>Cynthia Fischer</t>
  </si>
  <si>
    <t>P1365</t>
  </si>
  <si>
    <t>Amy Barker</t>
  </si>
  <si>
    <t>P1366</t>
  </si>
  <si>
    <t>Kim Bentley</t>
  </si>
  <si>
    <t>P1367</t>
  </si>
  <si>
    <t>Brandy Gomez</t>
  </si>
  <si>
    <t>P1368</t>
  </si>
  <si>
    <t>Nicole Nelson</t>
  </si>
  <si>
    <t>P1369</t>
  </si>
  <si>
    <t>Jennifer Stevens</t>
  </si>
  <si>
    <t>P1370</t>
  </si>
  <si>
    <t>James Johnson</t>
  </si>
  <si>
    <t>P1371</t>
  </si>
  <si>
    <t>Cassandra Avila</t>
  </si>
  <si>
    <t>P1372</t>
  </si>
  <si>
    <t>Susan Jenkins</t>
  </si>
  <si>
    <t>P1373</t>
  </si>
  <si>
    <t>Henry Cowan</t>
  </si>
  <si>
    <t>P1374</t>
  </si>
  <si>
    <t>Adam Clarke</t>
  </si>
  <si>
    <t>P1375</t>
  </si>
  <si>
    <t>Bobby Moore</t>
  </si>
  <si>
    <t>P1376</t>
  </si>
  <si>
    <t>Joshua Smith</t>
  </si>
  <si>
    <t>P1377</t>
  </si>
  <si>
    <t>Zachary Joyce</t>
  </si>
  <si>
    <t>P1378</t>
  </si>
  <si>
    <t>Dr. Raymond Benjamin</t>
  </si>
  <si>
    <t>P1379</t>
  </si>
  <si>
    <t>Emily Lang</t>
  </si>
  <si>
    <t>P1380</t>
  </si>
  <si>
    <t>David Diaz</t>
  </si>
  <si>
    <t>P1381</t>
  </si>
  <si>
    <t>Robert Green</t>
  </si>
  <si>
    <t>P1382</t>
  </si>
  <si>
    <t>Jacqueline Johnson</t>
  </si>
  <si>
    <t>P1383</t>
  </si>
  <si>
    <t>Jack Sandoval</t>
  </si>
  <si>
    <t>P1384</t>
  </si>
  <si>
    <t>Kelly Sanders</t>
  </si>
  <si>
    <t>P1385</t>
  </si>
  <si>
    <t>Donna Norman</t>
  </si>
  <si>
    <t>P1386</t>
  </si>
  <si>
    <t>Mark Scott MD</t>
  </si>
  <si>
    <t>P1387</t>
  </si>
  <si>
    <t>Jesus Reed</t>
  </si>
  <si>
    <t>P1388</t>
  </si>
  <si>
    <t>Emily Bradley</t>
  </si>
  <si>
    <t>P1389</t>
  </si>
  <si>
    <t>Jamie Luna</t>
  </si>
  <si>
    <t>P1390</t>
  </si>
  <si>
    <t>Jerry Greene</t>
  </si>
  <si>
    <t>P1391</t>
  </si>
  <si>
    <t>Jeremiah Garza</t>
  </si>
  <si>
    <t>P1392</t>
  </si>
  <si>
    <t>Timothy White</t>
  </si>
  <si>
    <t>P1393</t>
  </si>
  <si>
    <t>Tammy Medina</t>
  </si>
  <si>
    <t>P1394</t>
  </si>
  <si>
    <t>Ashley Wood</t>
  </si>
  <si>
    <t>P1395</t>
  </si>
  <si>
    <t>Jeremy Branch</t>
  </si>
  <si>
    <t>P1396</t>
  </si>
  <si>
    <t>Audrey Young</t>
  </si>
  <si>
    <t>P1397</t>
  </si>
  <si>
    <t>Frank Cummings</t>
  </si>
  <si>
    <t>P1398</t>
  </si>
  <si>
    <t>Evan Lopez</t>
  </si>
  <si>
    <t>P1399</t>
  </si>
  <si>
    <t>Mark Jackson</t>
  </si>
  <si>
    <t>P1400</t>
  </si>
  <si>
    <t>Dana Coleman</t>
  </si>
  <si>
    <t>P1401</t>
  </si>
  <si>
    <t>Scott Merritt</t>
  </si>
  <si>
    <t>P1402</t>
  </si>
  <si>
    <t>Cindy Tucker</t>
  </si>
  <si>
    <t>P1403</t>
  </si>
  <si>
    <t>Nicholas Vazquez</t>
  </si>
  <si>
    <t>P1404</t>
  </si>
  <si>
    <t>Jacob Johnston</t>
  </si>
  <si>
    <t>P1405</t>
  </si>
  <si>
    <t>Charlene Taylor</t>
  </si>
  <si>
    <t>P1406</t>
  </si>
  <si>
    <t>Joseph Diaz</t>
  </si>
  <si>
    <t>P1407</t>
  </si>
  <si>
    <t>Michael Edwards</t>
  </si>
  <si>
    <t>P1408</t>
  </si>
  <si>
    <t>Leah Garcia</t>
  </si>
  <si>
    <t>P1409</t>
  </si>
  <si>
    <t>Megan Jones</t>
  </si>
  <si>
    <t>P1410</t>
  </si>
  <si>
    <t>Margaret West</t>
  </si>
  <si>
    <t>P1411</t>
  </si>
  <si>
    <t>Jennifer Gibson</t>
  </si>
  <si>
    <t>P1412</t>
  </si>
  <si>
    <t>Lisa Salazar</t>
  </si>
  <si>
    <t>P1413</t>
  </si>
  <si>
    <t>Brad Gomez</t>
  </si>
  <si>
    <t>P1414</t>
  </si>
  <si>
    <t>Brian Smith</t>
  </si>
  <si>
    <t>P1415</t>
  </si>
  <si>
    <t>Maria Carroll</t>
  </si>
  <si>
    <t>P1416</t>
  </si>
  <si>
    <t>Amy Garcia</t>
  </si>
  <si>
    <t>P1417</t>
  </si>
  <si>
    <t>Megan Rodriguez</t>
  </si>
  <si>
    <t>P1418</t>
  </si>
  <si>
    <t>Jacob Jarvis</t>
  </si>
  <si>
    <t>P1419</t>
  </si>
  <si>
    <t>Nancy Ford</t>
  </si>
  <si>
    <t>P1420</t>
  </si>
  <si>
    <t>Amanda Pollard</t>
  </si>
  <si>
    <t>P1421</t>
  </si>
  <si>
    <t>Kathleen Mcdaniel</t>
  </si>
  <si>
    <t>P1422</t>
  </si>
  <si>
    <t>Matthew Massey</t>
  </si>
  <si>
    <t>P1423</t>
  </si>
  <si>
    <t>Eileen Hudson</t>
  </si>
  <si>
    <t>P1424</t>
  </si>
  <si>
    <t>Steven Morales</t>
  </si>
  <si>
    <t>P1425</t>
  </si>
  <si>
    <t>Amanda Nguyen</t>
  </si>
  <si>
    <t>P1426</t>
  </si>
  <si>
    <t>Alexander Carter</t>
  </si>
  <si>
    <t>P1427</t>
  </si>
  <si>
    <t>Miss Melanie Wiley</t>
  </si>
  <si>
    <t>P1428</t>
  </si>
  <si>
    <t>George Ramirez</t>
  </si>
  <si>
    <t>P1429</t>
  </si>
  <si>
    <t>Rita Elliott</t>
  </si>
  <si>
    <t>P1430</t>
  </si>
  <si>
    <t>William Martinez</t>
  </si>
  <si>
    <t>P1431</t>
  </si>
  <si>
    <t>Penny Moore</t>
  </si>
  <si>
    <t>P1432</t>
  </si>
  <si>
    <t>Taylor Howard</t>
  </si>
  <si>
    <t>P1433</t>
  </si>
  <si>
    <t>Sara Jensen</t>
  </si>
  <si>
    <t>P1434</t>
  </si>
  <si>
    <t>Joshua Mitchell</t>
  </si>
  <si>
    <t>P1435</t>
  </si>
  <si>
    <t>Christopher King</t>
  </si>
  <si>
    <t>P1436</t>
  </si>
  <si>
    <t>Eric Sanchez</t>
  </si>
  <si>
    <t>P1437</t>
  </si>
  <si>
    <t>Victoria Mason</t>
  </si>
  <si>
    <t>P1438</t>
  </si>
  <si>
    <t>Victoria Hernandez</t>
  </si>
  <si>
    <t>P1439</t>
  </si>
  <si>
    <t>Colleen Gonzalez</t>
  </si>
  <si>
    <t>P1440</t>
  </si>
  <si>
    <t>Susan Garza</t>
  </si>
  <si>
    <t>P1441</t>
  </si>
  <si>
    <t>Mark Austin</t>
  </si>
  <si>
    <t>P1442</t>
  </si>
  <si>
    <t>Lisa Tucker</t>
  </si>
  <si>
    <t>P1443</t>
  </si>
  <si>
    <t>James Watson</t>
  </si>
  <si>
    <t>P1444</t>
  </si>
  <si>
    <t>Stacey Goodwin</t>
  </si>
  <si>
    <t>P1445</t>
  </si>
  <si>
    <t>Lauren Ramos</t>
  </si>
  <si>
    <t>P1446</t>
  </si>
  <si>
    <t>Michele King</t>
  </si>
  <si>
    <t>P1447</t>
  </si>
  <si>
    <t>Hunter Perez</t>
  </si>
  <si>
    <t>P1448</t>
  </si>
  <si>
    <t>Carol Ortiz</t>
  </si>
  <si>
    <t>P1449</t>
  </si>
  <si>
    <t>Brandon Pacheco</t>
  </si>
  <si>
    <t>P1450</t>
  </si>
  <si>
    <t>Steven Martinez</t>
  </si>
  <si>
    <t>P1451</t>
  </si>
  <si>
    <t>Michael Wallace</t>
  </si>
  <si>
    <t>P1452</t>
  </si>
  <si>
    <t>James Fischer</t>
  </si>
  <si>
    <t>P1453</t>
  </si>
  <si>
    <t>Rachael Parker</t>
  </si>
  <si>
    <t>P1454</t>
  </si>
  <si>
    <t>Melvin Rios</t>
  </si>
  <si>
    <t>P1455</t>
  </si>
  <si>
    <t>Mathew Howe</t>
  </si>
  <si>
    <t>P1456</t>
  </si>
  <si>
    <t>Shari Cook</t>
  </si>
  <si>
    <t>P1457</t>
  </si>
  <si>
    <t>Carrie Harrison</t>
  </si>
  <si>
    <t>P1458</t>
  </si>
  <si>
    <t>Kevin Lee</t>
  </si>
  <si>
    <t>P1459</t>
  </si>
  <si>
    <t>Eric Patel</t>
  </si>
  <si>
    <t>P1460</t>
  </si>
  <si>
    <t>Sarah Warren</t>
  </si>
  <si>
    <t>P1461</t>
  </si>
  <si>
    <t>Miss Alicia Allen</t>
  </si>
  <si>
    <t>P1462</t>
  </si>
  <si>
    <t>Emily Fisher</t>
  </si>
  <si>
    <t>P1463</t>
  </si>
  <si>
    <t>Matthew Barajas</t>
  </si>
  <si>
    <t>P1464</t>
  </si>
  <si>
    <t>Tammy Burch</t>
  </si>
  <si>
    <t>P1465</t>
  </si>
  <si>
    <t>Caitlyn Gonzalez</t>
  </si>
  <si>
    <t>P1466</t>
  </si>
  <si>
    <t>Terri Smith</t>
  </si>
  <si>
    <t>P1467</t>
  </si>
  <si>
    <t>John Callahan</t>
  </si>
  <si>
    <t>P1468</t>
  </si>
  <si>
    <t>Brittany Rodriguez</t>
  </si>
  <si>
    <t>P1469</t>
  </si>
  <si>
    <t>Sherry Murphy</t>
  </si>
  <si>
    <t>P1470</t>
  </si>
  <si>
    <t>Doris Sanchez</t>
  </si>
  <si>
    <t>P1471</t>
  </si>
  <si>
    <t>James Long</t>
  </si>
  <si>
    <t>P1472</t>
  </si>
  <si>
    <t>Kelly Pineda</t>
  </si>
  <si>
    <t>P1473</t>
  </si>
  <si>
    <t>Edward Lawson</t>
  </si>
  <si>
    <t>P1474</t>
  </si>
  <si>
    <t>Tina Martin</t>
  </si>
  <si>
    <t>P1475</t>
  </si>
  <si>
    <t>Elizabeth Wright</t>
  </si>
  <si>
    <t>P1476</t>
  </si>
  <si>
    <t>Amy Nguyen</t>
  </si>
  <si>
    <t>P1477</t>
  </si>
  <si>
    <t>Anthony Rodriguez</t>
  </si>
  <si>
    <t>P1478</t>
  </si>
  <si>
    <t>Carrie Hall</t>
  </si>
  <si>
    <t>P1479</t>
  </si>
  <si>
    <t>Gregory Stewart</t>
  </si>
  <si>
    <t>P1480</t>
  </si>
  <si>
    <t>Daniel Little</t>
  </si>
  <si>
    <t>P1481</t>
  </si>
  <si>
    <t>Helen Fisher</t>
  </si>
  <si>
    <t>P1482</t>
  </si>
  <si>
    <t>Michele Diaz</t>
  </si>
  <si>
    <t>P1483</t>
  </si>
  <si>
    <t>Molly Jackson</t>
  </si>
  <si>
    <t>P1484</t>
  </si>
  <si>
    <t>Brandi Taylor</t>
  </si>
  <si>
    <t>P1485</t>
  </si>
  <si>
    <t>Julie Holt</t>
  </si>
  <si>
    <t>P1486</t>
  </si>
  <si>
    <t>Nathan Davenport</t>
  </si>
  <si>
    <t>P1487</t>
  </si>
  <si>
    <t>James Wise</t>
  </si>
  <si>
    <t>P1488</t>
  </si>
  <si>
    <t>Richard Brown</t>
  </si>
  <si>
    <t>P1489</t>
  </si>
  <si>
    <t>Bryan Reyes</t>
  </si>
  <si>
    <t>P1490</t>
  </si>
  <si>
    <t>James Gonzalez</t>
  </si>
  <si>
    <t>P1491</t>
  </si>
  <si>
    <t>Sara Martinez</t>
  </si>
  <si>
    <t>P1492</t>
  </si>
  <si>
    <t>Nicole Ibarra</t>
  </si>
  <si>
    <t>P1493</t>
  </si>
  <si>
    <t>Daniel Davis</t>
  </si>
  <si>
    <t>P1494</t>
  </si>
  <si>
    <t>Charles Herrera</t>
  </si>
  <si>
    <t>P1495</t>
  </si>
  <si>
    <t>Kimberly Howard</t>
  </si>
  <si>
    <t>P1496</t>
  </si>
  <si>
    <t>Robert Nicholson</t>
  </si>
  <si>
    <t>P1497</t>
  </si>
  <si>
    <t>P1498</t>
  </si>
  <si>
    <t>Sandra Simmons</t>
  </si>
  <si>
    <t>P1499</t>
  </si>
  <si>
    <t>Rachel Fischer</t>
  </si>
  <si>
    <t>P1500</t>
  </si>
  <si>
    <t>Karen Davidson</t>
  </si>
  <si>
    <t>P1501</t>
  </si>
  <si>
    <t>Brian Brown</t>
  </si>
  <si>
    <t>P1502</t>
  </si>
  <si>
    <t>Deborah Thompson</t>
  </si>
  <si>
    <t>P1503</t>
  </si>
  <si>
    <t>Michelle Lawson</t>
  </si>
  <si>
    <t>P1504</t>
  </si>
  <si>
    <t>Nicole Gonzales</t>
  </si>
  <si>
    <t>P1505</t>
  </si>
  <si>
    <t>Albert Harper</t>
  </si>
  <si>
    <t>P1506</t>
  </si>
  <si>
    <t>Tammy Sanford</t>
  </si>
  <si>
    <t>P1507</t>
  </si>
  <si>
    <t>Jeffrey Morales</t>
  </si>
  <si>
    <t>P1508</t>
  </si>
  <si>
    <t>Michael Nelson</t>
  </si>
  <si>
    <t>P1509</t>
  </si>
  <si>
    <t>Sydney Perkins</t>
  </si>
  <si>
    <t>P1510</t>
  </si>
  <si>
    <t>Paul Jones</t>
  </si>
  <si>
    <t>P1511</t>
  </si>
  <si>
    <t>Thomas Fisher</t>
  </si>
  <si>
    <t>P1512</t>
  </si>
  <si>
    <t>Richard Jenkins</t>
  </si>
  <si>
    <t>P1513</t>
  </si>
  <si>
    <t>Scott Johnson</t>
  </si>
  <si>
    <t>P1514</t>
  </si>
  <si>
    <t>Gregg Green</t>
  </si>
  <si>
    <t>P1515</t>
  </si>
  <si>
    <t>James Lewis</t>
  </si>
  <si>
    <t>P1516</t>
  </si>
  <si>
    <t>Jaime Ramirez</t>
  </si>
  <si>
    <t>P1517</t>
  </si>
  <si>
    <t>Janice Robles</t>
  </si>
  <si>
    <t>P1518</t>
  </si>
  <si>
    <t>Jimmy Smith</t>
  </si>
  <si>
    <t>P1519</t>
  </si>
  <si>
    <t>Jerry Nelson</t>
  </si>
  <si>
    <t>P1520</t>
  </si>
  <si>
    <t>Bruce Campbell</t>
  </si>
  <si>
    <t>P1521</t>
  </si>
  <si>
    <t>Margaret Riley</t>
  </si>
  <si>
    <t>P1522</t>
  </si>
  <si>
    <t>Molly Smith</t>
  </si>
  <si>
    <t>P1523</t>
  </si>
  <si>
    <t>Susan Fuentes</t>
  </si>
  <si>
    <t>P1524</t>
  </si>
  <si>
    <t>Edward Howe</t>
  </si>
  <si>
    <t>P1525</t>
  </si>
  <si>
    <t>Nicole Valenzuela</t>
  </si>
  <si>
    <t>P1526</t>
  </si>
  <si>
    <t>Sandra Brock</t>
  </si>
  <si>
    <t>P1527</t>
  </si>
  <si>
    <t>Vanessa Young</t>
  </si>
  <si>
    <t>P1528</t>
  </si>
  <si>
    <t>John Tucker</t>
  </si>
  <si>
    <t>P1529</t>
  </si>
  <si>
    <t>Shannon Miller</t>
  </si>
  <si>
    <t>P1530</t>
  </si>
  <si>
    <t>Dana Williams</t>
  </si>
  <si>
    <t>P1531</t>
  </si>
  <si>
    <t>Vickie Charles</t>
  </si>
  <si>
    <t>P1532</t>
  </si>
  <si>
    <t>Barbara Richardson</t>
  </si>
  <si>
    <t>P1533</t>
  </si>
  <si>
    <t>Tyler Johnson</t>
  </si>
  <si>
    <t>P1534</t>
  </si>
  <si>
    <t>Brett Moore</t>
  </si>
  <si>
    <t>P1535</t>
  </si>
  <si>
    <t>Maria Williams</t>
  </si>
  <si>
    <t>P1536</t>
  </si>
  <si>
    <t>Julie Harrison</t>
  </si>
  <si>
    <t>P1537</t>
  </si>
  <si>
    <t>Justin Lewis</t>
  </si>
  <si>
    <t>P1538</t>
  </si>
  <si>
    <t>Alexander Smith</t>
  </si>
  <si>
    <t>P1539</t>
  </si>
  <si>
    <t>Jessica Robinson</t>
  </si>
  <si>
    <t>P1540</t>
  </si>
  <si>
    <t>Joyce Lane</t>
  </si>
  <si>
    <t>P1541</t>
  </si>
  <si>
    <t>Nicholas Mosley</t>
  </si>
  <si>
    <t>P1542</t>
  </si>
  <si>
    <t>Wyatt Miller</t>
  </si>
  <si>
    <t>P1543</t>
  </si>
  <si>
    <t>Patricia Gomez</t>
  </si>
  <si>
    <t>P1544</t>
  </si>
  <si>
    <t>Phillip Roberts</t>
  </si>
  <si>
    <t>P1545</t>
  </si>
  <si>
    <t>James Valencia</t>
  </si>
  <si>
    <t>P1546</t>
  </si>
  <si>
    <t>Russell Figueroa</t>
  </si>
  <si>
    <t>P1547</t>
  </si>
  <si>
    <t>Carrie Black</t>
  </si>
  <si>
    <t>P1548</t>
  </si>
  <si>
    <t>Teresa Gonzalez</t>
  </si>
  <si>
    <t>P1549</t>
  </si>
  <si>
    <t>Edward Mueller</t>
  </si>
  <si>
    <t>P1550</t>
  </si>
  <si>
    <t>Brent Bauer</t>
  </si>
  <si>
    <t>P1551</t>
  </si>
  <si>
    <t>Ann White</t>
  </si>
  <si>
    <t>P1552</t>
  </si>
  <si>
    <t>Timothy Carpenter</t>
  </si>
  <si>
    <t>P1553</t>
  </si>
  <si>
    <t>Tabitha Bowen</t>
  </si>
  <si>
    <t>P1554</t>
  </si>
  <si>
    <t>Mathew Lee</t>
  </si>
  <si>
    <t>P1555</t>
  </si>
  <si>
    <t>Deborah Woodard</t>
  </si>
  <si>
    <t>P1556</t>
  </si>
  <si>
    <t>Linda Hunter</t>
  </si>
  <si>
    <t>P1557</t>
  </si>
  <si>
    <t>Jessica Romero</t>
  </si>
  <si>
    <t>P1558</t>
  </si>
  <si>
    <t>Victor Brown</t>
  </si>
  <si>
    <t>P1559</t>
  </si>
  <si>
    <t>Rebecca Park</t>
  </si>
  <si>
    <t>P1560</t>
  </si>
  <si>
    <t>Christine Houston</t>
  </si>
  <si>
    <t>P1561</t>
  </si>
  <si>
    <t>Wendy Pope</t>
  </si>
  <si>
    <t>P1562</t>
  </si>
  <si>
    <t>Megan Dawson</t>
  </si>
  <si>
    <t>P1563</t>
  </si>
  <si>
    <t>Donna Short</t>
  </si>
  <si>
    <t>P1564</t>
  </si>
  <si>
    <t>Thomas Williams</t>
  </si>
  <si>
    <t>P1565</t>
  </si>
  <si>
    <t>Thomas Garcia</t>
  </si>
  <si>
    <t>P1566</t>
  </si>
  <si>
    <t>Nancy Salinas</t>
  </si>
  <si>
    <t>P1567</t>
  </si>
  <si>
    <t>Matthew Hubbard</t>
  </si>
  <si>
    <t>P1568</t>
  </si>
  <si>
    <t>Vincent Benton</t>
  </si>
  <si>
    <t>P1569</t>
  </si>
  <si>
    <t>Mark Herman</t>
  </si>
  <si>
    <t>P1570</t>
  </si>
  <si>
    <t>P1571</t>
  </si>
  <si>
    <t>Michelle Oconnor</t>
  </si>
  <si>
    <t>P1572</t>
  </si>
  <si>
    <t>Vickie Jackson</t>
  </si>
  <si>
    <t>P1573</t>
  </si>
  <si>
    <t>Charles Edwards</t>
  </si>
  <si>
    <t>P1574</t>
  </si>
  <si>
    <t>Jose Garrett</t>
  </si>
  <si>
    <t>P1575</t>
  </si>
  <si>
    <t>Mrs. Emily Johnson</t>
  </si>
  <si>
    <t>P1576</t>
  </si>
  <si>
    <t>April Alvarez</t>
  </si>
  <si>
    <t>P1577</t>
  </si>
  <si>
    <t>Christopher Harris</t>
  </si>
  <si>
    <t>P1578</t>
  </si>
  <si>
    <t>Samantha Adams</t>
  </si>
  <si>
    <t>P1579</t>
  </si>
  <si>
    <t>Virginia Hunter</t>
  </si>
  <si>
    <t>P1580</t>
  </si>
  <si>
    <t>Brandon Hernandez</t>
  </si>
  <si>
    <t>P1581</t>
  </si>
  <si>
    <t>Kelsey Blankenship</t>
  </si>
  <si>
    <t>P1582</t>
  </si>
  <si>
    <t>Michelle Goodman</t>
  </si>
  <si>
    <t>P1583</t>
  </si>
  <si>
    <t>P1584</t>
  </si>
  <si>
    <t>Shannon Murray</t>
  </si>
  <si>
    <t>P1585</t>
  </si>
  <si>
    <t>Denise Walker</t>
  </si>
  <si>
    <t>P1586</t>
  </si>
  <si>
    <t>Cody Wong</t>
  </si>
  <si>
    <t>P1587</t>
  </si>
  <si>
    <t>Juan Gonzalez</t>
  </si>
  <si>
    <t>P1588</t>
  </si>
  <si>
    <t>Benjamin King</t>
  </si>
  <si>
    <t>P1589</t>
  </si>
  <si>
    <t>Amanda Stafford</t>
  </si>
  <si>
    <t>P1590</t>
  </si>
  <si>
    <t>Thomas Phillips</t>
  </si>
  <si>
    <t>P1591</t>
  </si>
  <si>
    <t>Diana Price</t>
  </si>
  <si>
    <t>P1592</t>
  </si>
  <si>
    <t>William Sullivan</t>
  </si>
  <si>
    <t>P1593</t>
  </si>
  <si>
    <t>Nicole Martin</t>
  </si>
  <si>
    <t>P1594</t>
  </si>
  <si>
    <t>Veronica James</t>
  </si>
  <si>
    <t>P1595</t>
  </si>
  <si>
    <t>Megan Donovan</t>
  </si>
  <si>
    <t>P1596</t>
  </si>
  <si>
    <t>Curtis Proctor</t>
  </si>
  <si>
    <t>P1597</t>
  </si>
  <si>
    <t>Heather Pratt</t>
  </si>
  <si>
    <t>P1598</t>
  </si>
  <si>
    <t>Tyler Goodman</t>
  </si>
  <si>
    <t>P1599</t>
  </si>
  <si>
    <t>Trevor Johnson</t>
  </si>
  <si>
    <t>P1600</t>
  </si>
  <si>
    <t>Brian Hamilton</t>
  </si>
  <si>
    <t>P1601</t>
  </si>
  <si>
    <t>Joseph Bennett</t>
  </si>
  <si>
    <t>P1602</t>
  </si>
  <si>
    <t>Kelly Butler</t>
  </si>
  <si>
    <t>P1603</t>
  </si>
  <si>
    <t>Andrew Rivera</t>
  </si>
  <si>
    <t>P1604</t>
  </si>
  <si>
    <t>Keith Thomas</t>
  </si>
  <si>
    <t>P1605</t>
  </si>
  <si>
    <t>Erin Dillon</t>
  </si>
  <si>
    <t>P1606</t>
  </si>
  <si>
    <t>Jennifer Obrien</t>
  </si>
  <si>
    <t>P1607</t>
  </si>
  <si>
    <t>Tammie Clark</t>
  </si>
  <si>
    <t>P1608</t>
  </si>
  <si>
    <t>Jodi Phillips</t>
  </si>
  <si>
    <t>P1609</t>
  </si>
  <si>
    <t>Penny Ray</t>
  </si>
  <si>
    <t>P1610</t>
  </si>
  <si>
    <t>Alan Walters</t>
  </si>
  <si>
    <t>P1611</t>
  </si>
  <si>
    <t>Christopher Rodgers</t>
  </si>
  <si>
    <t>P1612</t>
  </si>
  <si>
    <t>Alyssa Osborne</t>
  </si>
  <si>
    <t>P1613</t>
  </si>
  <si>
    <t>Taylor Wilson</t>
  </si>
  <si>
    <t>P1614</t>
  </si>
  <si>
    <t>Alicia Griffin</t>
  </si>
  <si>
    <t>P1615</t>
  </si>
  <si>
    <t>Krystal Brennan</t>
  </si>
  <si>
    <t>P1616</t>
  </si>
  <si>
    <t>Tara Perry</t>
  </si>
  <si>
    <t>P1617</t>
  </si>
  <si>
    <t>Jonathan Thomas</t>
  </si>
  <si>
    <t>P1618</t>
  </si>
  <si>
    <t>Terrence Nunez</t>
  </si>
  <si>
    <t>P1619</t>
  </si>
  <si>
    <t>William Francis</t>
  </si>
  <si>
    <t>P1620</t>
  </si>
  <si>
    <t>Ms. Tammy Schwartz</t>
  </si>
  <si>
    <t>P1621</t>
  </si>
  <si>
    <t>James Garcia</t>
  </si>
  <si>
    <t>P1622</t>
  </si>
  <si>
    <t>Jessica Conley</t>
  </si>
  <si>
    <t>P1623</t>
  </si>
  <si>
    <t>Eric Smith</t>
  </si>
  <si>
    <t>P1624</t>
  </si>
  <si>
    <t>Andre Gonzalez</t>
  </si>
  <si>
    <t>P1625</t>
  </si>
  <si>
    <t>Daisy Scott</t>
  </si>
  <si>
    <t>P1626</t>
  </si>
  <si>
    <t>Margaret Andrews</t>
  </si>
  <si>
    <t>P1627</t>
  </si>
  <si>
    <t>Tonya Johnson</t>
  </si>
  <si>
    <t>P1628</t>
  </si>
  <si>
    <t>John Smith</t>
  </si>
  <si>
    <t>P1629</t>
  </si>
  <si>
    <t>Eric Jones</t>
  </si>
  <si>
    <t>P1630</t>
  </si>
  <si>
    <t>Yvonne Hampton</t>
  </si>
  <si>
    <t>P1631</t>
  </si>
  <si>
    <t>Gloria Turner</t>
  </si>
  <si>
    <t>P1632</t>
  </si>
  <si>
    <t>Alyssa Hall</t>
  </si>
  <si>
    <t>P1633</t>
  </si>
  <si>
    <t>William Morales</t>
  </si>
  <si>
    <t>P1634</t>
  </si>
  <si>
    <t>Teresa Martin</t>
  </si>
  <si>
    <t>P1635</t>
  </si>
  <si>
    <t>Jennifer Scott</t>
  </si>
  <si>
    <t>P1636</t>
  </si>
  <si>
    <t>Meghan Fernandez</t>
  </si>
  <si>
    <t>P1637</t>
  </si>
  <si>
    <t>Nicholas Hodges</t>
  </si>
  <si>
    <t>P1638</t>
  </si>
  <si>
    <t>Heather Parker</t>
  </si>
  <si>
    <t>P1639</t>
  </si>
  <si>
    <t>Sarah Willis</t>
  </si>
  <si>
    <t>P1640</t>
  </si>
  <si>
    <t>Marcus Ryan</t>
  </si>
  <si>
    <t>P1641</t>
  </si>
  <si>
    <t>Cynthia Hernandez</t>
  </si>
  <si>
    <t>P1642</t>
  </si>
  <si>
    <t>Thomas Rojas</t>
  </si>
  <si>
    <t>P1643</t>
  </si>
  <si>
    <t>Heather Burke</t>
  </si>
  <si>
    <t>P1644</t>
  </si>
  <si>
    <t>Wendy Robinson</t>
  </si>
  <si>
    <t>P1645</t>
  </si>
  <si>
    <t>Sara Sanders</t>
  </si>
  <si>
    <t>P1646</t>
  </si>
  <si>
    <t>Kelli Roberts</t>
  </si>
  <si>
    <t>P1647</t>
  </si>
  <si>
    <t>Steven Phillips</t>
  </si>
  <si>
    <t>P1648</t>
  </si>
  <si>
    <t>Jerry Martinez</t>
  </si>
  <si>
    <t>P1649</t>
  </si>
  <si>
    <t>Anthony Lopez</t>
  </si>
  <si>
    <t>P1650</t>
  </si>
  <si>
    <t>Laura Gonzalez</t>
  </si>
  <si>
    <t>P1651</t>
  </si>
  <si>
    <t>Christopher Scott</t>
  </si>
  <si>
    <t>P1652</t>
  </si>
  <si>
    <t>Larry Estrada</t>
  </si>
  <si>
    <t>P1653</t>
  </si>
  <si>
    <t>Carol Foster</t>
  </si>
  <si>
    <t>P1654</t>
  </si>
  <si>
    <t>Jamie Lloyd MD</t>
  </si>
  <si>
    <t>P1655</t>
  </si>
  <si>
    <t>Miguel Walker</t>
  </si>
  <si>
    <t>P1656</t>
  </si>
  <si>
    <t>Joshua Stevens</t>
  </si>
  <si>
    <t>P1657</t>
  </si>
  <si>
    <t>Andrea Golden</t>
  </si>
  <si>
    <t>P1658</t>
  </si>
  <si>
    <t>Shawn Johnson</t>
  </si>
  <si>
    <t>P1659</t>
  </si>
  <si>
    <t>Steven Lee</t>
  </si>
  <si>
    <t>P1660</t>
  </si>
  <si>
    <t>Sara Smith</t>
  </si>
  <si>
    <t>P1661</t>
  </si>
  <si>
    <t>Carl Taylor</t>
  </si>
  <si>
    <t>P1662</t>
  </si>
  <si>
    <t>Scott Allen</t>
  </si>
  <si>
    <t>P1663</t>
  </si>
  <si>
    <t>Karen Williamson</t>
  </si>
  <si>
    <t>P1664</t>
  </si>
  <si>
    <t>Jeffrey Hart</t>
  </si>
  <si>
    <t>P1665</t>
  </si>
  <si>
    <t>April Carter</t>
  </si>
  <si>
    <t>P1666</t>
  </si>
  <si>
    <t>Taylor Greene</t>
  </si>
  <si>
    <t>P1667</t>
  </si>
  <si>
    <t>Jessica Sosa</t>
  </si>
  <si>
    <t>P1668</t>
  </si>
  <si>
    <t>William Patton</t>
  </si>
  <si>
    <t>P1669</t>
  </si>
  <si>
    <t>James Obrien</t>
  </si>
  <si>
    <t>P1670</t>
  </si>
  <si>
    <t>Jean Jones</t>
  </si>
  <si>
    <t>P1671</t>
  </si>
  <si>
    <t>Charles Patel</t>
  </si>
  <si>
    <t>P1672</t>
  </si>
  <si>
    <t>Ian Cuevas</t>
  </si>
  <si>
    <t>P1673</t>
  </si>
  <si>
    <t>Danielle Barnes</t>
  </si>
  <si>
    <t>P1674</t>
  </si>
  <si>
    <t>Mckenzie Booth</t>
  </si>
  <si>
    <t>P1675</t>
  </si>
  <si>
    <t>Brian Walters</t>
  </si>
  <si>
    <t>P1676</t>
  </si>
  <si>
    <t>P1677</t>
  </si>
  <si>
    <t>Nicole Perez</t>
  </si>
  <si>
    <t>P1678</t>
  </si>
  <si>
    <t>Nathan Nelson</t>
  </si>
  <si>
    <t>P1679</t>
  </si>
  <si>
    <t>Dr. Brady Jackson</t>
  </si>
  <si>
    <t>P1680</t>
  </si>
  <si>
    <t>Rebecca Perry</t>
  </si>
  <si>
    <t>P1681</t>
  </si>
  <si>
    <t>Geoffrey Jackson</t>
  </si>
  <si>
    <t>P1682</t>
  </si>
  <si>
    <t>Breanna Bruce</t>
  </si>
  <si>
    <t>P1683</t>
  </si>
  <si>
    <t>Vanessa Fletcher</t>
  </si>
  <si>
    <t>P1684</t>
  </si>
  <si>
    <t>Samantha Jackson</t>
  </si>
  <si>
    <t>P1685</t>
  </si>
  <si>
    <t>Allen Lopez</t>
  </si>
  <si>
    <t>P1686</t>
  </si>
  <si>
    <t>Amy Hines</t>
  </si>
  <si>
    <t>P1687</t>
  </si>
  <si>
    <t>Derrick Luna</t>
  </si>
  <si>
    <t>P1688</t>
  </si>
  <si>
    <t>Kimberly Turner</t>
  </si>
  <si>
    <t>P1689</t>
  </si>
  <si>
    <t>Dustin Bell</t>
  </si>
  <si>
    <t>P1690</t>
  </si>
  <si>
    <t>P1691</t>
  </si>
  <si>
    <t>Heather Smith</t>
  </si>
  <si>
    <t>P1692</t>
  </si>
  <si>
    <t>Cynthia Horn</t>
  </si>
  <si>
    <t>P1693</t>
  </si>
  <si>
    <t>Cody Marquez</t>
  </si>
  <si>
    <t>P1694</t>
  </si>
  <si>
    <t>Stacey Martinez</t>
  </si>
  <si>
    <t>P1695</t>
  </si>
  <si>
    <t>Maurice Murray</t>
  </si>
  <si>
    <t>P1696</t>
  </si>
  <si>
    <t>Steven Mills</t>
  </si>
  <si>
    <t>P1697</t>
  </si>
  <si>
    <t>Derek Johnson</t>
  </si>
  <si>
    <t>P1698</t>
  </si>
  <si>
    <t>Dale Gray</t>
  </si>
  <si>
    <t>P1699</t>
  </si>
  <si>
    <t>James Hernandez</t>
  </si>
  <si>
    <t>P1700</t>
  </si>
  <si>
    <t>Wayne Munoz</t>
  </si>
  <si>
    <t>P1701</t>
  </si>
  <si>
    <t>James Mitchell</t>
  </si>
  <si>
    <t>P1702</t>
  </si>
  <si>
    <t>Karen Scott</t>
  </si>
  <si>
    <t>P1703</t>
  </si>
  <si>
    <t>Stephanie Hicks</t>
  </si>
  <si>
    <t>P1704</t>
  </si>
  <si>
    <t>John Hanna</t>
  </si>
  <si>
    <t>P1705</t>
  </si>
  <si>
    <t>Cindy Dunn</t>
  </si>
  <si>
    <t>P1706</t>
  </si>
  <si>
    <t>Mr. John Myers Jr.</t>
  </si>
  <si>
    <t>P1707</t>
  </si>
  <si>
    <t>Evelyn Boone</t>
  </si>
  <si>
    <t>P1708</t>
  </si>
  <si>
    <t>Crystal Williams</t>
  </si>
  <si>
    <t>P1709</t>
  </si>
  <si>
    <t>Calvin Mitchell</t>
  </si>
  <si>
    <t>P1710</t>
  </si>
  <si>
    <t>Jasmin Bond</t>
  </si>
  <si>
    <t>P1711</t>
  </si>
  <si>
    <t>Natalie Adams</t>
  </si>
  <si>
    <t>P1712</t>
  </si>
  <si>
    <t>Brandon Anderson</t>
  </si>
  <si>
    <t>P1713</t>
  </si>
  <si>
    <t>David Brown</t>
  </si>
  <si>
    <t>P1714</t>
  </si>
  <si>
    <t>Jacob Walsh</t>
  </si>
  <si>
    <t>P1715</t>
  </si>
  <si>
    <t>Seth Sawyer</t>
  </si>
  <si>
    <t>P1716</t>
  </si>
  <si>
    <t>Sheila Ayers</t>
  </si>
  <si>
    <t>P1717</t>
  </si>
  <si>
    <t>Beth Johnson</t>
  </si>
  <si>
    <t>P1718</t>
  </si>
  <si>
    <t>Stephen Phillips</t>
  </si>
  <si>
    <t>P1719</t>
  </si>
  <si>
    <t>Stephanie Hinton</t>
  </si>
  <si>
    <t>P1720</t>
  </si>
  <si>
    <t>Todd Jones</t>
  </si>
  <si>
    <t>P1721</t>
  </si>
  <si>
    <t>Ronald Collins</t>
  </si>
  <si>
    <t>P1722</t>
  </si>
  <si>
    <t>Eric Blankenship</t>
  </si>
  <si>
    <t>P1723</t>
  </si>
  <si>
    <t>James Kennedy</t>
  </si>
  <si>
    <t>P1724</t>
  </si>
  <si>
    <t>Dr. Kenneth Moss</t>
  </si>
  <si>
    <t>P1725</t>
  </si>
  <si>
    <t>Ryan Hunter</t>
  </si>
  <si>
    <t>P1726</t>
  </si>
  <si>
    <t>Debra Dixon</t>
  </si>
  <si>
    <t>P1727</t>
  </si>
  <si>
    <t>Zoe Mccormick</t>
  </si>
  <si>
    <t>P1728</t>
  </si>
  <si>
    <t>Dennis Lang</t>
  </si>
  <si>
    <t>P1729</t>
  </si>
  <si>
    <t>Sierra Olson</t>
  </si>
  <si>
    <t>P1730</t>
  </si>
  <si>
    <t>P1731</t>
  </si>
  <si>
    <t>Joseph Munoz</t>
  </si>
  <si>
    <t>P1732</t>
  </si>
  <si>
    <t>David Pollard</t>
  </si>
  <si>
    <t>P1733</t>
  </si>
  <si>
    <t>Melissa Benitez</t>
  </si>
  <si>
    <t>P1734</t>
  </si>
  <si>
    <t>Daniel Green</t>
  </si>
  <si>
    <t>P1735</t>
  </si>
  <si>
    <t>Sean Brown</t>
  </si>
  <si>
    <t>P1736</t>
  </si>
  <si>
    <t>Kathy Coleman</t>
  </si>
  <si>
    <t>P1737</t>
  </si>
  <si>
    <t>Keith Lopez</t>
  </si>
  <si>
    <t>P1738</t>
  </si>
  <si>
    <t>Chelsea Gonzales</t>
  </si>
  <si>
    <t>P1739</t>
  </si>
  <si>
    <t>Olivia Douglas</t>
  </si>
  <si>
    <t>P1740</t>
  </si>
  <si>
    <t>Justin Pugh</t>
  </si>
  <si>
    <t>P1741</t>
  </si>
  <si>
    <t>Kristen George</t>
  </si>
  <si>
    <t>P1742</t>
  </si>
  <si>
    <t>Jessica Dillon</t>
  </si>
  <si>
    <t>P1743</t>
  </si>
  <si>
    <t>Paul Donovan</t>
  </si>
  <si>
    <t>P1744</t>
  </si>
  <si>
    <t>Karen Bell</t>
  </si>
  <si>
    <t>P1745</t>
  </si>
  <si>
    <t>Edwin Simpson</t>
  </si>
  <si>
    <t>P1746</t>
  </si>
  <si>
    <t>Daniel Mathews</t>
  </si>
  <si>
    <t>P1747</t>
  </si>
  <si>
    <t>Jennifer Adams</t>
  </si>
  <si>
    <t>P1748</t>
  </si>
  <si>
    <t>Laura Weaver</t>
  </si>
  <si>
    <t>P1749</t>
  </si>
  <si>
    <t>Barbara Soto</t>
  </si>
  <si>
    <t>P1750</t>
  </si>
  <si>
    <t>Kelly Romero</t>
  </si>
  <si>
    <t>P1751</t>
  </si>
  <si>
    <t>Steven Garrison</t>
  </si>
  <si>
    <t>P1752</t>
  </si>
  <si>
    <t>Jennifer Browning</t>
  </si>
  <si>
    <t>P1753</t>
  </si>
  <si>
    <t>Laura Alexander</t>
  </si>
  <si>
    <t>P1754</t>
  </si>
  <si>
    <t>David Butler</t>
  </si>
  <si>
    <t>P1755</t>
  </si>
  <si>
    <t>Tanya Mccall</t>
  </si>
  <si>
    <t>P1756</t>
  </si>
  <si>
    <t>Scott Ramsey</t>
  </si>
  <si>
    <t>P1757</t>
  </si>
  <si>
    <t>Anthony Taylor</t>
  </si>
  <si>
    <t>P1758</t>
  </si>
  <si>
    <t>Victor Mcdaniel</t>
  </si>
  <si>
    <t>P1759</t>
  </si>
  <si>
    <t>Howard Williams</t>
  </si>
  <si>
    <t>P1760</t>
  </si>
  <si>
    <t>Amanda Gonzales</t>
  </si>
  <si>
    <t>P1761</t>
  </si>
  <si>
    <t>Ashley Hogan</t>
  </si>
  <si>
    <t>P1762</t>
  </si>
  <si>
    <t>Eric Johnston</t>
  </si>
  <si>
    <t>P1763</t>
  </si>
  <si>
    <t>Timothy Gonzales</t>
  </si>
  <si>
    <t>P1764</t>
  </si>
  <si>
    <t>Caitlin Spears</t>
  </si>
  <si>
    <t>P1765</t>
  </si>
  <si>
    <t>Jennifer Park</t>
  </si>
  <si>
    <t>P1766</t>
  </si>
  <si>
    <t>Timothy Hall MD</t>
  </si>
  <si>
    <t>P1767</t>
  </si>
  <si>
    <t>Catherine Peterson</t>
  </si>
  <si>
    <t>P1768</t>
  </si>
  <si>
    <t>Katrina Tran</t>
  </si>
  <si>
    <t>P1769</t>
  </si>
  <si>
    <t>Alexander Coleman</t>
  </si>
  <si>
    <t>P1770</t>
  </si>
  <si>
    <t>Tracy Lawson</t>
  </si>
  <si>
    <t>P1771</t>
  </si>
  <si>
    <t>Meghan Bryant</t>
  </si>
  <si>
    <t>P1772</t>
  </si>
  <si>
    <t>Patricia Maldonado</t>
  </si>
  <si>
    <t>P1773</t>
  </si>
  <si>
    <t>Sean Neal</t>
  </si>
  <si>
    <t>P1774</t>
  </si>
  <si>
    <t>Elizabeth Schneider</t>
  </si>
  <si>
    <t>P1775</t>
  </si>
  <si>
    <t>Jennifer Walter</t>
  </si>
  <si>
    <t>P1776</t>
  </si>
  <si>
    <t>Brandi Velasquez</t>
  </si>
  <si>
    <t>P1777</t>
  </si>
  <si>
    <t>Brandon King</t>
  </si>
  <si>
    <t>P1778</t>
  </si>
  <si>
    <t>Mrs. Amy Burch DDS</t>
  </si>
  <si>
    <t>P1779</t>
  </si>
  <si>
    <t>Dr. Lisa Hernandez</t>
  </si>
  <si>
    <t>P1780</t>
  </si>
  <si>
    <t>Stephen Allen</t>
  </si>
  <si>
    <t>P1781</t>
  </si>
  <si>
    <t>Krista Stephenson</t>
  </si>
  <si>
    <t>P1782</t>
  </si>
  <si>
    <t>Raymond Edwards</t>
  </si>
  <si>
    <t>P1783</t>
  </si>
  <si>
    <t>Kristi Mccoy</t>
  </si>
  <si>
    <t>P1784</t>
  </si>
  <si>
    <t>Jill Wiley</t>
  </si>
  <si>
    <t>P1785</t>
  </si>
  <si>
    <t>Kim Perkins</t>
  </si>
  <si>
    <t>P1786</t>
  </si>
  <si>
    <t>Steven Thomas</t>
  </si>
  <si>
    <t>P1787</t>
  </si>
  <si>
    <t>Lori Hinton</t>
  </si>
  <si>
    <t>P1788</t>
  </si>
  <si>
    <t>Henry Bernard</t>
  </si>
  <si>
    <t>P1789</t>
  </si>
  <si>
    <t>Steven Cuevas</t>
  </si>
  <si>
    <t>P1790</t>
  </si>
  <si>
    <t>Nicole Pineda</t>
  </si>
  <si>
    <t>P1791</t>
  </si>
  <si>
    <t>Megan Baker</t>
  </si>
  <si>
    <t>P1792</t>
  </si>
  <si>
    <t>Anthony Romero</t>
  </si>
  <si>
    <t>P1793</t>
  </si>
  <si>
    <t>Stephen Newman</t>
  </si>
  <si>
    <t>P1794</t>
  </si>
  <si>
    <t>Joseph Nguyen</t>
  </si>
  <si>
    <t>P1795</t>
  </si>
  <si>
    <t>Stacy Roberts</t>
  </si>
  <si>
    <t>P1796</t>
  </si>
  <si>
    <t>Catherine Hanson</t>
  </si>
  <si>
    <t>P1797</t>
  </si>
  <si>
    <t>Corey Wood</t>
  </si>
  <si>
    <t>P1798</t>
  </si>
  <si>
    <t>Randall Moran</t>
  </si>
  <si>
    <t>P1799</t>
  </si>
  <si>
    <t>Jeffrey Nolan</t>
  </si>
  <si>
    <t>P1800</t>
  </si>
  <si>
    <t>Cassie Best</t>
  </si>
  <si>
    <t>P1801</t>
  </si>
  <si>
    <t>Eric Lopez MD</t>
  </si>
  <si>
    <t>P1802</t>
  </si>
  <si>
    <t>Michael Peterson</t>
  </si>
  <si>
    <t>P1803</t>
  </si>
  <si>
    <t>Maria Perry</t>
  </si>
  <si>
    <t>P1804</t>
  </si>
  <si>
    <t>Terry Johnson</t>
  </si>
  <si>
    <t>P1805</t>
  </si>
  <si>
    <t>Jonathan Woods</t>
  </si>
  <si>
    <t>P1806</t>
  </si>
  <si>
    <t>Duane Willis</t>
  </si>
  <si>
    <t>P1807</t>
  </si>
  <si>
    <t>John Beck</t>
  </si>
  <si>
    <t>P1808</t>
  </si>
  <si>
    <t>Michael Mcmahon</t>
  </si>
  <si>
    <t>P1809</t>
  </si>
  <si>
    <t>Shelby Andrews</t>
  </si>
  <si>
    <t>P1810</t>
  </si>
  <si>
    <t>Danielle Rivera</t>
  </si>
  <si>
    <t>P1811</t>
  </si>
  <si>
    <t>Cody Francis</t>
  </si>
  <si>
    <t>P1812</t>
  </si>
  <si>
    <t>Jerry Henson</t>
  </si>
  <si>
    <t>P1813</t>
  </si>
  <si>
    <t>Jeremy Strickland</t>
  </si>
  <si>
    <t>P1814</t>
  </si>
  <si>
    <t>Jon Taylor</t>
  </si>
  <si>
    <t>P1815</t>
  </si>
  <si>
    <t>Lauren Gutierrez</t>
  </si>
  <si>
    <t>P1816</t>
  </si>
  <si>
    <t>Christopher Navarro</t>
  </si>
  <si>
    <t>P1817</t>
  </si>
  <si>
    <t>Janice Jones</t>
  </si>
  <si>
    <t>P1818</t>
  </si>
  <si>
    <t>Katrina Smith</t>
  </si>
  <si>
    <t>P1819</t>
  </si>
  <si>
    <t>Veronica Stevens</t>
  </si>
  <si>
    <t>P1820</t>
  </si>
  <si>
    <t>Tiffany Hill</t>
  </si>
  <si>
    <t>P1821</t>
  </si>
  <si>
    <t>Rebecca Carr</t>
  </si>
  <si>
    <t>P1822</t>
  </si>
  <si>
    <t>Kenneth Shaw</t>
  </si>
  <si>
    <t>P1823</t>
  </si>
  <si>
    <t>Michael Ramos</t>
  </si>
  <si>
    <t>P1824</t>
  </si>
  <si>
    <t>Brooke Arnold</t>
  </si>
  <si>
    <t>P1825</t>
  </si>
  <si>
    <t>Kelly Nunez</t>
  </si>
  <si>
    <t>P1826</t>
  </si>
  <si>
    <t>Melissa Mason</t>
  </si>
  <si>
    <t>P1827</t>
  </si>
  <si>
    <t>Samantha Daugherty</t>
  </si>
  <si>
    <t>P1828</t>
  </si>
  <si>
    <t>Karen Howell</t>
  </si>
  <si>
    <t>P1829</t>
  </si>
  <si>
    <t>John Johnson</t>
  </si>
  <si>
    <t>P1830</t>
  </si>
  <si>
    <t>Amanda Williams</t>
  </si>
  <si>
    <t>P1831</t>
  </si>
  <si>
    <t>Nichole Holland</t>
  </si>
  <si>
    <t>P1832</t>
  </si>
  <si>
    <t>Robert Lee</t>
  </si>
  <si>
    <t>P1833</t>
  </si>
  <si>
    <t>Adam Anderson</t>
  </si>
  <si>
    <t>P1834</t>
  </si>
  <si>
    <t>Corey Martin</t>
  </si>
  <si>
    <t>P1835</t>
  </si>
  <si>
    <t>Tina Bryant</t>
  </si>
  <si>
    <t>P1836</t>
  </si>
  <si>
    <t>Stephanie Mason</t>
  </si>
  <si>
    <t>P1837</t>
  </si>
  <si>
    <t>Daniel Watson</t>
  </si>
  <si>
    <t>P1838</t>
  </si>
  <si>
    <t>Krista Jefferson</t>
  </si>
  <si>
    <t>P1839</t>
  </si>
  <si>
    <t>Kevin Conrad</t>
  </si>
  <si>
    <t>P1840</t>
  </si>
  <si>
    <t>Erik Nicholson</t>
  </si>
  <si>
    <t>P1841</t>
  </si>
  <si>
    <t>Megan Montoya</t>
  </si>
  <si>
    <t>P1842</t>
  </si>
  <si>
    <t>Amanda Arnold</t>
  </si>
  <si>
    <t>P1843</t>
  </si>
  <si>
    <t>Laurie Johnson</t>
  </si>
  <si>
    <t>P1844</t>
  </si>
  <si>
    <t>Gregory Mills</t>
  </si>
  <si>
    <t>P1845</t>
  </si>
  <si>
    <t>William Scott</t>
  </si>
  <si>
    <t>P1846</t>
  </si>
  <si>
    <t>Mrs. Courtney Arnold</t>
  </si>
  <si>
    <t>P1847</t>
  </si>
  <si>
    <t>Thomas Higgins</t>
  </si>
  <si>
    <t>P1848</t>
  </si>
  <si>
    <t>Bridget Thomas</t>
  </si>
  <si>
    <t>P1849</t>
  </si>
  <si>
    <t>P1850</t>
  </si>
  <si>
    <t>P1851</t>
  </si>
  <si>
    <t>Paul Carson</t>
  </si>
  <si>
    <t>P1852</t>
  </si>
  <si>
    <t>Susan Moore</t>
  </si>
  <si>
    <t>P1853</t>
  </si>
  <si>
    <t>Julia Lyons</t>
  </si>
  <si>
    <t>P1854</t>
  </si>
  <si>
    <t>Tiffany Salazar</t>
  </si>
  <si>
    <t>P1855</t>
  </si>
  <si>
    <t>Michael Martinez</t>
  </si>
  <si>
    <t>P1856</t>
  </si>
  <si>
    <t>Kristina Johnson</t>
  </si>
  <si>
    <t>P1857</t>
  </si>
  <si>
    <t>Roberto Lucas MD</t>
  </si>
  <si>
    <t>P1858</t>
  </si>
  <si>
    <t>David Perez</t>
  </si>
  <si>
    <t>P1859</t>
  </si>
  <si>
    <t>Carly Mitchell</t>
  </si>
  <si>
    <t>P1860</t>
  </si>
  <si>
    <t>Anthony Wall</t>
  </si>
  <si>
    <t>P1861</t>
  </si>
  <si>
    <t>Sarah Garcia</t>
  </si>
  <si>
    <t>P1862</t>
  </si>
  <si>
    <t>Jonathan Miller</t>
  </si>
  <si>
    <t>P1863</t>
  </si>
  <si>
    <t>Nicholas Parker</t>
  </si>
  <si>
    <t>P1864</t>
  </si>
  <si>
    <t>Jeffery Boyd</t>
  </si>
  <si>
    <t>P1865</t>
  </si>
  <si>
    <t>Michael Allen</t>
  </si>
  <si>
    <t>P1866</t>
  </si>
  <si>
    <t>Heather Bates</t>
  </si>
  <si>
    <t>P1867</t>
  </si>
  <si>
    <t>Tracy Hurst</t>
  </si>
  <si>
    <t>P1868</t>
  </si>
  <si>
    <t>P1869</t>
  </si>
  <si>
    <t>Daniel Austin</t>
  </si>
  <si>
    <t>P1870</t>
  </si>
  <si>
    <t>Melissa Trevino</t>
  </si>
  <si>
    <t>P1871</t>
  </si>
  <si>
    <t>Kayla Foster</t>
  </si>
  <si>
    <t>P1872</t>
  </si>
  <si>
    <t>Kevin Jimenez</t>
  </si>
  <si>
    <t>P1873</t>
  </si>
  <si>
    <t>Alexandra Moore</t>
  </si>
  <si>
    <t>P1874</t>
  </si>
  <si>
    <t>Emily Barnes</t>
  </si>
  <si>
    <t>P1875</t>
  </si>
  <si>
    <t>Melissa Holden</t>
  </si>
  <si>
    <t>P1876</t>
  </si>
  <si>
    <t>Christopher Brooks</t>
  </si>
  <si>
    <t>P1877</t>
  </si>
  <si>
    <t>Jillian Johnston DVM</t>
  </si>
  <si>
    <t>P1878</t>
  </si>
  <si>
    <t>David Hernandez</t>
  </si>
  <si>
    <t>P1879</t>
  </si>
  <si>
    <t>Michael Thomas</t>
  </si>
  <si>
    <t>P1880</t>
  </si>
  <si>
    <t>Stephanie Brown</t>
  </si>
  <si>
    <t>P1881</t>
  </si>
  <si>
    <t>Shawn Gonzales</t>
  </si>
  <si>
    <t>P1882</t>
  </si>
  <si>
    <t>Jeremy Wood</t>
  </si>
  <si>
    <t>P1883</t>
  </si>
  <si>
    <t>Andrew Zavala</t>
  </si>
  <si>
    <t>P1884</t>
  </si>
  <si>
    <t>Destiny Jones</t>
  </si>
  <si>
    <t>P1885</t>
  </si>
  <si>
    <t>William Kennedy</t>
  </si>
  <si>
    <t>P1886</t>
  </si>
  <si>
    <t>Karen Fox</t>
  </si>
  <si>
    <t>P1887</t>
  </si>
  <si>
    <t>John Cooper</t>
  </si>
  <si>
    <t>P1888</t>
  </si>
  <si>
    <t>James Kline</t>
  </si>
  <si>
    <t>P1889</t>
  </si>
  <si>
    <t>Stephanie Weaver</t>
  </si>
  <si>
    <t>P1890</t>
  </si>
  <si>
    <t>Alexa Garcia</t>
  </si>
  <si>
    <t>P1891</t>
  </si>
  <si>
    <t>Annette Johnson</t>
  </si>
  <si>
    <t>P1892</t>
  </si>
  <si>
    <t>Christine Watson</t>
  </si>
  <si>
    <t>P1893</t>
  </si>
  <si>
    <t>Morgan Chung</t>
  </si>
  <si>
    <t>P1894</t>
  </si>
  <si>
    <t>Charles Simmons</t>
  </si>
  <si>
    <t>P1895</t>
  </si>
  <si>
    <t>William Rivera</t>
  </si>
  <si>
    <t>P1896</t>
  </si>
  <si>
    <t>Lindsay Contreras</t>
  </si>
  <si>
    <t>P1897</t>
  </si>
  <si>
    <t>Katherine Richard</t>
  </si>
  <si>
    <t>P1898</t>
  </si>
  <si>
    <t>Austin Jones</t>
  </si>
  <si>
    <t>P1899</t>
  </si>
  <si>
    <t>Troy Price</t>
  </si>
  <si>
    <t>P1900</t>
  </si>
  <si>
    <t>Todd Walker</t>
  </si>
  <si>
    <t>P1901</t>
  </si>
  <si>
    <t>Dr. George Smith DVM</t>
  </si>
  <si>
    <t>P1902</t>
  </si>
  <si>
    <t>Robert Reese</t>
  </si>
  <si>
    <t>P1903</t>
  </si>
  <si>
    <t>Dakota Benson</t>
  </si>
  <si>
    <t>P1904</t>
  </si>
  <si>
    <t>Morgan Johnson</t>
  </si>
  <si>
    <t>P1905</t>
  </si>
  <si>
    <t>William Oneill</t>
  </si>
  <si>
    <t>P1906</t>
  </si>
  <si>
    <t>Frederick Alvarez</t>
  </si>
  <si>
    <t>P1907</t>
  </si>
  <si>
    <t>Thomas Cooper</t>
  </si>
  <si>
    <t>P1908</t>
  </si>
  <si>
    <t>Mindy Rose</t>
  </si>
  <si>
    <t>P1909</t>
  </si>
  <si>
    <t>David Cole</t>
  </si>
  <si>
    <t>P1910</t>
  </si>
  <si>
    <t>Tricia Graham</t>
  </si>
  <si>
    <t>P1911</t>
  </si>
  <si>
    <t>Daniel Bryant</t>
  </si>
  <si>
    <t>P1912</t>
  </si>
  <si>
    <t>Michael Brady</t>
  </si>
  <si>
    <t>P1913</t>
  </si>
  <si>
    <t>Shawn Noble</t>
  </si>
  <si>
    <t>P1914</t>
  </si>
  <si>
    <t>Richard Rodriguez</t>
  </si>
  <si>
    <t>P1915</t>
  </si>
  <si>
    <t>Kristina Black</t>
  </si>
  <si>
    <t>P1916</t>
  </si>
  <si>
    <t>Kelly Davis</t>
  </si>
  <si>
    <t>P1917</t>
  </si>
  <si>
    <t>Brian Moore</t>
  </si>
  <si>
    <t>P1918</t>
  </si>
  <si>
    <t>Jacob Ryan</t>
  </si>
  <si>
    <t>P1919</t>
  </si>
  <si>
    <t>Zachary Jones</t>
  </si>
  <si>
    <t>P1920</t>
  </si>
  <si>
    <t>Alyssa Moses</t>
  </si>
  <si>
    <t>P1921</t>
  </si>
  <si>
    <t>Rachel Haynes</t>
  </si>
  <si>
    <t>P1922</t>
  </si>
  <si>
    <t>Scott Hernandez</t>
  </si>
  <si>
    <t>P1923</t>
  </si>
  <si>
    <t>Brian Simmons</t>
  </si>
  <si>
    <t>P1924</t>
  </si>
  <si>
    <t>Richard Miller</t>
  </si>
  <si>
    <t>P1925</t>
  </si>
  <si>
    <t>Toni Smith</t>
  </si>
  <si>
    <t>P1926</t>
  </si>
  <si>
    <t>Amanda Gonzalez</t>
  </si>
  <si>
    <t>P1927</t>
  </si>
  <si>
    <t>David Young</t>
  </si>
  <si>
    <t>P1928</t>
  </si>
  <si>
    <t>Darin Bailey</t>
  </si>
  <si>
    <t>P1929</t>
  </si>
  <si>
    <t>Kathy Parker</t>
  </si>
  <si>
    <t>P1930</t>
  </si>
  <si>
    <t>Jared Martin</t>
  </si>
  <si>
    <t>P1931</t>
  </si>
  <si>
    <t>Joseph Ortiz</t>
  </si>
  <si>
    <t>P1932</t>
  </si>
  <si>
    <t>Alyssa Phillips</t>
  </si>
  <si>
    <t>P1933</t>
  </si>
  <si>
    <t>April Castillo</t>
  </si>
  <si>
    <t>P1934</t>
  </si>
  <si>
    <t>Kimberly Brown</t>
  </si>
  <si>
    <t>P1935</t>
  </si>
  <si>
    <t>Jessica Briggs</t>
  </si>
  <si>
    <t>P1936</t>
  </si>
  <si>
    <t>Troy Benson</t>
  </si>
  <si>
    <t>P1937</t>
  </si>
  <si>
    <t>Tyler Elliott</t>
  </si>
  <si>
    <t>P1938</t>
  </si>
  <si>
    <t>Luke Hood</t>
  </si>
  <si>
    <t>P1939</t>
  </si>
  <si>
    <t>Jim Torres</t>
  </si>
  <si>
    <t>P1940</t>
  </si>
  <si>
    <t>Mark Vazquez</t>
  </si>
  <si>
    <t>P1941</t>
  </si>
  <si>
    <t>Joseph Hanna</t>
  </si>
  <si>
    <t>P1942</t>
  </si>
  <si>
    <t>Douglas Brock</t>
  </si>
  <si>
    <t>P1943</t>
  </si>
  <si>
    <t>Mary Rose</t>
  </si>
  <si>
    <t>P1944</t>
  </si>
  <si>
    <t>Michelle Robbins</t>
  </si>
  <si>
    <t>P1945</t>
  </si>
  <si>
    <t>Angela Smith</t>
  </si>
  <si>
    <t>P1946</t>
  </si>
  <si>
    <t>Kimberly Ward</t>
  </si>
  <si>
    <t>P1947</t>
  </si>
  <si>
    <t>Charles Wilson</t>
  </si>
  <si>
    <t>P1948</t>
  </si>
  <si>
    <t>Paul Roberts</t>
  </si>
  <si>
    <t>P1949</t>
  </si>
  <si>
    <t>Jasmine Espinoza</t>
  </si>
  <si>
    <t>P1950</t>
  </si>
  <si>
    <t>Loretta Taylor</t>
  </si>
  <si>
    <t>P1951</t>
  </si>
  <si>
    <t>Tracy Molina</t>
  </si>
  <si>
    <t>P1952</t>
  </si>
  <si>
    <t>Jose Moore</t>
  </si>
  <si>
    <t>P1953</t>
  </si>
  <si>
    <t>Victoria Brown</t>
  </si>
  <si>
    <t>P1954</t>
  </si>
  <si>
    <t>Erin Yates</t>
  </si>
  <si>
    <t>P1955</t>
  </si>
  <si>
    <t>Jamie Summers</t>
  </si>
  <si>
    <t>P1956</t>
  </si>
  <si>
    <t>Cynthia Wallace</t>
  </si>
  <si>
    <t>P1957</t>
  </si>
  <si>
    <t>Nicole Fowler</t>
  </si>
  <si>
    <t>P1958</t>
  </si>
  <si>
    <t>Daniel Lucas</t>
  </si>
  <si>
    <t>P1959</t>
  </si>
  <si>
    <t>Katrina Turner</t>
  </si>
  <si>
    <t>P1960</t>
  </si>
  <si>
    <t>Zachary Mendez</t>
  </si>
  <si>
    <t>P1961</t>
  </si>
  <si>
    <t>Amy Harris</t>
  </si>
  <si>
    <t>P1962</t>
  </si>
  <si>
    <t>Robert Shaw</t>
  </si>
  <si>
    <t>P1963</t>
  </si>
  <si>
    <t>Jason Stewart</t>
  </si>
  <si>
    <t>P1964</t>
  </si>
  <si>
    <t>Katherine Crawford</t>
  </si>
  <si>
    <t>P1965</t>
  </si>
  <si>
    <t>Keith Davis</t>
  </si>
  <si>
    <t>P1966</t>
  </si>
  <si>
    <t>Jason Martinez</t>
  </si>
  <si>
    <t>P1967</t>
  </si>
  <si>
    <t>Randall Santana</t>
  </si>
  <si>
    <t>P1968</t>
  </si>
  <si>
    <t>Diane Thomas</t>
  </si>
  <si>
    <t>P1969</t>
  </si>
  <si>
    <t>Cynthia Lawrence</t>
  </si>
  <si>
    <t>P1970</t>
  </si>
  <si>
    <t>Trevor Green</t>
  </si>
  <si>
    <t>P1971</t>
  </si>
  <si>
    <t>Sarah Weber</t>
  </si>
  <si>
    <t>P1972</t>
  </si>
  <si>
    <t>Mrs. Michelle Gardner PhD</t>
  </si>
  <si>
    <t>P1973</t>
  </si>
  <si>
    <t>Anthony Brandt</t>
  </si>
  <si>
    <t>P1974</t>
  </si>
  <si>
    <t>Christina Martin</t>
  </si>
  <si>
    <t>P1975</t>
  </si>
  <si>
    <t>Julie Soto</t>
  </si>
  <si>
    <t>P1976</t>
  </si>
  <si>
    <t>Michelle Waller</t>
  </si>
  <si>
    <t>P1977</t>
  </si>
  <si>
    <t>Howard Horton</t>
  </si>
  <si>
    <t>P1978</t>
  </si>
  <si>
    <t>Ryan Morales</t>
  </si>
  <si>
    <t>P1979</t>
  </si>
  <si>
    <t>Dustin Pitts</t>
  </si>
  <si>
    <t>P1980</t>
  </si>
  <si>
    <t>Mrs. Jennifer Clark</t>
  </si>
  <si>
    <t>P1981</t>
  </si>
  <si>
    <t>Jean Vaughn</t>
  </si>
  <si>
    <t>P1982</t>
  </si>
  <si>
    <t>Brian Vasquez</t>
  </si>
  <si>
    <t>P1983</t>
  </si>
  <si>
    <t>Kristy Gilmore</t>
  </si>
  <si>
    <t>P1984</t>
  </si>
  <si>
    <t>Adam Richardson</t>
  </si>
  <si>
    <t>P1985</t>
  </si>
  <si>
    <t>Todd Pruitt</t>
  </si>
  <si>
    <t>P1986</t>
  </si>
  <si>
    <t>Kimberly Jones</t>
  </si>
  <si>
    <t>P1987</t>
  </si>
  <si>
    <t>Jasmine Johnson</t>
  </si>
  <si>
    <t>P1988</t>
  </si>
  <si>
    <t>Shawn Davis</t>
  </si>
  <si>
    <t>P1989</t>
  </si>
  <si>
    <t>Christopher Castro</t>
  </si>
  <si>
    <t>P1990</t>
  </si>
  <si>
    <t>Laurie Ramos</t>
  </si>
  <si>
    <t>P1991</t>
  </si>
  <si>
    <t>Karen Maldonado</t>
  </si>
  <si>
    <t>P1992</t>
  </si>
  <si>
    <t>Teresa Carr</t>
  </si>
  <si>
    <t>P1993</t>
  </si>
  <si>
    <t>Timothy James</t>
  </si>
  <si>
    <t>P1994</t>
  </si>
  <si>
    <t>Brent Berg</t>
  </si>
  <si>
    <t>P1995</t>
  </si>
  <si>
    <t>Austin Harrington</t>
  </si>
  <si>
    <t>P1996</t>
  </si>
  <si>
    <t>Sara Thomas</t>
  </si>
  <si>
    <t>P1997</t>
  </si>
  <si>
    <t>Renee Thompson</t>
  </si>
  <si>
    <t>P1998</t>
  </si>
  <si>
    <t>Sarah Sanders</t>
  </si>
  <si>
    <t>P1999</t>
  </si>
  <si>
    <t>Victoria Cooper</t>
  </si>
  <si>
    <t xml:space="preserve">total cost </t>
  </si>
  <si>
    <t xml:space="preserve">private room </t>
  </si>
  <si>
    <t xml:space="preserve"> </t>
  </si>
  <si>
    <t>length of stay  &gt; 3</t>
  </si>
  <si>
    <t>Column Labels</t>
  </si>
  <si>
    <t>Grand Total</t>
  </si>
  <si>
    <t>Row Labels</t>
  </si>
  <si>
    <t>Count of Patient ID</t>
  </si>
  <si>
    <t>Sum of Treatment Cost</t>
  </si>
  <si>
    <t>Sum of Length of Stay (Days)</t>
  </si>
  <si>
    <t xml:space="preserve">Sum of total cost </t>
  </si>
  <si>
    <t>Average of Length of Stay (Days)</t>
  </si>
  <si>
    <t>yiui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</si>
</sst>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7">
    <dxf>
      <fill>
        <patternFill>
          <bgColor theme="1"/>
        </patternFill>
      </fill>
    </dxf>
    <dxf>
      <font>
        <color theme="0"/>
      </font>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1" defaultTableStyle="TableStyleMedium2" defaultPivotStyle="PivotStyleLight16">
    <tableStyle name="Slicer Style 1" pivot="0" table="0" count="6" xr9:uid="{0ABB98EE-55BD-4622-BCF4-498B218D6E09}">
      <tableStyleElement type="wholeTable" dxfId="1"/>
      <tableStyleElement type="headerRow" dxfId="0"/>
    </tableStyle>
  </tableStyles>
  <extLst>
    <ext xmlns:x14="http://schemas.microsoft.com/office/spreadsheetml/2009/9/main" uri="{46F421CA-312F-682f-3DD2-61675219B42D}">
      <x14:dxfs count="16">
        <dxf>
          <fill>
            <patternFill>
              <bgColor theme="2" tint="-0.749961851863155"/>
            </patternFill>
          </fill>
        </dxf>
        <dxf>
          <fill>
            <patternFill>
              <bgColor theme="1" tint="0.34998626667073579"/>
            </patternFill>
          </fill>
        </dxf>
        <dxf>
          <fill>
            <patternFill>
              <fgColor theme="0"/>
              <bgColor theme="1"/>
            </patternFill>
          </fill>
        </dxf>
        <dxf>
          <fill>
            <patternFill>
              <bgColor theme="2" tint="-0.499984740745262"/>
            </patternFill>
          </fill>
        </dxf>
        <dxf>
          <fill>
            <patternFill>
              <bgColor theme="1" tint="0.34998626667073579"/>
            </patternFill>
          </fill>
        </dxf>
        <dxf>
          <fill>
            <patternFill>
              <fgColor theme="0"/>
              <bgColor theme="1"/>
            </patternFill>
          </fill>
        </dxf>
        <dxf>
          <fill>
            <patternFill>
              <bgColor theme="2" tint="-0.499984740745262"/>
            </patternFill>
          </fill>
        </dxf>
        <dxf>
          <fill>
            <patternFill>
              <bgColor theme="1" tint="0.34998626667073579"/>
            </patternFill>
          </fill>
        </dxf>
        <dxf>
          <fill>
            <patternFill>
              <fgColor theme="0"/>
              <bgColor theme="1"/>
            </patternFill>
          </fill>
        </dxf>
        <dxf>
          <fill>
            <patternFill>
              <bgColor theme="2" tint="-0.499984740745262"/>
            </patternFill>
          </fill>
        </dxf>
        <dxf>
          <fill>
            <patternFill>
              <bgColor theme="1" tint="0.34998626667073579"/>
            </patternFill>
          </fill>
        </dxf>
        <dxf>
          <fill>
            <patternFill>
              <fgColor theme="0"/>
              <bgColor theme="1"/>
            </patternFill>
          </fill>
        </dxf>
        <dxf>
          <fill>
            <patternFill>
              <bgColor theme="2" tint="-0.499984740745262"/>
            </patternFill>
          </fill>
        </dxf>
        <dxf>
          <fill>
            <patternFill>
              <bgColor theme="2" tint="-0.499984740745262"/>
            </patternFill>
          </fill>
        </dxf>
        <dxf>
          <fill>
            <patternFill>
              <bgColor theme="1"/>
            </patternFill>
          </fill>
        </dxf>
        <dxf>
          <fill>
            <patternFill>
              <bgColor theme="1" tint="0.34998626667073579"/>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Table'!$G$4:$G$11</c:f>
              <c:strCache>
                <c:ptCount val="7"/>
                <c:pt idx="0">
                  <c:v>Dr. Adams</c:v>
                </c:pt>
                <c:pt idx="1">
                  <c:v>Dr. Baker</c:v>
                </c:pt>
                <c:pt idx="2">
                  <c:v>Dr. Chen</c:v>
                </c:pt>
                <c:pt idx="3">
                  <c:v>Dr. Khan</c:v>
                </c:pt>
                <c:pt idx="4">
                  <c:v>Dr. Mehta</c:v>
                </c:pt>
                <c:pt idx="5">
                  <c:v>Dr. Patel</c:v>
                </c:pt>
                <c:pt idx="6">
                  <c:v>Dr. White</c:v>
                </c:pt>
              </c:strCache>
            </c:strRef>
          </c:cat>
          <c:val>
            <c:numRef>
              <c:f>'Pivot Table'!$H$4:$H$11</c:f>
              <c:numCache>
                <c:formatCode>General</c:formatCode>
                <c:ptCount val="7"/>
                <c:pt idx="0">
                  <c:v>821610</c:v>
                </c:pt>
                <c:pt idx="1">
                  <c:v>796892</c:v>
                </c:pt>
                <c:pt idx="2">
                  <c:v>835936</c:v>
                </c:pt>
                <c:pt idx="3">
                  <c:v>774395</c:v>
                </c:pt>
                <c:pt idx="4">
                  <c:v>966996</c:v>
                </c:pt>
                <c:pt idx="5">
                  <c:v>671044</c:v>
                </c:pt>
                <c:pt idx="6">
                  <c:v>719272</c:v>
                </c:pt>
              </c:numCache>
            </c:numRef>
          </c:val>
          <c:extLst>
            <c:ext xmlns:c16="http://schemas.microsoft.com/office/drawing/2014/chart" uri="{C3380CC4-5D6E-409C-BE32-E72D297353CC}">
              <c16:uniqueId val="{00000000-40DD-4173-A969-54CA922295DD}"/>
            </c:ext>
          </c:extLst>
        </c:ser>
        <c:dLbls>
          <c:dLblPos val="outEnd"/>
          <c:showLegendKey val="0"/>
          <c:showVal val="1"/>
          <c:showCatName val="0"/>
          <c:showSerName val="0"/>
          <c:showPercent val="0"/>
          <c:showBubbleSize val="0"/>
        </c:dLbls>
        <c:gapWidth val="100"/>
        <c:overlap val="-24"/>
        <c:axId val="1306847408"/>
        <c:axId val="1306854064"/>
      </c:barChart>
      <c:catAx>
        <c:axId val="1306847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854064"/>
        <c:crosses val="autoZero"/>
        <c:auto val="1"/>
        <c:lblAlgn val="ctr"/>
        <c:lblOffset val="100"/>
        <c:noMultiLvlLbl val="0"/>
      </c:catAx>
      <c:valAx>
        <c:axId val="130685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84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Table'!$E$23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Table'!$D$24:$D$27</c:f>
              <c:strCache>
                <c:ptCount val="3"/>
                <c:pt idx="0">
                  <c:v>Private</c:v>
                </c:pt>
                <c:pt idx="1">
                  <c:v>Semi-Private</c:v>
                </c:pt>
                <c:pt idx="2">
                  <c:v>Shared</c:v>
                </c:pt>
              </c:strCache>
            </c:strRef>
          </c:cat>
          <c:val>
            <c:numRef>
              <c:f>'Pivot Table'!$E$24:$E$27</c:f>
              <c:numCache>
                <c:formatCode>General</c:formatCode>
                <c:ptCount val="3"/>
                <c:pt idx="0">
                  <c:v>321</c:v>
                </c:pt>
                <c:pt idx="1">
                  <c:v>339</c:v>
                </c:pt>
                <c:pt idx="2">
                  <c:v>340</c:v>
                </c:pt>
              </c:numCache>
            </c:numRef>
          </c:val>
          <c:extLst>
            <c:ext xmlns:c16="http://schemas.microsoft.com/office/drawing/2014/chart" uri="{C3380CC4-5D6E-409C-BE32-E72D297353CC}">
              <c16:uniqueId val="{00000000-DEB0-416E-9546-C32BC6C05B3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i="1"/>
              <a:t>Average lenght of stay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Table'!$A$35:$A$42</c:f>
              <c:strCache>
                <c:ptCount val="7"/>
                <c:pt idx="0">
                  <c:v>Cardiology</c:v>
                </c:pt>
                <c:pt idx="1">
                  <c:v>Dermatology</c:v>
                </c:pt>
                <c:pt idx="2">
                  <c:v>ENT</c:v>
                </c:pt>
                <c:pt idx="3">
                  <c:v>Gastroenterology</c:v>
                </c:pt>
                <c:pt idx="4">
                  <c:v>Neurology</c:v>
                </c:pt>
                <c:pt idx="5">
                  <c:v>Orthopedics</c:v>
                </c:pt>
                <c:pt idx="6">
                  <c:v>Pediatrics</c:v>
                </c:pt>
              </c:strCache>
            </c:strRef>
          </c:cat>
          <c:val>
            <c:numRef>
              <c:f>'Pivot Table'!$B$35:$B$42</c:f>
              <c:numCache>
                <c:formatCode>General</c:formatCode>
                <c:ptCount val="7"/>
                <c:pt idx="0">
                  <c:v>7.5470588235294116</c:v>
                </c:pt>
                <c:pt idx="1">
                  <c:v>7.2152777777777777</c:v>
                </c:pt>
                <c:pt idx="2">
                  <c:v>7.511278195488722</c:v>
                </c:pt>
                <c:pt idx="3">
                  <c:v>7.3666666666666663</c:v>
                </c:pt>
                <c:pt idx="4">
                  <c:v>7.3656716417910451</c:v>
                </c:pt>
                <c:pt idx="5">
                  <c:v>7.5205479452054798</c:v>
                </c:pt>
                <c:pt idx="6">
                  <c:v>7.975609756097561</c:v>
                </c:pt>
              </c:numCache>
            </c:numRef>
          </c:val>
          <c:extLst>
            <c:ext xmlns:c16="http://schemas.microsoft.com/office/drawing/2014/chart" uri="{C3380CC4-5D6E-409C-BE32-E72D297353CC}">
              <c16:uniqueId val="{00000003-A7AA-4889-8C84-1CE2567A349F}"/>
            </c:ext>
          </c:extLst>
        </c:ser>
        <c:dLbls>
          <c:dLblPos val="outEnd"/>
          <c:showLegendKey val="0"/>
          <c:showVal val="1"/>
          <c:showCatName val="0"/>
          <c:showSerName val="0"/>
          <c:showPercent val="0"/>
          <c:showBubbleSize val="0"/>
        </c:dLbls>
        <c:gapWidth val="100"/>
        <c:overlap val="-24"/>
        <c:axId val="1718556176"/>
        <c:axId val="1718557840"/>
      </c:barChart>
      <c:catAx>
        <c:axId val="171855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557840"/>
        <c:crosses val="autoZero"/>
        <c:auto val="1"/>
        <c:lblAlgn val="ctr"/>
        <c:lblOffset val="100"/>
        <c:noMultiLvlLbl val="0"/>
      </c:catAx>
      <c:valAx>
        <c:axId val="1718557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5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Table'!$A$51:$A$53</c:f>
              <c:strCache>
                <c:ptCount val="2"/>
                <c:pt idx="0">
                  <c:v>Paid</c:v>
                </c:pt>
                <c:pt idx="1">
                  <c:v>Unpaid</c:v>
                </c:pt>
              </c:strCache>
            </c:strRef>
          </c:cat>
          <c:val>
            <c:numRef>
              <c:f>'Pivot Table'!$B$51:$B$53</c:f>
              <c:numCache>
                <c:formatCode>General</c:formatCode>
                <c:ptCount val="2"/>
                <c:pt idx="0">
                  <c:v>496</c:v>
                </c:pt>
                <c:pt idx="1">
                  <c:v>504</c:v>
                </c:pt>
              </c:numCache>
            </c:numRef>
          </c:val>
          <c:extLst>
            <c:ext xmlns:c16="http://schemas.microsoft.com/office/drawing/2014/chart" uri="{C3380CC4-5D6E-409C-BE32-E72D297353CC}">
              <c16:uniqueId val="{00000000-EB1B-4B7E-8A57-B92DE80DF1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0" i="1"/>
              <a:t>Treatment</a:t>
            </a:r>
            <a:r>
              <a:rPr lang="en-US" sz="1800" b="0" i="1" baseline="0"/>
              <a:t> cost by Physician</a:t>
            </a:r>
            <a:endParaRPr lang="en-US" sz="1800" b="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Table'!$G$4:$G$11</c:f>
              <c:strCache>
                <c:ptCount val="7"/>
                <c:pt idx="0">
                  <c:v>Dr. Adams</c:v>
                </c:pt>
                <c:pt idx="1">
                  <c:v>Dr. Baker</c:v>
                </c:pt>
                <c:pt idx="2">
                  <c:v>Dr. Chen</c:v>
                </c:pt>
                <c:pt idx="3">
                  <c:v>Dr. Khan</c:v>
                </c:pt>
                <c:pt idx="4">
                  <c:v>Dr. Mehta</c:v>
                </c:pt>
                <c:pt idx="5">
                  <c:v>Dr. Patel</c:v>
                </c:pt>
                <c:pt idx="6">
                  <c:v>Dr. White</c:v>
                </c:pt>
              </c:strCache>
            </c:strRef>
          </c:cat>
          <c:val>
            <c:numRef>
              <c:f>'Pivot Table'!$H$4:$H$11</c:f>
              <c:numCache>
                <c:formatCode>General</c:formatCode>
                <c:ptCount val="7"/>
                <c:pt idx="0">
                  <c:v>821610</c:v>
                </c:pt>
                <c:pt idx="1">
                  <c:v>796892</c:v>
                </c:pt>
                <c:pt idx="2">
                  <c:v>835936</c:v>
                </c:pt>
                <c:pt idx="3">
                  <c:v>774395</c:v>
                </c:pt>
                <c:pt idx="4">
                  <c:v>966996</c:v>
                </c:pt>
                <c:pt idx="5">
                  <c:v>671044</c:v>
                </c:pt>
                <c:pt idx="6">
                  <c:v>719272</c:v>
                </c:pt>
              </c:numCache>
            </c:numRef>
          </c:val>
          <c:extLst>
            <c:ext xmlns:c16="http://schemas.microsoft.com/office/drawing/2014/chart" uri="{C3380CC4-5D6E-409C-BE32-E72D297353CC}">
              <c16:uniqueId val="{00000001-5365-40FF-BF27-C08440FE92D7}"/>
            </c:ext>
          </c:extLst>
        </c:ser>
        <c:dLbls>
          <c:dLblPos val="outEnd"/>
          <c:showLegendKey val="0"/>
          <c:showVal val="1"/>
          <c:showCatName val="0"/>
          <c:showSerName val="0"/>
          <c:showPercent val="0"/>
          <c:showBubbleSize val="0"/>
        </c:dLbls>
        <c:gapWidth val="100"/>
        <c:overlap val="-24"/>
        <c:axId val="1306847408"/>
        <c:axId val="1306854064"/>
      </c:barChart>
      <c:catAx>
        <c:axId val="1306847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854064"/>
        <c:crosses val="autoZero"/>
        <c:auto val="1"/>
        <c:lblAlgn val="ctr"/>
        <c:lblOffset val="100"/>
        <c:noMultiLvlLbl val="0"/>
      </c:catAx>
      <c:valAx>
        <c:axId val="130685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84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i="1"/>
              <a:t>Patient</a:t>
            </a:r>
            <a:r>
              <a:rPr lang="en-US" sz="1400" b="0" i="1" baseline="0"/>
              <a:t> count by Room type</a:t>
            </a:r>
            <a:endParaRPr lang="en-US" sz="1400" b="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73-4239-B482-70FCBD42AD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73-4239-B482-70FCBD42AD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73-4239-B482-70FCBD42AD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Table'!$D$24:$D$27</c:f>
              <c:strCache>
                <c:ptCount val="3"/>
                <c:pt idx="0">
                  <c:v>Private</c:v>
                </c:pt>
                <c:pt idx="1">
                  <c:v>Semi-Private</c:v>
                </c:pt>
                <c:pt idx="2">
                  <c:v>Shared</c:v>
                </c:pt>
              </c:strCache>
            </c:strRef>
          </c:cat>
          <c:val>
            <c:numRef>
              <c:f>'Pivot Table'!$E$24:$E$27</c:f>
              <c:numCache>
                <c:formatCode>General</c:formatCode>
                <c:ptCount val="3"/>
                <c:pt idx="0">
                  <c:v>321</c:v>
                </c:pt>
                <c:pt idx="1">
                  <c:v>339</c:v>
                </c:pt>
                <c:pt idx="2">
                  <c:v>340</c:v>
                </c:pt>
              </c:numCache>
            </c:numRef>
          </c:val>
          <c:extLst>
            <c:ext xmlns:c16="http://schemas.microsoft.com/office/drawing/2014/chart" uri="{C3380CC4-5D6E-409C-BE32-E72D297353CC}">
              <c16:uniqueId val="{00000006-E973-4239-B482-70FCBD42AD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i="1"/>
              <a:t>Average</a:t>
            </a:r>
            <a:r>
              <a:rPr lang="en-IN" sz="1400" b="0" i="1" baseline="0"/>
              <a:t> lenght of stay by department</a:t>
            </a:r>
            <a:endParaRPr lang="en-IN" sz="1400" b="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Table'!$A$35:$A$42</c:f>
              <c:strCache>
                <c:ptCount val="7"/>
                <c:pt idx="0">
                  <c:v>Cardiology</c:v>
                </c:pt>
                <c:pt idx="1">
                  <c:v>Dermatology</c:v>
                </c:pt>
                <c:pt idx="2">
                  <c:v>ENT</c:v>
                </c:pt>
                <c:pt idx="3">
                  <c:v>Gastroenterology</c:v>
                </c:pt>
                <c:pt idx="4">
                  <c:v>Neurology</c:v>
                </c:pt>
                <c:pt idx="5">
                  <c:v>Orthopedics</c:v>
                </c:pt>
                <c:pt idx="6">
                  <c:v>Pediatrics</c:v>
                </c:pt>
              </c:strCache>
            </c:strRef>
          </c:cat>
          <c:val>
            <c:numRef>
              <c:f>'Pivot Table'!$B$35:$B$42</c:f>
              <c:numCache>
                <c:formatCode>General</c:formatCode>
                <c:ptCount val="7"/>
                <c:pt idx="0">
                  <c:v>7.5470588235294116</c:v>
                </c:pt>
                <c:pt idx="1">
                  <c:v>7.2152777777777777</c:v>
                </c:pt>
                <c:pt idx="2">
                  <c:v>7.511278195488722</c:v>
                </c:pt>
                <c:pt idx="3">
                  <c:v>7.3666666666666663</c:v>
                </c:pt>
                <c:pt idx="4">
                  <c:v>7.3656716417910451</c:v>
                </c:pt>
                <c:pt idx="5">
                  <c:v>7.5205479452054798</c:v>
                </c:pt>
                <c:pt idx="6">
                  <c:v>7.975609756097561</c:v>
                </c:pt>
              </c:numCache>
            </c:numRef>
          </c:val>
          <c:extLst>
            <c:ext xmlns:c16="http://schemas.microsoft.com/office/drawing/2014/chart" uri="{C3380CC4-5D6E-409C-BE32-E72D297353CC}">
              <c16:uniqueId val="{00000000-6758-451F-BAFD-B3728A1FCA1F}"/>
            </c:ext>
          </c:extLst>
        </c:ser>
        <c:dLbls>
          <c:dLblPos val="outEnd"/>
          <c:showLegendKey val="0"/>
          <c:showVal val="1"/>
          <c:showCatName val="0"/>
          <c:showSerName val="0"/>
          <c:showPercent val="0"/>
          <c:showBubbleSize val="0"/>
        </c:dLbls>
        <c:gapWidth val="100"/>
        <c:overlap val="-24"/>
        <c:axId val="1718556176"/>
        <c:axId val="1718557840"/>
      </c:barChart>
      <c:catAx>
        <c:axId val="171855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557840"/>
        <c:crosses val="autoZero"/>
        <c:auto val="1"/>
        <c:lblAlgn val="ctr"/>
        <c:lblOffset val="100"/>
        <c:noMultiLvlLbl val="0"/>
      </c:catAx>
      <c:valAx>
        <c:axId val="1718557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5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analysis(excel).xlsx]Pivot Table!PivotTable8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t>Billing</a:t>
            </a:r>
            <a:r>
              <a:rPr lang="en-US" b="0" i="1" baseline="0"/>
              <a:t> status Distribution</a:t>
            </a:r>
            <a:endParaRPr lang="en-US" b="0" i="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44-4B30-A38D-9E04FA22A5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44-4B30-A38D-9E04FA22A533}"/>
              </c:ext>
            </c:extLst>
          </c:dPt>
          <c:cat>
            <c:strRef>
              <c:f>'Pivot Table'!$A$51:$A$53</c:f>
              <c:strCache>
                <c:ptCount val="2"/>
                <c:pt idx="0">
                  <c:v>Paid</c:v>
                </c:pt>
                <c:pt idx="1">
                  <c:v>Unpaid</c:v>
                </c:pt>
              </c:strCache>
            </c:strRef>
          </c:cat>
          <c:val>
            <c:numRef>
              <c:f>'Pivot Table'!$B$51:$B$53</c:f>
              <c:numCache>
                <c:formatCode>General</c:formatCode>
                <c:ptCount val="2"/>
                <c:pt idx="0">
                  <c:v>496</c:v>
                </c:pt>
                <c:pt idx="1">
                  <c:v>504</c:v>
                </c:pt>
              </c:numCache>
            </c:numRef>
          </c:val>
          <c:extLst>
            <c:ext xmlns:c16="http://schemas.microsoft.com/office/drawing/2014/chart" uri="{C3380CC4-5D6E-409C-BE32-E72D297353CC}">
              <c16:uniqueId val="{00000004-1944-4B30-A38D-9E04FA22A5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123824</xdr:colOff>
      <xdr:row>1</xdr:row>
      <xdr:rowOff>71436</xdr:rowOff>
    </xdr:from>
    <xdr:to>
      <xdr:col>11</xdr:col>
      <xdr:colOff>476249</xdr:colOff>
      <xdr:row>15</xdr:row>
      <xdr:rowOff>76199</xdr:rowOff>
    </xdr:to>
    <xdr:graphicFrame macro="">
      <xdr:nvGraphicFramePr>
        <xdr:cNvPr id="2" name="Chart 1">
          <a:extLst>
            <a:ext uri="{FF2B5EF4-FFF2-40B4-BE49-F238E27FC236}">
              <a16:creationId xmlns:a16="http://schemas.microsoft.com/office/drawing/2014/main" id="{6079523D-5320-4B43-B8D9-82BF09A3D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20</xdr:row>
      <xdr:rowOff>100012</xdr:rowOff>
    </xdr:from>
    <xdr:to>
      <xdr:col>7</xdr:col>
      <xdr:colOff>1200150</xdr:colOff>
      <xdr:row>31</xdr:row>
      <xdr:rowOff>85725</xdr:rowOff>
    </xdr:to>
    <xdr:graphicFrame macro="">
      <xdr:nvGraphicFramePr>
        <xdr:cNvPr id="3" name="Chart 2">
          <a:extLst>
            <a:ext uri="{FF2B5EF4-FFF2-40B4-BE49-F238E27FC236}">
              <a16:creationId xmlns:a16="http://schemas.microsoft.com/office/drawing/2014/main" id="{9253658E-DD01-464D-B0B2-204750A0A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1019175</xdr:colOff>
      <xdr:row>34</xdr:row>
      <xdr:rowOff>90487</xdr:rowOff>
    </xdr:from>
    <xdr:to>
      <xdr:col>5</xdr:col>
      <xdr:colOff>933450</xdr:colOff>
      <xdr:row>47</xdr:row>
      <xdr:rowOff>180975</xdr:rowOff>
    </xdr:to>
    <xdr:graphicFrame macro="">
      <xdr:nvGraphicFramePr>
        <xdr:cNvPr id="4" name="Chart 3">
          <a:extLst>
            <a:ext uri="{FF2B5EF4-FFF2-40B4-BE49-F238E27FC236}">
              <a16:creationId xmlns:a16="http://schemas.microsoft.com/office/drawing/2014/main" id="{3275B28C-6D70-4113-B360-15C05A587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366712</xdr:colOff>
      <xdr:row>47</xdr:row>
      <xdr:rowOff>14287</xdr:rowOff>
    </xdr:from>
    <xdr:to>
      <xdr:col>5</xdr:col>
      <xdr:colOff>504825</xdr:colOff>
      <xdr:row>61</xdr:row>
      <xdr:rowOff>0</xdr:rowOff>
    </xdr:to>
    <xdr:graphicFrame macro="">
      <xdr:nvGraphicFramePr>
        <xdr:cNvPr id="6" name="Chart 5">
          <a:extLst>
            <a:ext uri="{FF2B5EF4-FFF2-40B4-BE49-F238E27FC236}">
              <a16:creationId xmlns:a16="http://schemas.microsoft.com/office/drawing/2014/main" id="{DED9E1FE-0406-4AA2-A60E-0AFBE5DD5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361951</xdr:colOff>
      <xdr:row>17</xdr:row>
      <xdr:rowOff>142876</xdr:rowOff>
    </xdr:from>
    <xdr:to>
      <xdr:col>5</xdr:col>
      <xdr:colOff>457201</xdr:colOff>
      <xdr:row>31</xdr:row>
      <xdr:rowOff>85726</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85C33326-DC51-4DF1-9EF3-B7E6FAA1606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219576" y="3381376"/>
              <a:ext cx="1295400"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28575</xdr:rowOff>
    </xdr:from>
    <xdr:to>
      <xdr:col>11</xdr:col>
      <xdr:colOff>361949</xdr:colOff>
      <xdr:row>3</xdr:row>
      <xdr:rowOff>66674</xdr:rowOff>
    </xdr:to>
    <xdr:sp macro="" textlink="">
      <xdr:nvSpPr>
        <xdr:cNvPr id="2" name="TextBox 1">
          <a:extLst>
            <a:ext uri="{FF2B5EF4-FFF2-40B4-BE49-F238E27FC236}">
              <a16:creationId xmlns:a16="http://schemas.microsoft.com/office/drawing/2014/main" id="{C5924DB7-63FB-485E-BB93-CA393EF7657A}"/>
            </a:ext>
          </a:extLst>
        </xdr:cNvPr>
        <xdr:cNvSpPr txBox="1"/>
      </xdr:nvSpPr>
      <xdr:spPr>
        <a:xfrm>
          <a:off x="19050" y="28575"/>
          <a:ext cx="7048499" cy="60959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latin typeface="Berlin Sans FB Demi" panose="020E0802020502020306" pitchFamily="34" charset="0"/>
            </a:rPr>
            <a:t>Hospital Management</a:t>
          </a:r>
          <a:r>
            <a:rPr lang="en-IN" sz="2800" b="1" baseline="0">
              <a:solidFill>
                <a:schemeClr val="bg1"/>
              </a:solidFill>
              <a:latin typeface="Berlin Sans FB Demi" panose="020E0802020502020306" pitchFamily="34" charset="0"/>
            </a:rPr>
            <a:t> Analysis Dashboard</a:t>
          </a:r>
          <a:endParaRPr lang="en-IN" sz="2800" b="1">
            <a:solidFill>
              <a:schemeClr val="bg1"/>
            </a:solidFill>
            <a:latin typeface="Berlin Sans FB Demi" panose="020E0802020502020306" pitchFamily="34" charset="0"/>
          </a:endParaRPr>
        </a:p>
      </xdr:txBody>
    </xdr:sp>
    <xdr:clientData/>
  </xdr:twoCellAnchor>
  <xdr:twoCellAnchor>
    <xdr:from>
      <xdr:col>11</xdr:col>
      <xdr:colOff>400049</xdr:colOff>
      <xdr:row>0</xdr:row>
      <xdr:rowOff>28574</xdr:rowOff>
    </xdr:from>
    <xdr:to>
      <xdr:col>16</xdr:col>
      <xdr:colOff>9525</xdr:colOff>
      <xdr:row>3</xdr:row>
      <xdr:rowOff>57149</xdr:rowOff>
    </xdr:to>
    <xdr:sp macro="" textlink="">
      <xdr:nvSpPr>
        <xdr:cNvPr id="3" name="TextBox 2">
          <a:extLst>
            <a:ext uri="{FF2B5EF4-FFF2-40B4-BE49-F238E27FC236}">
              <a16:creationId xmlns:a16="http://schemas.microsoft.com/office/drawing/2014/main" id="{00644264-5475-4F75-A491-6A75113E48D6}"/>
            </a:ext>
          </a:extLst>
        </xdr:cNvPr>
        <xdr:cNvSpPr txBox="1"/>
      </xdr:nvSpPr>
      <xdr:spPr>
        <a:xfrm>
          <a:off x="7105649" y="28574"/>
          <a:ext cx="2657476" cy="6000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u="none" strike="noStrike">
              <a:solidFill>
                <a:schemeClr val="dk1"/>
              </a:solidFill>
              <a:effectLst/>
              <a:latin typeface="+mn-lt"/>
              <a:ea typeface="+mn-ea"/>
              <a:cs typeface="+mn-cs"/>
            </a:rPr>
            <a:t>        </a:t>
          </a:r>
          <a:r>
            <a:rPr lang="en-IN" sz="1600" b="1" i="0" u="none" strike="noStrike">
              <a:solidFill>
                <a:schemeClr val="bg1"/>
              </a:solidFill>
              <a:effectLst/>
              <a:latin typeface="Berlin Sans FB Demi" panose="020E0802020502020306" pitchFamily="34" charset="0"/>
              <a:ea typeface="+mn-ea"/>
              <a:cs typeface="+mn-cs"/>
            </a:rPr>
            <a:t>Sum of total cost</a:t>
          </a:r>
          <a:r>
            <a:rPr lang="en-IN" sz="1600" b="1" i="0" u="none" strike="noStrike">
              <a:solidFill>
                <a:schemeClr val="bg1"/>
              </a:solidFill>
              <a:effectLst/>
              <a:latin typeface="+mn-lt"/>
              <a:ea typeface="+mn-ea"/>
              <a:cs typeface="+mn-cs"/>
            </a:rPr>
            <a:t> </a:t>
          </a:r>
        </a:p>
        <a:p>
          <a:r>
            <a:rPr lang="en-IN" sz="1400" b="0" i="0" u="none" strike="noStrike">
              <a:solidFill>
                <a:schemeClr val="bg1"/>
              </a:solidFill>
              <a:effectLst/>
              <a:latin typeface="+mn-lt"/>
              <a:ea typeface="+mn-ea"/>
              <a:cs typeface="+mn-cs"/>
            </a:rPr>
            <a:t>                 2761319000</a:t>
          </a:r>
          <a:r>
            <a:rPr lang="en-IN" sz="1400" b="0">
              <a:solidFill>
                <a:schemeClr val="bg1"/>
              </a:solidFill>
            </a:rPr>
            <a:t>   </a:t>
          </a:r>
          <a:r>
            <a:rPr lang="en-IN" sz="1400" b="0" i="0" u="none" strike="noStrike">
              <a:solidFill>
                <a:schemeClr val="bg1"/>
              </a:solidFill>
              <a:effectLst/>
              <a:latin typeface="+mn-lt"/>
              <a:ea typeface="+mn-ea"/>
              <a:cs typeface="+mn-cs"/>
            </a:rPr>
            <a:t>                                   </a:t>
          </a:r>
          <a:endParaRPr lang="en-IN" sz="1600">
            <a:solidFill>
              <a:schemeClr val="bg1"/>
            </a:solidFill>
          </a:endParaRPr>
        </a:p>
        <a:p>
          <a:r>
            <a:rPr lang="en-IN" sz="1600"/>
            <a:t> </a:t>
          </a:r>
          <a:r>
            <a:rPr lang="en-IN" sz="1600" b="1" i="0" u="none" strike="noStrike">
              <a:solidFill>
                <a:schemeClr val="dk1"/>
              </a:solidFill>
              <a:effectLst/>
              <a:latin typeface="+mn-lt"/>
              <a:ea typeface="+mn-ea"/>
              <a:cs typeface="+mn-cs"/>
            </a:rPr>
            <a:t>             </a:t>
          </a:r>
          <a:endParaRPr lang="en-IN" sz="1100"/>
        </a:p>
      </xdr:txBody>
    </xdr:sp>
    <xdr:clientData/>
  </xdr:twoCellAnchor>
  <xdr:twoCellAnchor>
    <xdr:from>
      <xdr:col>0</xdr:col>
      <xdr:colOff>28574</xdr:colOff>
      <xdr:row>3</xdr:row>
      <xdr:rowOff>85726</xdr:rowOff>
    </xdr:from>
    <xdr:to>
      <xdr:col>7</xdr:col>
      <xdr:colOff>581025</xdr:colOff>
      <xdr:row>17</xdr:row>
      <xdr:rowOff>47625</xdr:rowOff>
    </xdr:to>
    <xdr:graphicFrame macro="">
      <xdr:nvGraphicFramePr>
        <xdr:cNvPr id="4" name="Chart 3">
          <a:extLst>
            <a:ext uri="{FF2B5EF4-FFF2-40B4-BE49-F238E27FC236}">
              <a16:creationId xmlns:a16="http://schemas.microsoft.com/office/drawing/2014/main" id="{C41F9831-AFC3-4349-BC88-D7129FDA7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47626</xdr:colOff>
      <xdr:row>17</xdr:row>
      <xdr:rowOff>76198</xdr:rowOff>
    </xdr:from>
    <xdr:to>
      <xdr:col>16</xdr:col>
      <xdr:colOff>19050</xdr:colOff>
      <xdr:row>31</xdr:row>
      <xdr:rowOff>76199</xdr:rowOff>
    </xdr:to>
    <xdr:graphicFrame macro="">
      <xdr:nvGraphicFramePr>
        <xdr:cNvPr id="5" name="Chart 4">
          <a:extLst>
            <a:ext uri="{FF2B5EF4-FFF2-40B4-BE49-F238E27FC236}">
              <a16:creationId xmlns:a16="http://schemas.microsoft.com/office/drawing/2014/main" id="{552A17E2-9F7F-4AE6-BEEA-9A6E2CB56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66674</xdr:rowOff>
    </xdr:from>
    <xdr:to>
      <xdr:col>9</xdr:col>
      <xdr:colOff>28574</xdr:colOff>
      <xdr:row>31</xdr:row>
      <xdr:rowOff>95249</xdr:rowOff>
    </xdr:to>
    <xdr:graphicFrame macro="">
      <xdr:nvGraphicFramePr>
        <xdr:cNvPr id="6" name="Chart 5">
          <a:extLst>
            <a:ext uri="{FF2B5EF4-FFF2-40B4-BE49-F238E27FC236}">
              <a16:creationId xmlns:a16="http://schemas.microsoft.com/office/drawing/2014/main" id="{C1C691B8-64E8-4655-8D2D-2B56C8D7D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xdr:row>
      <xdr:rowOff>85725</xdr:rowOff>
    </xdr:from>
    <xdr:to>
      <xdr:col>13</xdr:col>
      <xdr:colOff>381000</xdr:colOff>
      <xdr:row>17</xdr:row>
      <xdr:rowOff>57150</xdr:rowOff>
    </xdr:to>
    <xdr:graphicFrame macro="">
      <xdr:nvGraphicFramePr>
        <xdr:cNvPr id="7" name="Chart 6">
          <a:extLst>
            <a:ext uri="{FF2B5EF4-FFF2-40B4-BE49-F238E27FC236}">
              <a16:creationId xmlns:a16="http://schemas.microsoft.com/office/drawing/2014/main" id="{BE2B8C67-F8EA-4105-B92C-8E343B837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428625</xdr:colOff>
      <xdr:row>3</xdr:row>
      <xdr:rowOff>85725</xdr:rowOff>
    </xdr:from>
    <xdr:to>
      <xdr:col>16</xdr:col>
      <xdr:colOff>19050</xdr:colOff>
      <xdr:row>17</xdr:row>
      <xdr:rowOff>28574</xdr:rowOff>
    </xdr:to>
    <mc:AlternateContent xmlns:mc="http://schemas.openxmlformats.org/markup-compatibility/2006">
      <mc:Choice xmlns:a14="http://schemas.microsoft.com/office/drawing/2010/main" Requires="a14">
        <xdr:graphicFrame macro="">
          <xdr:nvGraphicFramePr>
            <xdr:cNvPr id="8" name="Department 1">
              <a:extLst>
                <a:ext uri="{FF2B5EF4-FFF2-40B4-BE49-F238E27FC236}">
                  <a16:creationId xmlns:a16="http://schemas.microsoft.com/office/drawing/2014/main" id="{8458A05B-8049-4D55-9AD7-48428D10023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8353425" y="657225"/>
              <a:ext cx="1419225" cy="2609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60.481092592592" createdVersion="7" refreshedVersion="7" minRefreshableVersion="3" recordCount="1000" xr:uid="{03146FB9-93FD-40FA-A2F7-2A73DA21C732}">
  <cacheSource type="worksheet">
    <worksheetSource name="Hospital_Management_Large__2"/>
  </cacheSource>
  <cacheFields count="17">
    <cacheField name="Patient ID" numFmtId="0">
      <sharedItems count="1000">
        <s v="P1000"/>
        <s v="P1001"/>
        <s v="P1002"/>
        <s v="P1003"/>
        <s v="P1004"/>
        <s v="P1005"/>
        <s v="P1006"/>
        <s v="P1007"/>
        <s v="P1008"/>
        <s v="P1009"/>
        <s v="P1010"/>
        <s v="P1011"/>
        <s v="P1012"/>
        <s v="P1013"/>
        <s v="P1014"/>
        <s v="P1015"/>
        <s v="P1016"/>
        <s v="P1017"/>
        <s v="P1018"/>
        <s v="P1019"/>
        <s v="P1020"/>
        <s v="P1021"/>
        <s v="P1022"/>
        <s v="P1023"/>
        <s v="P1024"/>
        <s v="P1025"/>
        <s v="P1026"/>
        <s v="P1027"/>
        <s v="P1028"/>
        <s v="P1029"/>
        <s v="P1030"/>
        <s v="P1031"/>
        <s v="P1032"/>
        <s v="P1033"/>
        <s v="P1034"/>
        <s v="P1035"/>
        <s v="P1036"/>
        <s v="P1037"/>
        <s v="P1038"/>
        <s v="P1039"/>
        <s v="P1040"/>
        <s v="P1041"/>
        <s v="P1042"/>
        <s v="P1043"/>
        <s v="P1044"/>
        <s v="P1045"/>
        <s v="P1046"/>
        <s v="P1047"/>
        <s v="P1048"/>
        <s v="P1049"/>
        <s v="P1050"/>
        <s v="P1051"/>
        <s v="P1052"/>
        <s v="P1053"/>
        <s v="P1054"/>
        <s v="P1055"/>
        <s v="P1056"/>
        <s v="P1057"/>
        <s v="P1058"/>
        <s v="P1059"/>
        <s v="P1060"/>
        <s v="P1061"/>
        <s v="P1062"/>
        <s v="P1063"/>
        <s v="P1064"/>
        <s v="P1065"/>
        <s v="P1066"/>
        <s v="P1067"/>
        <s v="P1068"/>
        <s v="P1069"/>
        <s v="P1070"/>
        <s v="P1071"/>
        <s v="P1072"/>
        <s v="P1073"/>
        <s v="P1074"/>
        <s v="P1075"/>
        <s v="P1076"/>
        <s v="P1077"/>
        <s v="P1078"/>
        <s v="P1079"/>
        <s v="P1080"/>
        <s v="P1081"/>
        <s v="P1082"/>
        <s v="P1083"/>
        <s v="P1084"/>
        <s v="P1085"/>
        <s v="P1086"/>
        <s v="P1087"/>
        <s v="P1088"/>
        <s v="P1089"/>
        <s v="P1090"/>
        <s v="P1091"/>
        <s v="P1092"/>
        <s v="P1093"/>
        <s v="P1094"/>
        <s v="P1095"/>
        <s v="P1096"/>
        <s v="P1097"/>
        <s v="P1098"/>
        <s v="P1099"/>
        <s v="P1100"/>
        <s v="P1101"/>
        <s v="P1102"/>
        <s v="P1103"/>
        <s v="P1104"/>
        <s v="P1105"/>
        <s v="P1106"/>
        <s v="P1107"/>
        <s v="P1108"/>
        <s v="P1109"/>
        <s v="P1110"/>
        <s v="P1111"/>
        <s v="P1112"/>
        <s v="P1113"/>
        <s v="P1114"/>
        <s v="P1115"/>
        <s v="P1116"/>
        <s v="P1117"/>
        <s v="P1118"/>
        <s v="P1119"/>
        <s v="P1120"/>
        <s v="P1121"/>
        <s v="P1122"/>
        <s v="P1123"/>
        <s v="P1124"/>
        <s v="P1125"/>
        <s v="P1126"/>
        <s v="P1127"/>
        <s v="P1128"/>
        <s v="P1129"/>
        <s v="P1130"/>
        <s v="P1131"/>
        <s v="P1132"/>
        <s v="P1133"/>
        <s v="P1134"/>
        <s v="P1135"/>
        <s v="P1136"/>
        <s v="P1137"/>
        <s v="P1138"/>
        <s v="P1139"/>
        <s v="P1140"/>
        <s v="P1141"/>
        <s v="P1142"/>
        <s v="P1143"/>
        <s v="P1144"/>
        <s v="P1145"/>
        <s v="P1146"/>
        <s v="P1147"/>
        <s v="P1148"/>
        <s v="P1149"/>
        <s v="P1150"/>
        <s v="P1151"/>
        <s v="P1152"/>
        <s v="P1153"/>
        <s v="P1154"/>
        <s v="P1155"/>
        <s v="P1156"/>
        <s v="P1157"/>
        <s v="P1158"/>
        <s v="P1159"/>
        <s v="P1160"/>
        <s v="P1161"/>
        <s v="P1162"/>
        <s v="P1163"/>
        <s v="P1164"/>
        <s v="P1165"/>
        <s v="P1166"/>
        <s v="P1167"/>
        <s v="P1168"/>
        <s v="P1169"/>
        <s v="P1170"/>
        <s v="P1171"/>
        <s v="P1172"/>
        <s v="P1173"/>
        <s v="P1174"/>
        <s v="P1175"/>
        <s v="P1176"/>
        <s v="P1177"/>
        <s v="P1178"/>
        <s v="P1179"/>
        <s v="P1180"/>
        <s v="P1181"/>
        <s v="P1182"/>
        <s v="P1183"/>
        <s v="P1184"/>
        <s v="P1185"/>
        <s v="P1186"/>
        <s v="P1187"/>
        <s v="P1188"/>
        <s v="P1189"/>
        <s v="P1190"/>
        <s v="P1191"/>
        <s v="P1192"/>
        <s v="P1193"/>
        <s v="P1194"/>
        <s v="P1195"/>
        <s v="P1196"/>
        <s v="P1197"/>
        <s v="P1198"/>
        <s v="P1199"/>
        <s v="P1200"/>
        <s v="P1201"/>
        <s v="P1202"/>
        <s v="P1203"/>
        <s v="P1204"/>
        <s v="P1205"/>
        <s v="P1206"/>
        <s v="P1207"/>
        <s v="P1208"/>
        <s v="P1209"/>
        <s v="P1210"/>
        <s v="P1211"/>
        <s v="P1212"/>
        <s v="P1213"/>
        <s v="P1214"/>
        <s v="P1215"/>
        <s v="P1216"/>
        <s v="P1217"/>
        <s v="P1218"/>
        <s v="P1219"/>
        <s v="P1220"/>
        <s v="P1221"/>
        <s v="P1222"/>
        <s v="P1223"/>
        <s v="P1224"/>
        <s v="P1225"/>
        <s v="P1226"/>
        <s v="P1227"/>
        <s v="P1228"/>
        <s v="P1229"/>
        <s v="P1230"/>
        <s v="P1231"/>
        <s v="P1232"/>
        <s v="P1233"/>
        <s v="P1234"/>
        <s v="P1235"/>
        <s v="P1236"/>
        <s v="P1237"/>
        <s v="P1238"/>
        <s v="P1239"/>
        <s v="P1240"/>
        <s v="P1241"/>
        <s v="P1242"/>
        <s v="P1243"/>
        <s v="P1244"/>
        <s v="P1245"/>
        <s v="P1246"/>
        <s v="P1247"/>
        <s v="P1248"/>
        <s v="P1249"/>
        <s v="P1250"/>
        <s v="P1251"/>
        <s v="P1252"/>
        <s v="P1253"/>
        <s v="P1254"/>
        <s v="P1255"/>
        <s v="P1256"/>
        <s v="P1257"/>
        <s v="P1258"/>
        <s v="P1259"/>
        <s v="P1260"/>
        <s v="P1261"/>
        <s v="P1262"/>
        <s v="P1263"/>
        <s v="P1264"/>
        <s v="P1265"/>
        <s v="P1266"/>
        <s v="P1267"/>
        <s v="P1268"/>
        <s v="P1269"/>
        <s v="P1270"/>
        <s v="P1271"/>
        <s v="P1272"/>
        <s v="P1273"/>
        <s v="P1274"/>
        <s v="P1275"/>
        <s v="P1276"/>
        <s v="P1277"/>
        <s v="P1278"/>
        <s v="P1279"/>
        <s v="P1280"/>
        <s v="P1281"/>
        <s v="P1282"/>
        <s v="P1283"/>
        <s v="P1284"/>
        <s v="P1285"/>
        <s v="P1286"/>
        <s v="P1287"/>
        <s v="P1288"/>
        <s v="P1289"/>
        <s v="P1290"/>
        <s v="P1291"/>
        <s v="P1292"/>
        <s v="P1293"/>
        <s v="P1294"/>
        <s v="P1295"/>
        <s v="P1296"/>
        <s v="P1297"/>
        <s v="P1298"/>
        <s v="P1299"/>
        <s v="P1300"/>
        <s v="P1301"/>
        <s v="P1302"/>
        <s v="P1303"/>
        <s v="P1304"/>
        <s v="P1305"/>
        <s v="P1306"/>
        <s v="P1307"/>
        <s v="P1308"/>
        <s v="P1309"/>
        <s v="P1310"/>
        <s v="P1311"/>
        <s v="P1312"/>
        <s v="P1313"/>
        <s v="P1314"/>
        <s v="P1315"/>
        <s v="P1316"/>
        <s v="P1317"/>
        <s v="P1318"/>
        <s v="P1319"/>
        <s v="P1320"/>
        <s v="P1321"/>
        <s v="P1322"/>
        <s v="P1323"/>
        <s v="P1324"/>
        <s v="P1325"/>
        <s v="P1326"/>
        <s v="P1327"/>
        <s v="P1328"/>
        <s v="P1329"/>
        <s v="P1330"/>
        <s v="P1331"/>
        <s v="P1332"/>
        <s v="P1333"/>
        <s v="P1334"/>
        <s v="P1335"/>
        <s v="P1336"/>
        <s v="P1337"/>
        <s v="P1338"/>
        <s v="P1339"/>
        <s v="P1340"/>
        <s v="P1341"/>
        <s v="P1342"/>
        <s v="P1343"/>
        <s v="P1344"/>
        <s v="P1345"/>
        <s v="P1346"/>
        <s v="P1347"/>
        <s v="P1348"/>
        <s v="P1349"/>
        <s v="P1350"/>
        <s v="P1351"/>
        <s v="P1352"/>
        <s v="P1353"/>
        <s v="P1354"/>
        <s v="P1355"/>
        <s v="P1356"/>
        <s v="P1357"/>
        <s v="P1358"/>
        <s v="P1359"/>
        <s v="P1360"/>
        <s v="P1361"/>
        <s v="P1362"/>
        <s v="P1363"/>
        <s v="P1364"/>
        <s v="P1365"/>
        <s v="P1366"/>
        <s v="P1367"/>
        <s v="P1368"/>
        <s v="P1369"/>
        <s v="P1370"/>
        <s v="P1371"/>
        <s v="P1372"/>
        <s v="P1373"/>
        <s v="P1374"/>
        <s v="P1375"/>
        <s v="P1376"/>
        <s v="P1377"/>
        <s v="P1378"/>
        <s v="P1379"/>
        <s v="P1380"/>
        <s v="P1381"/>
        <s v="P1382"/>
        <s v="P1383"/>
        <s v="P1384"/>
        <s v="P1385"/>
        <s v="P1386"/>
        <s v="P1387"/>
        <s v="P1388"/>
        <s v="P1389"/>
        <s v="P1390"/>
        <s v="P1391"/>
        <s v="P1392"/>
        <s v="P1393"/>
        <s v="P1394"/>
        <s v="P1395"/>
        <s v="P1396"/>
        <s v="P1397"/>
        <s v="P1398"/>
        <s v="P1399"/>
        <s v="P1400"/>
        <s v="P1401"/>
        <s v="P1402"/>
        <s v="P1403"/>
        <s v="P1404"/>
        <s v="P1405"/>
        <s v="P1406"/>
        <s v="P1407"/>
        <s v="P1408"/>
        <s v="P1409"/>
        <s v="P1410"/>
        <s v="P1411"/>
        <s v="P1412"/>
        <s v="P1413"/>
        <s v="P1414"/>
        <s v="P1415"/>
        <s v="P1416"/>
        <s v="P1417"/>
        <s v="P1418"/>
        <s v="P1419"/>
        <s v="P1420"/>
        <s v="P1421"/>
        <s v="P1422"/>
        <s v="P1423"/>
        <s v="P1424"/>
        <s v="P1425"/>
        <s v="P1426"/>
        <s v="P1427"/>
        <s v="P1428"/>
        <s v="P1429"/>
        <s v="P1430"/>
        <s v="P1431"/>
        <s v="P1432"/>
        <s v="P1433"/>
        <s v="P1434"/>
        <s v="P1435"/>
        <s v="P1436"/>
        <s v="P1437"/>
        <s v="P1438"/>
        <s v="P1439"/>
        <s v="P1440"/>
        <s v="P1441"/>
        <s v="P1442"/>
        <s v="P1443"/>
        <s v="P1444"/>
        <s v="P1445"/>
        <s v="P1446"/>
        <s v="P1447"/>
        <s v="P1448"/>
        <s v="P1449"/>
        <s v="P1450"/>
        <s v="P1451"/>
        <s v="P1452"/>
        <s v="P1453"/>
        <s v="P1454"/>
        <s v="P1455"/>
        <s v="P1456"/>
        <s v="P1457"/>
        <s v="P1458"/>
        <s v="P1459"/>
        <s v="P1460"/>
        <s v="P1461"/>
        <s v="P1462"/>
        <s v="P1463"/>
        <s v="P1464"/>
        <s v="P1465"/>
        <s v="P1466"/>
        <s v="P1467"/>
        <s v="P1468"/>
        <s v="P1469"/>
        <s v="P1470"/>
        <s v="P1471"/>
        <s v="P1472"/>
        <s v="P1473"/>
        <s v="P1474"/>
        <s v="P1475"/>
        <s v="P1476"/>
        <s v="P1477"/>
        <s v="P1478"/>
        <s v="P1479"/>
        <s v="P1480"/>
        <s v="P1481"/>
        <s v="P1482"/>
        <s v="P1483"/>
        <s v="P1484"/>
        <s v="P1485"/>
        <s v="P1486"/>
        <s v="P1487"/>
        <s v="P1488"/>
        <s v="P1489"/>
        <s v="P1490"/>
        <s v="P1491"/>
        <s v="P1492"/>
        <s v="P1493"/>
        <s v="P1494"/>
        <s v="P1495"/>
        <s v="P1496"/>
        <s v="P1497"/>
        <s v="P1498"/>
        <s v="P1499"/>
        <s v="P1500"/>
        <s v="P1501"/>
        <s v="P1502"/>
        <s v="P1503"/>
        <s v="P1504"/>
        <s v="P1505"/>
        <s v="P1506"/>
        <s v="P1507"/>
        <s v="P1508"/>
        <s v="P1509"/>
        <s v="P1510"/>
        <s v="P1511"/>
        <s v="P1512"/>
        <s v="P1513"/>
        <s v="P1514"/>
        <s v="P1515"/>
        <s v="P1516"/>
        <s v="P1517"/>
        <s v="P1518"/>
        <s v="P1519"/>
        <s v="P1520"/>
        <s v="P1521"/>
        <s v="P1522"/>
        <s v="P1523"/>
        <s v="P1524"/>
        <s v="P1525"/>
        <s v="P1526"/>
        <s v="P1527"/>
        <s v="P1528"/>
        <s v="P1529"/>
        <s v="P1530"/>
        <s v="P1531"/>
        <s v="P1532"/>
        <s v="P1533"/>
        <s v="P1534"/>
        <s v="P1535"/>
        <s v="P1536"/>
        <s v="P1537"/>
        <s v="P1538"/>
        <s v="P1539"/>
        <s v="P1540"/>
        <s v="P1541"/>
        <s v="P1542"/>
        <s v="P1543"/>
        <s v="P1544"/>
        <s v="P1545"/>
        <s v="P1546"/>
        <s v="P1547"/>
        <s v="P1548"/>
        <s v="P1549"/>
        <s v="P1550"/>
        <s v="P1551"/>
        <s v="P1552"/>
        <s v="P1553"/>
        <s v="P1554"/>
        <s v="P1555"/>
        <s v="P1556"/>
        <s v="P1557"/>
        <s v="P1558"/>
        <s v="P1559"/>
        <s v="P1560"/>
        <s v="P1561"/>
        <s v="P1562"/>
        <s v="P1563"/>
        <s v="P1564"/>
        <s v="P1565"/>
        <s v="P1566"/>
        <s v="P1567"/>
        <s v="P1568"/>
        <s v="P1569"/>
        <s v="P1570"/>
        <s v="P1571"/>
        <s v="P1572"/>
        <s v="P1573"/>
        <s v="P1574"/>
        <s v="P1575"/>
        <s v="P1576"/>
        <s v="P1577"/>
        <s v="P1578"/>
        <s v="P1579"/>
        <s v="P1580"/>
        <s v="P1581"/>
        <s v="P1582"/>
        <s v="P1583"/>
        <s v="P1584"/>
        <s v="P1585"/>
        <s v="P1586"/>
        <s v="P1587"/>
        <s v="P1588"/>
        <s v="P1589"/>
        <s v="P1590"/>
        <s v="P1591"/>
        <s v="P1592"/>
        <s v="P1593"/>
        <s v="P1594"/>
        <s v="P1595"/>
        <s v="P1596"/>
        <s v="P1597"/>
        <s v="P1598"/>
        <s v="P1599"/>
        <s v="P1600"/>
        <s v="P1601"/>
        <s v="P1602"/>
        <s v="P1603"/>
        <s v="P1604"/>
        <s v="P1605"/>
        <s v="P1606"/>
        <s v="P1607"/>
        <s v="P1608"/>
        <s v="P1609"/>
        <s v="P1610"/>
        <s v="P1611"/>
        <s v="P1612"/>
        <s v="P1613"/>
        <s v="P1614"/>
        <s v="P1615"/>
        <s v="P1616"/>
        <s v="P1617"/>
        <s v="P1618"/>
        <s v="P1619"/>
        <s v="P1620"/>
        <s v="P1621"/>
        <s v="P1622"/>
        <s v="P1623"/>
        <s v="P1624"/>
        <s v="P1625"/>
        <s v="P1626"/>
        <s v="P1627"/>
        <s v="P1628"/>
        <s v="P1629"/>
        <s v="P1630"/>
        <s v="P1631"/>
        <s v="P1632"/>
        <s v="P1633"/>
        <s v="P1634"/>
        <s v="P1635"/>
        <s v="P1636"/>
        <s v="P1637"/>
        <s v="P1638"/>
        <s v="P1639"/>
        <s v="P1640"/>
        <s v="P1641"/>
        <s v="P1642"/>
        <s v="P1643"/>
        <s v="P1644"/>
        <s v="P1645"/>
        <s v="P1646"/>
        <s v="P1647"/>
        <s v="P1648"/>
        <s v="P1649"/>
        <s v="P1650"/>
        <s v="P1651"/>
        <s v="P1652"/>
        <s v="P1653"/>
        <s v="P1654"/>
        <s v="P1655"/>
        <s v="P1656"/>
        <s v="P1657"/>
        <s v="P1658"/>
        <s v="P1659"/>
        <s v="P1660"/>
        <s v="P1661"/>
        <s v="P1662"/>
        <s v="P1663"/>
        <s v="P1664"/>
        <s v="P1665"/>
        <s v="P1666"/>
        <s v="P1667"/>
        <s v="P1668"/>
        <s v="P1669"/>
        <s v="P1670"/>
        <s v="P1671"/>
        <s v="P1672"/>
        <s v="P1673"/>
        <s v="P1674"/>
        <s v="P1675"/>
        <s v="P1676"/>
        <s v="P1677"/>
        <s v="P1678"/>
        <s v="P1679"/>
        <s v="P1680"/>
        <s v="P1681"/>
        <s v="P1682"/>
        <s v="P1683"/>
        <s v="P1684"/>
        <s v="P1685"/>
        <s v="P1686"/>
        <s v="P1687"/>
        <s v="P1688"/>
        <s v="P1689"/>
        <s v="P1690"/>
        <s v="P1691"/>
        <s v="P1692"/>
        <s v="P1693"/>
        <s v="P1694"/>
        <s v="P1695"/>
        <s v="P1696"/>
        <s v="P1697"/>
        <s v="P1698"/>
        <s v="P1699"/>
        <s v="P1700"/>
        <s v="P1701"/>
        <s v="P1702"/>
        <s v="P1703"/>
        <s v="P1704"/>
        <s v="P1705"/>
        <s v="P1706"/>
        <s v="P1707"/>
        <s v="P1708"/>
        <s v="P1709"/>
        <s v="P1710"/>
        <s v="P1711"/>
        <s v="P1712"/>
        <s v="P1713"/>
        <s v="P1714"/>
        <s v="P1715"/>
        <s v="P1716"/>
        <s v="P1717"/>
        <s v="P1718"/>
        <s v="P1719"/>
        <s v="P1720"/>
        <s v="P1721"/>
        <s v="P1722"/>
        <s v="P1723"/>
        <s v="P1724"/>
        <s v="P1725"/>
        <s v="P1726"/>
        <s v="P1727"/>
        <s v="P1728"/>
        <s v="P1729"/>
        <s v="P1730"/>
        <s v="P1731"/>
        <s v="P1732"/>
        <s v="P1733"/>
        <s v="P1734"/>
        <s v="P1735"/>
        <s v="P1736"/>
        <s v="P1737"/>
        <s v="P1738"/>
        <s v="P1739"/>
        <s v="P1740"/>
        <s v="P1741"/>
        <s v="P1742"/>
        <s v="P1743"/>
        <s v="P1744"/>
        <s v="P1745"/>
        <s v="P1746"/>
        <s v="P1747"/>
        <s v="P1748"/>
        <s v="P1749"/>
        <s v="P1750"/>
        <s v="P1751"/>
        <s v="P1752"/>
        <s v="P1753"/>
        <s v="P1754"/>
        <s v="P1755"/>
        <s v="P1756"/>
        <s v="P1757"/>
        <s v="P1758"/>
        <s v="P1759"/>
        <s v="P1760"/>
        <s v="P1761"/>
        <s v="P1762"/>
        <s v="P1763"/>
        <s v="P1764"/>
        <s v="P1765"/>
        <s v="P1766"/>
        <s v="P1767"/>
        <s v="P1768"/>
        <s v="P1769"/>
        <s v="P1770"/>
        <s v="P1771"/>
        <s v="P1772"/>
        <s v="P1773"/>
        <s v="P1774"/>
        <s v="P1775"/>
        <s v="P1776"/>
        <s v="P1777"/>
        <s v="P1778"/>
        <s v="P1779"/>
        <s v="P1780"/>
        <s v="P1781"/>
        <s v="P1782"/>
        <s v="P1783"/>
        <s v="P1784"/>
        <s v="P1785"/>
        <s v="P1786"/>
        <s v="P1787"/>
        <s v="P1788"/>
        <s v="P1789"/>
        <s v="P1790"/>
        <s v="P1791"/>
        <s v="P1792"/>
        <s v="P1793"/>
        <s v="P1794"/>
        <s v="P1795"/>
        <s v="P1796"/>
        <s v="P1797"/>
        <s v="P1798"/>
        <s v="P1799"/>
        <s v="P1800"/>
        <s v="P1801"/>
        <s v="P1802"/>
        <s v="P1803"/>
        <s v="P1804"/>
        <s v="P1805"/>
        <s v="P1806"/>
        <s v="P1807"/>
        <s v="P1808"/>
        <s v="P1809"/>
        <s v="P1810"/>
        <s v="P1811"/>
        <s v="P1812"/>
        <s v="P1813"/>
        <s v="P1814"/>
        <s v="P1815"/>
        <s v="P1816"/>
        <s v="P1817"/>
        <s v="P1818"/>
        <s v="P1819"/>
        <s v="P1820"/>
        <s v="P1821"/>
        <s v="P1822"/>
        <s v="P1823"/>
        <s v="P1824"/>
        <s v="P1825"/>
        <s v="P1826"/>
        <s v="P1827"/>
        <s v="P1828"/>
        <s v="P1829"/>
        <s v="P1830"/>
        <s v="P1831"/>
        <s v="P1832"/>
        <s v="P1833"/>
        <s v="P1834"/>
        <s v="P1835"/>
        <s v="P1836"/>
        <s v="P1837"/>
        <s v="P1838"/>
        <s v="P1839"/>
        <s v="P1840"/>
        <s v="P1841"/>
        <s v="P1842"/>
        <s v="P1843"/>
        <s v="P1844"/>
        <s v="P1845"/>
        <s v="P1846"/>
        <s v="P1847"/>
        <s v="P1848"/>
        <s v="P1849"/>
        <s v="P1850"/>
        <s v="P1851"/>
        <s v="P1852"/>
        <s v="P1853"/>
        <s v="P1854"/>
        <s v="P1855"/>
        <s v="P1856"/>
        <s v="P1857"/>
        <s v="P1858"/>
        <s v="P1859"/>
        <s v="P1860"/>
        <s v="P1861"/>
        <s v="P1862"/>
        <s v="P1863"/>
        <s v="P1864"/>
        <s v="P1865"/>
        <s v="P1866"/>
        <s v="P1867"/>
        <s v="P1868"/>
        <s v="P1869"/>
        <s v="P1870"/>
        <s v="P1871"/>
        <s v="P1872"/>
        <s v="P1873"/>
        <s v="P1874"/>
        <s v="P1875"/>
        <s v="P1876"/>
        <s v="P1877"/>
        <s v="P1878"/>
        <s v="P1879"/>
        <s v="P1880"/>
        <s v="P1881"/>
        <s v="P1882"/>
        <s v="P1883"/>
        <s v="P1884"/>
        <s v="P1885"/>
        <s v="P1886"/>
        <s v="P1887"/>
        <s v="P1888"/>
        <s v="P1889"/>
        <s v="P1890"/>
        <s v="P1891"/>
        <s v="P1892"/>
        <s v="P1893"/>
        <s v="P1894"/>
        <s v="P1895"/>
        <s v="P1896"/>
        <s v="P1897"/>
        <s v="P1898"/>
        <s v="P1899"/>
        <s v="P1900"/>
        <s v="P1901"/>
        <s v="P1902"/>
        <s v="P1903"/>
        <s v="P1904"/>
        <s v="P1905"/>
        <s v="P1906"/>
        <s v="P1907"/>
        <s v="P1908"/>
        <s v="P1909"/>
        <s v="P1910"/>
        <s v="P1911"/>
        <s v="P1912"/>
        <s v="P1913"/>
        <s v="P1914"/>
        <s v="P1915"/>
        <s v="P1916"/>
        <s v="P1917"/>
        <s v="P1918"/>
        <s v="P1919"/>
        <s v="P1920"/>
        <s v="P1921"/>
        <s v="P1922"/>
        <s v="P1923"/>
        <s v="P1924"/>
        <s v="P1925"/>
        <s v="P1926"/>
        <s v="P1927"/>
        <s v="P1928"/>
        <s v="P1929"/>
        <s v="P1930"/>
        <s v="P1931"/>
        <s v="P1932"/>
        <s v="P1933"/>
        <s v="P1934"/>
        <s v="P1935"/>
        <s v="P1936"/>
        <s v="P1937"/>
        <s v="P1938"/>
        <s v="P1939"/>
        <s v="P1940"/>
        <s v="P1941"/>
        <s v="P1942"/>
        <s v="P1943"/>
        <s v="P1944"/>
        <s v="P1945"/>
        <s v="P1946"/>
        <s v="P1947"/>
        <s v="P1948"/>
        <s v="P1949"/>
        <s v="P1950"/>
        <s v="P1951"/>
        <s v="P1952"/>
        <s v="P1953"/>
        <s v="P1954"/>
        <s v="P1955"/>
        <s v="P1956"/>
        <s v="P1957"/>
        <s v="P1958"/>
        <s v="P1959"/>
        <s v="P1960"/>
        <s v="P1961"/>
        <s v="P1962"/>
        <s v="P1963"/>
        <s v="P1964"/>
        <s v="P1965"/>
        <s v="P1966"/>
        <s v="P1967"/>
        <s v="P1968"/>
        <s v="P1969"/>
        <s v="P1970"/>
        <s v="P1971"/>
        <s v="P1972"/>
        <s v="P1973"/>
        <s v="P1974"/>
        <s v="P1975"/>
        <s v="P1976"/>
        <s v="P1977"/>
        <s v="P1978"/>
        <s v="P1979"/>
        <s v="P1980"/>
        <s v="P1981"/>
        <s v="P1982"/>
        <s v="P1983"/>
        <s v="P1984"/>
        <s v="P1985"/>
        <s v="P1986"/>
        <s v="P1987"/>
        <s v="P1988"/>
        <s v="P1989"/>
        <s v="P1990"/>
        <s v="P1991"/>
        <s v="P1992"/>
        <s v="P1993"/>
        <s v="P1994"/>
        <s v="P1995"/>
        <s v="P1996"/>
        <s v="P1997"/>
        <s v="P1998"/>
        <s v="P1999"/>
      </sharedItems>
    </cacheField>
    <cacheField name="Name" numFmtId="0">
      <sharedItems/>
    </cacheField>
    <cacheField name="Age" numFmtId="0">
      <sharedItems containsSemiMixedTypes="0" containsString="0" containsNumber="1" containsInteger="1" minValue="1" maxValue="90"/>
    </cacheField>
    <cacheField name="Gender" numFmtId="0">
      <sharedItems/>
    </cacheField>
    <cacheField name="Admission Date" numFmtId="22">
      <sharedItems containsSemiMixedTypes="0" containsNonDate="0" containsDate="1" containsString="0" minDate="2024-05-29T00:00:00" maxDate="2025-05-30T00:00:00"/>
    </cacheField>
    <cacheField name="Discharge Date" numFmtId="22">
      <sharedItems containsSemiMixedTypes="0" containsNonDate="0" containsDate="1" containsString="0" minDate="2024-05-31T00:00:00" maxDate="2025-06-12T00:00:00"/>
    </cacheField>
    <cacheField name="Department" numFmtId="0">
      <sharedItems count="7">
        <s v="Pediatrics"/>
        <s v="Neurology"/>
        <s v="Orthopedics"/>
        <s v="Cardiology"/>
        <s v="ENT"/>
        <s v="Dermatology"/>
        <s v="Gastroenterology"/>
      </sharedItems>
    </cacheField>
    <cacheField name="Diagnosis" numFmtId="0">
      <sharedItems/>
    </cacheField>
    <cacheField name="Treatment Cost" numFmtId="0">
      <sharedItems containsSemiMixedTypes="0" containsString="0" containsNumber="1" containsInteger="1" minValue="1018" maxValue="9995" count="944">
        <n v="5912"/>
        <n v="2172"/>
        <n v="9245"/>
        <n v="9436"/>
        <n v="4298"/>
        <n v="5055"/>
        <n v="9801"/>
        <n v="4916"/>
        <n v="8551"/>
        <n v="6610"/>
        <n v="6049"/>
        <n v="2857"/>
        <n v="9151"/>
        <n v="8713"/>
        <n v="6296"/>
        <n v="1653"/>
        <n v="8496"/>
        <n v="2496"/>
        <n v="3978"/>
        <n v="2013"/>
        <n v="3419"/>
        <n v="7833"/>
        <n v="6495"/>
        <n v="8562"/>
        <n v="3661"/>
        <n v="6113"/>
        <n v="5590"/>
        <n v="5040"/>
        <n v="5678"/>
        <n v="1087"/>
        <n v="6948"/>
        <n v="6791"/>
        <n v="2702"/>
        <n v="4844"/>
        <n v="7684"/>
        <n v="1373"/>
        <n v="7064"/>
        <n v="5793"/>
        <n v="7535"/>
        <n v="7892"/>
        <n v="2989"/>
        <n v="1105"/>
        <n v="8047"/>
        <n v="6434"/>
        <n v="4500"/>
        <n v="5295"/>
        <n v="5872"/>
        <n v="1934"/>
        <n v="9854"/>
        <n v="9956"/>
        <n v="7149"/>
        <n v="1138"/>
        <n v="8534"/>
        <n v="3956"/>
        <n v="4793"/>
        <n v="5410"/>
        <n v="9682"/>
        <n v="2459"/>
        <n v="2035"/>
        <n v="9304"/>
        <n v="3760"/>
        <n v="4181"/>
        <n v="2952"/>
        <n v="3265"/>
        <n v="9007"/>
        <n v="5020"/>
        <n v="8939"/>
        <n v="2544"/>
        <n v="3583"/>
        <n v="4842"/>
        <n v="9419"/>
        <n v="3902"/>
        <n v="5137"/>
        <n v="6409"/>
        <n v="6262"/>
        <n v="1317"/>
        <n v="3064"/>
        <n v="2617"/>
        <n v="6109"/>
        <n v="6267"/>
        <n v="6569"/>
        <n v="5988"/>
        <n v="6040"/>
        <n v="5682"/>
        <n v="7521"/>
        <n v="9722"/>
        <n v="7081"/>
        <n v="6443"/>
        <n v="8651"/>
        <n v="7828"/>
        <n v="9772"/>
        <n v="1750"/>
        <n v="9164"/>
        <n v="5831"/>
        <n v="1430"/>
        <n v="8641"/>
        <n v="6565"/>
        <n v="7627"/>
        <n v="4541"/>
        <n v="6335"/>
        <n v="6273"/>
        <n v="8658"/>
        <n v="1451"/>
        <n v="8513"/>
        <n v="2886"/>
        <n v="6517"/>
        <n v="4062"/>
        <n v="3749"/>
        <n v="3869"/>
        <n v="5239"/>
        <n v="6357"/>
        <n v="6095"/>
        <n v="3007"/>
        <n v="5251"/>
        <n v="1291"/>
        <n v="5642"/>
        <n v="4266"/>
        <n v="4726"/>
        <n v="8803"/>
        <n v="5186"/>
        <n v="8567"/>
        <n v="7623"/>
        <n v="6910"/>
        <n v="5195"/>
        <n v="4458"/>
        <n v="3950"/>
        <n v="6676"/>
        <n v="8372"/>
        <n v="5944"/>
        <n v="5126"/>
        <n v="5225"/>
        <n v="1897"/>
        <n v="7739"/>
        <n v="6481"/>
        <n v="8839"/>
        <n v="7037"/>
        <n v="2311"/>
        <n v="3478"/>
        <n v="7391"/>
        <n v="5955"/>
        <n v="1340"/>
        <n v="1604"/>
        <n v="5199"/>
        <n v="3626"/>
        <n v="1217"/>
        <n v="7184"/>
        <n v="5670"/>
        <n v="8813"/>
        <n v="4175"/>
        <n v="3303"/>
        <n v="7254"/>
        <n v="6510"/>
        <n v="2845"/>
        <n v="3968"/>
        <n v="3018"/>
        <n v="7292"/>
        <n v="1981"/>
        <n v="3900"/>
        <n v="7929"/>
        <n v="8305"/>
        <n v="5118"/>
        <n v="6084"/>
        <n v="4579"/>
        <n v="1565"/>
        <n v="6198"/>
        <n v="3821"/>
        <n v="8406"/>
        <n v="4890"/>
        <n v="7794"/>
        <n v="8053"/>
        <n v="9481"/>
        <n v="7339"/>
        <n v="6004"/>
        <n v="1364"/>
        <n v="2306"/>
        <n v="6088"/>
        <n v="9736"/>
        <n v="5973"/>
        <n v="9062"/>
        <n v="1220"/>
        <n v="2664"/>
        <n v="2991"/>
        <n v="2858"/>
        <n v="3762"/>
        <n v="1817"/>
        <n v="3879"/>
        <n v="6484"/>
        <n v="6680"/>
        <n v="4450"/>
        <n v="8118"/>
        <n v="4650"/>
        <n v="9156"/>
        <n v="6976"/>
        <n v="3221"/>
        <n v="1059"/>
        <n v="9951"/>
        <n v="9281"/>
        <n v="8180"/>
        <n v="9787"/>
        <n v="3283"/>
        <n v="4417"/>
        <n v="2623"/>
        <n v="4785"/>
        <n v="5175"/>
        <n v="1832"/>
        <n v="8336"/>
        <n v="6385"/>
        <n v="4661"/>
        <n v="9332"/>
        <n v="2959"/>
        <n v="9929"/>
        <n v="1511"/>
        <n v="6368"/>
        <n v="4360"/>
        <n v="2883"/>
        <n v="9814"/>
        <n v="8802"/>
        <n v="8596"/>
        <n v="5972"/>
        <n v="5482"/>
        <n v="3590"/>
        <n v="3734"/>
        <n v="2470"/>
        <n v="4423"/>
        <n v="9884"/>
        <n v="1313"/>
        <n v="8440"/>
        <n v="1753"/>
        <n v="2070"/>
        <n v="4617"/>
        <n v="3737"/>
        <n v="6541"/>
        <n v="3977"/>
        <n v="5991"/>
        <n v="4286"/>
        <n v="1129"/>
        <n v="7049"/>
        <n v="9649"/>
        <n v="4140"/>
        <n v="5391"/>
        <n v="7352"/>
        <n v="1228"/>
        <n v="4189"/>
        <n v="5119"/>
        <n v="9343"/>
        <n v="5603"/>
        <n v="8008"/>
        <n v="4227"/>
        <n v="6719"/>
        <n v="5731"/>
        <n v="1979"/>
        <n v="6868"/>
        <n v="5443"/>
        <n v="1730"/>
        <n v="7934"/>
        <n v="5341"/>
        <n v="2091"/>
        <n v="4501"/>
        <n v="1116"/>
        <n v="1294"/>
        <n v="7296"/>
        <n v="6594"/>
        <n v="6841"/>
        <n v="7842"/>
        <n v="1070"/>
        <n v="7815"/>
        <n v="3197"/>
        <n v="6502"/>
        <n v="4022"/>
        <n v="9267"/>
        <n v="4972"/>
        <n v="5875"/>
        <n v="3805"/>
        <n v="3473"/>
        <n v="7776"/>
        <n v="7996"/>
        <n v="7320"/>
        <n v="5635"/>
        <n v="3023"/>
        <n v="3811"/>
        <n v="3165"/>
        <n v="9874"/>
        <n v="4549"/>
        <n v="7966"/>
        <n v="8504"/>
        <n v="7762"/>
        <n v="8465"/>
        <n v="8700"/>
        <n v="6391"/>
        <n v="2736"/>
        <n v="2054"/>
        <n v="2112"/>
        <n v="5979"/>
        <n v="7410"/>
        <n v="8332"/>
        <n v="7125"/>
        <n v="2647"/>
        <n v="2350"/>
        <n v="4297"/>
        <n v="8732"/>
        <n v="9299"/>
        <n v="8014"/>
        <n v="7923"/>
        <n v="9020"/>
        <n v="9590"/>
        <n v="7069"/>
        <n v="6784"/>
        <n v="1876"/>
        <n v="3602"/>
        <n v="6123"/>
        <n v="2823"/>
        <n v="4608"/>
        <n v="8717"/>
        <n v="9690"/>
        <n v="8037"/>
        <n v="3411"/>
        <n v="4634"/>
        <n v="9117"/>
        <n v="2896"/>
        <n v="9706"/>
        <n v="1908"/>
        <n v="8160"/>
        <n v="8809"/>
        <n v="7229"/>
        <n v="5062"/>
        <n v="5439"/>
        <n v="7441"/>
        <n v="8140"/>
        <n v="2590"/>
        <n v="5812"/>
        <n v="6813"/>
        <n v="8275"/>
        <n v="2723"/>
        <n v="9695"/>
        <n v="1184"/>
        <n v="9954"/>
        <n v="1460"/>
        <n v="4898"/>
        <n v="6420"/>
        <n v="4989"/>
        <n v="2061"/>
        <n v="3840"/>
        <n v="3237"/>
        <n v="3504"/>
        <n v="3401"/>
        <n v="2721"/>
        <n v="8233"/>
        <n v="9276"/>
        <n v="6298"/>
        <n v="7075"/>
        <n v="2471"/>
        <n v="7761"/>
        <n v="7508"/>
        <n v="7448"/>
        <n v="7993"/>
        <n v="2851"/>
        <n v="5990"/>
        <n v="3425"/>
        <n v="5132"/>
        <n v="7854"/>
        <n v="7607"/>
        <n v="1232"/>
        <n v="6970"/>
        <n v="1560"/>
        <n v="8146"/>
        <n v="4169"/>
        <n v="3164"/>
        <n v="9077"/>
        <n v="4499"/>
        <n v="6946"/>
        <n v="2557"/>
        <n v="2114"/>
        <n v="2448"/>
        <n v="7195"/>
        <n v="2139"/>
        <n v="9908"/>
        <n v="8688"/>
        <n v="3199"/>
        <n v="7878"/>
        <n v="4471"/>
        <n v="8872"/>
        <n v="8594"/>
        <n v="3912"/>
        <n v="9021"/>
        <n v="3004"/>
        <n v="7600"/>
        <n v="5159"/>
        <n v="1423"/>
        <n v="4630"/>
        <n v="3587"/>
        <n v="9287"/>
        <n v="2083"/>
        <n v="7472"/>
        <n v="3797"/>
        <n v="3078"/>
        <n v="1621"/>
        <n v="9446"/>
        <n v="6963"/>
        <n v="2805"/>
        <n v="2555"/>
        <n v="5881"/>
        <n v="4030"/>
        <n v="9496"/>
        <n v="1943"/>
        <n v="5857"/>
        <n v="4999"/>
        <n v="2758"/>
        <n v="1878"/>
        <n v="9383"/>
        <n v="2521"/>
        <n v="2688"/>
        <n v="5339"/>
        <n v="5621"/>
        <n v="5727"/>
        <n v="2915"/>
        <n v="4555"/>
        <n v="6478"/>
        <n v="2464"/>
        <n v="5041"/>
        <n v="8218"/>
        <n v="4505"/>
        <n v="4950"/>
        <n v="3873"/>
        <n v="1904"/>
        <n v="8327"/>
        <n v="1122"/>
        <n v="5127"/>
        <n v="6969"/>
        <n v="5592"/>
        <n v="5943"/>
        <n v="4559"/>
        <n v="1587"/>
        <n v="1368"/>
        <n v="3709"/>
        <n v="7322"/>
        <n v="4866"/>
        <n v="5326"/>
        <n v="3632"/>
        <n v="4084"/>
        <n v="2465"/>
        <n v="5498"/>
        <n v="4761"/>
        <n v="5245"/>
        <n v="2860"/>
        <n v="1865"/>
        <n v="9038"/>
        <n v="7328"/>
        <n v="6698"/>
        <n v="8645"/>
        <n v="6287"/>
        <n v="9088"/>
        <n v="8981"/>
        <n v="4520"/>
        <n v="6120"/>
        <n v="4558"/>
        <n v="6104"/>
        <n v="9731"/>
        <n v="3162"/>
        <n v="9302"/>
        <n v="6059"/>
        <n v="9454"/>
        <n v="2046"/>
        <n v="1843"/>
        <n v="2596"/>
        <n v="1374"/>
        <n v="8677"/>
        <n v="4465"/>
        <n v="6218"/>
        <n v="7913"/>
        <n v="2962"/>
        <n v="9438"/>
        <n v="8451"/>
        <n v="4230"/>
        <n v="9774"/>
        <n v="4718"/>
        <n v="9543"/>
        <n v="8908"/>
        <n v="7092"/>
        <n v="1035"/>
        <n v="6492"/>
        <n v="4269"/>
        <n v="9589"/>
        <n v="3367"/>
        <n v="9717"/>
        <n v="3436"/>
        <n v="9829"/>
        <n v="9893"/>
        <n v="2245"/>
        <n v="1483"/>
        <n v="4099"/>
        <n v="7711"/>
        <n v="5999"/>
        <n v="8199"/>
        <n v="3703"/>
        <n v="8819"/>
        <n v="4435"/>
        <n v="6651"/>
        <n v="6536"/>
        <n v="4153"/>
        <n v="4426"/>
        <n v="2669"/>
        <n v="2400"/>
        <n v="3065"/>
        <n v="3208"/>
        <n v="9806"/>
        <n v="7616"/>
        <n v="6861"/>
        <n v="4522"/>
        <n v="1226"/>
        <n v="4684"/>
        <n v="5456"/>
        <n v="2191"/>
        <n v="6359"/>
        <n v="1490"/>
        <n v="8814"/>
        <n v="7286"/>
        <n v="6790"/>
        <n v="4612"/>
        <n v="8723"/>
        <n v="2964"/>
        <n v="7232"/>
        <n v="5732"/>
        <n v="9604"/>
        <n v="6354"/>
        <n v="5428"/>
        <n v="4353"/>
        <n v="6667"/>
        <n v="7120"/>
        <n v="7106"/>
        <n v="1764"/>
        <n v="4213"/>
        <n v="1683"/>
        <n v="9363"/>
        <n v="3623"/>
        <n v="9764"/>
        <n v="5729"/>
        <n v="7146"/>
        <n v="6837"/>
        <n v="2585"/>
        <n v="6114"/>
        <n v="3964"/>
        <n v="2134"/>
        <n v="2399"/>
        <n v="4974"/>
        <n v="8501"/>
        <n v="1757"/>
        <n v="6850"/>
        <n v="9864"/>
        <n v="4337"/>
        <n v="8471"/>
        <n v="7705"/>
        <n v="5066"/>
        <n v="4962"/>
        <n v="2426"/>
        <n v="5243"/>
        <n v="7857"/>
        <n v="1633"/>
        <n v="5229"/>
        <n v="2235"/>
        <n v="1682"/>
        <n v="5222"/>
        <n v="8258"/>
        <n v="6170"/>
        <n v="4635"/>
        <n v="7591"/>
        <n v="3664"/>
        <n v="7574"/>
        <n v="9254"/>
        <n v="7430"/>
        <n v="4381"/>
        <n v="5869"/>
        <n v="7126"/>
        <n v="7308"/>
        <n v="8164"/>
        <n v="9455"/>
        <n v="4302"/>
        <n v="6413"/>
        <n v="6661"/>
        <n v="7983"/>
        <n v="2319"/>
        <n v="7960"/>
        <n v="2268"/>
        <n v="4016"/>
        <n v="4033"/>
        <n v="6693"/>
        <n v="5580"/>
        <n v="6856"/>
        <n v="1701"/>
        <n v="9700"/>
        <n v="8851"/>
        <n v="8068"/>
        <n v="4243"/>
        <n v="4109"/>
        <n v="9520"/>
        <n v="3172"/>
        <n v="4506"/>
        <n v="9748"/>
        <n v="1763"/>
        <n v="3781"/>
        <n v="4515"/>
        <n v="1825"/>
        <n v="4566"/>
        <n v="8538"/>
        <n v="5320"/>
        <n v="9274"/>
        <n v="1135"/>
        <n v="7668"/>
        <n v="5032"/>
        <n v="5010"/>
        <n v="2882"/>
        <n v="9484"/>
        <n v="3357"/>
        <n v="7154"/>
        <n v="7238"/>
        <n v="8625"/>
        <n v="7240"/>
        <n v="9416"/>
        <n v="4720"/>
        <n v="7440"/>
        <n v="9469"/>
        <n v="4640"/>
        <n v="2253"/>
        <n v="8533"/>
        <n v="5052"/>
        <n v="9721"/>
        <n v="5242"/>
        <n v="5829"/>
        <n v="5654"/>
        <n v="5123"/>
        <n v="1732"/>
        <n v="6924"/>
        <n v="2287"/>
        <n v="2494"/>
        <n v="6767"/>
        <n v="1441"/>
        <n v="2167"/>
        <n v="7956"/>
        <n v="7673"/>
        <n v="8401"/>
        <n v="9215"/>
        <n v="4345"/>
        <n v="8367"/>
        <n v="5925"/>
        <n v="7260"/>
        <n v="6644"/>
        <n v="5515"/>
        <n v="5130"/>
        <n v="8537"/>
        <n v="4758"/>
        <n v="5749"/>
        <n v="4400"/>
        <n v="8716"/>
        <n v="3144"/>
        <n v="7065"/>
        <n v="7158"/>
        <n v="2257"/>
        <n v="3750"/>
        <n v="8798"/>
        <n v="2200"/>
        <n v="7041"/>
        <n v="5841"/>
        <n v="7698"/>
        <n v="6722"/>
        <n v="6753"/>
        <n v="9411"/>
        <n v="6087"/>
        <n v="7387"/>
        <n v="9927"/>
        <n v="7675"/>
        <n v="3705"/>
        <n v="3472"/>
        <n v="6926"/>
        <n v="8469"/>
        <n v="7578"/>
        <n v="6005"/>
        <n v="8379"/>
        <n v="8334"/>
        <n v="9795"/>
        <n v="6446"/>
        <n v="9479"/>
        <n v="4713"/>
        <n v="1995"/>
        <n v="3348"/>
        <n v="5160"/>
        <n v="8536"/>
        <n v="4312"/>
        <n v="9501"/>
        <n v="8788"/>
        <n v="2126"/>
        <n v="7556"/>
        <n v="6425"/>
        <n v="4132"/>
        <n v="1839"/>
        <n v="4229"/>
        <n v="8001"/>
        <n v="3929"/>
        <n v="6958"/>
        <n v="1525"/>
        <n v="2195"/>
        <n v="7449"/>
        <n v="2827"/>
        <n v="9646"/>
        <n v="3127"/>
        <n v="3553"/>
        <n v="9995"/>
        <n v="4350"/>
        <n v="2513"/>
        <n v="6688"/>
        <n v="8804"/>
        <n v="8222"/>
        <n v="3372"/>
        <n v="6931"/>
        <n v="3539"/>
        <n v="6211"/>
        <n v="8976"/>
        <n v="4703"/>
        <n v="3596"/>
        <n v="8848"/>
        <n v="3796"/>
        <n v="3804"/>
        <n v="8777"/>
        <n v="2030"/>
        <n v="3118"/>
        <n v="9548"/>
        <n v="4757"/>
        <n v="4042"/>
        <n v="5626"/>
        <n v="6685"/>
        <n v="9915"/>
        <n v="6158"/>
        <n v="7408"/>
        <n v="4741"/>
        <n v="5462"/>
        <n v="8267"/>
        <n v="6491"/>
        <n v="1170"/>
        <n v="1432"/>
        <n v="2527"/>
        <n v="3621"/>
        <n v="8510"/>
        <n v="3530"/>
        <n v="3287"/>
        <n v="5663"/>
        <n v="8205"/>
        <n v="4893"/>
        <n v="7294"/>
        <n v="1711"/>
        <n v="9096"/>
        <n v="1121"/>
        <n v="3731"/>
        <n v="1503"/>
        <n v="9452"/>
        <n v="2868"/>
        <n v="8161"/>
        <n v="5448"/>
        <n v="9687"/>
        <n v="2536"/>
        <n v="3299"/>
        <n v="6682"/>
        <n v="5817"/>
        <n v="9697"/>
        <n v="6534"/>
        <n v="2910"/>
        <n v="6227"/>
        <n v="2197"/>
        <n v="2039"/>
        <n v="3364"/>
        <n v="3024"/>
        <n v="1502"/>
        <n v="3777"/>
        <n v="9282"/>
        <n v="7682"/>
        <n v="8909"/>
        <n v="2391"/>
        <n v="8447"/>
        <n v="2483"/>
        <n v="9729"/>
        <n v="9078"/>
        <n v="9860"/>
        <n v="3036"/>
        <n v="4348"/>
        <n v="6839"/>
        <n v="8904"/>
        <n v="1284"/>
        <n v="9325"/>
        <n v="4441"/>
        <n v="2411"/>
        <n v="5407"/>
        <n v="2468"/>
        <n v="4063"/>
        <n v="1141"/>
        <n v="1442"/>
        <n v="3089"/>
        <n v="6173"/>
        <n v="6889"/>
        <n v="5233"/>
        <n v="6057"/>
        <n v="4613"/>
        <n v="3970"/>
        <n v="7138"/>
        <n v="8678"/>
        <n v="2239"/>
        <n v="2803"/>
        <n v="5395"/>
        <n v="2676"/>
        <n v="4120"/>
        <n v="7641"/>
        <n v="9271"/>
        <n v="5277"/>
        <n v="3826"/>
        <n v="6083"/>
        <n v="3418"/>
        <n v="7215"/>
        <n v="7823"/>
        <n v="6427"/>
        <n v="4373"/>
        <n v="2507"/>
        <n v="9591"/>
        <n v="2865"/>
        <n v="6712"/>
        <n v="2003"/>
        <n v="1289"/>
        <n v="1480"/>
        <n v="4795"/>
        <n v="7235"/>
        <n v="5940"/>
        <n v="7963"/>
        <n v="5107"/>
        <n v="4320"/>
        <n v="2123"/>
        <n v="8933"/>
        <n v="3538"/>
        <n v="8977"/>
        <n v="9091"/>
        <n v="7750"/>
        <n v="1625"/>
        <n v="1810"/>
        <n v="5782"/>
        <n v="1018"/>
        <n v="5363"/>
        <n v="9677"/>
        <n v="6381"/>
        <n v="9771"/>
        <n v="3700"/>
        <n v="9983"/>
        <n v="1411"/>
        <n v="7764"/>
        <n v="9783"/>
        <n v="8268"/>
        <n v="2745"/>
        <n v="7010"/>
        <n v="9503"/>
        <n v="4379"/>
        <n v="1807"/>
        <n v="5016"/>
        <n v="9243"/>
        <n v="7465"/>
        <n v="5001"/>
        <n v="1287"/>
        <n v="3316"/>
        <n v="8789"/>
        <n v="6899"/>
        <n v="5167"/>
        <n v="8595"/>
        <n v="1813"/>
        <n v="7567"/>
        <n v="4959"/>
        <n v="7581"/>
        <n v="5275"/>
        <n v="4863"/>
        <n v="8482"/>
        <n v="1816"/>
        <n v="1933"/>
        <n v="6323"/>
        <n v="7634"/>
        <n v="7851"/>
        <n v="1410"/>
        <n v="5671"/>
        <n v="9760"/>
        <n v="9298"/>
        <n v="8808"/>
        <n v="2699"/>
        <n v="3196"/>
        <n v="9601"/>
        <n v="7902"/>
        <n v="8603"/>
        <n v="6139"/>
        <n v="4412"/>
        <n v="1155"/>
        <n v="5504"/>
        <n v="7273"/>
        <n v="8390"/>
        <n v="3340"/>
        <n v="8951"/>
        <n v="8739"/>
        <n v="8932"/>
        <n v="9442"/>
        <n v="1668"/>
        <n v="4095"/>
        <n v="8232"/>
        <n v="4801"/>
        <n v="5102"/>
        <n v="1612"/>
        <n v="4319"/>
        <n v="5767"/>
        <n v="9219"/>
        <n v="7024"/>
        <n v="9542"/>
        <n v="1597"/>
        <n v="7942"/>
        <n v="6880"/>
        <n v="5681"/>
        <n v="2356"/>
        <n v="1834"/>
        <n v="8434"/>
        <n v="1161"/>
        <n v="4734"/>
        <n v="6358"/>
        <n v="9425"/>
        <n v="8871"/>
        <n v="5039"/>
        <n v="2028"/>
        <n v="6527"/>
        <n v="4600"/>
        <n v="2744"/>
        <n v="7252"/>
        <n v="1419"/>
        <n v="5006"/>
        <n v="3909"/>
        <n v="5203"/>
        <n v="4135"/>
        <n v="5053"/>
        <n v="4824"/>
        <n v="9750"/>
        <n v="3249"/>
        <n v="6764"/>
        <n v="5546"/>
        <n v="2180"/>
        <n v="6713"/>
        <n v="6953"/>
        <n v="9413"/>
        <n v="3040"/>
        <n v="9285"/>
        <n v="1636"/>
      </sharedItems>
    </cacheField>
    <cacheField name="Billing Status" numFmtId="0">
      <sharedItems count="2">
        <s v="Unpaid"/>
        <s v="Paid"/>
      </sharedItems>
    </cacheField>
    <cacheField name="Attending Physician" numFmtId="0">
      <sharedItems count="7">
        <s v="Dr. Khan"/>
        <s v="Dr. White"/>
        <s v="Dr. Mehta"/>
        <s v="Dr. Patel"/>
        <s v="Dr. Baker"/>
        <s v="Dr. Adams"/>
        <s v="Dr. Chen"/>
      </sharedItems>
    </cacheField>
    <cacheField name="Nurse Assigned" numFmtId="0">
      <sharedItems/>
    </cacheField>
    <cacheField name="Room Type" numFmtId="0">
      <sharedItems count="3">
        <s v="Shared"/>
        <s v="Semi-Private"/>
        <s v="Private"/>
      </sharedItems>
    </cacheField>
    <cacheField name="Length of Stay (Days)" numFmtId="0">
      <sharedItems containsSemiMixedTypes="0" containsString="0" containsNumber="1" containsInteger="1" minValue="1" maxValue="14"/>
    </cacheField>
    <cacheField name="total cost " numFmtId="0">
      <sharedItems containsSemiMixedTypes="0" containsString="0" containsNumber="1" containsInteger="1" minValue="2761319" maxValue="2761319"/>
    </cacheField>
    <cacheField name="private room " numFmtId="0">
      <sharedItems containsSemiMixedTypes="0" containsString="0" containsNumber="1" containsInteger="1" minValue="321" maxValue="321"/>
    </cacheField>
    <cacheField name="length of stay  &gt; 3" numFmtId="0">
      <sharedItems/>
    </cacheField>
  </cacheFields>
  <extLst>
    <ext xmlns:x14="http://schemas.microsoft.com/office/spreadsheetml/2009/9/main" uri="{725AE2AE-9491-48be-B2B4-4EB974FC3084}">
      <x14:pivotCacheDefinition pivotCacheId="815819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hristian Woods"/>
    <n v="22"/>
    <s v="Female"/>
    <d v="2024-08-08T00:00:00"/>
    <d v="2024-08-16T00:00:00"/>
    <x v="0"/>
    <s v="Stroke"/>
    <x v="0"/>
    <x v="0"/>
    <x v="0"/>
    <s v="Nurse Zoe"/>
    <x v="0"/>
    <n v="8"/>
    <n v="2761319"/>
    <n v="321"/>
    <s v="Extended"/>
  </r>
  <r>
    <x v="1"/>
    <s v="Jordan Pacheco"/>
    <n v="49"/>
    <s v="Male"/>
    <d v="2024-11-17T00:00:00"/>
    <d v="2024-11-21T00:00:00"/>
    <x v="1"/>
    <s v="Hypertension"/>
    <x v="1"/>
    <x v="0"/>
    <x v="0"/>
    <s v="Nurse Rita"/>
    <x v="1"/>
    <n v="4"/>
    <n v="2761319"/>
    <n v="321"/>
    <s v="Extended"/>
  </r>
  <r>
    <x v="2"/>
    <s v="Erika Riley"/>
    <n v="85"/>
    <s v="Male"/>
    <d v="2025-01-05T00:00:00"/>
    <d v="2025-01-19T00:00:00"/>
    <x v="2"/>
    <s v="Eczema"/>
    <x v="2"/>
    <x v="1"/>
    <x v="1"/>
    <s v="Nurse John"/>
    <x v="1"/>
    <n v="14"/>
    <n v="2761319"/>
    <n v="321"/>
    <s v="Extended"/>
  </r>
  <r>
    <x v="3"/>
    <s v="Stephen Harris"/>
    <n v="27"/>
    <s v="Female"/>
    <d v="2024-07-02T00:00:00"/>
    <d v="2024-07-03T00:00:00"/>
    <x v="1"/>
    <s v="Arrhythmia"/>
    <x v="3"/>
    <x v="1"/>
    <x v="2"/>
    <s v="Nurse John"/>
    <x v="0"/>
    <n v="1"/>
    <n v="2761319"/>
    <n v="321"/>
    <s v="Normal"/>
  </r>
  <r>
    <x v="4"/>
    <s v="Paul Hart"/>
    <n v="68"/>
    <s v="Male"/>
    <d v="2025-05-10T00:00:00"/>
    <d v="2025-05-22T00:00:00"/>
    <x v="3"/>
    <s v="Arrhythmia"/>
    <x v="4"/>
    <x v="1"/>
    <x v="3"/>
    <s v="Nurse Allen"/>
    <x v="0"/>
    <n v="12"/>
    <n v="2761319"/>
    <n v="321"/>
    <s v="Extended"/>
  </r>
  <r>
    <x v="5"/>
    <s v="Stanley Bennett"/>
    <n v="44"/>
    <s v="Male"/>
    <d v="2024-10-24T00:00:00"/>
    <d v="2024-11-07T00:00:00"/>
    <x v="2"/>
    <s v="Heart Attack"/>
    <x v="5"/>
    <x v="0"/>
    <x v="4"/>
    <s v="Nurse Zoe"/>
    <x v="2"/>
    <n v="14"/>
    <n v="2761319"/>
    <n v="321"/>
    <s v="Extended"/>
  </r>
  <r>
    <x v="6"/>
    <s v="Luke Snyder"/>
    <n v="65"/>
    <s v="Male"/>
    <d v="2025-05-07T00:00:00"/>
    <d v="2025-05-17T00:00:00"/>
    <x v="1"/>
    <s v="Migraine"/>
    <x v="6"/>
    <x v="0"/>
    <x v="5"/>
    <s v="Nurse Lisa"/>
    <x v="1"/>
    <n v="10"/>
    <n v="2761319"/>
    <n v="321"/>
    <s v="Extended"/>
  </r>
  <r>
    <x v="7"/>
    <s v="Lawrence Cooper"/>
    <n v="28"/>
    <s v="Female"/>
    <d v="2024-09-23T00:00:00"/>
    <d v="2024-10-03T00:00:00"/>
    <x v="1"/>
    <s v="Ulcer"/>
    <x v="7"/>
    <x v="1"/>
    <x v="5"/>
    <s v="Nurse Kelly"/>
    <x v="2"/>
    <n v="10"/>
    <n v="2761319"/>
    <n v="321"/>
    <s v="Extended"/>
  </r>
  <r>
    <x v="8"/>
    <s v="John Thomas"/>
    <n v="27"/>
    <s v="Female"/>
    <d v="2025-03-22T00:00:00"/>
    <d v="2025-03-26T00:00:00"/>
    <x v="4"/>
    <s v="Sinusitis"/>
    <x v="8"/>
    <x v="0"/>
    <x v="0"/>
    <s v="Nurse Allen"/>
    <x v="1"/>
    <n v="4"/>
    <n v="2761319"/>
    <n v="321"/>
    <s v="Extended"/>
  </r>
  <r>
    <x v="9"/>
    <s v="Cory Sparks"/>
    <n v="15"/>
    <s v="Male"/>
    <d v="2025-05-09T00:00:00"/>
    <d v="2025-05-20T00:00:00"/>
    <x v="5"/>
    <s v="Arrhythmia"/>
    <x v="9"/>
    <x v="1"/>
    <x v="3"/>
    <s v="Nurse Allen"/>
    <x v="1"/>
    <n v="11"/>
    <n v="2761319"/>
    <n v="321"/>
    <s v="Extended"/>
  </r>
  <r>
    <x v="10"/>
    <s v="Alex Davis"/>
    <n v="39"/>
    <s v="Male"/>
    <d v="2024-07-29T00:00:00"/>
    <d v="2024-08-05T00:00:00"/>
    <x v="4"/>
    <s v="Sinusitis"/>
    <x v="10"/>
    <x v="1"/>
    <x v="3"/>
    <s v="Nurse John"/>
    <x v="1"/>
    <n v="7"/>
    <n v="2761319"/>
    <n v="321"/>
    <s v="Extended"/>
  </r>
  <r>
    <x v="11"/>
    <s v="Michael Fox"/>
    <n v="41"/>
    <s v="Female"/>
    <d v="2024-10-03T00:00:00"/>
    <d v="2024-10-13T00:00:00"/>
    <x v="1"/>
    <s v="Sinusitis"/>
    <x v="11"/>
    <x v="1"/>
    <x v="0"/>
    <s v="Nurse Rita"/>
    <x v="1"/>
    <n v="10"/>
    <n v="2761319"/>
    <n v="321"/>
    <s v="Extended"/>
  </r>
  <r>
    <x v="12"/>
    <s v="Amanda Edwards"/>
    <n v="56"/>
    <s v="Female"/>
    <d v="2025-03-16T00:00:00"/>
    <d v="2025-03-25T00:00:00"/>
    <x v="5"/>
    <s v="Fracture"/>
    <x v="12"/>
    <x v="0"/>
    <x v="3"/>
    <s v="Nurse Lisa"/>
    <x v="1"/>
    <n v="9"/>
    <n v="2761319"/>
    <n v="321"/>
    <s v="Extended"/>
  </r>
  <r>
    <x v="13"/>
    <s v="Dorothy Maddox"/>
    <n v="22"/>
    <s v="Male"/>
    <d v="2024-05-29T00:00:00"/>
    <d v="2024-06-09T00:00:00"/>
    <x v="0"/>
    <s v="Migraine"/>
    <x v="13"/>
    <x v="0"/>
    <x v="5"/>
    <s v="Nurse Zoe"/>
    <x v="1"/>
    <n v="11"/>
    <n v="2761319"/>
    <n v="321"/>
    <s v="Extended"/>
  </r>
  <r>
    <x v="14"/>
    <s v="Chad Reid"/>
    <n v="44"/>
    <s v="Female"/>
    <d v="2025-02-27T00:00:00"/>
    <d v="2025-03-11T00:00:00"/>
    <x v="2"/>
    <s v="Eczema"/>
    <x v="14"/>
    <x v="0"/>
    <x v="4"/>
    <s v="Nurse Mia"/>
    <x v="1"/>
    <n v="12"/>
    <n v="2761319"/>
    <n v="321"/>
    <s v="Extended"/>
  </r>
  <r>
    <x v="15"/>
    <s v="Natalie Solomon"/>
    <n v="49"/>
    <s v="Female"/>
    <d v="2024-12-17T00:00:00"/>
    <d v="2024-12-30T00:00:00"/>
    <x v="5"/>
    <s v="Eczema"/>
    <x v="15"/>
    <x v="0"/>
    <x v="0"/>
    <s v="Nurse John"/>
    <x v="0"/>
    <n v="13"/>
    <n v="2761319"/>
    <n v="321"/>
    <s v="Extended"/>
  </r>
  <r>
    <x v="16"/>
    <s v="Jerome White"/>
    <n v="16"/>
    <s v="Female"/>
    <d v="2025-01-23T00:00:00"/>
    <d v="2025-02-04T00:00:00"/>
    <x v="1"/>
    <s v="Ulcer"/>
    <x v="16"/>
    <x v="1"/>
    <x v="1"/>
    <s v="Nurse Kelly"/>
    <x v="2"/>
    <n v="12"/>
    <n v="2761319"/>
    <n v="321"/>
    <s v="Extended"/>
  </r>
  <r>
    <x v="17"/>
    <s v="Mary Campbell"/>
    <n v="62"/>
    <s v="Male"/>
    <d v="2024-07-30T00:00:00"/>
    <d v="2024-08-07T00:00:00"/>
    <x v="1"/>
    <s v="Heart Attack"/>
    <x v="17"/>
    <x v="0"/>
    <x v="2"/>
    <s v="Nurse Zoe"/>
    <x v="0"/>
    <n v="8"/>
    <n v="2761319"/>
    <n v="321"/>
    <s v="Extended"/>
  </r>
  <r>
    <x v="18"/>
    <s v="Andrea Pollard"/>
    <n v="35"/>
    <s v="Female"/>
    <d v="2025-04-29T00:00:00"/>
    <d v="2025-05-06T00:00:00"/>
    <x v="3"/>
    <s v="Sinusitis"/>
    <x v="18"/>
    <x v="0"/>
    <x v="1"/>
    <s v="Nurse Mia"/>
    <x v="2"/>
    <n v="7"/>
    <n v="2761319"/>
    <n v="321"/>
    <s v="Extended"/>
  </r>
  <r>
    <x v="19"/>
    <s v="Jeffery Perry"/>
    <n v="17"/>
    <s v="Female"/>
    <d v="2024-12-28T00:00:00"/>
    <d v="2024-12-30T00:00:00"/>
    <x v="1"/>
    <s v="Asthma"/>
    <x v="19"/>
    <x v="0"/>
    <x v="3"/>
    <s v="Nurse Kelly"/>
    <x v="2"/>
    <n v="2"/>
    <n v="2761319"/>
    <n v="321"/>
    <s v="Normal"/>
  </r>
  <r>
    <x v="20"/>
    <s v="Nicholas Taylor"/>
    <n v="66"/>
    <s v="Male"/>
    <d v="2025-05-27T00:00:00"/>
    <d v="2025-06-10T00:00:00"/>
    <x v="0"/>
    <s v="Fracture"/>
    <x v="20"/>
    <x v="1"/>
    <x v="2"/>
    <s v="Nurse Allen"/>
    <x v="1"/>
    <n v="14"/>
    <n v="2761319"/>
    <n v="321"/>
    <s v="Extended"/>
  </r>
  <r>
    <x v="21"/>
    <s v="James Shaffer"/>
    <n v="8"/>
    <s v="Female"/>
    <d v="2025-01-20T00:00:00"/>
    <d v="2025-02-01T00:00:00"/>
    <x v="6"/>
    <s v="Hypertension"/>
    <x v="21"/>
    <x v="1"/>
    <x v="0"/>
    <s v="Nurse Kelly"/>
    <x v="1"/>
    <n v="12"/>
    <n v="2761319"/>
    <n v="321"/>
    <s v="Extended"/>
  </r>
  <r>
    <x v="22"/>
    <s v="John Davis"/>
    <n v="72"/>
    <s v="Male"/>
    <d v="2024-12-09T00:00:00"/>
    <d v="2024-12-15T00:00:00"/>
    <x v="2"/>
    <s v="Stroke"/>
    <x v="22"/>
    <x v="1"/>
    <x v="5"/>
    <s v="Nurse John"/>
    <x v="0"/>
    <n v="6"/>
    <n v="2761319"/>
    <n v="321"/>
    <s v="Extended"/>
  </r>
  <r>
    <x v="23"/>
    <s v="Jason Gray"/>
    <n v="1"/>
    <s v="Male"/>
    <d v="2025-05-04T00:00:00"/>
    <d v="2025-05-05T00:00:00"/>
    <x v="6"/>
    <s v="Hypertension"/>
    <x v="23"/>
    <x v="1"/>
    <x v="5"/>
    <s v="Nurse Zoe"/>
    <x v="0"/>
    <n v="1"/>
    <n v="2761319"/>
    <n v="321"/>
    <s v="Normal"/>
  </r>
  <r>
    <x v="24"/>
    <s v="Christopher Fuentes"/>
    <n v="83"/>
    <s v="Female"/>
    <d v="2024-09-01T00:00:00"/>
    <d v="2024-09-08T00:00:00"/>
    <x v="1"/>
    <s v="Stroke"/>
    <x v="24"/>
    <x v="0"/>
    <x v="0"/>
    <s v="Nurse John"/>
    <x v="1"/>
    <n v="7"/>
    <n v="2761319"/>
    <n v="321"/>
    <s v="Extended"/>
  </r>
  <r>
    <x v="25"/>
    <s v="Kyle Wood"/>
    <n v="81"/>
    <s v="Female"/>
    <d v="2025-03-12T00:00:00"/>
    <d v="2025-03-23T00:00:00"/>
    <x v="4"/>
    <s v="Stroke"/>
    <x v="25"/>
    <x v="0"/>
    <x v="5"/>
    <s v="Nurse Allen"/>
    <x v="2"/>
    <n v="11"/>
    <n v="2761319"/>
    <n v="321"/>
    <s v="Extended"/>
  </r>
  <r>
    <x v="26"/>
    <s v="Teresa Thomas"/>
    <n v="39"/>
    <s v="Female"/>
    <d v="2024-10-23T00:00:00"/>
    <d v="2024-11-04T00:00:00"/>
    <x v="5"/>
    <s v="Migraine"/>
    <x v="26"/>
    <x v="0"/>
    <x v="4"/>
    <s v="Nurse Kelly"/>
    <x v="1"/>
    <n v="12"/>
    <n v="2761319"/>
    <n v="321"/>
    <s v="Extended"/>
  </r>
  <r>
    <x v="27"/>
    <s v="Alexander Santiago"/>
    <n v="77"/>
    <s v="Male"/>
    <d v="2024-12-08T00:00:00"/>
    <d v="2024-12-19T00:00:00"/>
    <x v="0"/>
    <s v="Asthma"/>
    <x v="27"/>
    <x v="1"/>
    <x v="1"/>
    <s v="Nurse John"/>
    <x v="0"/>
    <n v="11"/>
    <n v="2761319"/>
    <n v="321"/>
    <s v="Extended"/>
  </r>
  <r>
    <x v="28"/>
    <s v="Jamie Rogers"/>
    <n v="26"/>
    <s v="Female"/>
    <d v="2025-03-24T00:00:00"/>
    <d v="2025-04-07T00:00:00"/>
    <x v="2"/>
    <s v="Heart Attack"/>
    <x v="28"/>
    <x v="0"/>
    <x v="5"/>
    <s v="Nurse Rita"/>
    <x v="2"/>
    <n v="14"/>
    <n v="2761319"/>
    <n v="321"/>
    <s v="Extended"/>
  </r>
  <r>
    <x v="29"/>
    <s v="Ryan Phillips"/>
    <n v="43"/>
    <s v="Female"/>
    <d v="2024-07-29T00:00:00"/>
    <d v="2024-08-01T00:00:00"/>
    <x v="0"/>
    <s v="Arrhythmia"/>
    <x v="29"/>
    <x v="0"/>
    <x v="1"/>
    <s v="Nurse Mia"/>
    <x v="1"/>
    <n v="3"/>
    <n v="2761319"/>
    <n v="321"/>
    <s v="Normal"/>
  </r>
  <r>
    <x v="30"/>
    <s v="Sean White"/>
    <n v="27"/>
    <s v="Female"/>
    <d v="2024-07-28T00:00:00"/>
    <d v="2024-08-09T00:00:00"/>
    <x v="6"/>
    <s v="Eczema"/>
    <x v="30"/>
    <x v="1"/>
    <x v="0"/>
    <s v="Nurse Rita"/>
    <x v="0"/>
    <n v="12"/>
    <n v="2761319"/>
    <n v="321"/>
    <s v="Extended"/>
  </r>
  <r>
    <x v="31"/>
    <s v="John Stone"/>
    <n v="56"/>
    <s v="Male"/>
    <d v="2025-04-13T00:00:00"/>
    <d v="2025-04-24T00:00:00"/>
    <x v="4"/>
    <s v="Eczema"/>
    <x v="31"/>
    <x v="0"/>
    <x v="1"/>
    <s v="Nurse Mia"/>
    <x v="1"/>
    <n v="11"/>
    <n v="2761319"/>
    <n v="321"/>
    <s v="Extended"/>
  </r>
  <r>
    <x v="32"/>
    <s v="Theresa Williams DDS"/>
    <n v="75"/>
    <s v="Male"/>
    <d v="2025-05-19T00:00:00"/>
    <d v="2025-05-22T00:00:00"/>
    <x v="2"/>
    <s v="Fracture"/>
    <x v="32"/>
    <x v="1"/>
    <x v="5"/>
    <s v="Nurse Mia"/>
    <x v="1"/>
    <n v="3"/>
    <n v="2761319"/>
    <n v="321"/>
    <s v="Normal"/>
  </r>
  <r>
    <x v="33"/>
    <s v="Donald Brown"/>
    <n v="54"/>
    <s v="Male"/>
    <d v="2024-05-30T00:00:00"/>
    <d v="2024-06-02T00:00:00"/>
    <x v="4"/>
    <s v="Fracture"/>
    <x v="33"/>
    <x v="0"/>
    <x v="1"/>
    <s v="Nurse Lisa"/>
    <x v="2"/>
    <n v="3"/>
    <n v="2761319"/>
    <n v="321"/>
    <s v="Normal"/>
  </r>
  <r>
    <x v="34"/>
    <s v="Amanda Aguirre"/>
    <n v="28"/>
    <s v="Female"/>
    <d v="2024-12-25T00:00:00"/>
    <d v="2024-12-29T00:00:00"/>
    <x v="6"/>
    <s v="Stroke"/>
    <x v="34"/>
    <x v="0"/>
    <x v="0"/>
    <s v="Nurse Allen"/>
    <x v="0"/>
    <n v="4"/>
    <n v="2761319"/>
    <n v="321"/>
    <s v="Extended"/>
  </r>
  <r>
    <x v="35"/>
    <s v="Diana Schwartz"/>
    <n v="56"/>
    <s v="Female"/>
    <d v="2024-07-10T00:00:00"/>
    <d v="2024-07-20T00:00:00"/>
    <x v="1"/>
    <s v="Ulcer"/>
    <x v="35"/>
    <x v="0"/>
    <x v="5"/>
    <s v="Nurse Allen"/>
    <x v="2"/>
    <n v="10"/>
    <n v="2761319"/>
    <n v="321"/>
    <s v="Extended"/>
  </r>
  <r>
    <x v="36"/>
    <s v="Melissa Colon"/>
    <n v="86"/>
    <s v="Male"/>
    <d v="2024-12-30T00:00:00"/>
    <d v="2024-12-31T00:00:00"/>
    <x v="1"/>
    <s v="Heart Attack"/>
    <x v="36"/>
    <x v="0"/>
    <x v="2"/>
    <s v="Nurse Rita"/>
    <x v="2"/>
    <n v="1"/>
    <n v="2761319"/>
    <n v="321"/>
    <s v="Normal"/>
  </r>
  <r>
    <x v="37"/>
    <s v="Benjamin Carter"/>
    <n v="34"/>
    <s v="Male"/>
    <d v="2024-10-19T00:00:00"/>
    <d v="2024-10-31T00:00:00"/>
    <x v="3"/>
    <s v="Heart Attack"/>
    <x v="37"/>
    <x v="0"/>
    <x v="5"/>
    <s v="Nurse John"/>
    <x v="0"/>
    <n v="12"/>
    <n v="2761319"/>
    <n v="321"/>
    <s v="Extended"/>
  </r>
  <r>
    <x v="38"/>
    <s v="Julie Baker"/>
    <n v="65"/>
    <s v="Female"/>
    <d v="2025-02-19T00:00:00"/>
    <d v="2025-02-21T00:00:00"/>
    <x v="2"/>
    <s v="Migraine"/>
    <x v="38"/>
    <x v="1"/>
    <x v="1"/>
    <s v="Nurse Allen"/>
    <x v="2"/>
    <n v="2"/>
    <n v="2761319"/>
    <n v="321"/>
    <s v="Normal"/>
  </r>
  <r>
    <x v="39"/>
    <s v="Rachel Turner"/>
    <n v="16"/>
    <s v="Female"/>
    <d v="2024-09-03T00:00:00"/>
    <d v="2024-09-08T00:00:00"/>
    <x v="6"/>
    <s v="Hypertension"/>
    <x v="39"/>
    <x v="1"/>
    <x v="4"/>
    <s v="Nurse Lisa"/>
    <x v="2"/>
    <n v="5"/>
    <n v="2761319"/>
    <n v="321"/>
    <s v="Extended"/>
  </r>
  <r>
    <x v="40"/>
    <s v="Melissa Morgan"/>
    <n v="75"/>
    <s v="Female"/>
    <d v="2024-07-05T00:00:00"/>
    <d v="2024-07-17T00:00:00"/>
    <x v="2"/>
    <s v="Heart Attack"/>
    <x v="40"/>
    <x v="1"/>
    <x v="6"/>
    <s v="Nurse John"/>
    <x v="2"/>
    <n v="12"/>
    <n v="2761319"/>
    <n v="321"/>
    <s v="Extended"/>
  </r>
  <r>
    <x v="41"/>
    <s v="Devon Parker"/>
    <n v="20"/>
    <s v="Female"/>
    <d v="2025-01-27T00:00:00"/>
    <d v="2025-02-03T00:00:00"/>
    <x v="6"/>
    <s v="Hypertension"/>
    <x v="41"/>
    <x v="1"/>
    <x v="3"/>
    <s v="Nurse Mia"/>
    <x v="0"/>
    <n v="7"/>
    <n v="2761319"/>
    <n v="321"/>
    <s v="Extended"/>
  </r>
  <r>
    <x v="42"/>
    <s v="John Miller"/>
    <n v="27"/>
    <s v="Male"/>
    <d v="2024-08-30T00:00:00"/>
    <d v="2024-09-03T00:00:00"/>
    <x v="2"/>
    <s v="Heart Attack"/>
    <x v="42"/>
    <x v="0"/>
    <x v="0"/>
    <s v="Nurse Kelly"/>
    <x v="2"/>
    <n v="4"/>
    <n v="2761319"/>
    <n v="321"/>
    <s v="Extended"/>
  </r>
  <r>
    <x v="43"/>
    <s v="Chad Conrad"/>
    <n v="86"/>
    <s v="Female"/>
    <d v="2024-11-13T00:00:00"/>
    <d v="2024-11-24T00:00:00"/>
    <x v="2"/>
    <s v="Stroke"/>
    <x v="43"/>
    <x v="0"/>
    <x v="6"/>
    <s v="Nurse John"/>
    <x v="2"/>
    <n v="11"/>
    <n v="2761319"/>
    <n v="321"/>
    <s v="Extended"/>
  </r>
  <r>
    <x v="44"/>
    <s v="Thomas Taylor"/>
    <n v="83"/>
    <s v="Female"/>
    <d v="2024-12-24T00:00:00"/>
    <d v="2024-12-27T00:00:00"/>
    <x v="1"/>
    <s v="Heart Attack"/>
    <x v="44"/>
    <x v="1"/>
    <x v="4"/>
    <s v="Nurse Zoe"/>
    <x v="0"/>
    <n v="3"/>
    <n v="2761319"/>
    <n v="321"/>
    <s v="Normal"/>
  </r>
  <r>
    <x v="45"/>
    <s v="Peter Lee"/>
    <n v="82"/>
    <s v="Male"/>
    <d v="2025-03-27T00:00:00"/>
    <d v="2025-04-10T00:00:00"/>
    <x v="0"/>
    <s v="Heart Attack"/>
    <x v="45"/>
    <x v="1"/>
    <x v="2"/>
    <s v="Nurse Lisa"/>
    <x v="1"/>
    <n v="14"/>
    <n v="2761319"/>
    <n v="321"/>
    <s v="Extended"/>
  </r>
  <r>
    <x v="46"/>
    <s v="Mr. Frank Arroyo"/>
    <n v="19"/>
    <s v="Female"/>
    <d v="2024-07-01T00:00:00"/>
    <d v="2024-07-07T00:00:00"/>
    <x v="3"/>
    <s v="Hypertension"/>
    <x v="46"/>
    <x v="0"/>
    <x v="5"/>
    <s v="Nurse Kelly"/>
    <x v="0"/>
    <n v="6"/>
    <n v="2761319"/>
    <n v="321"/>
    <s v="Extended"/>
  </r>
  <r>
    <x v="47"/>
    <s v="Gary Williams"/>
    <n v="22"/>
    <s v="Male"/>
    <d v="2024-06-10T00:00:00"/>
    <d v="2024-06-22T00:00:00"/>
    <x v="6"/>
    <s v="Eczema"/>
    <x v="47"/>
    <x v="1"/>
    <x v="6"/>
    <s v="Nurse Zoe"/>
    <x v="2"/>
    <n v="12"/>
    <n v="2761319"/>
    <n v="321"/>
    <s v="Extended"/>
  </r>
  <r>
    <x v="48"/>
    <s v="Dustin White"/>
    <n v="48"/>
    <s v="Male"/>
    <d v="2025-04-17T00:00:00"/>
    <d v="2025-04-22T00:00:00"/>
    <x v="4"/>
    <s v="Asthma"/>
    <x v="48"/>
    <x v="1"/>
    <x v="6"/>
    <s v="Nurse Allen"/>
    <x v="1"/>
    <n v="5"/>
    <n v="2761319"/>
    <n v="321"/>
    <s v="Extended"/>
  </r>
  <r>
    <x v="49"/>
    <s v="Andrew Allen"/>
    <n v="11"/>
    <s v="Female"/>
    <d v="2025-02-26T00:00:00"/>
    <d v="2025-03-09T00:00:00"/>
    <x v="6"/>
    <s v="Arrhythmia"/>
    <x v="49"/>
    <x v="0"/>
    <x v="5"/>
    <s v="Nurse Rita"/>
    <x v="1"/>
    <n v="11"/>
    <n v="2761319"/>
    <n v="321"/>
    <s v="Extended"/>
  </r>
  <r>
    <x v="50"/>
    <s v="Megan Murphy"/>
    <n v="83"/>
    <s v="Female"/>
    <d v="2024-11-07T00:00:00"/>
    <d v="2024-11-12T00:00:00"/>
    <x v="1"/>
    <s v="Stroke"/>
    <x v="50"/>
    <x v="1"/>
    <x v="0"/>
    <s v="Nurse Zoe"/>
    <x v="1"/>
    <n v="5"/>
    <n v="2761319"/>
    <n v="321"/>
    <s v="Extended"/>
  </r>
  <r>
    <x v="51"/>
    <s v="Jason Shah"/>
    <n v="22"/>
    <s v="Female"/>
    <d v="2025-02-04T00:00:00"/>
    <d v="2025-02-09T00:00:00"/>
    <x v="2"/>
    <s v="Eczema"/>
    <x v="51"/>
    <x v="1"/>
    <x v="2"/>
    <s v="Nurse Lisa"/>
    <x v="0"/>
    <n v="5"/>
    <n v="2761319"/>
    <n v="321"/>
    <s v="Extended"/>
  </r>
  <r>
    <x v="52"/>
    <s v="Erica Curtis"/>
    <n v="35"/>
    <s v="Female"/>
    <d v="2025-05-28T00:00:00"/>
    <d v="2025-06-08T00:00:00"/>
    <x v="0"/>
    <s v="Migraine"/>
    <x v="52"/>
    <x v="1"/>
    <x v="3"/>
    <s v="Nurse Lisa"/>
    <x v="0"/>
    <n v="11"/>
    <n v="2761319"/>
    <n v="321"/>
    <s v="Extended"/>
  </r>
  <r>
    <x v="53"/>
    <s v="John Hamilton"/>
    <n v="24"/>
    <s v="Female"/>
    <d v="2024-12-15T00:00:00"/>
    <d v="2024-12-23T00:00:00"/>
    <x v="2"/>
    <s v="Hypertension"/>
    <x v="53"/>
    <x v="0"/>
    <x v="4"/>
    <s v="Nurse Zoe"/>
    <x v="0"/>
    <n v="8"/>
    <n v="2761319"/>
    <n v="321"/>
    <s v="Extended"/>
  </r>
  <r>
    <x v="54"/>
    <s v="Jimmy Dougherty"/>
    <n v="12"/>
    <s v="Female"/>
    <d v="2025-02-06T00:00:00"/>
    <d v="2025-02-14T00:00:00"/>
    <x v="1"/>
    <s v="Stroke"/>
    <x v="54"/>
    <x v="1"/>
    <x v="6"/>
    <s v="Nurse Zoe"/>
    <x v="1"/>
    <n v="8"/>
    <n v="2761319"/>
    <n v="321"/>
    <s v="Extended"/>
  </r>
  <r>
    <x v="55"/>
    <s v="Elizabeth Hardy"/>
    <n v="11"/>
    <s v="Male"/>
    <d v="2024-12-28T00:00:00"/>
    <d v="2025-01-03T00:00:00"/>
    <x v="3"/>
    <s v="Hypertension"/>
    <x v="55"/>
    <x v="1"/>
    <x v="0"/>
    <s v="Nurse Kelly"/>
    <x v="1"/>
    <n v="6"/>
    <n v="2761319"/>
    <n v="321"/>
    <s v="Extended"/>
  </r>
  <r>
    <x v="56"/>
    <s v="John Jenkins"/>
    <n v="43"/>
    <s v="Female"/>
    <d v="2024-11-30T00:00:00"/>
    <d v="2024-12-08T00:00:00"/>
    <x v="3"/>
    <s v="Eczema"/>
    <x v="56"/>
    <x v="1"/>
    <x v="0"/>
    <s v="Nurse Rita"/>
    <x v="1"/>
    <n v="8"/>
    <n v="2761319"/>
    <n v="321"/>
    <s v="Extended"/>
  </r>
  <r>
    <x v="57"/>
    <s v="Jessica Farmer"/>
    <n v="50"/>
    <s v="Male"/>
    <d v="2025-05-18T00:00:00"/>
    <d v="2025-05-29T00:00:00"/>
    <x v="3"/>
    <s v="Stroke"/>
    <x v="57"/>
    <x v="0"/>
    <x v="6"/>
    <s v="Nurse Kelly"/>
    <x v="2"/>
    <n v="11"/>
    <n v="2761319"/>
    <n v="321"/>
    <s v="Extended"/>
  </r>
  <r>
    <x v="58"/>
    <s v="Nancy Gibbs"/>
    <n v="75"/>
    <s v="Male"/>
    <d v="2024-08-27T00:00:00"/>
    <d v="2024-09-10T00:00:00"/>
    <x v="2"/>
    <s v="Sinusitis"/>
    <x v="58"/>
    <x v="1"/>
    <x v="3"/>
    <s v="Nurse Zoe"/>
    <x v="0"/>
    <n v="14"/>
    <n v="2761319"/>
    <n v="321"/>
    <s v="Extended"/>
  </r>
  <r>
    <x v="59"/>
    <s v="Karen Carr"/>
    <n v="49"/>
    <s v="Female"/>
    <d v="2024-11-25T00:00:00"/>
    <d v="2024-12-06T00:00:00"/>
    <x v="3"/>
    <s v="Fracture"/>
    <x v="59"/>
    <x v="1"/>
    <x v="2"/>
    <s v="Nurse Rita"/>
    <x v="0"/>
    <n v="11"/>
    <n v="2761319"/>
    <n v="321"/>
    <s v="Extended"/>
  </r>
  <r>
    <x v="60"/>
    <s v="Mrs. Gina Bonilla"/>
    <n v="6"/>
    <s v="Male"/>
    <d v="2025-01-23T00:00:00"/>
    <d v="2025-02-05T00:00:00"/>
    <x v="4"/>
    <s v="Heart Attack"/>
    <x v="60"/>
    <x v="0"/>
    <x v="0"/>
    <s v="Nurse Zoe"/>
    <x v="1"/>
    <n v="13"/>
    <n v="2761319"/>
    <n v="321"/>
    <s v="Extended"/>
  </r>
  <r>
    <x v="61"/>
    <s v="Melissa Baker"/>
    <n v="14"/>
    <s v="Female"/>
    <d v="2024-09-12T00:00:00"/>
    <d v="2024-09-14T00:00:00"/>
    <x v="6"/>
    <s v="Asthma"/>
    <x v="61"/>
    <x v="0"/>
    <x v="4"/>
    <s v="Nurse Zoe"/>
    <x v="2"/>
    <n v="2"/>
    <n v="2761319"/>
    <n v="321"/>
    <s v="Normal"/>
  </r>
  <r>
    <x v="62"/>
    <s v="Frank Hoffman"/>
    <n v="59"/>
    <s v="Male"/>
    <d v="2025-02-06T00:00:00"/>
    <d v="2025-02-16T00:00:00"/>
    <x v="2"/>
    <s v="Eczema"/>
    <x v="62"/>
    <x v="0"/>
    <x v="2"/>
    <s v="Nurse Zoe"/>
    <x v="0"/>
    <n v="10"/>
    <n v="2761319"/>
    <n v="321"/>
    <s v="Extended"/>
  </r>
  <r>
    <x v="63"/>
    <s v="Tammy Richard"/>
    <n v="52"/>
    <s v="Female"/>
    <d v="2025-03-11T00:00:00"/>
    <d v="2025-03-13T00:00:00"/>
    <x v="3"/>
    <s v="Hypertension"/>
    <x v="63"/>
    <x v="1"/>
    <x v="3"/>
    <s v="Nurse Zoe"/>
    <x v="2"/>
    <n v="2"/>
    <n v="2761319"/>
    <n v="321"/>
    <s v="Normal"/>
  </r>
  <r>
    <x v="64"/>
    <s v="Paul Stevens"/>
    <n v="53"/>
    <s v="Male"/>
    <d v="2024-09-03T00:00:00"/>
    <d v="2024-09-15T00:00:00"/>
    <x v="1"/>
    <s v="Eczema"/>
    <x v="64"/>
    <x v="0"/>
    <x v="2"/>
    <s v="Nurse John"/>
    <x v="2"/>
    <n v="12"/>
    <n v="2761319"/>
    <n v="321"/>
    <s v="Extended"/>
  </r>
  <r>
    <x v="65"/>
    <s v="Brenda Simpson"/>
    <n v="78"/>
    <s v="Female"/>
    <d v="2025-04-08T00:00:00"/>
    <d v="2025-04-15T00:00:00"/>
    <x v="2"/>
    <s v="Eczema"/>
    <x v="65"/>
    <x v="0"/>
    <x v="5"/>
    <s v="Nurse John"/>
    <x v="1"/>
    <n v="7"/>
    <n v="2761319"/>
    <n v="321"/>
    <s v="Extended"/>
  </r>
  <r>
    <x v="66"/>
    <s v="Karina Santos"/>
    <n v="41"/>
    <s v="Male"/>
    <d v="2024-11-19T00:00:00"/>
    <d v="2024-11-29T00:00:00"/>
    <x v="0"/>
    <s v="Hypertension"/>
    <x v="66"/>
    <x v="1"/>
    <x v="4"/>
    <s v="Nurse Kelly"/>
    <x v="1"/>
    <n v="10"/>
    <n v="2761319"/>
    <n v="321"/>
    <s v="Extended"/>
  </r>
  <r>
    <x v="67"/>
    <s v="Robert Bauer"/>
    <n v="74"/>
    <s v="Female"/>
    <d v="2025-03-22T00:00:00"/>
    <d v="2025-03-25T00:00:00"/>
    <x v="5"/>
    <s v="Asthma"/>
    <x v="67"/>
    <x v="0"/>
    <x v="5"/>
    <s v="Nurse Allen"/>
    <x v="2"/>
    <n v="3"/>
    <n v="2761319"/>
    <n v="321"/>
    <s v="Normal"/>
  </r>
  <r>
    <x v="68"/>
    <s v="Molly Powell"/>
    <n v="82"/>
    <s v="Male"/>
    <d v="2025-01-09T00:00:00"/>
    <d v="2025-01-19T00:00:00"/>
    <x v="0"/>
    <s v="Heart Attack"/>
    <x v="68"/>
    <x v="0"/>
    <x v="4"/>
    <s v="Nurse Zoe"/>
    <x v="0"/>
    <n v="10"/>
    <n v="2761319"/>
    <n v="321"/>
    <s v="Extended"/>
  </r>
  <r>
    <x v="69"/>
    <s v="Laurie Mccoy"/>
    <n v="4"/>
    <s v="Female"/>
    <d v="2024-11-03T00:00:00"/>
    <d v="2024-11-04T00:00:00"/>
    <x v="3"/>
    <s v="Ulcer"/>
    <x v="69"/>
    <x v="1"/>
    <x v="4"/>
    <s v="Nurse Lisa"/>
    <x v="0"/>
    <n v="1"/>
    <n v="2761319"/>
    <n v="321"/>
    <s v="Normal"/>
  </r>
  <r>
    <x v="70"/>
    <s v="Victoria Price"/>
    <n v="90"/>
    <s v="Female"/>
    <d v="2025-04-02T00:00:00"/>
    <d v="2025-04-14T00:00:00"/>
    <x v="0"/>
    <s v="Sinusitis"/>
    <x v="70"/>
    <x v="0"/>
    <x v="0"/>
    <s v="Nurse John"/>
    <x v="1"/>
    <n v="12"/>
    <n v="2761319"/>
    <n v="321"/>
    <s v="Extended"/>
  </r>
  <r>
    <x v="71"/>
    <s v="Joshua Carroll"/>
    <n v="86"/>
    <s v="Female"/>
    <d v="2025-04-20T00:00:00"/>
    <d v="2025-04-21T00:00:00"/>
    <x v="4"/>
    <s v="Arrhythmia"/>
    <x v="71"/>
    <x v="0"/>
    <x v="4"/>
    <s v="Nurse Mia"/>
    <x v="0"/>
    <n v="1"/>
    <n v="2761319"/>
    <n v="321"/>
    <s v="Normal"/>
  </r>
  <r>
    <x v="72"/>
    <s v="James Smith"/>
    <n v="4"/>
    <s v="Male"/>
    <d v="2024-08-16T00:00:00"/>
    <d v="2024-08-25T00:00:00"/>
    <x v="4"/>
    <s v="Hypertension"/>
    <x v="72"/>
    <x v="0"/>
    <x v="3"/>
    <s v="Nurse Rita"/>
    <x v="2"/>
    <n v="9"/>
    <n v="2761319"/>
    <n v="321"/>
    <s v="Extended"/>
  </r>
  <r>
    <x v="73"/>
    <s v="Becky Bennett"/>
    <n v="44"/>
    <s v="Male"/>
    <d v="2024-07-06T00:00:00"/>
    <d v="2024-07-15T00:00:00"/>
    <x v="0"/>
    <s v="Hypertension"/>
    <x v="73"/>
    <x v="0"/>
    <x v="6"/>
    <s v="Nurse Lisa"/>
    <x v="2"/>
    <n v="9"/>
    <n v="2761319"/>
    <n v="321"/>
    <s v="Extended"/>
  </r>
  <r>
    <x v="74"/>
    <s v="Judy Martinez"/>
    <n v="10"/>
    <s v="Female"/>
    <d v="2024-08-18T00:00:00"/>
    <d v="2024-08-27T00:00:00"/>
    <x v="2"/>
    <s v="Sinusitis"/>
    <x v="74"/>
    <x v="0"/>
    <x v="1"/>
    <s v="Nurse Zoe"/>
    <x v="2"/>
    <n v="9"/>
    <n v="2761319"/>
    <n v="321"/>
    <s v="Extended"/>
  </r>
  <r>
    <x v="75"/>
    <s v="Caleb Parker"/>
    <n v="37"/>
    <s v="Male"/>
    <d v="2025-02-28T00:00:00"/>
    <d v="2025-03-10T00:00:00"/>
    <x v="1"/>
    <s v="Stroke"/>
    <x v="75"/>
    <x v="0"/>
    <x v="1"/>
    <s v="Nurse Kelly"/>
    <x v="1"/>
    <n v="10"/>
    <n v="2761319"/>
    <n v="321"/>
    <s v="Extended"/>
  </r>
  <r>
    <x v="76"/>
    <s v="Abigail Sullivan"/>
    <n v="10"/>
    <s v="Male"/>
    <d v="2024-12-14T00:00:00"/>
    <d v="2024-12-17T00:00:00"/>
    <x v="6"/>
    <s v="Heart Attack"/>
    <x v="76"/>
    <x v="1"/>
    <x v="2"/>
    <s v="Nurse Mia"/>
    <x v="0"/>
    <n v="3"/>
    <n v="2761319"/>
    <n v="321"/>
    <s v="Normal"/>
  </r>
  <r>
    <x v="77"/>
    <s v="Destiny Logan"/>
    <n v="18"/>
    <s v="Female"/>
    <d v="2024-07-17T00:00:00"/>
    <d v="2024-07-21T00:00:00"/>
    <x v="5"/>
    <s v="Heart Attack"/>
    <x v="77"/>
    <x v="1"/>
    <x v="2"/>
    <s v="Nurse Allen"/>
    <x v="1"/>
    <n v="4"/>
    <n v="2761319"/>
    <n v="321"/>
    <s v="Extended"/>
  </r>
  <r>
    <x v="78"/>
    <s v="Jacqueline Rosario"/>
    <n v="25"/>
    <s v="Female"/>
    <d v="2024-08-03T00:00:00"/>
    <d v="2024-08-08T00:00:00"/>
    <x v="6"/>
    <s v="Migraine"/>
    <x v="78"/>
    <x v="0"/>
    <x v="4"/>
    <s v="Nurse John"/>
    <x v="2"/>
    <n v="5"/>
    <n v="2761319"/>
    <n v="321"/>
    <s v="Extended"/>
  </r>
  <r>
    <x v="79"/>
    <s v="Christine White"/>
    <n v="62"/>
    <s v="Female"/>
    <d v="2024-09-16T00:00:00"/>
    <d v="2024-09-26T00:00:00"/>
    <x v="0"/>
    <s v="Stroke"/>
    <x v="79"/>
    <x v="1"/>
    <x v="6"/>
    <s v="Nurse Allen"/>
    <x v="1"/>
    <n v="10"/>
    <n v="2761319"/>
    <n v="321"/>
    <s v="Extended"/>
  </r>
  <r>
    <x v="80"/>
    <s v="Steven Frost"/>
    <n v="77"/>
    <s v="Female"/>
    <d v="2024-09-17T00:00:00"/>
    <d v="2024-09-25T00:00:00"/>
    <x v="4"/>
    <s v="Eczema"/>
    <x v="80"/>
    <x v="1"/>
    <x v="1"/>
    <s v="Nurse Rita"/>
    <x v="0"/>
    <n v="8"/>
    <n v="2761319"/>
    <n v="321"/>
    <s v="Extended"/>
  </r>
  <r>
    <x v="81"/>
    <s v="William Lewis"/>
    <n v="72"/>
    <s v="Male"/>
    <d v="2024-07-24T00:00:00"/>
    <d v="2024-08-07T00:00:00"/>
    <x v="4"/>
    <s v="Hypertension"/>
    <x v="81"/>
    <x v="1"/>
    <x v="1"/>
    <s v="Nurse Rita"/>
    <x v="0"/>
    <n v="14"/>
    <n v="2761319"/>
    <n v="321"/>
    <s v="Extended"/>
  </r>
  <r>
    <x v="82"/>
    <s v="Courtney Williams"/>
    <n v="9"/>
    <s v="Male"/>
    <d v="2025-05-21T00:00:00"/>
    <d v="2025-05-30T00:00:00"/>
    <x v="3"/>
    <s v="Stroke"/>
    <x v="82"/>
    <x v="0"/>
    <x v="6"/>
    <s v="Nurse Zoe"/>
    <x v="0"/>
    <n v="9"/>
    <n v="2761319"/>
    <n v="321"/>
    <s v="Extended"/>
  </r>
  <r>
    <x v="83"/>
    <s v="Joseph Johnson"/>
    <n v="30"/>
    <s v="Male"/>
    <d v="2024-08-21T00:00:00"/>
    <d v="2024-08-28T00:00:00"/>
    <x v="5"/>
    <s v="Sinusitis"/>
    <x v="83"/>
    <x v="0"/>
    <x v="5"/>
    <s v="Nurse John"/>
    <x v="2"/>
    <n v="7"/>
    <n v="2761319"/>
    <n v="321"/>
    <s v="Extended"/>
  </r>
  <r>
    <x v="84"/>
    <s v="Rachel Miles"/>
    <n v="67"/>
    <s v="Female"/>
    <d v="2025-02-01T00:00:00"/>
    <d v="2025-02-04T00:00:00"/>
    <x v="2"/>
    <s v="Arrhythmia"/>
    <x v="84"/>
    <x v="0"/>
    <x v="5"/>
    <s v="Nurse Mia"/>
    <x v="0"/>
    <n v="3"/>
    <n v="2761319"/>
    <n v="321"/>
    <s v="Normal"/>
  </r>
  <r>
    <x v="85"/>
    <s v="Joseph Shepard"/>
    <n v="52"/>
    <s v="Male"/>
    <d v="2025-03-10T00:00:00"/>
    <d v="2025-03-15T00:00:00"/>
    <x v="3"/>
    <s v="Fracture"/>
    <x v="85"/>
    <x v="1"/>
    <x v="5"/>
    <s v="Nurse John"/>
    <x v="2"/>
    <n v="5"/>
    <n v="2761319"/>
    <n v="321"/>
    <s v="Extended"/>
  </r>
  <r>
    <x v="86"/>
    <s v="Megan Williams"/>
    <n v="49"/>
    <s v="Female"/>
    <d v="2024-12-09T00:00:00"/>
    <d v="2024-12-22T00:00:00"/>
    <x v="0"/>
    <s v="Hypertension"/>
    <x v="86"/>
    <x v="0"/>
    <x v="3"/>
    <s v="Nurse Zoe"/>
    <x v="2"/>
    <n v="13"/>
    <n v="2761319"/>
    <n v="321"/>
    <s v="Extended"/>
  </r>
  <r>
    <x v="87"/>
    <s v="Melissa Tran"/>
    <n v="89"/>
    <s v="Male"/>
    <d v="2025-02-19T00:00:00"/>
    <d v="2025-02-21T00:00:00"/>
    <x v="1"/>
    <s v="Heart Attack"/>
    <x v="31"/>
    <x v="1"/>
    <x v="2"/>
    <s v="Nurse Zoe"/>
    <x v="0"/>
    <n v="2"/>
    <n v="2761319"/>
    <n v="321"/>
    <s v="Normal"/>
  </r>
  <r>
    <x v="88"/>
    <s v="Cindy Tran"/>
    <n v="75"/>
    <s v="Female"/>
    <d v="2025-03-10T00:00:00"/>
    <d v="2025-03-23T00:00:00"/>
    <x v="6"/>
    <s v="Sinusitis"/>
    <x v="87"/>
    <x v="0"/>
    <x v="2"/>
    <s v="Nurse Rita"/>
    <x v="0"/>
    <n v="13"/>
    <n v="2761319"/>
    <n v="321"/>
    <s v="Extended"/>
  </r>
  <r>
    <x v="89"/>
    <s v="Monique Rodriguez"/>
    <n v="77"/>
    <s v="Male"/>
    <d v="2025-04-09T00:00:00"/>
    <d v="2025-04-16T00:00:00"/>
    <x v="6"/>
    <s v="Stroke"/>
    <x v="88"/>
    <x v="1"/>
    <x v="5"/>
    <s v="Nurse Kelly"/>
    <x v="0"/>
    <n v="7"/>
    <n v="2761319"/>
    <n v="321"/>
    <s v="Extended"/>
  </r>
  <r>
    <x v="90"/>
    <s v="Edward Jordan"/>
    <n v="69"/>
    <s v="Female"/>
    <d v="2024-11-03T00:00:00"/>
    <d v="2024-11-10T00:00:00"/>
    <x v="6"/>
    <s v="Eczema"/>
    <x v="89"/>
    <x v="1"/>
    <x v="5"/>
    <s v="Nurse Kelly"/>
    <x v="0"/>
    <n v="7"/>
    <n v="2761319"/>
    <n v="321"/>
    <s v="Extended"/>
  </r>
  <r>
    <x v="91"/>
    <s v="Steven Wood"/>
    <n v="19"/>
    <s v="Male"/>
    <d v="2025-03-26T00:00:00"/>
    <d v="2025-04-03T00:00:00"/>
    <x v="3"/>
    <s v="Fracture"/>
    <x v="90"/>
    <x v="1"/>
    <x v="2"/>
    <s v="Nurse Mia"/>
    <x v="2"/>
    <n v="8"/>
    <n v="2761319"/>
    <n v="321"/>
    <s v="Extended"/>
  </r>
  <r>
    <x v="92"/>
    <s v="Jennifer Becker"/>
    <n v="80"/>
    <s v="Male"/>
    <d v="2024-08-16T00:00:00"/>
    <d v="2024-08-24T00:00:00"/>
    <x v="5"/>
    <s v="Stroke"/>
    <x v="91"/>
    <x v="1"/>
    <x v="0"/>
    <s v="Nurse John"/>
    <x v="2"/>
    <n v="8"/>
    <n v="2761319"/>
    <n v="321"/>
    <s v="Extended"/>
  </r>
  <r>
    <x v="93"/>
    <s v="Charles Fuller"/>
    <n v="57"/>
    <s v="Female"/>
    <d v="2025-03-10T00:00:00"/>
    <d v="2025-03-21T00:00:00"/>
    <x v="6"/>
    <s v="Fracture"/>
    <x v="92"/>
    <x v="1"/>
    <x v="6"/>
    <s v="Nurse Allen"/>
    <x v="2"/>
    <n v="11"/>
    <n v="2761319"/>
    <n v="321"/>
    <s v="Extended"/>
  </r>
  <r>
    <x v="94"/>
    <s v="Scott Freeman"/>
    <n v="30"/>
    <s v="Male"/>
    <d v="2024-09-30T00:00:00"/>
    <d v="2024-10-13T00:00:00"/>
    <x v="3"/>
    <s v="Migraine"/>
    <x v="93"/>
    <x v="1"/>
    <x v="2"/>
    <s v="Nurse John"/>
    <x v="1"/>
    <n v="13"/>
    <n v="2761319"/>
    <n v="321"/>
    <s v="Extended"/>
  </r>
  <r>
    <x v="95"/>
    <s v="Jenna Taylor"/>
    <n v="30"/>
    <s v="Female"/>
    <d v="2025-02-23T00:00:00"/>
    <d v="2025-03-09T00:00:00"/>
    <x v="1"/>
    <s v="Heart Attack"/>
    <x v="94"/>
    <x v="0"/>
    <x v="0"/>
    <s v="Nurse John"/>
    <x v="0"/>
    <n v="14"/>
    <n v="2761319"/>
    <n v="321"/>
    <s v="Extended"/>
  </r>
  <r>
    <x v="96"/>
    <s v="John Day"/>
    <n v="24"/>
    <s v="Female"/>
    <d v="2024-10-01T00:00:00"/>
    <d v="2024-10-07T00:00:00"/>
    <x v="3"/>
    <s v="Fracture"/>
    <x v="95"/>
    <x v="0"/>
    <x v="1"/>
    <s v="Nurse Zoe"/>
    <x v="1"/>
    <n v="6"/>
    <n v="2761319"/>
    <n v="321"/>
    <s v="Extended"/>
  </r>
  <r>
    <x v="97"/>
    <s v="Deborah Herman"/>
    <n v="45"/>
    <s v="Male"/>
    <d v="2025-03-17T00:00:00"/>
    <d v="2025-03-27T00:00:00"/>
    <x v="3"/>
    <s v="Asthma"/>
    <x v="96"/>
    <x v="1"/>
    <x v="3"/>
    <s v="Nurse Lisa"/>
    <x v="2"/>
    <n v="10"/>
    <n v="2761319"/>
    <n v="321"/>
    <s v="Extended"/>
  </r>
  <r>
    <x v="98"/>
    <s v="Mrs. Lisa Holt"/>
    <n v="8"/>
    <s v="Male"/>
    <d v="2024-10-20T00:00:00"/>
    <d v="2024-10-26T00:00:00"/>
    <x v="4"/>
    <s v="Sinusitis"/>
    <x v="97"/>
    <x v="0"/>
    <x v="2"/>
    <s v="Nurse John"/>
    <x v="0"/>
    <n v="6"/>
    <n v="2761319"/>
    <n v="321"/>
    <s v="Extended"/>
  </r>
  <r>
    <x v="99"/>
    <s v="Derek Long"/>
    <n v="9"/>
    <s v="Female"/>
    <d v="2024-09-11T00:00:00"/>
    <d v="2024-09-16T00:00:00"/>
    <x v="3"/>
    <s v="Hypertension"/>
    <x v="98"/>
    <x v="0"/>
    <x v="6"/>
    <s v="Nurse Kelly"/>
    <x v="1"/>
    <n v="5"/>
    <n v="2761319"/>
    <n v="321"/>
    <s v="Extended"/>
  </r>
  <r>
    <x v="100"/>
    <s v="Cynthia Peterson"/>
    <n v="1"/>
    <s v="Male"/>
    <d v="2024-09-03T00:00:00"/>
    <d v="2024-09-09T00:00:00"/>
    <x v="0"/>
    <s v="Ulcer"/>
    <x v="99"/>
    <x v="0"/>
    <x v="4"/>
    <s v="Nurse Allen"/>
    <x v="2"/>
    <n v="6"/>
    <n v="2761319"/>
    <n v="321"/>
    <s v="Extended"/>
  </r>
  <r>
    <x v="101"/>
    <s v="Dr. Linda Giles"/>
    <n v="40"/>
    <s v="Female"/>
    <d v="2025-01-11T00:00:00"/>
    <d v="2025-01-20T00:00:00"/>
    <x v="0"/>
    <s v="Arrhythmia"/>
    <x v="100"/>
    <x v="1"/>
    <x v="2"/>
    <s v="Nurse Rita"/>
    <x v="1"/>
    <n v="9"/>
    <n v="2761319"/>
    <n v="321"/>
    <s v="Extended"/>
  </r>
  <r>
    <x v="102"/>
    <s v="Terry Lawrence"/>
    <n v="67"/>
    <s v="Female"/>
    <d v="2024-07-05T00:00:00"/>
    <d v="2024-07-09T00:00:00"/>
    <x v="6"/>
    <s v="Ulcer"/>
    <x v="101"/>
    <x v="1"/>
    <x v="5"/>
    <s v="Nurse Lisa"/>
    <x v="1"/>
    <n v="4"/>
    <n v="2761319"/>
    <n v="321"/>
    <s v="Extended"/>
  </r>
  <r>
    <x v="103"/>
    <s v="Erin Thompson"/>
    <n v="60"/>
    <s v="Male"/>
    <d v="2025-04-09T00:00:00"/>
    <d v="2025-04-14T00:00:00"/>
    <x v="2"/>
    <s v="Sinusitis"/>
    <x v="102"/>
    <x v="1"/>
    <x v="5"/>
    <s v="Nurse Zoe"/>
    <x v="0"/>
    <n v="5"/>
    <n v="2761319"/>
    <n v="321"/>
    <s v="Extended"/>
  </r>
  <r>
    <x v="104"/>
    <s v="Shane Murphy"/>
    <n v="30"/>
    <s v="Female"/>
    <d v="2025-02-15T00:00:00"/>
    <d v="2025-02-28T00:00:00"/>
    <x v="4"/>
    <s v="Hypertension"/>
    <x v="103"/>
    <x v="0"/>
    <x v="5"/>
    <s v="Nurse Kelly"/>
    <x v="0"/>
    <n v="13"/>
    <n v="2761319"/>
    <n v="321"/>
    <s v="Extended"/>
  </r>
  <r>
    <x v="105"/>
    <s v="Denise Jarvis"/>
    <n v="45"/>
    <s v="Male"/>
    <d v="2024-11-27T00:00:00"/>
    <d v="2024-12-09T00:00:00"/>
    <x v="1"/>
    <s v="Hypertension"/>
    <x v="104"/>
    <x v="1"/>
    <x v="5"/>
    <s v="Nurse Allen"/>
    <x v="0"/>
    <n v="12"/>
    <n v="2761319"/>
    <n v="321"/>
    <s v="Extended"/>
  </r>
  <r>
    <x v="106"/>
    <s v="Ashley Delacruz"/>
    <n v="59"/>
    <s v="Female"/>
    <d v="2025-03-26T00:00:00"/>
    <d v="2025-04-05T00:00:00"/>
    <x v="0"/>
    <s v="Eczema"/>
    <x v="105"/>
    <x v="0"/>
    <x v="5"/>
    <s v="Nurse Kelly"/>
    <x v="0"/>
    <n v="10"/>
    <n v="2761319"/>
    <n v="321"/>
    <s v="Extended"/>
  </r>
  <r>
    <x v="107"/>
    <s v="Robert Campbell"/>
    <n v="67"/>
    <s v="Female"/>
    <d v="2024-11-04T00:00:00"/>
    <d v="2024-11-17T00:00:00"/>
    <x v="5"/>
    <s v="Heart Attack"/>
    <x v="106"/>
    <x v="1"/>
    <x v="4"/>
    <s v="Nurse Lisa"/>
    <x v="2"/>
    <n v="13"/>
    <n v="2761319"/>
    <n v="321"/>
    <s v="Extended"/>
  </r>
  <r>
    <x v="108"/>
    <s v="John Townsend Jr."/>
    <n v="42"/>
    <s v="Female"/>
    <d v="2025-05-19T00:00:00"/>
    <d v="2025-05-31T00:00:00"/>
    <x v="6"/>
    <s v="Eczema"/>
    <x v="107"/>
    <x v="0"/>
    <x v="4"/>
    <s v="Nurse Lisa"/>
    <x v="1"/>
    <n v="12"/>
    <n v="2761319"/>
    <n v="321"/>
    <s v="Extended"/>
  </r>
  <r>
    <x v="109"/>
    <s v="Sharon Diaz DVM"/>
    <n v="80"/>
    <s v="Female"/>
    <d v="2025-01-11T00:00:00"/>
    <d v="2025-01-15T00:00:00"/>
    <x v="2"/>
    <s v="Asthma"/>
    <x v="108"/>
    <x v="1"/>
    <x v="2"/>
    <s v="Nurse Zoe"/>
    <x v="1"/>
    <n v="4"/>
    <n v="2761319"/>
    <n v="321"/>
    <s v="Extended"/>
  </r>
  <r>
    <x v="110"/>
    <s v="Jonathan Hart"/>
    <n v="65"/>
    <s v="Male"/>
    <d v="2024-08-04T00:00:00"/>
    <d v="2024-08-12T00:00:00"/>
    <x v="1"/>
    <s v="Heart Attack"/>
    <x v="109"/>
    <x v="1"/>
    <x v="3"/>
    <s v="Nurse Allen"/>
    <x v="1"/>
    <n v="8"/>
    <n v="2761319"/>
    <n v="321"/>
    <s v="Extended"/>
  </r>
  <r>
    <x v="111"/>
    <s v="Anthony Morgan"/>
    <n v="18"/>
    <s v="Male"/>
    <d v="2024-09-24T00:00:00"/>
    <d v="2024-09-27T00:00:00"/>
    <x v="0"/>
    <s v="Migraine"/>
    <x v="110"/>
    <x v="1"/>
    <x v="1"/>
    <s v="Nurse Rita"/>
    <x v="1"/>
    <n v="3"/>
    <n v="2761319"/>
    <n v="321"/>
    <s v="Normal"/>
  </r>
  <r>
    <x v="112"/>
    <s v="Kimberly Ware"/>
    <n v="90"/>
    <s v="Male"/>
    <d v="2024-11-18T00:00:00"/>
    <d v="2024-11-19T00:00:00"/>
    <x v="5"/>
    <s v="Fracture"/>
    <x v="111"/>
    <x v="1"/>
    <x v="2"/>
    <s v="Nurse Allen"/>
    <x v="1"/>
    <n v="1"/>
    <n v="2761319"/>
    <n v="321"/>
    <s v="Normal"/>
  </r>
  <r>
    <x v="113"/>
    <s v="John Robinson"/>
    <n v="31"/>
    <s v="Female"/>
    <d v="2025-02-26T00:00:00"/>
    <d v="2025-03-12T00:00:00"/>
    <x v="3"/>
    <s v="Stroke"/>
    <x v="112"/>
    <x v="1"/>
    <x v="4"/>
    <s v="Nurse Mia"/>
    <x v="1"/>
    <n v="14"/>
    <n v="2761319"/>
    <n v="321"/>
    <s v="Extended"/>
  </r>
  <r>
    <x v="114"/>
    <s v="Raymond Montoya"/>
    <n v="14"/>
    <s v="Female"/>
    <d v="2024-07-21T00:00:00"/>
    <d v="2024-08-02T00:00:00"/>
    <x v="2"/>
    <s v="Heart Attack"/>
    <x v="113"/>
    <x v="1"/>
    <x v="6"/>
    <s v="Nurse Kelly"/>
    <x v="1"/>
    <n v="12"/>
    <n v="2761319"/>
    <n v="321"/>
    <s v="Extended"/>
  </r>
  <r>
    <x v="115"/>
    <s v="Tonya Nunez"/>
    <n v="12"/>
    <s v="Female"/>
    <d v="2025-04-22T00:00:00"/>
    <d v="2025-05-02T00:00:00"/>
    <x v="2"/>
    <s v="Eczema"/>
    <x v="114"/>
    <x v="1"/>
    <x v="4"/>
    <s v="Nurse Lisa"/>
    <x v="0"/>
    <n v="10"/>
    <n v="2761319"/>
    <n v="321"/>
    <s v="Extended"/>
  </r>
  <r>
    <x v="116"/>
    <s v="Edward Yang MD"/>
    <n v="19"/>
    <s v="Female"/>
    <d v="2024-10-29T00:00:00"/>
    <d v="2024-10-31T00:00:00"/>
    <x v="6"/>
    <s v="Heart Attack"/>
    <x v="115"/>
    <x v="0"/>
    <x v="5"/>
    <s v="Nurse John"/>
    <x v="2"/>
    <n v="2"/>
    <n v="2761319"/>
    <n v="321"/>
    <s v="Normal"/>
  </r>
  <r>
    <x v="117"/>
    <s v="Richard Moss"/>
    <n v="49"/>
    <s v="Female"/>
    <d v="2024-08-30T00:00:00"/>
    <d v="2024-09-11T00:00:00"/>
    <x v="2"/>
    <s v="Migraine"/>
    <x v="116"/>
    <x v="1"/>
    <x v="1"/>
    <s v="Nurse Allen"/>
    <x v="1"/>
    <n v="12"/>
    <n v="2761319"/>
    <n v="321"/>
    <s v="Extended"/>
  </r>
  <r>
    <x v="118"/>
    <s v="Kelly Bowers"/>
    <n v="57"/>
    <s v="Male"/>
    <d v="2024-12-29T00:00:00"/>
    <d v="2025-01-01T00:00:00"/>
    <x v="6"/>
    <s v="Fracture"/>
    <x v="117"/>
    <x v="0"/>
    <x v="2"/>
    <s v="Nurse Rita"/>
    <x v="1"/>
    <n v="3"/>
    <n v="2761319"/>
    <n v="321"/>
    <s v="Normal"/>
  </r>
  <r>
    <x v="119"/>
    <s v="Nicole Anderson"/>
    <n v="65"/>
    <s v="Female"/>
    <d v="2024-07-31T00:00:00"/>
    <d v="2024-08-09T00:00:00"/>
    <x v="5"/>
    <s v="Stroke"/>
    <x v="118"/>
    <x v="1"/>
    <x v="2"/>
    <s v="Nurse Lisa"/>
    <x v="1"/>
    <n v="9"/>
    <n v="2761319"/>
    <n v="321"/>
    <s v="Extended"/>
  </r>
  <r>
    <x v="120"/>
    <s v="Teresa Jacobson"/>
    <n v="60"/>
    <s v="Male"/>
    <d v="2025-04-03T00:00:00"/>
    <d v="2025-04-07T00:00:00"/>
    <x v="6"/>
    <s v="Fracture"/>
    <x v="119"/>
    <x v="1"/>
    <x v="1"/>
    <s v="Nurse Mia"/>
    <x v="1"/>
    <n v="4"/>
    <n v="2761319"/>
    <n v="321"/>
    <s v="Extended"/>
  </r>
  <r>
    <x v="121"/>
    <s v="Jack Snyder"/>
    <n v="7"/>
    <s v="Male"/>
    <d v="2024-09-25T00:00:00"/>
    <d v="2024-09-29T00:00:00"/>
    <x v="5"/>
    <s v="Sinusitis"/>
    <x v="120"/>
    <x v="1"/>
    <x v="2"/>
    <s v="Nurse Mia"/>
    <x v="0"/>
    <n v="4"/>
    <n v="2761319"/>
    <n v="321"/>
    <s v="Extended"/>
  </r>
  <r>
    <x v="122"/>
    <s v="Elizabeth Guerrero"/>
    <n v="62"/>
    <s v="Female"/>
    <d v="2025-03-04T00:00:00"/>
    <d v="2025-03-14T00:00:00"/>
    <x v="5"/>
    <s v="Eczema"/>
    <x v="121"/>
    <x v="0"/>
    <x v="5"/>
    <s v="Nurse Zoe"/>
    <x v="0"/>
    <n v="10"/>
    <n v="2761319"/>
    <n v="321"/>
    <s v="Extended"/>
  </r>
  <r>
    <x v="123"/>
    <s v="Sara Dominguez"/>
    <n v="43"/>
    <s v="Male"/>
    <d v="2024-06-07T00:00:00"/>
    <d v="2024-06-08T00:00:00"/>
    <x v="3"/>
    <s v="Hypertension"/>
    <x v="122"/>
    <x v="1"/>
    <x v="6"/>
    <s v="Nurse John"/>
    <x v="2"/>
    <n v="1"/>
    <n v="2761319"/>
    <n v="321"/>
    <s v="Normal"/>
  </r>
  <r>
    <x v="124"/>
    <s v="Peter Wilkins"/>
    <n v="58"/>
    <s v="Female"/>
    <d v="2024-10-14T00:00:00"/>
    <d v="2024-10-24T00:00:00"/>
    <x v="4"/>
    <s v="Arrhythmia"/>
    <x v="123"/>
    <x v="0"/>
    <x v="0"/>
    <s v="Nurse Mia"/>
    <x v="2"/>
    <n v="10"/>
    <n v="2761319"/>
    <n v="321"/>
    <s v="Extended"/>
  </r>
  <r>
    <x v="125"/>
    <s v="Emily Scott"/>
    <n v="33"/>
    <s v="Female"/>
    <d v="2024-09-18T00:00:00"/>
    <d v="2024-09-26T00:00:00"/>
    <x v="6"/>
    <s v="Eczema"/>
    <x v="124"/>
    <x v="0"/>
    <x v="1"/>
    <s v="Nurse Zoe"/>
    <x v="0"/>
    <n v="8"/>
    <n v="2761319"/>
    <n v="321"/>
    <s v="Extended"/>
  </r>
  <r>
    <x v="126"/>
    <s v="James Fox"/>
    <n v="50"/>
    <s v="Male"/>
    <d v="2024-09-17T00:00:00"/>
    <d v="2024-09-19T00:00:00"/>
    <x v="6"/>
    <s v="Asthma"/>
    <x v="125"/>
    <x v="1"/>
    <x v="5"/>
    <s v="Nurse Mia"/>
    <x v="1"/>
    <n v="2"/>
    <n v="2761319"/>
    <n v="321"/>
    <s v="Normal"/>
  </r>
  <r>
    <x v="127"/>
    <s v="David Clark"/>
    <n v="12"/>
    <s v="Male"/>
    <d v="2024-09-16T00:00:00"/>
    <d v="2024-09-20T00:00:00"/>
    <x v="0"/>
    <s v="Fracture"/>
    <x v="126"/>
    <x v="0"/>
    <x v="4"/>
    <s v="Nurse Rita"/>
    <x v="0"/>
    <n v="4"/>
    <n v="2761319"/>
    <n v="321"/>
    <s v="Extended"/>
  </r>
  <r>
    <x v="128"/>
    <s v="Laura Price"/>
    <n v="52"/>
    <s v="Male"/>
    <d v="2024-06-25T00:00:00"/>
    <d v="2024-07-01T00:00:00"/>
    <x v="5"/>
    <s v="Asthma"/>
    <x v="127"/>
    <x v="1"/>
    <x v="2"/>
    <s v="Nurse Rita"/>
    <x v="2"/>
    <n v="6"/>
    <n v="2761319"/>
    <n v="321"/>
    <s v="Extended"/>
  </r>
  <r>
    <x v="129"/>
    <s v="Cindy Johnson"/>
    <n v="6"/>
    <s v="Female"/>
    <d v="2025-03-28T00:00:00"/>
    <d v="2025-04-08T00:00:00"/>
    <x v="3"/>
    <s v="Migraine"/>
    <x v="128"/>
    <x v="0"/>
    <x v="3"/>
    <s v="Nurse Lisa"/>
    <x v="0"/>
    <n v="11"/>
    <n v="2761319"/>
    <n v="321"/>
    <s v="Extended"/>
  </r>
  <r>
    <x v="130"/>
    <s v="Larry Johnson"/>
    <n v="56"/>
    <s v="Female"/>
    <d v="2024-12-25T00:00:00"/>
    <d v="2024-12-26T00:00:00"/>
    <x v="2"/>
    <s v="Fracture"/>
    <x v="129"/>
    <x v="1"/>
    <x v="4"/>
    <s v="Nurse Mia"/>
    <x v="0"/>
    <n v="1"/>
    <n v="2761319"/>
    <n v="321"/>
    <s v="Normal"/>
  </r>
  <r>
    <x v="131"/>
    <s v="Sandy Randolph"/>
    <n v="84"/>
    <s v="Male"/>
    <d v="2025-01-13T00:00:00"/>
    <d v="2025-01-25T00:00:00"/>
    <x v="0"/>
    <s v="Asthma"/>
    <x v="130"/>
    <x v="0"/>
    <x v="5"/>
    <s v="Nurse John"/>
    <x v="1"/>
    <n v="12"/>
    <n v="2761319"/>
    <n v="321"/>
    <s v="Extended"/>
  </r>
  <r>
    <x v="132"/>
    <s v="Andrew May"/>
    <n v="18"/>
    <s v="Female"/>
    <d v="2024-06-04T00:00:00"/>
    <d v="2024-06-12T00:00:00"/>
    <x v="1"/>
    <s v="Ulcer"/>
    <x v="131"/>
    <x v="1"/>
    <x v="4"/>
    <s v="Nurse Zoe"/>
    <x v="1"/>
    <n v="8"/>
    <n v="2761319"/>
    <n v="321"/>
    <s v="Extended"/>
  </r>
  <r>
    <x v="133"/>
    <s v="Jennifer Cook"/>
    <n v="86"/>
    <s v="Male"/>
    <d v="2024-09-29T00:00:00"/>
    <d v="2024-09-30T00:00:00"/>
    <x v="3"/>
    <s v="Migraine"/>
    <x v="132"/>
    <x v="0"/>
    <x v="0"/>
    <s v="Nurse Allen"/>
    <x v="0"/>
    <n v="1"/>
    <n v="2761319"/>
    <n v="321"/>
    <s v="Normal"/>
  </r>
  <r>
    <x v="134"/>
    <s v="Brandon Howard"/>
    <n v="29"/>
    <s v="Male"/>
    <d v="2024-12-05T00:00:00"/>
    <d v="2024-12-06T00:00:00"/>
    <x v="1"/>
    <s v="Stroke"/>
    <x v="133"/>
    <x v="0"/>
    <x v="2"/>
    <s v="Nurse Kelly"/>
    <x v="1"/>
    <n v="1"/>
    <n v="2761319"/>
    <n v="321"/>
    <s v="Normal"/>
  </r>
  <r>
    <x v="135"/>
    <s v="Darren Murphy"/>
    <n v="7"/>
    <s v="Female"/>
    <d v="2025-05-10T00:00:00"/>
    <d v="2025-05-22T00:00:00"/>
    <x v="3"/>
    <s v="Asthma"/>
    <x v="134"/>
    <x v="0"/>
    <x v="5"/>
    <s v="Nurse Allen"/>
    <x v="2"/>
    <n v="12"/>
    <n v="2761319"/>
    <n v="321"/>
    <s v="Extended"/>
  </r>
  <r>
    <x v="136"/>
    <s v="Christopher Miller"/>
    <n v="4"/>
    <s v="Male"/>
    <d v="2024-12-05T00:00:00"/>
    <d v="2024-12-18T00:00:00"/>
    <x v="4"/>
    <s v="Stroke"/>
    <x v="135"/>
    <x v="1"/>
    <x v="0"/>
    <s v="Nurse John"/>
    <x v="0"/>
    <n v="13"/>
    <n v="2761319"/>
    <n v="321"/>
    <s v="Extended"/>
  </r>
  <r>
    <x v="137"/>
    <s v="Ashley Williams"/>
    <n v="6"/>
    <s v="Male"/>
    <d v="2025-04-03T00:00:00"/>
    <d v="2025-04-11T00:00:00"/>
    <x v="6"/>
    <s v="Sinusitis"/>
    <x v="136"/>
    <x v="0"/>
    <x v="6"/>
    <s v="Nurse John"/>
    <x v="0"/>
    <n v="8"/>
    <n v="2761319"/>
    <n v="321"/>
    <s v="Extended"/>
  </r>
  <r>
    <x v="138"/>
    <s v="Michael Williams"/>
    <n v="80"/>
    <s v="Female"/>
    <d v="2025-01-07T00:00:00"/>
    <d v="2025-01-16T00:00:00"/>
    <x v="0"/>
    <s v="Eczema"/>
    <x v="137"/>
    <x v="0"/>
    <x v="3"/>
    <s v="Nurse Rita"/>
    <x v="1"/>
    <n v="9"/>
    <n v="2761319"/>
    <n v="321"/>
    <s v="Extended"/>
  </r>
  <r>
    <x v="139"/>
    <s v="Steven Reilly"/>
    <n v="20"/>
    <s v="Female"/>
    <d v="2025-03-17T00:00:00"/>
    <d v="2025-03-29T00:00:00"/>
    <x v="3"/>
    <s v="Asthma"/>
    <x v="138"/>
    <x v="1"/>
    <x v="1"/>
    <s v="Nurse Lisa"/>
    <x v="2"/>
    <n v="12"/>
    <n v="2761319"/>
    <n v="321"/>
    <s v="Extended"/>
  </r>
  <r>
    <x v="140"/>
    <s v="Mark Woods"/>
    <n v="55"/>
    <s v="Male"/>
    <d v="2025-01-27T00:00:00"/>
    <d v="2025-01-30T00:00:00"/>
    <x v="6"/>
    <s v="Sinusitis"/>
    <x v="139"/>
    <x v="0"/>
    <x v="1"/>
    <s v="Nurse Kelly"/>
    <x v="2"/>
    <n v="3"/>
    <n v="2761319"/>
    <n v="321"/>
    <s v="Normal"/>
  </r>
  <r>
    <x v="141"/>
    <s v="David Day"/>
    <n v="76"/>
    <s v="Female"/>
    <d v="2025-05-06T00:00:00"/>
    <d v="2025-05-08T00:00:00"/>
    <x v="1"/>
    <s v="Sinusitis"/>
    <x v="140"/>
    <x v="1"/>
    <x v="6"/>
    <s v="Nurse Kelly"/>
    <x v="0"/>
    <n v="2"/>
    <n v="2761319"/>
    <n v="321"/>
    <s v="Normal"/>
  </r>
  <r>
    <x v="142"/>
    <s v="Rachael Klein"/>
    <n v="21"/>
    <s v="Male"/>
    <d v="2024-09-27T00:00:00"/>
    <d v="2024-10-07T00:00:00"/>
    <x v="2"/>
    <s v="Heart Attack"/>
    <x v="141"/>
    <x v="1"/>
    <x v="4"/>
    <s v="Nurse Rita"/>
    <x v="2"/>
    <n v="10"/>
    <n v="2761319"/>
    <n v="321"/>
    <s v="Extended"/>
  </r>
  <r>
    <x v="143"/>
    <s v="David Foster Jr."/>
    <n v="58"/>
    <s v="Female"/>
    <d v="2024-10-13T00:00:00"/>
    <d v="2024-10-19T00:00:00"/>
    <x v="6"/>
    <s v="Asthma"/>
    <x v="142"/>
    <x v="1"/>
    <x v="1"/>
    <s v="Nurse Zoe"/>
    <x v="2"/>
    <n v="6"/>
    <n v="2761319"/>
    <n v="321"/>
    <s v="Extended"/>
  </r>
  <r>
    <x v="144"/>
    <s v="Alan Young"/>
    <n v="82"/>
    <s v="Female"/>
    <d v="2024-07-13T00:00:00"/>
    <d v="2024-07-14T00:00:00"/>
    <x v="2"/>
    <s v="Eczema"/>
    <x v="143"/>
    <x v="0"/>
    <x v="0"/>
    <s v="Nurse Mia"/>
    <x v="0"/>
    <n v="1"/>
    <n v="2761319"/>
    <n v="321"/>
    <s v="Normal"/>
  </r>
  <r>
    <x v="145"/>
    <s v="Timothy Carlson"/>
    <n v="33"/>
    <s v="Female"/>
    <d v="2025-02-20T00:00:00"/>
    <d v="2025-02-28T00:00:00"/>
    <x v="2"/>
    <s v="Asthma"/>
    <x v="144"/>
    <x v="1"/>
    <x v="3"/>
    <s v="Nurse Kelly"/>
    <x v="1"/>
    <n v="8"/>
    <n v="2761319"/>
    <n v="321"/>
    <s v="Extended"/>
  </r>
  <r>
    <x v="146"/>
    <s v="Andrew Mack"/>
    <n v="14"/>
    <s v="Female"/>
    <d v="2024-09-05T00:00:00"/>
    <d v="2024-09-07T00:00:00"/>
    <x v="3"/>
    <s v="Sinusitis"/>
    <x v="145"/>
    <x v="0"/>
    <x v="6"/>
    <s v="Nurse John"/>
    <x v="2"/>
    <n v="2"/>
    <n v="2761319"/>
    <n v="321"/>
    <s v="Normal"/>
  </r>
  <r>
    <x v="147"/>
    <s v="Anna Wright"/>
    <n v="25"/>
    <s v="Female"/>
    <d v="2024-08-03T00:00:00"/>
    <d v="2024-08-04T00:00:00"/>
    <x v="4"/>
    <s v="Migraine"/>
    <x v="146"/>
    <x v="1"/>
    <x v="5"/>
    <s v="Nurse Kelly"/>
    <x v="2"/>
    <n v="1"/>
    <n v="2761319"/>
    <n v="321"/>
    <s v="Normal"/>
  </r>
  <r>
    <x v="148"/>
    <s v="Andrew Bennett"/>
    <n v="52"/>
    <s v="Female"/>
    <d v="2025-05-27T00:00:00"/>
    <d v="2025-06-08T00:00:00"/>
    <x v="6"/>
    <s v="Eczema"/>
    <x v="147"/>
    <x v="1"/>
    <x v="2"/>
    <s v="Nurse Allen"/>
    <x v="1"/>
    <n v="12"/>
    <n v="2761319"/>
    <n v="321"/>
    <s v="Extended"/>
  </r>
  <r>
    <x v="149"/>
    <s v="Hannah Brooks"/>
    <n v="7"/>
    <s v="Male"/>
    <d v="2024-08-19T00:00:00"/>
    <d v="2024-08-27T00:00:00"/>
    <x v="3"/>
    <s v="Fracture"/>
    <x v="148"/>
    <x v="1"/>
    <x v="4"/>
    <s v="Nurse Allen"/>
    <x v="0"/>
    <n v="8"/>
    <n v="2761319"/>
    <n v="321"/>
    <s v="Extended"/>
  </r>
  <r>
    <x v="150"/>
    <s v="Susan Nicholson"/>
    <n v="10"/>
    <s v="Female"/>
    <d v="2024-10-26T00:00:00"/>
    <d v="2024-10-27T00:00:00"/>
    <x v="2"/>
    <s v="Arrhythmia"/>
    <x v="149"/>
    <x v="1"/>
    <x v="5"/>
    <s v="Nurse Zoe"/>
    <x v="1"/>
    <n v="1"/>
    <n v="2761319"/>
    <n v="321"/>
    <s v="Normal"/>
  </r>
  <r>
    <x v="151"/>
    <s v="Jennifer White"/>
    <n v="76"/>
    <s v="Male"/>
    <d v="2024-10-20T00:00:00"/>
    <d v="2024-11-01T00:00:00"/>
    <x v="1"/>
    <s v="Heart Attack"/>
    <x v="150"/>
    <x v="1"/>
    <x v="0"/>
    <s v="Nurse Kelly"/>
    <x v="1"/>
    <n v="12"/>
    <n v="2761319"/>
    <n v="321"/>
    <s v="Extended"/>
  </r>
  <r>
    <x v="152"/>
    <s v="Sharon Booth"/>
    <n v="72"/>
    <s v="Female"/>
    <d v="2025-03-09T00:00:00"/>
    <d v="2025-03-19T00:00:00"/>
    <x v="1"/>
    <s v="Eczema"/>
    <x v="151"/>
    <x v="0"/>
    <x v="5"/>
    <s v="Nurse Lisa"/>
    <x v="0"/>
    <n v="10"/>
    <n v="2761319"/>
    <n v="321"/>
    <s v="Extended"/>
  </r>
  <r>
    <x v="153"/>
    <s v="Lindsay Hernandez"/>
    <n v="3"/>
    <s v="Female"/>
    <d v="2024-12-11T00:00:00"/>
    <d v="2024-12-24T00:00:00"/>
    <x v="3"/>
    <s v="Arrhythmia"/>
    <x v="152"/>
    <x v="1"/>
    <x v="2"/>
    <s v="Nurse John"/>
    <x v="0"/>
    <n v="13"/>
    <n v="2761319"/>
    <n v="321"/>
    <s v="Extended"/>
  </r>
  <r>
    <x v="154"/>
    <s v="Brandi Myers"/>
    <n v="77"/>
    <s v="Male"/>
    <d v="2025-03-05T00:00:00"/>
    <d v="2025-03-08T00:00:00"/>
    <x v="3"/>
    <s v="Eczema"/>
    <x v="153"/>
    <x v="1"/>
    <x v="5"/>
    <s v="Nurse Lisa"/>
    <x v="0"/>
    <n v="3"/>
    <n v="2761319"/>
    <n v="321"/>
    <s v="Normal"/>
  </r>
  <r>
    <x v="155"/>
    <s v="Christina Anderson"/>
    <n v="9"/>
    <s v="Female"/>
    <d v="2024-08-03T00:00:00"/>
    <d v="2024-08-16T00:00:00"/>
    <x v="5"/>
    <s v="Eczema"/>
    <x v="154"/>
    <x v="1"/>
    <x v="6"/>
    <s v="Nurse Lisa"/>
    <x v="2"/>
    <n v="13"/>
    <n v="2761319"/>
    <n v="321"/>
    <s v="Extended"/>
  </r>
  <r>
    <x v="156"/>
    <s v="Ashley Sawyer"/>
    <n v="81"/>
    <s v="Female"/>
    <d v="2024-09-10T00:00:00"/>
    <d v="2024-09-23T00:00:00"/>
    <x v="1"/>
    <s v="Asthma"/>
    <x v="155"/>
    <x v="1"/>
    <x v="4"/>
    <s v="Nurse John"/>
    <x v="2"/>
    <n v="13"/>
    <n v="2761319"/>
    <n v="321"/>
    <s v="Extended"/>
  </r>
  <r>
    <x v="157"/>
    <s v="Shelly Garcia"/>
    <n v="55"/>
    <s v="Female"/>
    <d v="2024-07-17T00:00:00"/>
    <d v="2024-07-25T00:00:00"/>
    <x v="5"/>
    <s v="Sinusitis"/>
    <x v="156"/>
    <x v="1"/>
    <x v="6"/>
    <s v="Nurse Lisa"/>
    <x v="2"/>
    <n v="8"/>
    <n v="2761319"/>
    <n v="321"/>
    <s v="Extended"/>
  </r>
  <r>
    <x v="158"/>
    <s v="Brian Jordan Jr."/>
    <n v="80"/>
    <s v="Male"/>
    <d v="2025-02-26T00:00:00"/>
    <d v="2025-02-27T00:00:00"/>
    <x v="2"/>
    <s v="Asthma"/>
    <x v="157"/>
    <x v="1"/>
    <x v="3"/>
    <s v="Nurse Lisa"/>
    <x v="1"/>
    <n v="1"/>
    <n v="2761319"/>
    <n v="321"/>
    <s v="Normal"/>
  </r>
  <r>
    <x v="159"/>
    <s v="Alexis Gutierrez"/>
    <n v="1"/>
    <s v="Female"/>
    <d v="2025-03-22T00:00:00"/>
    <d v="2025-03-26T00:00:00"/>
    <x v="2"/>
    <s v="Asthma"/>
    <x v="158"/>
    <x v="0"/>
    <x v="0"/>
    <s v="Nurse Mia"/>
    <x v="1"/>
    <n v="4"/>
    <n v="2761319"/>
    <n v="321"/>
    <s v="Extended"/>
  </r>
  <r>
    <x v="160"/>
    <s v="Edward Dean"/>
    <n v="57"/>
    <s v="Female"/>
    <d v="2024-06-21T00:00:00"/>
    <d v="2024-06-27T00:00:00"/>
    <x v="4"/>
    <s v="Eczema"/>
    <x v="159"/>
    <x v="0"/>
    <x v="4"/>
    <s v="Nurse John"/>
    <x v="2"/>
    <n v="6"/>
    <n v="2761319"/>
    <n v="321"/>
    <s v="Extended"/>
  </r>
  <r>
    <x v="161"/>
    <s v="Matthew Reed"/>
    <n v="61"/>
    <s v="Male"/>
    <d v="2025-04-02T00:00:00"/>
    <d v="2025-04-04T00:00:00"/>
    <x v="2"/>
    <s v="Migraine"/>
    <x v="160"/>
    <x v="0"/>
    <x v="5"/>
    <s v="Nurse Zoe"/>
    <x v="0"/>
    <n v="2"/>
    <n v="2761319"/>
    <n v="321"/>
    <s v="Normal"/>
  </r>
  <r>
    <x v="162"/>
    <s v="Melinda Cooper"/>
    <n v="4"/>
    <s v="Female"/>
    <d v="2025-02-10T00:00:00"/>
    <d v="2025-02-17T00:00:00"/>
    <x v="4"/>
    <s v="Asthma"/>
    <x v="161"/>
    <x v="0"/>
    <x v="0"/>
    <s v="Nurse Allen"/>
    <x v="2"/>
    <n v="7"/>
    <n v="2761319"/>
    <n v="321"/>
    <s v="Extended"/>
  </r>
  <r>
    <x v="163"/>
    <s v="Regina Thompson"/>
    <n v="66"/>
    <s v="Male"/>
    <d v="2024-08-09T00:00:00"/>
    <d v="2024-08-16T00:00:00"/>
    <x v="4"/>
    <s v="Sinusitis"/>
    <x v="162"/>
    <x v="0"/>
    <x v="1"/>
    <s v="Nurse Mia"/>
    <x v="0"/>
    <n v="7"/>
    <n v="2761319"/>
    <n v="321"/>
    <s v="Extended"/>
  </r>
  <r>
    <x v="164"/>
    <s v="Janice Hudson"/>
    <n v="17"/>
    <s v="Male"/>
    <d v="2025-03-04T00:00:00"/>
    <d v="2025-03-16T00:00:00"/>
    <x v="2"/>
    <s v="Asthma"/>
    <x v="163"/>
    <x v="1"/>
    <x v="5"/>
    <s v="Nurse Allen"/>
    <x v="0"/>
    <n v="12"/>
    <n v="2761319"/>
    <n v="321"/>
    <s v="Extended"/>
  </r>
  <r>
    <x v="165"/>
    <s v="Victoria Trevino"/>
    <n v="22"/>
    <s v="Male"/>
    <d v="2025-04-19T00:00:00"/>
    <d v="2025-04-30T00:00:00"/>
    <x v="2"/>
    <s v="Arrhythmia"/>
    <x v="164"/>
    <x v="1"/>
    <x v="1"/>
    <s v="Nurse Mia"/>
    <x v="0"/>
    <n v="11"/>
    <n v="2761319"/>
    <n v="321"/>
    <s v="Extended"/>
  </r>
  <r>
    <x v="166"/>
    <s v="Patricia Wright"/>
    <n v="37"/>
    <s v="Male"/>
    <d v="2025-01-24T00:00:00"/>
    <d v="2025-01-26T00:00:00"/>
    <x v="5"/>
    <s v="Hypertension"/>
    <x v="165"/>
    <x v="0"/>
    <x v="4"/>
    <s v="Nurse John"/>
    <x v="0"/>
    <n v="2"/>
    <n v="2761319"/>
    <n v="321"/>
    <s v="Normal"/>
  </r>
  <r>
    <x v="167"/>
    <s v="William Fisher"/>
    <n v="38"/>
    <s v="Male"/>
    <d v="2025-05-07T00:00:00"/>
    <d v="2025-05-21T00:00:00"/>
    <x v="1"/>
    <s v="Hypertension"/>
    <x v="166"/>
    <x v="0"/>
    <x v="4"/>
    <s v="Nurse John"/>
    <x v="2"/>
    <n v="14"/>
    <n v="2761319"/>
    <n v="321"/>
    <s v="Extended"/>
  </r>
  <r>
    <x v="168"/>
    <s v="Amanda Mckee"/>
    <n v="21"/>
    <s v="Male"/>
    <d v="2025-02-05T00:00:00"/>
    <d v="2025-02-16T00:00:00"/>
    <x v="1"/>
    <s v="Fracture"/>
    <x v="167"/>
    <x v="0"/>
    <x v="6"/>
    <s v="Nurse Rita"/>
    <x v="2"/>
    <n v="11"/>
    <n v="2761319"/>
    <n v="321"/>
    <s v="Extended"/>
  </r>
  <r>
    <x v="169"/>
    <s v="William Simon"/>
    <n v="15"/>
    <s v="Male"/>
    <d v="2025-05-22T00:00:00"/>
    <d v="2025-06-04T00:00:00"/>
    <x v="4"/>
    <s v="Migraine"/>
    <x v="168"/>
    <x v="0"/>
    <x v="6"/>
    <s v="Nurse Rita"/>
    <x v="0"/>
    <n v="13"/>
    <n v="2761319"/>
    <n v="321"/>
    <s v="Extended"/>
  </r>
  <r>
    <x v="170"/>
    <s v="Regina Smith"/>
    <n v="20"/>
    <s v="Female"/>
    <d v="2024-12-02T00:00:00"/>
    <d v="2024-12-13T00:00:00"/>
    <x v="4"/>
    <s v="Fracture"/>
    <x v="169"/>
    <x v="0"/>
    <x v="6"/>
    <s v="Nurse Zoe"/>
    <x v="2"/>
    <n v="11"/>
    <n v="2761319"/>
    <n v="321"/>
    <s v="Extended"/>
  </r>
  <r>
    <x v="171"/>
    <s v="Adam West"/>
    <n v="73"/>
    <s v="Male"/>
    <d v="2025-01-31T00:00:00"/>
    <d v="2025-02-06T00:00:00"/>
    <x v="5"/>
    <s v="Ulcer"/>
    <x v="170"/>
    <x v="0"/>
    <x v="0"/>
    <s v="Nurse Kelly"/>
    <x v="1"/>
    <n v="6"/>
    <n v="2761319"/>
    <n v="321"/>
    <s v="Extended"/>
  </r>
  <r>
    <x v="172"/>
    <s v="Joshua Green"/>
    <n v="66"/>
    <s v="Male"/>
    <d v="2024-12-23T00:00:00"/>
    <d v="2025-01-03T00:00:00"/>
    <x v="4"/>
    <s v="Fracture"/>
    <x v="171"/>
    <x v="1"/>
    <x v="2"/>
    <s v="Nurse Kelly"/>
    <x v="0"/>
    <n v="11"/>
    <n v="2761319"/>
    <n v="321"/>
    <s v="Extended"/>
  </r>
  <r>
    <x v="173"/>
    <s v="Austin Gray"/>
    <n v="35"/>
    <s v="Male"/>
    <d v="2025-01-16T00:00:00"/>
    <d v="2025-01-21T00:00:00"/>
    <x v="2"/>
    <s v="Fracture"/>
    <x v="172"/>
    <x v="0"/>
    <x v="2"/>
    <s v="Nurse Mia"/>
    <x v="2"/>
    <n v="5"/>
    <n v="2761319"/>
    <n v="321"/>
    <s v="Extended"/>
  </r>
  <r>
    <x v="174"/>
    <s v="Ana Wallace"/>
    <n v="79"/>
    <s v="Female"/>
    <d v="2024-11-07T00:00:00"/>
    <d v="2024-11-13T00:00:00"/>
    <x v="4"/>
    <s v="Arrhythmia"/>
    <x v="173"/>
    <x v="0"/>
    <x v="3"/>
    <s v="Nurse Allen"/>
    <x v="2"/>
    <n v="6"/>
    <n v="2761319"/>
    <n v="321"/>
    <s v="Extended"/>
  </r>
  <r>
    <x v="175"/>
    <s v="Brian Stephens"/>
    <n v="76"/>
    <s v="Female"/>
    <d v="2024-09-30T00:00:00"/>
    <d v="2024-10-13T00:00:00"/>
    <x v="0"/>
    <s v="Fracture"/>
    <x v="174"/>
    <x v="1"/>
    <x v="0"/>
    <s v="Nurse Lisa"/>
    <x v="0"/>
    <n v="13"/>
    <n v="2761319"/>
    <n v="321"/>
    <s v="Extended"/>
  </r>
  <r>
    <x v="176"/>
    <s v="Maurice Brown"/>
    <n v="73"/>
    <s v="Male"/>
    <d v="2025-05-14T00:00:00"/>
    <d v="2025-05-18T00:00:00"/>
    <x v="6"/>
    <s v="Sinusitis"/>
    <x v="175"/>
    <x v="1"/>
    <x v="4"/>
    <s v="Nurse Zoe"/>
    <x v="1"/>
    <n v="4"/>
    <n v="2761319"/>
    <n v="321"/>
    <s v="Extended"/>
  </r>
  <r>
    <x v="177"/>
    <s v="Theresa Chavez"/>
    <n v="89"/>
    <s v="Female"/>
    <d v="2025-04-24T00:00:00"/>
    <d v="2025-05-03T00:00:00"/>
    <x v="6"/>
    <s v="Stroke"/>
    <x v="104"/>
    <x v="0"/>
    <x v="6"/>
    <s v="Nurse Zoe"/>
    <x v="2"/>
    <n v="9"/>
    <n v="2761319"/>
    <n v="321"/>
    <s v="Extended"/>
  </r>
  <r>
    <x v="178"/>
    <s v="Travis Adams"/>
    <n v="45"/>
    <s v="Female"/>
    <d v="2025-04-09T00:00:00"/>
    <d v="2025-04-13T00:00:00"/>
    <x v="4"/>
    <s v="Eczema"/>
    <x v="176"/>
    <x v="0"/>
    <x v="2"/>
    <s v="Nurse Rita"/>
    <x v="2"/>
    <n v="4"/>
    <n v="2761319"/>
    <n v="321"/>
    <s v="Extended"/>
  </r>
  <r>
    <x v="179"/>
    <s v="David Richardson"/>
    <n v="11"/>
    <s v="Male"/>
    <d v="2025-04-09T00:00:00"/>
    <d v="2025-04-19T00:00:00"/>
    <x v="4"/>
    <s v="Stroke"/>
    <x v="177"/>
    <x v="0"/>
    <x v="2"/>
    <s v="Nurse Rita"/>
    <x v="1"/>
    <n v="10"/>
    <n v="2761319"/>
    <n v="321"/>
    <s v="Extended"/>
  </r>
  <r>
    <x v="180"/>
    <s v="Tracy Perry"/>
    <n v="6"/>
    <s v="Male"/>
    <d v="2024-07-21T00:00:00"/>
    <d v="2024-08-03T00:00:00"/>
    <x v="0"/>
    <s v="Fracture"/>
    <x v="178"/>
    <x v="1"/>
    <x v="3"/>
    <s v="Nurse Mia"/>
    <x v="0"/>
    <n v="13"/>
    <n v="2761319"/>
    <n v="321"/>
    <s v="Extended"/>
  </r>
  <r>
    <x v="181"/>
    <s v="Jacob Ruiz"/>
    <n v="87"/>
    <s v="Male"/>
    <d v="2024-08-15T00:00:00"/>
    <d v="2024-08-29T00:00:00"/>
    <x v="2"/>
    <s v="Fracture"/>
    <x v="179"/>
    <x v="1"/>
    <x v="6"/>
    <s v="Nurse John"/>
    <x v="1"/>
    <n v="14"/>
    <n v="2761319"/>
    <n v="321"/>
    <s v="Extended"/>
  </r>
  <r>
    <x v="182"/>
    <s v="Brandon Wiggins"/>
    <n v="27"/>
    <s v="Female"/>
    <d v="2024-08-22T00:00:00"/>
    <d v="2024-09-01T00:00:00"/>
    <x v="2"/>
    <s v="Asthma"/>
    <x v="180"/>
    <x v="1"/>
    <x v="1"/>
    <s v="Nurse Lisa"/>
    <x v="0"/>
    <n v="10"/>
    <n v="2761319"/>
    <n v="321"/>
    <s v="Extended"/>
  </r>
  <r>
    <x v="183"/>
    <s v="Keith Ellis"/>
    <n v="41"/>
    <s v="Female"/>
    <d v="2025-03-28T00:00:00"/>
    <d v="2025-04-07T00:00:00"/>
    <x v="2"/>
    <s v="Heart Attack"/>
    <x v="181"/>
    <x v="1"/>
    <x v="3"/>
    <s v="Nurse Mia"/>
    <x v="0"/>
    <n v="10"/>
    <n v="2761319"/>
    <n v="321"/>
    <s v="Extended"/>
  </r>
  <r>
    <x v="184"/>
    <s v="Ronald Mcgee"/>
    <n v="23"/>
    <s v="Female"/>
    <d v="2024-09-20T00:00:00"/>
    <d v="2024-09-26T00:00:00"/>
    <x v="2"/>
    <s v="Sinusitis"/>
    <x v="182"/>
    <x v="1"/>
    <x v="0"/>
    <s v="Nurse Kelly"/>
    <x v="1"/>
    <n v="6"/>
    <n v="2761319"/>
    <n v="321"/>
    <s v="Extended"/>
  </r>
  <r>
    <x v="185"/>
    <s v="Alexander Huff"/>
    <n v="21"/>
    <s v="Female"/>
    <d v="2024-11-14T00:00:00"/>
    <d v="2024-11-22T00:00:00"/>
    <x v="1"/>
    <s v="Eczema"/>
    <x v="183"/>
    <x v="0"/>
    <x v="4"/>
    <s v="Nurse Lisa"/>
    <x v="1"/>
    <n v="8"/>
    <n v="2761319"/>
    <n v="321"/>
    <s v="Extended"/>
  </r>
  <r>
    <x v="186"/>
    <s v="Alex Jones MD"/>
    <n v="24"/>
    <s v="Female"/>
    <d v="2024-11-21T00:00:00"/>
    <d v="2024-11-22T00:00:00"/>
    <x v="3"/>
    <s v="Hypertension"/>
    <x v="184"/>
    <x v="0"/>
    <x v="5"/>
    <s v="Nurse Lisa"/>
    <x v="0"/>
    <n v="1"/>
    <n v="2761319"/>
    <n v="321"/>
    <s v="Normal"/>
  </r>
  <r>
    <x v="187"/>
    <s v="Mr. Jason Williams"/>
    <n v="45"/>
    <s v="Female"/>
    <d v="2025-03-14T00:00:00"/>
    <d v="2025-03-25T00:00:00"/>
    <x v="3"/>
    <s v="Eczema"/>
    <x v="185"/>
    <x v="1"/>
    <x v="1"/>
    <s v="Nurse Kelly"/>
    <x v="1"/>
    <n v="11"/>
    <n v="2761319"/>
    <n v="321"/>
    <s v="Extended"/>
  </r>
  <r>
    <x v="188"/>
    <s v="Brandon Mcdowell"/>
    <n v="24"/>
    <s v="Male"/>
    <d v="2024-09-07T00:00:00"/>
    <d v="2024-09-21T00:00:00"/>
    <x v="6"/>
    <s v="Heart Attack"/>
    <x v="186"/>
    <x v="1"/>
    <x v="2"/>
    <s v="Nurse Lisa"/>
    <x v="0"/>
    <n v="14"/>
    <n v="2761319"/>
    <n v="321"/>
    <s v="Extended"/>
  </r>
  <r>
    <x v="189"/>
    <s v="Brenda King"/>
    <n v="12"/>
    <s v="Male"/>
    <d v="2024-07-08T00:00:00"/>
    <d v="2024-07-15T00:00:00"/>
    <x v="4"/>
    <s v="Ulcer"/>
    <x v="187"/>
    <x v="0"/>
    <x v="5"/>
    <s v="Nurse Mia"/>
    <x v="2"/>
    <n v="7"/>
    <n v="2761319"/>
    <n v="321"/>
    <s v="Extended"/>
  </r>
  <r>
    <x v="190"/>
    <s v="Valerie Payne"/>
    <n v="23"/>
    <s v="Female"/>
    <d v="2024-07-31T00:00:00"/>
    <d v="2024-08-12T00:00:00"/>
    <x v="0"/>
    <s v="Hypertension"/>
    <x v="188"/>
    <x v="0"/>
    <x v="4"/>
    <s v="Nurse Mia"/>
    <x v="2"/>
    <n v="12"/>
    <n v="2761319"/>
    <n v="321"/>
    <s v="Extended"/>
  </r>
  <r>
    <x v="191"/>
    <s v="Shelley Lee"/>
    <n v="37"/>
    <s v="Female"/>
    <d v="2025-01-28T00:00:00"/>
    <d v="2025-02-01T00:00:00"/>
    <x v="5"/>
    <s v="Heart Attack"/>
    <x v="189"/>
    <x v="1"/>
    <x v="2"/>
    <s v="Nurse Allen"/>
    <x v="2"/>
    <n v="4"/>
    <n v="2761319"/>
    <n v="321"/>
    <s v="Extended"/>
  </r>
  <r>
    <x v="192"/>
    <s v="Richard Marsh"/>
    <n v="24"/>
    <s v="Male"/>
    <d v="2024-09-28T00:00:00"/>
    <d v="2024-10-12T00:00:00"/>
    <x v="3"/>
    <s v="Ulcer"/>
    <x v="190"/>
    <x v="0"/>
    <x v="5"/>
    <s v="Nurse Mia"/>
    <x v="1"/>
    <n v="14"/>
    <n v="2761319"/>
    <n v="321"/>
    <s v="Extended"/>
  </r>
  <r>
    <x v="193"/>
    <s v="Donald Mora"/>
    <n v="53"/>
    <s v="Female"/>
    <d v="2024-08-28T00:00:00"/>
    <d v="2024-09-11T00:00:00"/>
    <x v="5"/>
    <s v="Eczema"/>
    <x v="191"/>
    <x v="0"/>
    <x v="2"/>
    <s v="Nurse Mia"/>
    <x v="2"/>
    <n v="14"/>
    <n v="2761319"/>
    <n v="321"/>
    <s v="Extended"/>
  </r>
  <r>
    <x v="194"/>
    <s v="Christian Arnold"/>
    <n v="14"/>
    <s v="Female"/>
    <d v="2024-10-15T00:00:00"/>
    <d v="2024-10-29T00:00:00"/>
    <x v="3"/>
    <s v="Hypertension"/>
    <x v="192"/>
    <x v="0"/>
    <x v="0"/>
    <s v="Nurse Kelly"/>
    <x v="1"/>
    <n v="14"/>
    <n v="2761319"/>
    <n v="321"/>
    <s v="Extended"/>
  </r>
  <r>
    <x v="195"/>
    <s v="Mark Jordan"/>
    <n v="67"/>
    <s v="Male"/>
    <d v="2024-07-15T00:00:00"/>
    <d v="2024-07-29T00:00:00"/>
    <x v="2"/>
    <s v="Hypertension"/>
    <x v="193"/>
    <x v="1"/>
    <x v="3"/>
    <s v="Nurse Zoe"/>
    <x v="2"/>
    <n v="14"/>
    <n v="2761319"/>
    <n v="321"/>
    <s v="Extended"/>
  </r>
  <r>
    <x v="196"/>
    <s v="Mikayla Maxwell"/>
    <n v="37"/>
    <s v="Male"/>
    <d v="2025-05-09T00:00:00"/>
    <d v="2025-05-23T00:00:00"/>
    <x v="3"/>
    <s v="Ulcer"/>
    <x v="194"/>
    <x v="1"/>
    <x v="5"/>
    <s v="Nurse Allen"/>
    <x v="1"/>
    <n v="14"/>
    <n v="2761319"/>
    <n v="321"/>
    <s v="Extended"/>
  </r>
  <r>
    <x v="197"/>
    <s v="Shawn Bryant"/>
    <n v="6"/>
    <s v="Female"/>
    <d v="2024-06-19T00:00:00"/>
    <d v="2024-06-20T00:00:00"/>
    <x v="2"/>
    <s v="Heart Attack"/>
    <x v="195"/>
    <x v="0"/>
    <x v="3"/>
    <s v="Nurse Kelly"/>
    <x v="0"/>
    <n v="1"/>
    <n v="2761319"/>
    <n v="321"/>
    <s v="Normal"/>
  </r>
  <r>
    <x v="198"/>
    <s v="Jonathan Scott"/>
    <n v="11"/>
    <s v="Female"/>
    <d v="2025-03-25T00:00:00"/>
    <d v="2025-04-01T00:00:00"/>
    <x v="1"/>
    <s v="Ulcer"/>
    <x v="196"/>
    <x v="0"/>
    <x v="6"/>
    <s v="Nurse Mia"/>
    <x v="2"/>
    <n v="7"/>
    <n v="2761319"/>
    <n v="321"/>
    <s v="Extended"/>
  </r>
  <r>
    <x v="199"/>
    <s v="Michele Coleman"/>
    <n v="70"/>
    <s v="Female"/>
    <d v="2025-05-19T00:00:00"/>
    <d v="2025-05-22T00:00:00"/>
    <x v="6"/>
    <s v="Asthma"/>
    <x v="197"/>
    <x v="0"/>
    <x v="5"/>
    <s v="Nurse Zoe"/>
    <x v="2"/>
    <n v="3"/>
    <n v="2761319"/>
    <n v="321"/>
    <s v="Normal"/>
  </r>
  <r>
    <x v="200"/>
    <s v="Jesse Forbes"/>
    <n v="78"/>
    <s v="Female"/>
    <d v="2025-04-14T00:00:00"/>
    <d v="2025-04-16T00:00:00"/>
    <x v="5"/>
    <s v="Ulcer"/>
    <x v="198"/>
    <x v="0"/>
    <x v="4"/>
    <s v="Nurse John"/>
    <x v="2"/>
    <n v="2"/>
    <n v="2761319"/>
    <n v="321"/>
    <s v="Normal"/>
  </r>
  <r>
    <x v="201"/>
    <s v="Selena Campbell"/>
    <n v="83"/>
    <s v="Female"/>
    <d v="2024-08-08T00:00:00"/>
    <d v="2024-08-19T00:00:00"/>
    <x v="3"/>
    <s v="Hypertension"/>
    <x v="199"/>
    <x v="1"/>
    <x v="6"/>
    <s v="Nurse Allen"/>
    <x v="2"/>
    <n v="11"/>
    <n v="2761319"/>
    <n v="321"/>
    <s v="Extended"/>
  </r>
  <r>
    <x v="202"/>
    <s v="Joanna Whitaker"/>
    <n v="62"/>
    <s v="Female"/>
    <d v="2025-05-09T00:00:00"/>
    <d v="2025-05-11T00:00:00"/>
    <x v="0"/>
    <s v="Fracture"/>
    <x v="200"/>
    <x v="0"/>
    <x v="5"/>
    <s v="Nurse Mia"/>
    <x v="0"/>
    <n v="2"/>
    <n v="2761319"/>
    <n v="321"/>
    <s v="Normal"/>
  </r>
  <r>
    <x v="203"/>
    <s v="Lisa May"/>
    <n v="53"/>
    <s v="Male"/>
    <d v="2025-03-01T00:00:00"/>
    <d v="2025-03-03T00:00:00"/>
    <x v="5"/>
    <s v="Hypertension"/>
    <x v="201"/>
    <x v="1"/>
    <x v="1"/>
    <s v="Nurse Mia"/>
    <x v="1"/>
    <n v="2"/>
    <n v="2761319"/>
    <n v="321"/>
    <s v="Normal"/>
  </r>
  <r>
    <x v="204"/>
    <s v="Amanda Bailey"/>
    <n v="43"/>
    <s v="Male"/>
    <d v="2025-05-23T00:00:00"/>
    <d v="2025-05-24T00:00:00"/>
    <x v="2"/>
    <s v="Stroke"/>
    <x v="202"/>
    <x v="1"/>
    <x v="1"/>
    <s v="Nurse Allen"/>
    <x v="0"/>
    <n v="1"/>
    <n v="2761319"/>
    <n v="321"/>
    <s v="Normal"/>
  </r>
  <r>
    <x v="205"/>
    <s v="Erica Davis"/>
    <n v="56"/>
    <s v="Male"/>
    <d v="2024-10-30T00:00:00"/>
    <d v="2024-11-09T00:00:00"/>
    <x v="4"/>
    <s v="Hypertension"/>
    <x v="203"/>
    <x v="0"/>
    <x v="0"/>
    <s v="Nurse Lisa"/>
    <x v="0"/>
    <n v="10"/>
    <n v="2761319"/>
    <n v="321"/>
    <s v="Extended"/>
  </r>
  <r>
    <x v="206"/>
    <s v="Dorothy Lin"/>
    <n v="54"/>
    <s v="Female"/>
    <d v="2025-05-29T00:00:00"/>
    <d v="2025-06-10T00:00:00"/>
    <x v="5"/>
    <s v="Arrhythmia"/>
    <x v="204"/>
    <x v="0"/>
    <x v="4"/>
    <s v="Nurse Mia"/>
    <x v="1"/>
    <n v="12"/>
    <n v="2761319"/>
    <n v="321"/>
    <s v="Extended"/>
  </r>
  <r>
    <x v="207"/>
    <s v="Ryan Montes"/>
    <n v="10"/>
    <s v="Male"/>
    <d v="2024-08-06T00:00:00"/>
    <d v="2024-08-08T00:00:00"/>
    <x v="0"/>
    <s v="Asthma"/>
    <x v="205"/>
    <x v="0"/>
    <x v="6"/>
    <s v="Nurse Mia"/>
    <x v="0"/>
    <n v="2"/>
    <n v="2761319"/>
    <n v="321"/>
    <s v="Normal"/>
  </r>
  <r>
    <x v="208"/>
    <s v="Angela Brooks"/>
    <n v="74"/>
    <s v="Female"/>
    <d v="2024-12-14T00:00:00"/>
    <d v="2024-12-17T00:00:00"/>
    <x v="4"/>
    <s v="Heart Attack"/>
    <x v="206"/>
    <x v="0"/>
    <x v="3"/>
    <s v="Nurse Allen"/>
    <x v="0"/>
    <n v="3"/>
    <n v="2761319"/>
    <n v="321"/>
    <s v="Normal"/>
  </r>
  <r>
    <x v="209"/>
    <s v="Aaron Parker DVM"/>
    <n v="31"/>
    <s v="Male"/>
    <d v="2024-11-02T00:00:00"/>
    <d v="2024-11-03T00:00:00"/>
    <x v="4"/>
    <s v="Fracture"/>
    <x v="207"/>
    <x v="0"/>
    <x v="5"/>
    <s v="Nurse Allen"/>
    <x v="1"/>
    <n v="1"/>
    <n v="2761319"/>
    <n v="321"/>
    <s v="Normal"/>
  </r>
  <r>
    <x v="210"/>
    <s v="Jamie Barber"/>
    <n v="34"/>
    <s v="Female"/>
    <d v="2025-01-08T00:00:00"/>
    <d v="2025-01-12T00:00:00"/>
    <x v="2"/>
    <s v="Hypertension"/>
    <x v="208"/>
    <x v="1"/>
    <x v="4"/>
    <s v="Nurse Mia"/>
    <x v="0"/>
    <n v="4"/>
    <n v="2761319"/>
    <n v="321"/>
    <s v="Extended"/>
  </r>
  <r>
    <x v="211"/>
    <s v="Karen Marshall"/>
    <n v="59"/>
    <s v="Female"/>
    <d v="2025-02-08T00:00:00"/>
    <d v="2025-02-13T00:00:00"/>
    <x v="0"/>
    <s v="Asthma"/>
    <x v="209"/>
    <x v="1"/>
    <x v="4"/>
    <s v="Nurse Zoe"/>
    <x v="0"/>
    <n v="5"/>
    <n v="2761319"/>
    <n v="321"/>
    <s v="Extended"/>
  </r>
  <r>
    <x v="212"/>
    <s v="Sara Graves"/>
    <n v="52"/>
    <s v="Female"/>
    <d v="2024-11-13T00:00:00"/>
    <d v="2024-11-21T00:00:00"/>
    <x v="2"/>
    <s v="Heart Attack"/>
    <x v="210"/>
    <x v="0"/>
    <x v="1"/>
    <s v="Nurse Lisa"/>
    <x v="2"/>
    <n v="8"/>
    <n v="2761319"/>
    <n v="321"/>
    <s v="Extended"/>
  </r>
  <r>
    <x v="213"/>
    <s v="Sarah Miles"/>
    <n v="42"/>
    <s v="Male"/>
    <d v="2024-09-01T00:00:00"/>
    <d v="2024-09-07T00:00:00"/>
    <x v="2"/>
    <s v="Ulcer"/>
    <x v="211"/>
    <x v="0"/>
    <x v="6"/>
    <s v="Nurse Kelly"/>
    <x v="2"/>
    <n v="6"/>
    <n v="2761319"/>
    <n v="321"/>
    <s v="Extended"/>
  </r>
  <r>
    <x v="214"/>
    <s v="Kevin Lopez"/>
    <n v="39"/>
    <s v="Male"/>
    <d v="2025-05-22T00:00:00"/>
    <d v="2025-05-28T00:00:00"/>
    <x v="5"/>
    <s v="Fracture"/>
    <x v="212"/>
    <x v="0"/>
    <x v="1"/>
    <s v="Nurse John"/>
    <x v="1"/>
    <n v="6"/>
    <n v="2761319"/>
    <n v="321"/>
    <s v="Extended"/>
  </r>
  <r>
    <x v="215"/>
    <s v="Brandy Phillips"/>
    <n v="79"/>
    <s v="Female"/>
    <d v="2025-05-12T00:00:00"/>
    <d v="2025-05-26T00:00:00"/>
    <x v="4"/>
    <s v="Heart Attack"/>
    <x v="213"/>
    <x v="0"/>
    <x v="5"/>
    <s v="Nurse Lisa"/>
    <x v="2"/>
    <n v="14"/>
    <n v="2761319"/>
    <n v="321"/>
    <s v="Extended"/>
  </r>
  <r>
    <x v="216"/>
    <s v="Patrick Coleman"/>
    <n v="50"/>
    <s v="Male"/>
    <d v="2025-03-24T00:00:00"/>
    <d v="2025-03-27T00:00:00"/>
    <x v="1"/>
    <s v="Arrhythmia"/>
    <x v="214"/>
    <x v="0"/>
    <x v="5"/>
    <s v="Nurse Zoe"/>
    <x v="1"/>
    <n v="3"/>
    <n v="2761319"/>
    <n v="321"/>
    <s v="Normal"/>
  </r>
  <r>
    <x v="217"/>
    <s v="Ryan Carr"/>
    <n v="13"/>
    <s v="Male"/>
    <d v="2025-02-22T00:00:00"/>
    <d v="2025-03-05T00:00:00"/>
    <x v="5"/>
    <s v="Arrhythmia"/>
    <x v="215"/>
    <x v="1"/>
    <x v="2"/>
    <s v="Nurse Lisa"/>
    <x v="2"/>
    <n v="11"/>
    <n v="2761319"/>
    <n v="321"/>
    <s v="Extended"/>
  </r>
  <r>
    <x v="218"/>
    <s v="Amber Smith"/>
    <n v="33"/>
    <s v="Female"/>
    <d v="2025-05-27T00:00:00"/>
    <d v="2025-05-29T00:00:00"/>
    <x v="4"/>
    <s v="Stroke"/>
    <x v="216"/>
    <x v="0"/>
    <x v="1"/>
    <s v="Nurse Allen"/>
    <x v="2"/>
    <n v="2"/>
    <n v="2761319"/>
    <n v="321"/>
    <s v="Normal"/>
  </r>
  <r>
    <x v="219"/>
    <s v="Jamie Fuller"/>
    <n v="59"/>
    <s v="Male"/>
    <d v="2024-10-16T00:00:00"/>
    <d v="2024-10-29T00:00:00"/>
    <x v="4"/>
    <s v="Asthma"/>
    <x v="217"/>
    <x v="1"/>
    <x v="0"/>
    <s v="Nurse Rita"/>
    <x v="2"/>
    <n v="13"/>
    <n v="2761319"/>
    <n v="321"/>
    <s v="Extended"/>
  </r>
  <r>
    <x v="220"/>
    <s v="Tina Young"/>
    <n v="73"/>
    <s v="Female"/>
    <d v="2025-04-09T00:00:00"/>
    <d v="2025-04-23T00:00:00"/>
    <x v="2"/>
    <s v="Fracture"/>
    <x v="218"/>
    <x v="0"/>
    <x v="3"/>
    <s v="Nurse Kelly"/>
    <x v="1"/>
    <n v="14"/>
    <n v="2761319"/>
    <n v="321"/>
    <s v="Extended"/>
  </r>
  <r>
    <x v="221"/>
    <s v="Mr. Randy Kline"/>
    <n v="88"/>
    <s v="Female"/>
    <d v="2024-06-09T00:00:00"/>
    <d v="2024-06-14T00:00:00"/>
    <x v="3"/>
    <s v="Heart Attack"/>
    <x v="219"/>
    <x v="1"/>
    <x v="0"/>
    <s v="Nurse Rita"/>
    <x v="0"/>
    <n v="5"/>
    <n v="2761319"/>
    <n v="321"/>
    <s v="Extended"/>
  </r>
  <r>
    <x v="222"/>
    <s v="David White"/>
    <n v="62"/>
    <s v="Female"/>
    <d v="2025-03-31T00:00:00"/>
    <d v="2025-04-11T00:00:00"/>
    <x v="5"/>
    <s v="Migraine"/>
    <x v="220"/>
    <x v="1"/>
    <x v="1"/>
    <s v="Nurse Zoe"/>
    <x v="0"/>
    <n v="11"/>
    <n v="2761319"/>
    <n v="321"/>
    <s v="Extended"/>
  </r>
  <r>
    <x v="223"/>
    <s v="Martin Jones"/>
    <n v="74"/>
    <s v="Male"/>
    <d v="2024-08-02T00:00:00"/>
    <d v="2024-08-11T00:00:00"/>
    <x v="6"/>
    <s v="Stroke"/>
    <x v="221"/>
    <x v="0"/>
    <x v="2"/>
    <s v="Nurse Allen"/>
    <x v="1"/>
    <n v="9"/>
    <n v="2761319"/>
    <n v="321"/>
    <s v="Extended"/>
  </r>
  <r>
    <x v="224"/>
    <s v="Ms. Andrea Sloan"/>
    <n v="66"/>
    <s v="Male"/>
    <d v="2025-02-05T00:00:00"/>
    <d v="2025-02-08T00:00:00"/>
    <x v="2"/>
    <s v="Eczema"/>
    <x v="222"/>
    <x v="1"/>
    <x v="0"/>
    <s v="Nurse John"/>
    <x v="2"/>
    <n v="3"/>
    <n v="2761319"/>
    <n v="321"/>
    <s v="Normal"/>
  </r>
  <r>
    <x v="225"/>
    <s v="Benjamin Richardson"/>
    <n v="88"/>
    <s v="Female"/>
    <d v="2025-01-28T00:00:00"/>
    <d v="2025-02-03T00:00:00"/>
    <x v="5"/>
    <s v="Fracture"/>
    <x v="223"/>
    <x v="0"/>
    <x v="2"/>
    <s v="Nurse Mia"/>
    <x v="0"/>
    <n v="6"/>
    <n v="2761319"/>
    <n v="321"/>
    <s v="Extended"/>
  </r>
  <r>
    <x v="226"/>
    <s v="Brittany Brown"/>
    <n v="38"/>
    <s v="Female"/>
    <d v="2024-10-29T00:00:00"/>
    <d v="2024-11-06T00:00:00"/>
    <x v="4"/>
    <s v="Ulcer"/>
    <x v="224"/>
    <x v="1"/>
    <x v="6"/>
    <s v="Nurse Allen"/>
    <x v="0"/>
    <n v="8"/>
    <n v="2761319"/>
    <n v="321"/>
    <s v="Extended"/>
  </r>
  <r>
    <x v="227"/>
    <s v="Joshua Chavez"/>
    <n v="46"/>
    <s v="Male"/>
    <d v="2024-12-13T00:00:00"/>
    <d v="2024-12-25T00:00:00"/>
    <x v="5"/>
    <s v="Hypertension"/>
    <x v="225"/>
    <x v="1"/>
    <x v="2"/>
    <s v="Nurse Kelly"/>
    <x v="1"/>
    <n v="12"/>
    <n v="2761319"/>
    <n v="321"/>
    <s v="Extended"/>
  </r>
  <r>
    <x v="228"/>
    <s v="Brittany Hansen"/>
    <n v="20"/>
    <s v="Male"/>
    <d v="2025-02-26T00:00:00"/>
    <d v="2025-03-12T00:00:00"/>
    <x v="4"/>
    <s v="Asthma"/>
    <x v="226"/>
    <x v="1"/>
    <x v="6"/>
    <s v="Nurse Rita"/>
    <x v="0"/>
    <n v="14"/>
    <n v="2761319"/>
    <n v="321"/>
    <s v="Extended"/>
  </r>
  <r>
    <x v="229"/>
    <s v="Amy Daniels MD"/>
    <n v="85"/>
    <s v="Male"/>
    <d v="2024-07-11T00:00:00"/>
    <d v="2024-07-21T00:00:00"/>
    <x v="6"/>
    <s v="Hypertension"/>
    <x v="227"/>
    <x v="0"/>
    <x v="2"/>
    <s v="Nurse Allen"/>
    <x v="1"/>
    <n v="10"/>
    <n v="2761319"/>
    <n v="321"/>
    <s v="Extended"/>
  </r>
  <r>
    <x v="230"/>
    <s v="Jamie Ross"/>
    <n v="61"/>
    <s v="Female"/>
    <d v="2024-11-10T00:00:00"/>
    <d v="2024-11-20T00:00:00"/>
    <x v="3"/>
    <s v="Fracture"/>
    <x v="228"/>
    <x v="0"/>
    <x v="5"/>
    <s v="Nurse Lisa"/>
    <x v="1"/>
    <n v="10"/>
    <n v="2761319"/>
    <n v="321"/>
    <s v="Extended"/>
  </r>
  <r>
    <x v="231"/>
    <s v="Donna Adkins"/>
    <n v="60"/>
    <s v="Male"/>
    <d v="2025-05-24T00:00:00"/>
    <d v="2025-05-30T00:00:00"/>
    <x v="0"/>
    <s v="Hypertension"/>
    <x v="229"/>
    <x v="1"/>
    <x v="1"/>
    <s v="Nurse Allen"/>
    <x v="2"/>
    <n v="6"/>
    <n v="2761319"/>
    <n v="321"/>
    <s v="Extended"/>
  </r>
  <r>
    <x v="232"/>
    <s v="Jeffrey Lane"/>
    <n v="71"/>
    <s v="Male"/>
    <d v="2025-02-08T00:00:00"/>
    <d v="2025-02-11T00:00:00"/>
    <x v="6"/>
    <s v="Stroke"/>
    <x v="230"/>
    <x v="0"/>
    <x v="1"/>
    <s v="Nurse Zoe"/>
    <x v="2"/>
    <n v="3"/>
    <n v="2761319"/>
    <n v="321"/>
    <s v="Normal"/>
  </r>
  <r>
    <x v="233"/>
    <s v="Sara Sanchez"/>
    <n v="49"/>
    <s v="Female"/>
    <d v="2024-07-06T00:00:00"/>
    <d v="2024-07-18T00:00:00"/>
    <x v="6"/>
    <s v="Ulcer"/>
    <x v="231"/>
    <x v="0"/>
    <x v="0"/>
    <s v="Nurse Mia"/>
    <x v="0"/>
    <n v="12"/>
    <n v="2761319"/>
    <n v="321"/>
    <s v="Extended"/>
  </r>
  <r>
    <x v="234"/>
    <s v="Joseph Wells"/>
    <n v="89"/>
    <s v="Female"/>
    <d v="2025-04-25T00:00:00"/>
    <d v="2025-05-04T00:00:00"/>
    <x v="4"/>
    <s v="Eczema"/>
    <x v="232"/>
    <x v="0"/>
    <x v="3"/>
    <s v="Nurse Zoe"/>
    <x v="0"/>
    <n v="9"/>
    <n v="2761319"/>
    <n v="321"/>
    <s v="Extended"/>
  </r>
  <r>
    <x v="235"/>
    <s v="Ana Potter"/>
    <n v="21"/>
    <s v="Female"/>
    <d v="2024-12-18T00:00:00"/>
    <d v="2024-12-31T00:00:00"/>
    <x v="5"/>
    <s v="Ulcer"/>
    <x v="233"/>
    <x v="1"/>
    <x v="6"/>
    <s v="Nurse Rita"/>
    <x v="0"/>
    <n v="13"/>
    <n v="2761319"/>
    <n v="321"/>
    <s v="Extended"/>
  </r>
  <r>
    <x v="236"/>
    <s v="Christopher Brown"/>
    <n v="36"/>
    <s v="Female"/>
    <d v="2025-05-29T00:00:00"/>
    <d v="2025-06-05T00:00:00"/>
    <x v="0"/>
    <s v="Arrhythmia"/>
    <x v="234"/>
    <x v="1"/>
    <x v="0"/>
    <s v="Nurse Zoe"/>
    <x v="0"/>
    <n v="7"/>
    <n v="2761319"/>
    <n v="321"/>
    <s v="Extended"/>
  </r>
  <r>
    <x v="237"/>
    <s v="Jennifer Coleman MD"/>
    <n v="4"/>
    <s v="Female"/>
    <d v="2025-05-03T00:00:00"/>
    <d v="2025-05-06T00:00:00"/>
    <x v="0"/>
    <s v="Ulcer"/>
    <x v="235"/>
    <x v="0"/>
    <x v="4"/>
    <s v="Nurse Allen"/>
    <x v="2"/>
    <n v="3"/>
    <n v="2761319"/>
    <n v="321"/>
    <s v="Normal"/>
  </r>
  <r>
    <x v="238"/>
    <s v="Kristin Harrison"/>
    <n v="79"/>
    <s v="Male"/>
    <d v="2024-05-30T00:00:00"/>
    <d v="2024-06-10T00:00:00"/>
    <x v="5"/>
    <s v="Eczema"/>
    <x v="236"/>
    <x v="1"/>
    <x v="2"/>
    <s v="Nurse Allen"/>
    <x v="0"/>
    <n v="11"/>
    <n v="2761319"/>
    <n v="321"/>
    <s v="Extended"/>
  </r>
  <r>
    <x v="239"/>
    <s v="Amanda Morales"/>
    <n v="27"/>
    <s v="Female"/>
    <d v="2024-12-27T00:00:00"/>
    <d v="2025-01-09T00:00:00"/>
    <x v="4"/>
    <s v="Asthma"/>
    <x v="237"/>
    <x v="0"/>
    <x v="6"/>
    <s v="Nurse Zoe"/>
    <x v="1"/>
    <n v="13"/>
    <n v="2761319"/>
    <n v="321"/>
    <s v="Extended"/>
  </r>
  <r>
    <x v="240"/>
    <s v="Stephanie Rose"/>
    <n v="50"/>
    <s v="Female"/>
    <d v="2024-07-12T00:00:00"/>
    <d v="2024-07-13T00:00:00"/>
    <x v="1"/>
    <s v="Arrhythmia"/>
    <x v="238"/>
    <x v="1"/>
    <x v="0"/>
    <s v="Nurse Rita"/>
    <x v="1"/>
    <n v="1"/>
    <n v="2761319"/>
    <n v="321"/>
    <s v="Normal"/>
  </r>
  <r>
    <x v="241"/>
    <s v="Jose Smith"/>
    <n v="73"/>
    <s v="Female"/>
    <d v="2024-12-19T00:00:00"/>
    <d v="2024-12-24T00:00:00"/>
    <x v="0"/>
    <s v="Migraine"/>
    <x v="239"/>
    <x v="0"/>
    <x v="4"/>
    <s v="Nurse Kelly"/>
    <x v="0"/>
    <n v="5"/>
    <n v="2761319"/>
    <n v="321"/>
    <s v="Extended"/>
  </r>
  <r>
    <x v="242"/>
    <s v="Nicole Mcgee"/>
    <n v="41"/>
    <s v="Female"/>
    <d v="2025-01-04T00:00:00"/>
    <d v="2025-01-14T00:00:00"/>
    <x v="2"/>
    <s v="Sinusitis"/>
    <x v="240"/>
    <x v="1"/>
    <x v="4"/>
    <s v="Nurse Allen"/>
    <x v="2"/>
    <n v="10"/>
    <n v="2761319"/>
    <n v="321"/>
    <s v="Extended"/>
  </r>
  <r>
    <x v="243"/>
    <s v="Kristine Bowen DVM"/>
    <n v="90"/>
    <s v="Male"/>
    <d v="2024-09-22T00:00:00"/>
    <d v="2024-10-03T00:00:00"/>
    <x v="6"/>
    <s v="Fracture"/>
    <x v="241"/>
    <x v="1"/>
    <x v="1"/>
    <s v="Nurse Allen"/>
    <x v="2"/>
    <n v="11"/>
    <n v="2761319"/>
    <n v="321"/>
    <s v="Extended"/>
  </r>
  <r>
    <x v="244"/>
    <s v="Alexis Cox"/>
    <n v="12"/>
    <s v="Female"/>
    <d v="2024-06-27T00:00:00"/>
    <d v="2024-07-03T00:00:00"/>
    <x v="0"/>
    <s v="Sinusitis"/>
    <x v="242"/>
    <x v="1"/>
    <x v="5"/>
    <s v="Nurse Lisa"/>
    <x v="0"/>
    <n v="6"/>
    <n v="2761319"/>
    <n v="321"/>
    <s v="Extended"/>
  </r>
  <r>
    <x v="245"/>
    <s v="Steven Cruz"/>
    <n v="25"/>
    <s v="Female"/>
    <d v="2024-12-02T00:00:00"/>
    <d v="2024-12-08T00:00:00"/>
    <x v="3"/>
    <s v="Sinusitis"/>
    <x v="243"/>
    <x v="1"/>
    <x v="3"/>
    <s v="Nurse Kelly"/>
    <x v="0"/>
    <n v="6"/>
    <n v="2761319"/>
    <n v="321"/>
    <s v="Extended"/>
  </r>
  <r>
    <x v="246"/>
    <s v="Dawn Hernandez"/>
    <n v="86"/>
    <s v="Male"/>
    <d v="2025-01-10T00:00:00"/>
    <d v="2025-01-22T00:00:00"/>
    <x v="3"/>
    <s v="Eczema"/>
    <x v="244"/>
    <x v="0"/>
    <x v="1"/>
    <s v="Nurse Mia"/>
    <x v="0"/>
    <n v="12"/>
    <n v="2761319"/>
    <n v="321"/>
    <s v="Extended"/>
  </r>
  <r>
    <x v="247"/>
    <s v="Katherine Maxwell"/>
    <n v="88"/>
    <s v="Male"/>
    <d v="2024-07-15T00:00:00"/>
    <d v="2024-07-22T00:00:00"/>
    <x v="2"/>
    <s v="Fracture"/>
    <x v="245"/>
    <x v="1"/>
    <x v="0"/>
    <s v="Nurse John"/>
    <x v="1"/>
    <n v="7"/>
    <n v="2761319"/>
    <n v="321"/>
    <s v="Extended"/>
  </r>
  <r>
    <x v="248"/>
    <s v="Stephanie Burns"/>
    <n v="27"/>
    <s v="Male"/>
    <d v="2025-03-01T00:00:00"/>
    <d v="2025-03-02T00:00:00"/>
    <x v="4"/>
    <s v="Asthma"/>
    <x v="246"/>
    <x v="0"/>
    <x v="3"/>
    <s v="Nurse Lisa"/>
    <x v="1"/>
    <n v="1"/>
    <n v="2761319"/>
    <n v="321"/>
    <s v="Normal"/>
  </r>
  <r>
    <x v="249"/>
    <s v="Angela Ramirez"/>
    <n v="66"/>
    <s v="Female"/>
    <d v="2025-01-14T00:00:00"/>
    <d v="2025-01-26T00:00:00"/>
    <x v="3"/>
    <s v="Asthma"/>
    <x v="247"/>
    <x v="1"/>
    <x v="6"/>
    <s v="Nurse Rita"/>
    <x v="2"/>
    <n v="12"/>
    <n v="2761319"/>
    <n v="321"/>
    <s v="Extended"/>
  </r>
  <r>
    <x v="250"/>
    <s v="Victor Randolph III"/>
    <n v="4"/>
    <s v="Female"/>
    <d v="2024-07-14T00:00:00"/>
    <d v="2024-07-24T00:00:00"/>
    <x v="0"/>
    <s v="Fracture"/>
    <x v="248"/>
    <x v="0"/>
    <x v="1"/>
    <s v="Nurse Allen"/>
    <x v="1"/>
    <n v="10"/>
    <n v="2761319"/>
    <n v="321"/>
    <s v="Extended"/>
  </r>
  <r>
    <x v="251"/>
    <s v="James Black"/>
    <n v="21"/>
    <s v="Male"/>
    <d v="2025-02-28T00:00:00"/>
    <d v="2025-03-10T00:00:00"/>
    <x v="5"/>
    <s v="Heart Attack"/>
    <x v="249"/>
    <x v="1"/>
    <x v="2"/>
    <s v="Nurse Lisa"/>
    <x v="2"/>
    <n v="10"/>
    <n v="2761319"/>
    <n v="321"/>
    <s v="Extended"/>
  </r>
  <r>
    <x v="252"/>
    <s v="Katherine Underwood"/>
    <n v="63"/>
    <s v="Male"/>
    <d v="2024-10-26T00:00:00"/>
    <d v="2024-10-29T00:00:00"/>
    <x v="1"/>
    <s v="Fracture"/>
    <x v="250"/>
    <x v="0"/>
    <x v="5"/>
    <s v="Nurse Rita"/>
    <x v="2"/>
    <n v="3"/>
    <n v="2761319"/>
    <n v="321"/>
    <s v="Normal"/>
  </r>
  <r>
    <x v="253"/>
    <s v="Gabriella Alexander"/>
    <n v="71"/>
    <s v="Female"/>
    <d v="2024-07-17T00:00:00"/>
    <d v="2024-07-25T00:00:00"/>
    <x v="1"/>
    <s v="Sinusitis"/>
    <x v="251"/>
    <x v="1"/>
    <x v="4"/>
    <s v="Nurse Allen"/>
    <x v="2"/>
    <n v="8"/>
    <n v="2761319"/>
    <n v="321"/>
    <s v="Extended"/>
  </r>
  <r>
    <x v="254"/>
    <s v="Sean Ortiz"/>
    <n v="14"/>
    <s v="Male"/>
    <d v="2024-07-12T00:00:00"/>
    <d v="2024-07-19T00:00:00"/>
    <x v="2"/>
    <s v="Heart Attack"/>
    <x v="252"/>
    <x v="0"/>
    <x v="1"/>
    <s v="Nurse Kelly"/>
    <x v="0"/>
    <n v="7"/>
    <n v="2761319"/>
    <n v="321"/>
    <s v="Extended"/>
  </r>
  <r>
    <x v="255"/>
    <s v="Amber Rogers"/>
    <n v="22"/>
    <s v="Male"/>
    <d v="2025-03-25T00:00:00"/>
    <d v="2025-03-26T00:00:00"/>
    <x v="3"/>
    <s v="Ulcer"/>
    <x v="253"/>
    <x v="0"/>
    <x v="6"/>
    <s v="Nurse Allen"/>
    <x v="2"/>
    <n v="1"/>
    <n v="2761319"/>
    <n v="321"/>
    <s v="Normal"/>
  </r>
  <r>
    <x v="256"/>
    <s v="Timothy Adkins"/>
    <n v="5"/>
    <s v="Female"/>
    <d v="2024-10-02T00:00:00"/>
    <d v="2024-10-11T00:00:00"/>
    <x v="3"/>
    <s v="Ulcer"/>
    <x v="254"/>
    <x v="1"/>
    <x v="2"/>
    <s v="Nurse Kelly"/>
    <x v="0"/>
    <n v="9"/>
    <n v="2761319"/>
    <n v="321"/>
    <s v="Extended"/>
  </r>
  <r>
    <x v="257"/>
    <s v="Sara Murray"/>
    <n v="43"/>
    <s v="Male"/>
    <d v="2024-12-24T00:00:00"/>
    <d v="2024-12-28T00:00:00"/>
    <x v="0"/>
    <s v="Hypertension"/>
    <x v="255"/>
    <x v="0"/>
    <x v="6"/>
    <s v="Nurse Allen"/>
    <x v="0"/>
    <n v="4"/>
    <n v="2761319"/>
    <n v="321"/>
    <s v="Extended"/>
  </r>
  <r>
    <x v="258"/>
    <s v="Shannon Jensen"/>
    <n v="7"/>
    <s v="Male"/>
    <d v="2024-11-13T00:00:00"/>
    <d v="2024-11-26T00:00:00"/>
    <x v="4"/>
    <s v="Asthma"/>
    <x v="256"/>
    <x v="1"/>
    <x v="3"/>
    <s v="Nurse Mia"/>
    <x v="0"/>
    <n v="13"/>
    <n v="2761319"/>
    <n v="321"/>
    <s v="Extended"/>
  </r>
  <r>
    <x v="259"/>
    <s v="Michelle Ellison"/>
    <n v="33"/>
    <s v="Male"/>
    <d v="2025-01-04T00:00:00"/>
    <d v="2025-01-06T00:00:00"/>
    <x v="6"/>
    <s v="Hypertension"/>
    <x v="257"/>
    <x v="0"/>
    <x v="5"/>
    <s v="Nurse Mia"/>
    <x v="2"/>
    <n v="2"/>
    <n v="2761319"/>
    <n v="321"/>
    <s v="Normal"/>
  </r>
  <r>
    <x v="260"/>
    <s v="Bobby Mcgee"/>
    <n v="83"/>
    <s v="Female"/>
    <d v="2024-08-08T00:00:00"/>
    <d v="2024-08-12T00:00:00"/>
    <x v="1"/>
    <s v="Heart Attack"/>
    <x v="258"/>
    <x v="1"/>
    <x v="6"/>
    <s v="Nurse Mia"/>
    <x v="2"/>
    <n v="4"/>
    <n v="2761319"/>
    <n v="321"/>
    <s v="Extended"/>
  </r>
  <r>
    <x v="261"/>
    <s v="Alison Knight"/>
    <n v="90"/>
    <s v="Female"/>
    <d v="2024-09-04T00:00:00"/>
    <d v="2024-09-18T00:00:00"/>
    <x v="1"/>
    <s v="Asthma"/>
    <x v="259"/>
    <x v="0"/>
    <x v="4"/>
    <s v="Nurse Zoe"/>
    <x v="0"/>
    <n v="14"/>
    <n v="2761319"/>
    <n v="321"/>
    <s v="Extended"/>
  </r>
  <r>
    <x v="262"/>
    <s v="Jesse Brown"/>
    <n v="82"/>
    <s v="Female"/>
    <d v="2024-07-21T00:00:00"/>
    <d v="2024-07-26T00:00:00"/>
    <x v="4"/>
    <s v="Hypertension"/>
    <x v="260"/>
    <x v="1"/>
    <x v="4"/>
    <s v="Nurse Zoe"/>
    <x v="2"/>
    <n v="5"/>
    <n v="2761319"/>
    <n v="321"/>
    <s v="Extended"/>
  </r>
  <r>
    <x v="263"/>
    <s v="Kenneth Li"/>
    <n v="8"/>
    <s v="Female"/>
    <d v="2024-11-04T00:00:00"/>
    <d v="2024-11-13T00:00:00"/>
    <x v="3"/>
    <s v="Ulcer"/>
    <x v="261"/>
    <x v="1"/>
    <x v="1"/>
    <s v="Nurse Rita"/>
    <x v="0"/>
    <n v="9"/>
    <n v="2761319"/>
    <n v="321"/>
    <s v="Extended"/>
  </r>
  <r>
    <x v="264"/>
    <s v="Lawrence Douglas"/>
    <n v="10"/>
    <s v="Female"/>
    <d v="2024-12-22T00:00:00"/>
    <d v="2025-01-04T00:00:00"/>
    <x v="3"/>
    <s v="Migraine"/>
    <x v="262"/>
    <x v="0"/>
    <x v="3"/>
    <s v="Nurse Lisa"/>
    <x v="2"/>
    <n v="13"/>
    <n v="2761319"/>
    <n v="321"/>
    <s v="Extended"/>
  </r>
  <r>
    <x v="265"/>
    <s v="David Turner"/>
    <n v="14"/>
    <s v="Female"/>
    <d v="2024-07-04T00:00:00"/>
    <d v="2024-07-07T00:00:00"/>
    <x v="5"/>
    <s v="Sinusitis"/>
    <x v="263"/>
    <x v="1"/>
    <x v="0"/>
    <s v="Nurse Lisa"/>
    <x v="0"/>
    <n v="3"/>
    <n v="2761319"/>
    <n v="321"/>
    <s v="Normal"/>
  </r>
  <r>
    <x v="266"/>
    <s v="Brittany Roberts"/>
    <n v="80"/>
    <s v="Female"/>
    <d v="2025-03-10T00:00:00"/>
    <d v="2025-03-15T00:00:00"/>
    <x v="4"/>
    <s v="Asthma"/>
    <x v="264"/>
    <x v="1"/>
    <x v="4"/>
    <s v="Nurse Rita"/>
    <x v="0"/>
    <n v="5"/>
    <n v="2761319"/>
    <n v="321"/>
    <s v="Extended"/>
  </r>
  <r>
    <x v="267"/>
    <s v="David Rivera"/>
    <n v="50"/>
    <s v="Female"/>
    <d v="2024-06-07T00:00:00"/>
    <d v="2024-06-10T00:00:00"/>
    <x v="3"/>
    <s v="Fracture"/>
    <x v="265"/>
    <x v="0"/>
    <x v="0"/>
    <s v="Nurse Kelly"/>
    <x v="0"/>
    <n v="3"/>
    <n v="2761319"/>
    <n v="321"/>
    <s v="Normal"/>
  </r>
  <r>
    <x v="268"/>
    <s v="Nicole Freeman"/>
    <n v="15"/>
    <s v="Male"/>
    <d v="2025-05-11T00:00:00"/>
    <d v="2025-05-18T00:00:00"/>
    <x v="6"/>
    <s v="Arrhythmia"/>
    <x v="266"/>
    <x v="0"/>
    <x v="6"/>
    <s v="Nurse John"/>
    <x v="2"/>
    <n v="7"/>
    <n v="2761319"/>
    <n v="321"/>
    <s v="Extended"/>
  </r>
  <r>
    <x v="269"/>
    <s v="Alyssa Wise"/>
    <n v="51"/>
    <s v="Female"/>
    <d v="2025-05-29T00:00:00"/>
    <d v="2025-05-31T00:00:00"/>
    <x v="2"/>
    <s v="Asthma"/>
    <x v="267"/>
    <x v="1"/>
    <x v="3"/>
    <s v="Nurse Zoe"/>
    <x v="2"/>
    <n v="2"/>
    <n v="2761319"/>
    <n v="321"/>
    <s v="Normal"/>
  </r>
  <r>
    <x v="270"/>
    <s v="Tracey Gordon"/>
    <n v="11"/>
    <s v="Female"/>
    <d v="2024-07-09T00:00:00"/>
    <d v="2024-07-19T00:00:00"/>
    <x v="4"/>
    <s v="Migraine"/>
    <x v="268"/>
    <x v="0"/>
    <x v="2"/>
    <s v="Nurse Rita"/>
    <x v="1"/>
    <n v="10"/>
    <n v="2761319"/>
    <n v="321"/>
    <s v="Extended"/>
  </r>
  <r>
    <x v="271"/>
    <s v="Jennifer Munoz"/>
    <n v="76"/>
    <s v="Male"/>
    <d v="2024-07-09T00:00:00"/>
    <d v="2024-07-15T00:00:00"/>
    <x v="3"/>
    <s v="Stroke"/>
    <x v="269"/>
    <x v="1"/>
    <x v="4"/>
    <s v="Nurse John"/>
    <x v="0"/>
    <n v="6"/>
    <n v="2761319"/>
    <n v="321"/>
    <s v="Extended"/>
  </r>
  <r>
    <x v="272"/>
    <s v="Paul Willis"/>
    <n v="25"/>
    <s v="Female"/>
    <d v="2025-05-19T00:00:00"/>
    <d v="2025-05-24T00:00:00"/>
    <x v="1"/>
    <s v="Asthma"/>
    <x v="270"/>
    <x v="0"/>
    <x v="0"/>
    <s v="Nurse Lisa"/>
    <x v="2"/>
    <n v="5"/>
    <n v="2761319"/>
    <n v="321"/>
    <s v="Extended"/>
  </r>
  <r>
    <x v="273"/>
    <s v="Christopher Martin"/>
    <n v="24"/>
    <s v="Female"/>
    <d v="2025-02-04T00:00:00"/>
    <d v="2025-02-11T00:00:00"/>
    <x v="5"/>
    <s v="Sinusitis"/>
    <x v="271"/>
    <x v="1"/>
    <x v="1"/>
    <s v="Nurse Mia"/>
    <x v="1"/>
    <n v="7"/>
    <n v="2761319"/>
    <n v="321"/>
    <s v="Extended"/>
  </r>
  <r>
    <x v="274"/>
    <s v="Megan Solomon"/>
    <n v="3"/>
    <s v="Female"/>
    <d v="2024-12-26T00:00:00"/>
    <d v="2025-01-02T00:00:00"/>
    <x v="2"/>
    <s v="Hypertension"/>
    <x v="272"/>
    <x v="1"/>
    <x v="1"/>
    <s v="Nurse John"/>
    <x v="2"/>
    <n v="7"/>
    <n v="2761319"/>
    <n v="321"/>
    <s v="Extended"/>
  </r>
  <r>
    <x v="275"/>
    <s v="Christopher Fuller"/>
    <n v="22"/>
    <s v="Male"/>
    <d v="2024-08-12T00:00:00"/>
    <d v="2024-08-23T00:00:00"/>
    <x v="3"/>
    <s v="Stroke"/>
    <x v="273"/>
    <x v="0"/>
    <x v="0"/>
    <s v="Nurse Zoe"/>
    <x v="1"/>
    <n v="11"/>
    <n v="2761319"/>
    <n v="321"/>
    <s v="Extended"/>
  </r>
  <r>
    <x v="276"/>
    <s v="Jacob Wilson"/>
    <n v="25"/>
    <s v="Female"/>
    <d v="2025-02-11T00:00:00"/>
    <d v="2025-02-15T00:00:00"/>
    <x v="3"/>
    <s v="Ulcer"/>
    <x v="274"/>
    <x v="1"/>
    <x v="1"/>
    <s v="Nurse Allen"/>
    <x v="0"/>
    <n v="4"/>
    <n v="2761319"/>
    <n v="321"/>
    <s v="Extended"/>
  </r>
  <r>
    <x v="277"/>
    <s v="David Gonzalez"/>
    <n v="11"/>
    <s v="Male"/>
    <d v="2024-11-23T00:00:00"/>
    <d v="2024-12-05T00:00:00"/>
    <x v="6"/>
    <s v="Ulcer"/>
    <x v="275"/>
    <x v="1"/>
    <x v="2"/>
    <s v="Nurse Kelly"/>
    <x v="0"/>
    <n v="12"/>
    <n v="2761319"/>
    <n v="321"/>
    <s v="Extended"/>
  </r>
  <r>
    <x v="278"/>
    <s v="Rita Davidson"/>
    <n v="85"/>
    <s v="Male"/>
    <d v="2024-09-24T00:00:00"/>
    <d v="2024-10-03T00:00:00"/>
    <x v="3"/>
    <s v="Stroke"/>
    <x v="276"/>
    <x v="1"/>
    <x v="5"/>
    <s v="Nurse Allen"/>
    <x v="2"/>
    <n v="9"/>
    <n v="2761319"/>
    <n v="321"/>
    <s v="Extended"/>
  </r>
  <r>
    <x v="279"/>
    <s v="William Good"/>
    <n v="18"/>
    <s v="Female"/>
    <d v="2024-09-19T00:00:00"/>
    <d v="2024-10-01T00:00:00"/>
    <x v="1"/>
    <s v="Ulcer"/>
    <x v="277"/>
    <x v="0"/>
    <x v="6"/>
    <s v="Nurse Mia"/>
    <x v="1"/>
    <n v="12"/>
    <n v="2761319"/>
    <n v="321"/>
    <s v="Extended"/>
  </r>
  <r>
    <x v="280"/>
    <s v="Rebecca Powell"/>
    <n v="5"/>
    <s v="Female"/>
    <d v="2025-05-03T00:00:00"/>
    <d v="2025-05-08T00:00:00"/>
    <x v="1"/>
    <s v="Heart Attack"/>
    <x v="278"/>
    <x v="0"/>
    <x v="1"/>
    <s v="Nurse Mia"/>
    <x v="2"/>
    <n v="5"/>
    <n v="2761319"/>
    <n v="321"/>
    <s v="Extended"/>
  </r>
  <r>
    <x v="281"/>
    <s v="Jennifer Rojas"/>
    <n v="86"/>
    <s v="Female"/>
    <d v="2024-07-01T00:00:00"/>
    <d v="2024-07-04T00:00:00"/>
    <x v="5"/>
    <s v="Eczema"/>
    <x v="279"/>
    <x v="1"/>
    <x v="0"/>
    <s v="Nurse John"/>
    <x v="1"/>
    <n v="3"/>
    <n v="2761319"/>
    <n v="321"/>
    <s v="Normal"/>
  </r>
  <r>
    <x v="282"/>
    <s v="Kyle Jones"/>
    <n v="34"/>
    <s v="Female"/>
    <d v="2024-12-06T00:00:00"/>
    <d v="2024-12-19T00:00:00"/>
    <x v="6"/>
    <s v="Hypertension"/>
    <x v="280"/>
    <x v="1"/>
    <x v="1"/>
    <s v="Nurse Kelly"/>
    <x v="0"/>
    <n v="13"/>
    <n v="2761319"/>
    <n v="321"/>
    <s v="Extended"/>
  </r>
  <r>
    <x v="283"/>
    <s v="Megan Joseph"/>
    <n v="35"/>
    <s v="Female"/>
    <d v="2024-12-23T00:00:00"/>
    <d v="2024-12-27T00:00:00"/>
    <x v="5"/>
    <s v="Fracture"/>
    <x v="281"/>
    <x v="1"/>
    <x v="3"/>
    <s v="Nurse John"/>
    <x v="0"/>
    <n v="4"/>
    <n v="2761319"/>
    <n v="321"/>
    <s v="Extended"/>
  </r>
  <r>
    <x v="284"/>
    <s v="Jose Daniels"/>
    <n v="57"/>
    <s v="Male"/>
    <d v="2024-08-16T00:00:00"/>
    <d v="2024-08-21T00:00:00"/>
    <x v="0"/>
    <s v="Heart Attack"/>
    <x v="282"/>
    <x v="1"/>
    <x v="4"/>
    <s v="Nurse Rita"/>
    <x v="1"/>
    <n v="5"/>
    <n v="2761319"/>
    <n v="321"/>
    <s v="Extended"/>
  </r>
  <r>
    <x v="285"/>
    <s v="Sarah Pineda"/>
    <n v="29"/>
    <s v="Female"/>
    <d v="2025-02-15T00:00:00"/>
    <d v="2025-02-17T00:00:00"/>
    <x v="4"/>
    <s v="Eczema"/>
    <x v="283"/>
    <x v="0"/>
    <x v="3"/>
    <s v="Nurse Mia"/>
    <x v="0"/>
    <n v="2"/>
    <n v="2761319"/>
    <n v="321"/>
    <s v="Normal"/>
  </r>
  <r>
    <x v="286"/>
    <s v="Rebecca Allen"/>
    <n v="2"/>
    <s v="Female"/>
    <d v="2024-07-31T00:00:00"/>
    <d v="2024-08-05T00:00:00"/>
    <x v="4"/>
    <s v="Sinusitis"/>
    <x v="284"/>
    <x v="1"/>
    <x v="4"/>
    <s v="Nurse John"/>
    <x v="1"/>
    <n v="5"/>
    <n v="2761319"/>
    <n v="321"/>
    <s v="Extended"/>
  </r>
  <r>
    <x v="287"/>
    <s v="Catherine Jensen"/>
    <n v="79"/>
    <s v="Female"/>
    <d v="2025-03-04T00:00:00"/>
    <d v="2025-03-08T00:00:00"/>
    <x v="5"/>
    <s v="Asthma"/>
    <x v="285"/>
    <x v="1"/>
    <x v="6"/>
    <s v="Nurse John"/>
    <x v="2"/>
    <n v="4"/>
    <n v="2761319"/>
    <n v="321"/>
    <s v="Extended"/>
  </r>
  <r>
    <x v="288"/>
    <s v="Katherine Peters"/>
    <n v="44"/>
    <s v="Female"/>
    <d v="2024-12-12T00:00:00"/>
    <d v="2024-12-18T00:00:00"/>
    <x v="5"/>
    <s v="Ulcer"/>
    <x v="286"/>
    <x v="1"/>
    <x v="6"/>
    <s v="Nurse Kelly"/>
    <x v="1"/>
    <n v="6"/>
    <n v="2761319"/>
    <n v="321"/>
    <s v="Extended"/>
  </r>
  <r>
    <x v="289"/>
    <s v="Richard Baird"/>
    <n v="85"/>
    <s v="Male"/>
    <d v="2025-03-24T00:00:00"/>
    <d v="2025-03-26T00:00:00"/>
    <x v="4"/>
    <s v="Migraine"/>
    <x v="287"/>
    <x v="1"/>
    <x v="2"/>
    <s v="Nurse Zoe"/>
    <x v="2"/>
    <n v="2"/>
    <n v="2761319"/>
    <n v="321"/>
    <s v="Normal"/>
  </r>
  <r>
    <x v="290"/>
    <s v="Justin Knox"/>
    <n v="4"/>
    <s v="Male"/>
    <d v="2025-04-12T00:00:00"/>
    <d v="2025-04-26T00:00:00"/>
    <x v="0"/>
    <s v="Fracture"/>
    <x v="288"/>
    <x v="1"/>
    <x v="2"/>
    <s v="Nurse Lisa"/>
    <x v="1"/>
    <n v="14"/>
    <n v="2761319"/>
    <n v="321"/>
    <s v="Extended"/>
  </r>
  <r>
    <x v="291"/>
    <s v="Jennifer Berry"/>
    <n v="19"/>
    <s v="Male"/>
    <d v="2025-02-23T00:00:00"/>
    <d v="2025-02-26T00:00:00"/>
    <x v="3"/>
    <s v="Ulcer"/>
    <x v="289"/>
    <x v="1"/>
    <x v="3"/>
    <s v="Nurse Allen"/>
    <x v="2"/>
    <n v="3"/>
    <n v="2761319"/>
    <n v="321"/>
    <s v="Normal"/>
  </r>
  <r>
    <x v="292"/>
    <s v="Gail Reyes"/>
    <n v="7"/>
    <s v="Male"/>
    <d v="2024-12-27T00:00:00"/>
    <d v="2025-01-01T00:00:00"/>
    <x v="0"/>
    <s v="Fracture"/>
    <x v="290"/>
    <x v="0"/>
    <x v="4"/>
    <s v="Nurse Lisa"/>
    <x v="0"/>
    <n v="5"/>
    <n v="2761319"/>
    <n v="321"/>
    <s v="Extended"/>
  </r>
  <r>
    <x v="293"/>
    <s v="Michael Johnson"/>
    <n v="75"/>
    <s v="Female"/>
    <d v="2024-11-20T00:00:00"/>
    <d v="2024-11-22T00:00:00"/>
    <x v="4"/>
    <s v="Asthma"/>
    <x v="291"/>
    <x v="1"/>
    <x v="3"/>
    <s v="Nurse Rita"/>
    <x v="0"/>
    <n v="2"/>
    <n v="2761319"/>
    <n v="321"/>
    <s v="Normal"/>
  </r>
  <r>
    <x v="294"/>
    <s v="Karen Harrison"/>
    <n v="78"/>
    <s v="Female"/>
    <d v="2024-10-25T00:00:00"/>
    <d v="2024-10-28T00:00:00"/>
    <x v="2"/>
    <s v="Sinusitis"/>
    <x v="292"/>
    <x v="0"/>
    <x v="6"/>
    <s v="Nurse Kelly"/>
    <x v="0"/>
    <n v="3"/>
    <n v="2761319"/>
    <n v="321"/>
    <s v="Normal"/>
  </r>
  <r>
    <x v="295"/>
    <s v="Melissa Reed"/>
    <n v="60"/>
    <s v="Male"/>
    <d v="2025-05-05T00:00:00"/>
    <d v="2025-05-17T00:00:00"/>
    <x v="3"/>
    <s v="Hypertension"/>
    <x v="293"/>
    <x v="0"/>
    <x v="6"/>
    <s v="Nurse Zoe"/>
    <x v="1"/>
    <n v="12"/>
    <n v="2761319"/>
    <n v="321"/>
    <s v="Extended"/>
  </r>
  <r>
    <x v="296"/>
    <s v="Suzanne Anderson"/>
    <n v="4"/>
    <s v="Female"/>
    <d v="2025-03-01T00:00:00"/>
    <d v="2025-03-11T00:00:00"/>
    <x v="4"/>
    <s v="Fracture"/>
    <x v="294"/>
    <x v="1"/>
    <x v="6"/>
    <s v="Nurse Zoe"/>
    <x v="0"/>
    <n v="10"/>
    <n v="2761319"/>
    <n v="321"/>
    <s v="Extended"/>
  </r>
  <r>
    <x v="297"/>
    <s v="Jacob Snyder"/>
    <n v="64"/>
    <s v="Female"/>
    <d v="2024-12-14T00:00:00"/>
    <d v="2024-12-28T00:00:00"/>
    <x v="0"/>
    <s v="Stroke"/>
    <x v="295"/>
    <x v="0"/>
    <x v="5"/>
    <s v="Nurse Lisa"/>
    <x v="1"/>
    <n v="14"/>
    <n v="2761319"/>
    <n v="321"/>
    <s v="Extended"/>
  </r>
  <r>
    <x v="298"/>
    <s v="Brandi Ward"/>
    <n v="41"/>
    <s v="Female"/>
    <d v="2024-06-26T00:00:00"/>
    <d v="2024-07-03T00:00:00"/>
    <x v="2"/>
    <s v="Fracture"/>
    <x v="296"/>
    <x v="1"/>
    <x v="6"/>
    <s v="Nurse Kelly"/>
    <x v="1"/>
    <n v="7"/>
    <n v="2761319"/>
    <n v="321"/>
    <s v="Extended"/>
  </r>
  <r>
    <x v="299"/>
    <s v="Jacob Everett"/>
    <n v="74"/>
    <s v="Female"/>
    <d v="2024-06-24T00:00:00"/>
    <d v="2024-06-26T00:00:00"/>
    <x v="1"/>
    <s v="Asthma"/>
    <x v="297"/>
    <x v="0"/>
    <x v="0"/>
    <s v="Nurse Mia"/>
    <x v="2"/>
    <n v="2"/>
    <n v="2761319"/>
    <n v="321"/>
    <s v="Normal"/>
  </r>
  <r>
    <x v="300"/>
    <s v="Sandra Morris"/>
    <n v="65"/>
    <s v="Female"/>
    <d v="2024-10-29T00:00:00"/>
    <d v="2024-11-01T00:00:00"/>
    <x v="5"/>
    <s v="Sinusitis"/>
    <x v="298"/>
    <x v="1"/>
    <x v="5"/>
    <s v="Nurse Lisa"/>
    <x v="0"/>
    <n v="3"/>
    <n v="2761319"/>
    <n v="321"/>
    <s v="Normal"/>
  </r>
  <r>
    <x v="301"/>
    <s v="Richard Goodwin"/>
    <n v="70"/>
    <s v="Female"/>
    <d v="2024-12-25T00:00:00"/>
    <d v="2025-01-07T00:00:00"/>
    <x v="4"/>
    <s v="Heart Attack"/>
    <x v="299"/>
    <x v="0"/>
    <x v="0"/>
    <s v="Nurse Rita"/>
    <x v="1"/>
    <n v="13"/>
    <n v="2761319"/>
    <n v="321"/>
    <s v="Extended"/>
  </r>
  <r>
    <x v="302"/>
    <s v="Jessica Garcia MD"/>
    <n v="82"/>
    <s v="Female"/>
    <d v="2025-01-30T00:00:00"/>
    <d v="2025-02-09T00:00:00"/>
    <x v="1"/>
    <s v="Heart Attack"/>
    <x v="300"/>
    <x v="1"/>
    <x v="3"/>
    <s v="Nurse Allen"/>
    <x v="2"/>
    <n v="10"/>
    <n v="2761319"/>
    <n v="321"/>
    <s v="Extended"/>
  </r>
  <r>
    <x v="303"/>
    <s v="Thomas Hickman"/>
    <n v="14"/>
    <s v="Female"/>
    <d v="2025-01-20T00:00:00"/>
    <d v="2025-01-28T00:00:00"/>
    <x v="6"/>
    <s v="Heart Attack"/>
    <x v="301"/>
    <x v="1"/>
    <x v="1"/>
    <s v="Nurse Zoe"/>
    <x v="1"/>
    <n v="8"/>
    <n v="2761319"/>
    <n v="321"/>
    <s v="Extended"/>
  </r>
  <r>
    <x v="304"/>
    <s v="Charlene Huynh"/>
    <n v="43"/>
    <s v="Female"/>
    <d v="2025-03-26T00:00:00"/>
    <d v="2025-04-08T00:00:00"/>
    <x v="0"/>
    <s v="Ulcer"/>
    <x v="302"/>
    <x v="0"/>
    <x v="3"/>
    <s v="Nurse Lisa"/>
    <x v="1"/>
    <n v="13"/>
    <n v="2761319"/>
    <n v="321"/>
    <s v="Extended"/>
  </r>
  <r>
    <x v="305"/>
    <s v="Paul Gibson"/>
    <n v="82"/>
    <s v="Female"/>
    <d v="2025-05-24T00:00:00"/>
    <d v="2025-05-30T00:00:00"/>
    <x v="0"/>
    <s v="Hypertension"/>
    <x v="303"/>
    <x v="1"/>
    <x v="0"/>
    <s v="Nurse Zoe"/>
    <x v="1"/>
    <n v="6"/>
    <n v="2761319"/>
    <n v="321"/>
    <s v="Extended"/>
  </r>
  <r>
    <x v="306"/>
    <s v="Phillip Adams"/>
    <n v="12"/>
    <s v="Female"/>
    <d v="2024-12-23T00:00:00"/>
    <d v="2024-12-29T00:00:00"/>
    <x v="6"/>
    <s v="Sinusitis"/>
    <x v="304"/>
    <x v="0"/>
    <x v="6"/>
    <s v="Nurse Kelly"/>
    <x v="1"/>
    <n v="6"/>
    <n v="2761319"/>
    <n v="321"/>
    <s v="Extended"/>
  </r>
  <r>
    <x v="307"/>
    <s v="Erin Garcia"/>
    <n v="10"/>
    <s v="Male"/>
    <d v="2024-07-29T00:00:00"/>
    <d v="2024-08-07T00:00:00"/>
    <x v="4"/>
    <s v="Eczema"/>
    <x v="305"/>
    <x v="0"/>
    <x v="2"/>
    <s v="Nurse Rita"/>
    <x v="1"/>
    <n v="9"/>
    <n v="2761319"/>
    <n v="321"/>
    <s v="Extended"/>
  </r>
  <r>
    <x v="308"/>
    <s v="Shawna Olson"/>
    <n v="33"/>
    <s v="Female"/>
    <d v="2025-03-23T00:00:00"/>
    <d v="2025-04-02T00:00:00"/>
    <x v="4"/>
    <s v="Hypertension"/>
    <x v="306"/>
    <x v="0"/>
    <x v="5"/>
    <s v="Nurse Rita"/>
    <x v="0"/>
    <n v="10"/>
    <n v="2761319"/>
    <n v="321"/>
    <s v="Extended"/>
  </r>
  <r>
    <x v="309"/>
    <s v="Bruce Jones"/>
    <n v="86"/>
    <s v="Male"/>
    <d v="2025-04-22T00:00:00"/>
    <d v="2025-05-03T00:00:00"/>
    <x v="1"/>
    <s v="Arrhythmia"/>
    <x v="307"/>
    <x v="1"/>
    <x v="5"/>
    <s v="Nurse Allen"/>
    <x v="2"/>
    <n v="11"/>
    <n v="2761319"/>
    <n v="321"/>
    <s v="Extended"/>
  </r>
  <r>
    <x v="310"/>
    <s v="Janice Nixon"/>
    <n v="58"/>
    <s v="Female"/>
    <d v="2024-12-11T00:00:00"/>
    <d v="2024-12-18T00:00:00"/>
    <x v="2"/>
    <s v="Arrhythmia"/>
    <x v="43"/>
    <x v="0"/>
    <x v="6"/>
    <s v="Nurse Lisa"/>
    <x v="1"/>
    <n v="7"/>
    <n v="2761319"/>
    <n v="321"/>
    <s v="Extended"/>
  </r>
  <r>
    <x v="311"/>
    <s v="Craig Hale"/>
    <n v="18"/>
    <s v="Female"/>
    <d v="2025-03-21T00:00:00"/>
    <d v="2025-04-03T00:00:00"/>
    <x v="0"/>
    <s v="Migraine"/>
    <x v="308"/>
    <x v="0"/>
    <x v="0"/>
    <s v="Nurse Kelly"/>
    <x v="1"/>
    <n v="13"/>
    <n v="2761319"/>
    <n v="321"/>
    <s v="Extended"/>
  </r>
  <r>
    <x v="312"/>
    <s v="Rebecca Sampson"/>
    <n v="70"/>
    <s v="Female"/>
    <d v="2024-09-02T00:00:00"/>
    <d v="2024-09-05T00:00:00"/>
    <x v="5"/>
    <s v="Asthma"/>
    <x v="309"/>
    <x v="1"/>
    <x v="5"/>
    <s v="Nurse Rita"/>
    <x v="2"/>
    <n v="3"/>
    <n v="2761319"/>
    <n v="321"/>
    <s v="Normal"/>
  </r>
  <r>
    <x v="313"/>
    <s v="Jennifer Dennis"/>
    <n v="16"/>
    <s v="Male"/>
    <d v="2025-02-05T00:00:00"/>
    <d v="2025-02-18T00:00:00"/>
    <x v="3"/>
    <s v="Fracture"/>
    <x v="310"/>
    <x v="0"/>
    <x v="3"/>
    <s v="Nurse Rita"/>
    <x v="0"/>
    <n v="13"/>
    <n v="2761319"/>
    <n v="321"/>
    <s v="Extended"/>
  </r>
  <r>
    <x v="314"/>
    <s v="Amanda Skinner"/>
    <n v="49"/>
    <s v="Male"/>
    <d v="2024-10-26T00:00:00"/>
    <d v="2024-11-06T00:00:00"/>
    <x v="1"/>
    <s v="Arrhythmia"/>
    <x v="311"/>
    <x v="0"/>
    <x v="0"/>
    <s v="Nurse Mia"/>
    <x v="2"/>
    <n v="11"/>
    <n v="2761319"/>
    <n v="321"/>
    <s v="Extended"/>
  </r>
  <r>
    <x v="315"/>
    <s v="John Williams"/>
    <n v="43"/>
    <s v="Male"/>
    <d v="2025-02-14T00:00:00"/>
    <d v="2025-02-16T00:00:00"/>
    <x v="3"/>
    <s v="Fracture"/>
    <x v="312"/>
    <x v="1"/>
    <x v="6"/>
    <s v="Nurse Rita"/>
    <x v="0"/>
    <n v="2"/>
    <n v="2761319"/>
    <n v="321"/>
    <s v="Normal"/>
  </r>
  <r>
    <x v="316"/>
    <s v="Lindsey Bruce"/>
    <n v="41"/>
    <s v="Female"/>
    <d v="2024-12-13T00:00:00"/>
    <d v="2024-12-21T00:00:00"/>
    <x v="0"/>
    <s v="Arrhythmia"/>
    <x v="313"/>
    <x v="1"/>
    <x v="5"/>
    <s v="Nurse Zoe"/>
    <x v="2"/>
    <n v="8"/>
    <n v="2761319"/>
    <n v="321"/>
    <s v="Extended"/>
  </r>
  <r>
    <x v="317"/>
    <s v="Natalie Russell"/>
    <n v="37"/>
    <s v="Male"/>
    <d v="2024-10-03T00:00:00"/>
    <d v="2024-10-05T00:00:00"/>
    <x v="1"/>
    <s v="Arrhythmia"/>
    <x v="314"/>
    <x v="0"/>
    <x v="3"/>
    <s v="Nurse Kelly"/>
    <x v="2"/>
    <n v="2"/>
    <n v="2761319"/>
    <n v="321"/>
    <s v="Normal"/>
  </r>
  <r>
    <x v="318"/>
    <s v="Kimberly Robinson"/>
    <n v="79"/>
    <s v="Female"/>
    <d v="2025-04-07T00:00:00"/>
    <d v="2025-04-12T00:00:00"/>
    <x v="4"/>
    <s v="Eczema"/>
    <x v="315"/>
    <x v="0"/>
    <x v="0"/>
    <s v="Nurse Zoe"/>
    <x v="1"/>
    <n v="5"/>
    <n v="2761319"/>
    <n v="321"/>
    <s v="Extended"/>
  </r>
  <r>
    <x v="319"/>
    <s v="Jennifer Soto"/>
    <n v="17"/>
    <s v="Male"/>
    <d v="2024-11-08T00:00:00"/>
    <d v="2024-11-15T00:00:00"/>
    <x v="3"/>
    <s v="Hypertension"/>
    <x v="316"/>
    <x v="1"/>
    <x v="2"/>
    <s v="Nurse Mia"/>
    <x v="2"/>
    <n v="7"/>
    <n v="2761319"/>
    <n v="321"/>
    <s v="Extended"/>
  </r>
  <r>
    <x v="320"/>
    <s v="Christopher Cook"/>
    <n v="4"/>
    <s v="Female"/>
    <d v="2024-09-10T00:00:00"/>
    <d v="2024-09-11T00:00:00"/>
    <x v="2"/>
    <s v="Heart Attack"/>
    <x v="317"/>
    <x v="1"/>
    <x v="2"/>
    <s v="Nurse Zoe"/>
    <x v="1"/>
    <n v="1"/>
    <n v="2761319"/>
    <n v="321"/>
    <s v="Normal"/>
  </r>
  <r>
    <x v="321"/>
    <s v="Antonio Brown"/>
    <n v="39"/>
    <s v="Male"/>
    <d v="2025-04-29T00:00:00"/>
    <d v="2025-05-10T00:00:00"/>
    <x v="2"/>
    <s v="Stroke"/>
    <x v="318"/>
    <x v="1"/>
    <x v="3"/>
    <s v="Nurse Lisa"/>
    <x v="0"/>
    <n v="11"/>
    <n v="2761319"/>
    <n v="321"/>
    <s v="Extended"/>
  </r>
  <r>
    <x v="322"/>
    <s v="Christopher Jenkins"/>
    <n v="7"/>
    <s v="Female"/>
    <d v="2024-11-23T00:00:00"/>
    <d v="2024-12-02T00:00:00"/>
    <x v="6"/>
    <s v="Eczema"/>
    <x v="319"/>
    <x v="1"/>
    <x v="5"/>
    <s v="Nurse Mia"/>
    <x v="1"/>
    <n v="9"/>
    <n v="2761319"/>
    <n v="321"/>
    <s v="Extended"/>
  </r>
  <r>
    <x v="323"/>
    <s v="Miranda King"/>
    <n v="87"/>
    <s v="Male"/>
    <d v="2024-06-15T00:00:00"/>
    <d v="2024-06-21T00:00:00"/>
    <x v="3"/>
    <s v="Eczema"/>
    <x v="320"/>
    <x v="0"/>
    <x v="3"/>
    <s v="Nurse Lisa"/>
    <x v="1"/>
    <n v="6"/>
    <n v="2761319"/>
    <n v="321"/>
    <s v="Extended"/>
  </r>
  <r>
    <x v="324"/>
    <s v="Melissa Morales"/>
    <n v="54"/>
    <s v="Male"/>
    <d v="2025-04-03T00:00:00"/>
    <d v="2025-04-07T00:00:00"/>
    <x v="2"/>
    <s v="Fracture"/>
    <x v="321"/>
    <x v="1"/>
    <x v="5"/>
    <s v="Nurse Allen"/>
    <x v="1"/>
    <n v="4"/>
    <n v="2761319"/>
    <n v="321"/>
    <s v="Extended"/>
  </r>
  <r>
    <x v="325"/>
    <s v="Deborah Chambers"/>
    <n v="66"/>
    <s v="Female"/>
    <d v="2024-06-20T00:00:00"/>
    <d v="2024-07-04T00:00:00"/>
    <x v="4"/>
    <s v="Hypertension"/>
    <x v="322"/>
    <x v="1"/>
    <x v="4"/>
    <s v="Nurse Rita"/>
    <x v="2"/>
    <n v="14"/>
    <n v="2761319"/>
    <n v="321"/>
    <s v="Extended"/>
  </r>
  <r>
    <x v="326"/>
    <s v="Emily Beard"/>
    <n v="60"/>
    <s v="Male"/>
    <d v="2024-09-24T00:00:00"/>
    <d v="2024-10-01T00:00:00"/>
    <x v="1"/>
    <s v="Migraine"/>
    <x v="323"/>
    <x v="1"/>
    <x v="4"/>
    <s v="Nurse Mia"/>
    <x v="1"/>
    <n v="7"/>
    <n v="2761319"/>
    <n v="321"/>
    <s v="Extended"/>
  </r>
  <r>
    <x v="327"/>
    <s v="Janet Parker"/>
    <n v="61"/>
    <s v="Female"/>
    <d v="2024-09-21T00:00:00"/>
    <d v="2024-09-30T00:00:00"/>
    <x v="2"/>
    <s v="Arrhythmia"/>
    <x v="324"/>
    <x v="1"/>
    <x v="0"/>
    <s v="Nurse Mia"/>
    <x v="0"/>
    <n v="9"/>
    <n v="2761319"/>
    <n v="321"/>
    <s v="Extended"/>
  </r>
  <r>
    <x v="328"/>
    <s v="Morgan Cole"/>
    <n v="43"/>
    <s v="Male"/>
    <d v="2024-07-17T00:00:00"/>
    <d v="2024-07-26T00:00:00"/>
    <x v="0"/>
    <s v="Hypertension"/>
    <x v="325"/>
    <x v="1"/>
    <x v="3"/>
    <s v="Nurse Zoe"/>
    <x v="0"/>
    <n v="9"/>
    <n v="2761319"/>
    <n v="321"/>
    <s v="Extended"/>
  </r>
  <r>
    <x v="329"/>
    <s v="Heidi Martinez"/>
    <n v="57"/>
    <s v="Male"/>
    <d v="2025-01-08T00:00:00"/>
    <d v="2025-01-21T00:00:00"/>
    <x v="6"/>
    <s v="Heart Attack"/>
    <x v="326"/>
    <x v="0"/>
    <x v="2"/>
    <s v="Nurse Rita"/>
    <x v="2"/>
    <n v="13"/>
    <n v="2761319"/>
    <n v="321"/>
    <s v="Extended"/>
  </r>
  <r>
    <x v="330"/>
    <s v="Sonya Taylor"/>
    <n v="23"/>
    <s v="Female"/>
    <d v="2025-02-15T00:00:00"/>
    <d v="2025-02-19T00:00:00"/>
    <x v="4"/>
    <s v="Asthma"/>
    <x v="327"/>
    <x v="0"/>
    <x v="4"/>
    <s v="Nurse Mia"/>
    <x v="1"/>
    <n v="4"/>
    <n v="2761319"/>
    <n v="321"/>
    <s v="Extended"/>
  </r>
  <r>
    <x v="331"/>
    <s v="Jean Moody"/>
    <n v="87"/>
    <s v="Male"/>
    <d v="2025-01-24T00:00:00"/>
    <d v="2025-01-28T00:00:00"/>
    <x v="0"/>
    <s v="Sinusitis"/>
    <x v="328"/>
    <x v="1"/>
    <x v="3"/>
    <s v="Nurse John"/>
    <x v="0"/>
    <n v="4"/>
    <n v="2761319"/>
    <n v="321"/>
    <s v="Extended"/>
  </r>
  <r>
    <x v="332"/>
    <s v="Joshua Hernandez"/>
    <n v="30"/>
    <s v="Female"/>
    <d v="2024-09-13T00:00:00"/>
    <d v="2024-09-22T00:00:00"/>
    <x v="6"/>
    <s v="Hypertension"/>
    <x v="329"/>
    <x v="1"/>
    <x v="4"/>
    <s v="Nurse Mia"/>
    <x v="1"/>
    <n v="9"/>
    <n v="2761319"/>
    <n v="321"/>
    <s v="Extended"/>
  </r>
  <r>
    <x v="333"/>
    <s v="Brandy Bright"/>
    <n v="33"/>
    <s v="Female"/>
    <d v="2024-11-25T00:00:00"/>
    <d v="2024-11-27T00:00:00"/>
    <x v="4"/>
    <s v="Hypertension"/>
    <x v="330"/>
    <x v="0"/>
    <x v="5"/>
    <s v="Nurse Lisa"/>
    <x v="1"/>
    <n v="2"/>
    <n v="2761319"/>
    <n v="321"/>
    <s v="Normal"/>
  </r>
  <r>
    <x v="334"/>
    <s v="Lisa Stephens"/>
    <n v="43"/>
    <s v="Male"/>
    <d v="2024-10-25T00:00:00"/>
    <d v="2024-11-07T00:00:00"/>
    <x v="5"/>
    <s v="Arrhythmia"/>
    <x v="331"/>
    <x v="0"/>
    <x v="6"/>
    <s v="Nurse Zoe"/>
    <x v="2"/>
    <n v="13"/>
    <n v="2761319"/>
    <n v="321"/>
    <s v="Extended"/>
  </r>
  <r>
    <x v="335"/>
    <s v="Anna Carter"/>
    <n v="84"/>
    <s v="Male"/>
    <d v="2024-06-02T00:00:00"/>
    <d v="2024-06-03T00:00:00"/>
    <x v="4"/>
    <s v="Migraine"/>
    <x v="332"/>
    <x v="0"/>
    <x v="0"/>
    <s v="Nurse Zoe"/>
    <x v="1"/>
    <n v="1"/>
    <n v="2761319"/>
    <n v="321"/>
    <s v="Normal"/>
  </r>
  <r>
    <x v="336"/>
    <s v="Cole Brooks"/>
    <n v="74"/>
    <s v="Female"/>
    <d v="2025-05-22T00:00:00"/>
    <d v="2025-06-04T00:00:00"/>
    <x v="4"/>
    <s v="Asthma"/>
    <x v="333"/>
    <x v="0"/>
    <x v="0"/>
    <s v="Nurse Mia"/>
    <x v="0"/>
    <n v="13"/>
    <n v="2761319"/>
    <n v="321"/>
    <s v="Extended"/>
  </r>
  <r>
    <x v="337"/>
    <s v="Robert Jones"/>
    <n v="22"/>
    <s v="Female"/>
    <d v="2025-03-14T00:00:00"/>
    <d v="2025-03-25T00:00:00"/>
    <x v="6"/>
    <s v="Asthma"/>
    <x v="334"/>
    <x v="0"/>
    <x v="5"/>
    <s v="Nurse Zoe"/>
    <x v="2"/>
    <n v="11"/>
    <n v="2761319"/>
    <n v="321"/>
    <s v="Extended"/>
  </r>
  <r>
    <x v="338"/>
    <s v="Ashley Harvey"/>
    <n v="49"/>
    <s v="Female"/>
    <d v="2024-06-22T00:00:00"/>
    <d v="2024-07-02T00:00:00"/>
    <x v="2"/>
    <s v="Sinusitis"/>
    <x v="335"/>
    <x v="1"/>
    <x v="2"/>
    <s v="Nurse Mia"/>
    <x v="0"/>
    <n v="10"/>
    <n v="2761319"/>
    <n v="321"/>
    <s v="Extended"/>
  </r>
  <r>
    <x v="339"/>
    <s v="Albert Miller"/>
    <n v="90"/>
    <s v="Male"/>
    <d v="2025-05-14T00:00:00"/>
    <d v="2025-05-20T00:00:00"/>
    <x v="2"/>
    <s v="Migraine"/>
    <x v="336"/>
    <x v="1"/>
    <x v="6"/>
    <s v="Nurse Allen"/>
    <x v="0"/>
    <n v="6"/>
    <n v="2761319"/>
    <n v="321"/>
    <s v="Extended"/>
  </r>
  <r>
    <x v="340"/>
    <s v="Marc Vazquez"/>
    <n v="28"/>
    <s v="Male"/>
    <d v="2025-02-05T00:00:00"/>
    <d v="2025-02-15T00:00:00"/>
    <x v="3"/>
    <s v="Stroke"/>
    <x v="226"/>
    <x v="1"/>
    <x v="3"/>
    <s v="Nurse Kelly"/>
    <x v="2"/>
    <n v="10"/>
    <n v="2761319"/>
    <n v="321"/>
    <s v="Extended"/>
  </r>
  <r>
    <x v="341"/>
    <s v="Barbara Anderson"/>
    <n v="73"/>
    <s v="Female"/>
    <d v="2025-02-23T00:00:00"/>
    <d v="2025-03-02T00:00:00"/>
    <x v="5"/>
    <s v="Migraine"/>
    <x v="337"/>
    <x v="0"/>
    <x v="3"/>
    <s v="Nurse Kelly"/>
    <x v="2"/>
    <n v="7"/>
    <n v="2761319"/>
    <n v="321"/>
    <s v="Extended"/>
  </r>
  <r>
    <x v="342"/>
    <s v="Jamie Berry"/>
    <n v="3"/>
    <s v="Female"/>
    <d v="2024-07-20T00:00:00"/>
    <d v="2024-08-01T00:00:00"/>
    <x v="0"/>
    <s v="Ulcer"/>
    <x v="256"/>
    <x v="1"/>
    <x v="4"/>
    <s v="Nurse Kelly"/>
    <x v="2"/>
    <n v="12"/>
    <n v="2761319"/>
    <n v="321"/>
    <s v="Extended"/>
  </r>
  <r>
    <x v="343"/>
    <s v="Danny Alexander"/>
    <n v="35"/>
    <s v="Male"/>
    <d v="2025-03-02T00:00:00"/>
    <d v="2025-03-05T00:00:00"/>
    <x v="2"/>
    <s v="Heart Attack"/>
    <x v="338"/>
    <x v="1"/>
    <x v="2"/>
    <s v="Nurse John"/>
    <x v="1"/>
    <n v="3"/>
    <n v="2761319"/>
    <n v="321"/>
    <s v="Normal"/>
  </r>
  <r>
    <x v="344"/>
    <s v="Ashley Lawrence"/>
    <n v="5"/>
    <s v="Male"/>
    <d v="2024-12-16T00:00:00"/>
    <d v="2024-12-26T00:00:00"/>
    <x v="6"/>
    <s v="Sinusitis"/>
    <x v="338"/>
    <x v="0"/>
    <x v="6"/>
    <s v="Nurse Zoe"/>
    <x v="0"/>
    <n v="10"/>
    <n v="2761319"/>
    <n v="321"/>
    <s v="Extended"/>
  </r>
  <r>
    <x v="345"/>
    <s v="Danny Watkins"/>
    <n v="3"/>
    <s v="Female"/>
    <d v="2025-05-06T00:00:00"/>
    <d v="2025-05-13T00:00:00"/>
    <x v="5"/>
    <s v="Asthma"/>
    <x v="339"/>
    <x v="1"/>
    <x v="0"/>
    <s v="Nurse Rita"/>
    <x v="2"/>
    <n v="7"/>
    <n v="2761319"/>
    <n v="321"/>
    <s v="Extended"/>
  </r>
  <r>
    <x v="346"/>
    <s v="Max Lee"/>
    <n v="70"/>
    <s v="Male"/>
    <d v="2024-10-02T00:00:00"/>
    <d v="2024-10-10T00:00:00"/>
    <x v="4"/>
    <s v="Eczema"/>
    <x v="340"/>
    <x v="1"/>
    <x v="3"/>
    <s v="Nurse Kelly"/>
    <x v="2"/>
    <n v="8"/>
    <n v="2761319"/>
    <n v="321"/>
    <s v="Extended"/>
  </r>
  <r>
    <x v="347"/>
    <s v="William Mcconnell"/>
    <n v="57"/>
    <s v="Male"/>
    <d v="2025-04-28T00:00:00"/>
    <d v="2025-05-02T00:00:00"/>
    <x v="3"/>
    <s v="Asthma"/>
    <x v="341"/>
    <x v="1"/>
    <x v="2"/>
    <s v="Nurse John"/>
    <x v="1"/>
    <n v="4"/>
    <n v="2761319"/>
    <n v="321"/>
    <s v="Extended"/>
  </r>
  <r>
    <x v="348"/>
    <s v="Alison Vazquez"/>
    <n v="60"/>
    <s v="Female"/>
    <d v="2025-04-27T00:00:00"/>
    <d v="2025-05-01T00:00:00"/>
    <x v="5"/>
    <s v="Stroke"/>
    <x v="342"/>
    <x v="1"/>
    <x v="0"/>
    <s v="Nurse Lisa"/>
    <x v="2"/>
    <n v="4"/>
    <n v="2761319"/>
    <n v="321"/>
    <s v="Extended"/>
  </r>
  <r>
    <x v="349"/>
    <s v="Scott Jimenez"/>
    <n v="2"/>
    <s v="Female"/>
    <d v="2025-03-11T00:00:00"/>
    <d v="2025-03-20T00:00:00"/>
    <x v="2"/>
    <s v="Sinusitis"/>
    <x v="343"/>
    <x v="1"/>
    <x v="4"/>
    <s v="Nurse Kelly"/>
    <x v="2"/>
    <n v="9"/>
    <n v="2761319"/>
    <n v="321"/>
    <s v="Extended"/>
  </r>
  <r>
    <x v="350"/>
    <s v="Debra Stone"/>
    <n v="59"/>
    <s v="Male"/>
    <d v="2024-07-20T00:00:00"/>
    <d v="2024-07-21T00:00:00"/>
    <x v="4"/>
    <s v="Eczema"/>
    <x v="344"/>
    <x v="1"/>
    <x v="1"/>
    <s v="Nurse Lisa"/>
    <x v="0"/>
    <n v="1"/>
    <n v="2761319"/>
    <n v="321"/>
    <s v="Normal"/>
  </r>
  <r>
    <x v="351"/>
    <s v="John Sharp"/>
    <n v="78"/>
    <s v="Male"/>
    <d v="2024-08-24T00:00:00"/>
    <d v="2024-08-30T00:00:00"/>
    <x v="5"/>
    <s v="Heart Attack"/>
    <x v="345"/>
    <x v="0"/>
    <x v="0"/>
    <s v="Nurse Lisa"/>
    <x v="2"/>
    <n v="6"/>
    <n v="2761319"/>
    <n v="321"/>
    <s v="Extended"/>
  </r>
  <r>
    <x v="352"/>
    <s v="Robert Powell"/>
    <n v="78"/>
    <s v="Male"/>
    <d v="2024-09-26T00:00:00"/>
    <d v="2024-10-07T00:00:00"/>
    <x v="6"/>
    <s v="Sinusitis"/>
    <x v="346"/>
    <x v="1"/>
    <x v="5"/>
    <s v="Nurse Allen"/>
    <x v="1"/>
    <n v="11"/>
    <n v="2761319"/>
    <n v="321"/>
    <s v="Extended"/>
  </r>
  <r>
    <x v="353"/>
    <s v="Ashlee Roberson"/>
    <n v="6"/>
    <s v="Male"/>
    <d v="2024-10-02T00:00:00"/>
    <d v="2024-10-07T00:00:00"/>
    <x v="3"/>
    <s v="Stroke"/>
    <x v="228"/>
    <x v="0"/>
    <x v="1"/>
    <s v="Nurse Zoe"/>
    <x v="0"/>
    <n v="5"/>
    <n v="2761319"/>
    <n v="321"/>
    <s v="Extended"/>
  </r>
  <r>
    <x v="354"/>
    <s v="Christy Miller"/>
    <n v="58"/>
    <s v="Male"/>
    <d v="2025-01-02T00:00:00"/>
    <d v="2025-01-11T00:00:00"/>
    <x v="0"/>
    <s v="Hypertension"/>
    <x v="347"/>
    <x v="1"/>
    <x v="6"/>
    <s v="Nurse Kelly"/>
    <x v="0"/>
    <n v="9"/>
    <n v="2761319"/>
    <n v="321"/>
    <s v="Extended"/>
  </r>
  <r>
    <x v="355"/>
    <s v="Lori Garza"/>
    <n v="78"/>
    <s v="Male"/>
    <d v="2024-11-15T00:00:00"/>
    <d v="2024-11-18T00:00:00"/>
    <x v="3"/>
    <s v="Eczema"/>
    <x v="348"/>
    <x v="0"/>
    <x v="6"/>
    <s v="Nurse Kelly"/>
    <x v="2"/>
    <n v="3"/>
    <n v="2761319"/>
    <n v="321"/>
    <s v="Normal"/>
  </r>
  <r>
    <x v="356"/>
    <s v="Deanna Brown"/>
    <n v="27"/>
    <s v="Male"/>
    <d v="2024-09-27T00:00:00"/>
    <d v="2024-10-01T00:00:00"/>
    <x v="4"/>
    <s v="Migraine"/>
    <x v="349"/>
    <x v="0"/>
    <x v="2"/>
    <s v="Nurse Mia"/>
    <x v="0"/>
    <n v="4"/>
    <n v="2761319"/>
    <n v="321"/>
    <s v="Extended"/>
  </r>
  <r>
    <x v="357"/>
    <s v="Jorge Rice"/>
    <n v="31"/>
    <s v="Female"/>
    <d v="2024-07-22T00:00:00"/>
    <d v="2024-07-28T00:00:00"/>
    <x v="0"/>
    <s v="Eczema"/>
    <x v="350"/>
    <x v="0"/>
    <x v="4"/>
    <s v="Nurse Rita"/>
    <x v="1"/>
    <n v="6"/>
    <n v="2761319"/>
    <n v="321"/>
    <s v="Extended"/>
  </r>
  <r>
    <x v="358"/>
    <s v="Joyce Farmer"/>
    <n v="1"/>
    <s v="Male"/>
    <d v="2024-10-06T00:00:00"/>
    <d v="2024-10-16T00:00:00"/>
    <x v="5"/>
    <s v="Migraine"/>
    <x v="1"/>
    <x v="0"/>
    <x v="1"/>
    <s v="Nurse Allen"/>
    <x v="0"/>
    <n v="10"/>
    <n v="2761319"/>
    <n v="321"/>
    <s v="Extended"/>
  </r>
  <r>
    <x v="359"/>
    <s v="Trevor Webb"/>
    <n v="54"/>
    <s v="Female"/>
    <d v="2024-11-26T00:00:00"/>
    <d v="2024-12-01T00:00:00"/>
    <x v="3"/>
    <s v="Fracture"/>
    <x v="351"/>
    <x v="1"/>
    <x v="6"/>
    <s v="Nurse Zoe"/>
    <x v="2"/>
    <n v="5"/>
    <n v="2761319"/>
    <n v="321"/>
    <s v="Extended"/>
  </r>
  <r>
    <x v="360"/>
    <s v="Jessica Hernandez"/>
    <n v="59"/>
    <s v="Male"/>
    <d v="2024-07-06T00:00:00"/>
    <d v="2024-07-19T00:00:00"/>
    <x v="3"/>
    <s v="Stroke"/>
    <x v="352"/>
    <x v="0"/>
    <x v="1"/>
    <s v="Nurse Kelly"/>
    <x v="1"/>
    <n v="13"/>
    <n v="2761319"/>
    <n v="321"/>
    <s v="Extended"/>
  </r>
  <r>
    <x v="361"/>
    <s v="Jeffrey Fowler"/>
    <n v="16"/>
    <s v="Female"/>
    <d v="2024-07-03T00:00:00"/>
    <d v="2024-07-05T00:00:00"/>
    <x v="4"/>
    <s v="Heart Attack"/>
    <x v="353"/>
    <x v="0"/>
    <x v="3"/>
    <s v="Nurse Rita"/>
    <x v="2"/>
    <n v="2"/>
    <n v="2761319"/>
    <n v="321"/>
    <s v="Normal"/>
  </r>
  <r>
    <x v="362"/>
    <s v="Melissa Prince"/>
    <n v="75"/>
    <s v="Female"/>
    <d v="2024-07-05T00:00:00"/>
    <d v="2024-07-10T00:00:00"/>
    <x v="6"/>
    <s v="Asthma"/>
    <x v="354"/>
    <x v="1"/>
    <x v="4"/>
    <s v="Nurse Zoe"/>
    <x v="0"/>
    <n v="5"/>
    <n v="2761319"/>
    <n v="321"/>
    <s v="Extended"/>
  </r>
  <r>
    <x v="363"/>
    <s v="Paul Hughes"/>
    <n v="21"/>
    <s v="Female"/>
    <d v="2024-10-23T00:00:00"/>
    <d v="2024-10-27T00:00:00"/>
    <x v="1"/>
    <s v="Migraine"/>
    <x v="355"/>
    <x v="1"/>
    <x v="4"/>
    <s v="Nurse Mia"/>
    <x v="2"/>
    <n v="4"/>
    <n v="2761319"/>
    <n v="321"/>
    <s v="Extended"/>
  </r>
  <r>
    <x v="364"/>
    <s v="Cynthia Fischer"/>
    <n v="48"/>
    <s v="Male"/>
    <d v="2024-07-22T00:00:00"/>
    <d v="2024-07-31T00:00:00"/>
    <x v="3"/>
    <s v="Asthma"/>
    <x v="356"/>
    <x v="0"/>
    <x v="4"/>
    <s v="Nurse Kelly"/>
    <x v="2"/>
    <n v="9"/>
    <n v="2761319"/>
    <n v="321"/>
    <s v="Extended"/>
  </r>
  <r>
    <x v="365"/>
    <s v="Amy Barker"/>
    <n v="9"/>
    <s v="Female"/>
    <d v="2025-01-31T00:00:00"/>
    <d v="2025-02-14T00:00:00"/>
    <x v="2"/>
    <s v="Fracture"/>
    <x v="357"/>
    <x v="1"/>
    <x v="5"/>
    <s v="Nurse Zoe"/>
    <x v="0"/>
    <n v="14"/>
    <n v="2761319"/>
    <n v="321"/>
    <s v="Extended"/>
  </r>
  <r>
    <x v="366"/>
    <s v="Kim Bentley"/>
    <n v="14"/>
    <s v="Female"/>
    <d v="2025-01-07T00:00:00"/>
    <d v="2025-01-16T00:00:00"/>
    <x v="3"/>
    <s v="Heart Attack"/>
    <x v="358"/>
    <x v="1"/>
    <x v="6"/>
    <s v="Nurse Lisa"/>
    <x v="0"/>
    <n v="9"/>
    <n v="2761319"/>
    <n v="321"/>
    <s v="Extended"/>
  </r>
  <r>
    <x v="367"/>
    <s v="Brandy Gomez"/>
    <n v="36"/>
    <s v="Male"/>
    <d v="2025-02-14T00:00:00"/>
    <d v="2025-02-19T00:00:00"/>
    <x v="2"/>
    <s v="Sinusitis"/>
    <x v="92"/>
    <x v="0"/>
    <x v="2"/>
    <s v="Nurse Mia"/>
    <x v="0"/>
    <n v="5"/>
    <n v="2761319"/>
    <n v="321"/>
    <s v="Extended"/>
  </r>
  <r>
    <x v="368"/>
    <s v="Nicole Nelson"/>
    <n v="79"/>
    <s v="Male"/>
    <d v="2025-03-07T00:00:00"/>
    <d v="2025-03-16T00:00:00"/>
    <x v="0"/>
    <s v="Eczema"/>
    <x v="359"/>
    <x v="0"/>
    <x v="1"/>
    <s v="Nurse Kelly"/>
    <x v="0"/>
    <n v="9"/>
    <n v="2761319"/>
    <n v="321"/>
    <s v="Extended"/>
  </r>
  <r>
    <x v="369"/>
    <s v="Jennifer Stevens"/>
    <n v="44"/>
    <s v="Female"/>
    <d v="2024-05-30T00:00:00"/>
    <d v="2024-06-11T00:00:00"/>
    <x v="2"/>
    <s v="Stroke"/>
    <x v="336"/>
    <x v="1"/>
    <x v="1"/>
    <s v="Nurse Zoe"/>
    <x v="1"/>
    <n v="12"/>
    <n v="2761319"/>
    <n v="321"/>
    <s v="Extended"/>
  </r>
  <r>
    <x v="370"/>
    <s v="James Johnson"/>
    <n v="54"/>
    <s v="Female"/>
    <d v="2025-01-19T00:00:00"/>
    <d v="2025-01-24T00:00:00"/>
    <x v="6"/>
    <s v="Heart Attack"/>
    <x v="360"/>
    <x v="1"/>
    <x v="2"/>
    <s v="Nurse Kelly"/>
    <x v="2"/>
    <n v="5"/>
    <n v="2761319"/>
    <n v="321"/>
    <s v="Extended"/>
  </r>
  <r>
    <x v="371"/>
    <s v="Cassandra Avila"/>
    <n v="55"/>
    <s v="Female"/>
    <d v="2024-12-19T00:00:00"/>
    <d v="2024-12-23T00:00:00"/>
    <x v="1"/>
    <s v="Asthma"/>
    <x v="361"/>
    <x v="0"/>
    <x v="0"/>
    <s v="Nurse Allen"/>
    <x v="1"/>
    <n v="4"/>
    <n v="2761319"/>
    <n v="321"/>
    <s v="Extended"/>
  </r>
  <r>
    <x v="372"/>
    <s v="Susan Jenkins"/>
    <n v="71"/>
    <s v="Male"/>
    <d v="2025-01-18T00:00:00"/>
    <d v="2025-01-23T00:00:00"/>
    <x v="2"/>
    <s v="Heart Attack"/>
    <x v="362"/>
    <x v="0"/>
    <x v="2"/>
    <s v="Nurse Kelly"/>
    <x v="2"/>
    <n v="5"/>
    <n v="2761319"/>
    <n v="321"/>
    <s v="Extended"/>
  </r>
  <r>
    <x v="373"/>
    <s v="Henry Cowan"/>
    <n v="65"/>
    <s v="Female"/>
    <d v="2025-04-17T00:00:00"/>
    <d v="2025-04-27T00:00:00"/>
    <x v="4"/>
    <s v="Arrhythmia"/>
    <x v="363"/>
    <x v="0"/>
    <x v="4"/>
    <s v="Nurse Kelly"/>
    <x v="1"/>
    <n v="10"/>
    <n v="2761319"/>
    <n v="321"/>
    <s v="Extended"/>
  </r>
  <r>
    <x v="374"/>
    <s v="Adam Clarke"/>
    <n v="3"/>
    <s v="Female"/>
    <d v="2024-09-28T00:00:00"/>
    <d v="2024-10-07T00:00:00"/>
    <x v="0"/>
    <s v="Asthma"/>
    <x v="364"/>
    <x v="0"/>
    <x v="2"/>
    <s v="Nurse Zoe"/>
    <x v="1"/>
    <n v="9"/>
    <n v="2761319"/>
    <n v="321"/>
    <s v="Extended"/>
  </r>
  <r>
    <x v="375"/>
    <s v="Bobby Moore"/>
    <n v="25"/>
    <s v="Male"/>
    <d v="2025-05-28T00:00:00"/>
    <d v="2025-05-30T00:00:00"/>
    <x v="6"/>
    <s v="Fracture"/>
    <x v="365"/>
    <x v="1"/>
    <x v="4"/>
    <s v="Nurse Zoe"/>
    <x v="2"/>
    <n v="2"/>
    <n v="2761319"/>
    <n v="321"/>
    <s v="Normal"/>
  </r>
  <r>
    <x v="376"/>
    <s v="Joshua Smith"/>
    <n v="82"/>
    <s v="Male"/>
    <d v="2024-06-13T00:00:00"/>
    <d v="2024-06-22T00:00:00"/>
    <x v="5"/>
    <s v="Arrhythmia"/>
    <x v="366"/>
    <x v="0"/>
    <x v="0"/>
    <s v="Nurse Lisa"/>
    <x v="0"/>
    <n v="9"/>
    <n v="2761319"/>
    <n v="321"/>
    <s v="Extended"/>
  </r>
  <r>
    <x v="377"/>
    <s v="Zachary Joyce"/>
    <n v="9"/>
    <s v="Female"/>
    <d v="2024-07-10T00:00:00"/>
    <d v="2024-07-21T00:00:00"/>
    <x v="1"/>
    <s v="Stroke"/>
    <x v="367"/>
    <x v="1"/>
    <x v="2"/>
    <s v="Nurse Mia"/>
    <x v="1"/>
    <n v="11"/>
    <n v="2761319"/>
    <n v="321"/>
    <s v="Extended"/>
  </r>
  <r>
    <x v="378"/>
    <s v="Dr. Raymond Benjamin"/>
    <n v="61"/>
    <s v="Male"/>
    <d v="2025-05-07T00:00:00"/>
    <d v="2025-05-08T00:00:00"/>
    <x v="3"/>
    <s v="Hypertension"/>
    <x v="368"/>
    <x v="1"/>
    <x v="3"/>
    <s v="Nurse Mia"/>
    <x v="0"/>
    <n v="1"/>
    <n v="2761319"/>
    <n v="321"/>
    <s v="Normal"/>
  </r>
  <r>
    <x v="379"/>
    <s v="Emily Lang"/>
    <n v="66"/>
    <s v="Female"/>
    <d v="2024-07-05T00:00:00"/>
    <d v="2024-07-06T00:00:00"/>
    <x v="4"/>
    <s v="Eczema"/>
    <x v="369"/>
    <x v="0"/>
    <x v="3"/>
    <s v="Nurse Rita"/>
    <x v="1"/>
    <n v="1"/>
    <n v="2761319"/>
    <n v="321"/>
    <s v="Normal"/>
  </r>
  <r>
    <x v="380"/>
    <s v="David Diaz"/>
    <n v="12"/>
    <s v="Male"/>
    <d v="2024-10-03T00:00:00"/>
    <d v="2024-10-11T00:00:00"/>
    <x v="2"/>
    <s v="Arrhythmia"/>
    <x v="370"/>
    <x v="1"/>
    <x v="1"/>
    <s v="Nurse John"/>
    <x v="0"/>
    <n v="8"/>
    <n v="2761319"/>
    <n v="321"/>
    <s v="Extended"/>
  </r>
  <r>
    <x v="381"/>
    <s v="Robert Green"/>
    <n v="38"/>
    <s v="Male"/>
    <d v="2024-12-20T00:00:00"/>
    <d v="2025-01-02T00:00:00"/>
    <x v="2"/>
    <s v="Ulcer"/>
    <x v="371"/>
    <x v="0"/>
    <x v="0"/>
    <s v="Nurse John"/>
    <x v="0"/>
    <n v="13"/>
    <n v="2761319"/>
    <n v="321"/>
    <s v="Extended"/>
  </r>
  <r>
    <x v="382"/>
    <s v="Jacqueline Johnson"/>
    <n v="67"/>
    <s v="Male"/>
    <d v="2025-01-02T00:00:00"/>
    <d v="2025-01-11T00:00:00"/>
    <x v="1"/>
    <s v="Eczema"/>
    <x v="372"/>
    <x v="1"/>
    <x v="2"/>
    <s v="Nurse Mia"/>
    <x v="0"/>
    <n v="9"/>
    <n v="2761319"/>
    <n v="321"/>
    <s v="Extended"/>
  </r>
  <r>
    <x v="383"/>
    <s v="Jack Sandoval"/>
    <n v="32"/>
    <s v="Male"/>
    <d v="2024-11-26T00:00:00"/>
    <d v="2024-11-29T00:00:00"/>
    <x v="6"/>
    <s v="Hypertension"/>
    <x v="373"/>
    <x v="1"/>
    <x v="0"/>
    <s v="Nurse Allen"/>
    <x v="1"/>
    <n v="3"/>
    <n v="2761319"/>
    <n v="321"/>
    <s v="Normal"/>
  </r>
  <r>
    <x v="384"/>
    <s v="Kelly Sanders"/>
    <n v="21"/>
    <s v="Male"/>
    <d v="2024-08-31T00:00:00"/>
    <d v="2024-09-09T00:00:00"/>
    <x v="5"/>
    <s v="Asthma"/>
    <x v="374"/>
    <x v="0"/>
    <x v="4"/>
    <s v="Nurse Zoe"/>
    <x v="0"/>
    <n v="9"/>
    <n v="2761319"/>
    <n v="321"/>
    <s v="Extended"/>
  </r>
  <r>
    <x v="385"/>
    <s v="Donna Norman"/>
    <n v="76"/>
    <s v="Male"/>
    <d v="2024-09-20T00:00:00"/>
    <d v="2024-09-27T00:00:00"/>
    <x v="4"/>
    <s v="Stroke"/>
    <x v="375"/>
    <x v="0"/>
    <x v="4"/>
    <s v="Nurse Allen"/>
    <x v="1"/>
    <n v="7"/>
    <n v="2761319"/>
    <n v="321"/>
    <s v="Extended"/>
  </r>
  <r>
    <x v="386"/>
    <s v="Mark Scott MD"/>
    <n v="44"/>
    <s v="Female"/>
    <d v="2025-05-21T00:00:00"/>
    <d v="2025-05-30T00:00:00"/>
    <x v="1"/>
    <s v="Heart Attack"/>
    <x v="376"/>
    <x v="0"/>
    <x v="4"/>
    <s v="Nurse Zoe"/>
    <x v="2"/>
    <n v="9"/>
    <n v="2761319"/>
    <n v="321"/>
    <s v="Extended"/>
  </r>
  <r>
    <x v="387"/>
    <s v="Jesus Reed"/>
    <n v="44"/>
    <s v="Male"/>
    <d v="2024-10-26T00:00:00"/>
    <d v="2024-11-09T00:00:00"/>
    <x v="0"/>
    <s v="Asthma"/>
    <x v="377"/>
    <x v="0"/>
    <x v="6"/>
    <s v="Nurse John"/>
    <x v="1"/>
    <n v="14"/>
    <n v="2761319"/>
    <n v="321"/>
    <s v="Extended"/>
  </r>
  <r>
    <x v="388"/>
    <s v="Emily Bradley"/>
    <n v="88"/>
    <s v="Male"/>
    <d v="2025-04-15T00:00:00"/>
    <d v="2025-04-26T00:00:00"/>
    <x v="6"/>
    <s v="Eczema"/>
    <x v="378"/>
    <x v="0"/>
    <x v="2"/>
    <s v="Nurse Rita"/>
    <x v="1"/>
    <n v="11"/>
    <n v="2761319"/>
    <n v="321"/>
    <s v="Extended"/>
  </r>
  <r>
    <x v="389"/>
    <s v="Jamie Luna"/>
    <n v="18"/>
    <s v="Female"/>
    <d v="2024-05-30T00:00:00"/>
    <d v="2024-06-06T00:00:00"/>
    <x v="2"/>
    <s v="Sinusitis"/>
    <x v="379"/>
    <x v="1"/>
    <x v="1"/>
    <s v="Nurse Allen"/>
    <x v="2"/>
    <n v="7"/>
    <n v="2761319"/>
    <n v="321"/>
    <s v="Extended"/>
  </r>
  <r>
    <x v="390"/>
    <s v="Jerry Greene"/>
    <n v="39"/>
    <s v="Female"/>
    <d v="2024-12-04T00:00:00"/>
    <d v="2024-12-10T00:00:00"/>
    <x v="0"/>
    <s v="Asthma"/>
    <x v="380"/>
    <x v="0"/>
    <x v="3"/>
    <s v="Nurse Allen"/>
    <x v="1"/>
    <n v="6"/>
    <n v="2761319"/>
    <n v="321"/>
    <s v="Extended"/>
  </r>
  <r>
    <x v="391"/>
    <s v="Jeremiah Garza"/>
    <n v="60"/>
    <s v="Male"/>
    <d v="2025-03-02T00:00:00"/>
    <d v="2025-03-10T00:00:00"/>
    <x v="6"/>
    <s v="Sinusitis"/>
    <x v="63"/>
    <x v="1"/>
    <x v="3"/>
    <s v="Nurse Mia"/>
    <x v="1"/>
    <n v="8"/>
    <n v="2761319"/>
    <n v="321"/>
    <s v="Extended"/>
  </r>
  <r>
    <x v="392"/>
    <s v="Timothy White"/>
    <n v="42"/>
    <s v="Male"/>
    <d v="2024-12-13T00:00:00"/>
    <d v="2024-12-19T00:00:00"/>
    <x v="5"/>
    <s v="Sinusitis"/>
    <x v="381"/>
    <x v="0"/>
    <x v="0"/>
    <s v="Nurse Zoe"/>
    <x v="1"/>
    <n v="6"/>
    <n v="2761319"/>
    <n v="321"/>
    <s v="Extended"/>
  </r>
  <r>
    <x v="393"/>
    <s v="Tammy Medina"/>
    <n v="30"/>
    <s v="Female"/>
    <d v="2025-03-20T00:00:00"/>
    <d v="2025-03-22T00:00:00"/>
    <x v="0"/>
    <s v="Sinusitis"/>
    <x v="382"/>
    <x v="0"/>
    <x v="4"/>
    <s v="Nurse Zoe"/>
    <x v="0"/>
    <n v="2"/>
    <n v="2761319"/>
    <n v="321"/>
    <s v="Normal"/>
  </r>
  <r>
    <x v="394"/>
    <s v="Ashley Wood"/>
    <n v="56"/>
    <s v="Female"/>
    <d v="2024-08-07T00:00:00"/>
    <d v="2024-08-15T00:00:00"/>
    <x v="4"/>
    <s v="Hypertension"/>
    <x v="383"/>
    <x v="0"/>
    <x v="0"/>
    <s v="Nurse Zoe"/>
    <x v="0"/>
    <n v="8"/>
    <n v="2761319"/>
    <n v="321"/>
    <s v="Extended"/>
  </r>
  <r>
    <x v="395"/>
    <s v="Jeremy Branch"/>
    <n v="89"/>
    <s v="Male"/>
    <d v="2024-12-02T00:00:00"/>
    <d v="2024-12-03T00:00:00"/>
    <x v="4"/>
    <s v="Heart Attack"/>
    <x v="384"/>
    <x v="0"/>
    <x v="1"/>
    <s v="Nurse Rita"/>
    <x v="0"/>
    <n v="1"/>
    <n v="2761319"/>
    <n v="321"/>
    <s v="Normal"/>
  </r>
  <r>
    <x v="396"/>
    <s v="Audrey Young"/>
    <n v="76"/>
    <s v="Male"/>
    <d v="2025-05-13T00:00:00"/>
    <d v="2025-05-15T00:00:00"/>
    <x v="1"/>
    <s v="Migraine"/>
    <x v="385"/>
    <x v="0"/>
    <x v="4"/>
    <s v="Nurse Lisa"/>
    <x v="2"/>
    <n v="2"/>
    <n v="2761319"/>
    <n v="321"/>
    <s v="Normal"/>
  </r>
  <r>
    <x v="397"/>
    <s v="Frank Cummings"/>
    <n v="19"/>
    <s v="Male"/>
    <d v="2024-07-25T00:00:00"/>
    <d v="2024-07-29T00:00:00"/>
    <x v="6"/>
    <s v="Eczema"/>
    <x v="386"/>
    <x v="0"/>
    <x v="0"/>
    <s v="Nurse Kelly"/>
    <x v="2"/>
    <n v="4"/>
    <n v="2761319"/>
    <n v="321"/>
    <s v="Extended"/>
  </r>
  <r>
    <x v="398"/>
    <s v="Evan Lopez"/>
    <n v="28"/>
    <s v="Female"/>
    <d v="2025-01-15T00:00:00"/>
    <d v="2025-01-16T00:00:00"/>
    <x v="5"/>
    <s v="Migraine"/>
    <x v="387"/>
    <x v="1"/>
    <x v="2"/>
    <s v="Nurse Lisa"/>
    <x v="2"/>
    <n v="1"/>
    <n v="2761319"/>
    <n v="321"/>
    <s v="Normal"/>
  </r>
  <r>
    <x v="399"/>
    <s v="Mark Jackson"/>
    <n v="45"/>
    <s v="Male"/>
    <d v="2024-09-24T00:00:00"/>
    <d v="2024-10-03T00:00:00"/>
    <x v="4"/>
    <s v="Hypertension"/>
    <x v="388"/>
    <x v="1"/>
    <x v="2"/>
    <s v="Nurse Mia"/>
    <x v="1"/>
    <n v="9"/>
    <n v="2761319"/>
    <n v="321"/>
    <s v="Extended"/>
  </r>
  <r>
    <x v="400"/>
    <s v="Dana Coleman"/>
    <n v="10"/>
    <s v="Female"/>
    <d v="2024-11-29T00:00:00"/>
    <d v="2024-12-10T00:00:00"/>
    <x v="4"/>
    <s v="Heart Attack"/>
    <x v="389"/>
    <x v="1"/>
    <x v="6"/>
    <s v="Nurse Kelly"/>
    <x v="0"/>
    <n v="11"/>
    <n v="2761319"/>
    <n v="321"/>
    <s v="Extended"/>
  </r>
  <r>
    <x v="401"/>
    <s v="Scott Merritt"/>
    <n v="74"/>
    <s v="Female"/>
    <d v="2025-01-14T00:00:00"/>
    <d v="2025-01-22T00:00:00"/>
    <x v="1"/>
    <s v="Migraine"/>
    <x v="390"/>
    <x v="0"/>
    <x v="4"/>
    <s v="Nurse Kelly"/>
    <x v="1"/>
    <n v="8"/>
    <n v="2761319"/>
    <n v="321"/>
    <s v="Extended"/>
  </r>
  <r>
    <x v="402"/>
    <s v="Cindy Tucker"/>
    <n v="52"/>
    <s v="Female"/>
    <d v="2024-06-04T00:00:00"/>
    <d v="2024-06-18T00:00:00"/>
    <x v="2"/>
    <s v="Arrhythmia"/>
    <x v="391"/>
    <x v="1"/>
    <x v="1"/>
    <s v="Nurse Mia"/>
    <x v="1"/>
    <n v="14"/>
    <n v="2761319"/>
    <n v="321"/>
    <s v="Extended"/>
  </r>
  <r>
    <x v="403"/>
    <s v="Nicholas Vazquez"/>
    <n v="17"/>
    <s v="Male"/>
    <d v="2025-01-05T00:00:00"/>
    <d v="2025-01-07T00:00:00"/>
    <x v="0"/>
    <s v="Fracture"/>
    <x v="392"/>
    <x v="1"/>
    <x v="2"/>
    <s v="Nurse Rita"/>
    <x v="1"/>
    <n v="2"/>
    <n v="2761319"/>
    <n v="321"/>
    <s v="Normal"/>
  </r>
  <r>
    <x v="404"/>
    <s v="Jacob Johnston"/>
    <n v="31"/>
    <s v="Female"/>
    <d v="2024-06-22T00:00:00"/>
    <d v="2024-06-29T00:00:00"/>
    <x v="3"/>
    <s v="Stroke"/>
    <x v="393"/>
    <x v="0"/>
    <x v="4"/>
    <s v="Nurse Rita"/>
    <x v="2"/>
    <n v="7"/>
    <n v="2761319"/>
    <n v="321"/>
    <s v="Extended"/>
  </r>
  <r>
    <x v="405"/>
    <s v="Charlene Taylor"/>
    <n v="58"/>
    <s v="Female"/>
    <d v="2024-06-14T00:00:00"/>
    <d v="2024-06-19T00:00:00"/>
    <x v="3"/>
    <s v="Hypertension"/>
    <x v="394"/>
    <x v="1"/>
    <x v="3"/>
    <s v="Nurse John"/>
    <x v="0"/>
    <n v="5"/>
    <n v="2761319"/>
    <n v="321"/>
    <s v="Extended"/>
  </r>
  <r>
    <x v="406"/>
    <s v="Joseph Diaz"/>
    <n v="39"/>
    <s v="Male"/>
    <d v="2025-05-02T00:00:00"/>
    <d v="2025-05-11T00:00:00"/>
    <x v="3"/>
    <s v="Heart Attack"/>
    <x v="395"/>
    <x v="0"/>
    <x v="3"/>
    <s v="Nurse Mia"/>
    <x v="1"/>
    <n v="9"/>
    <n v="2761319"/>
    <n v="321"/>
    <s v="Extended"/>
  </r>
  <r>
    <x v="407"/>
    <s v="Michael Edwards"/>
    <n v="30"/>
    <s v="Male"/>
    <d v="2025-05-10T00:00:00"/>
    <d v="2025-05-23T00:00:00"/>
    <x v="1"/>
    <s v="Sinusitis"/>
    <x v="396"/>
    <x v="1"/>
    <x v="5"/>
    <s v="Nurse Allen"/>
    <x v="2"/>
    <n v="13"/>
    <n v="2761319"/>
    <n v="321"/>
    <s v="Extended"/>
  </r>
  <r>
    <x v="408"/>
    <s v="Leah Garcia"/>
    <n v="69"/>
    <s v="Female"/>
    <d v="2024-08-04T00:00:00"/>
    <d v="2024-08-06T00:00:00"/>
    <x v="2"/>
    <s v="Asthma"/>
    <x v="167"/>
    <x v="0"/>
    <x v="2"/>
    <s v="Nurse Kelly"/>
    <x v="0"/>
    <n v="2"/>
    <n v="2761319"/>
    <n v="321"/>
    <s v="Normal"/>
  </r>
  <r>
    <x v="409"/>
    <s v="Megan Jones"/>
    <n v="59"/>
    <s v="Female"/>
    <d v="2025-02-08T00:00:00"/>
    <d v="2025-02-17T00:00:00"/>
    <x v="6"/>
    <s v="Arrhythmia"/>
    <x v="397"/>
    <x v="1"/>
    <x v="3"/>
    <s v="Nurse Zoe"/>
    <x v="2"/>
    <n v="9"/>
    <n v="2761319"/>
    <n v="321"/>
    <s v="Extended"/>
  </r>
  <r>
    <x v="410"/>
    <s v="Margaret West"/>
    <n v="22"/>
    <s v="Male"/>
    <d v="2024-09-11T00:00:00"/>
    <d v="2024-09-18T00:00:00"/>
    <x v="3"/>
    <s v="Eczema"/>
    <x v="398"/>
    <x v="0"/>
    <x v="3"/>
    <s v="Nurse Rita"/>
    <x v="0"/>
    <n v="7"/>
    <n v="2761319"/>
    <n v="321"/>
    <s v="Extended"/>
  </r>
  <r>
    <x v="411"/>
    <s v="Jennifer Gibson"/>
    <n v="27"/>
    <s v="Male"/>
    <d v="2024-07-15T00:00:00"/>
    <d v="2024-07-21T00:00:00"/>
    <x v="6"/>
    <s v="Asthma"/>
    <x v="399"/>
    <x v="0"/>
    <x v="2"/>
    <s v="Nurse Kelly"/>
    <x v="1"/>
    <n v="6"/>
    <n v="2761319"/>
    <n v="321"/>
    <s v="Extended"/>
  </r>
  <r>
    <x v="412"/>
    <s v="Lisa Salazar"/>
    <n v="61"/>
    <s v="Female"/>
    <d v="2024-11-01T00:00:00"/>
    <d v="2024-11-05T00:00:00"/>
    <x v="2"/>
    <s v="Asthma"/>
    <x v="400"/>
    <x v="0"/>
    <x v="1"/>
    <s v="Nurse Lisa"/>
    <x v="1"/>
    <n v="4"/>
    <n v="2761319"/>
    <n v="321"/>
    <s v="Extended"/>
  </r>
  <r>
    <x v="413"/>
    <s v="Brad Gomez"/>
    <n v="71"/>
    <s v="Female"/>
    <d v="2024-12-21T00:00:00"/>
    <d v="2024-12-24T00:00:00"/>
    <x v="4"/>
    <s v="Sinusitis"/>
    <x v="401"/>
    <x v="1"/>
    <x v="2"/>
    <s v="Nurse Lisa"/>
    <x v="2"/>
    <n v="3"/>
    <n v="2761319"/>
    <n v="321"/>
    <s v="Normal"/>
  </r>
  <r>
    <x v="414"/>
    <s v="Brian Smith"/>
    <n v="81"/>
    <s v="Male"/>
    <d v="2025-02-10T00:00:00"/>
    <d v="2025-02-12T00:00:00"/>
    <x v="3"/>
    <s v="Hypertension"/>
    <x v="402"/>
    <x v="1"/>
    <x v="0"/>
    <s v="Nurse Rita"/>
    <x v="0"/>
    <n v="2"/>
    <n v="2761319"/>
    <n v="321"/>
    <s v="Normal"/>
  </r>
  <r>
    <x v="415"/>
    <s v="Maria Carroll"/>
    <n v="28"/>
    <s v="Male"/>
    <d v="2025-03-27T00:00:00"/>
    <d v="2025-03-28T00:00:00"/>
    <x v="5"/>
    <s v="Sinusitis"/>
    <x v="403"/>
    <x v="1"/>
    <x v="1"/>
    <s v="Nurse Zoe"/>
    <x v="2"/>
    <n v="1"/>
    <n v="2761319"/>
    <n v="321"/>
    <s v="Normal"/>
  </r>
  <r>
    <x v="416"/>
    <s v="Amy Garcia"/>
    <n v="42"/>
    <s v="Male"/>
    <d v="2024-11-25T00:00:00"/>
    <d v="2024-12-04T00:00:00"/>
    <x v="6"/>
    <s v="Eczema"/>
    <x v="404"/>
    <x v="1"/>
    <x v="4"/>
    <s v="Nurse Allen"/>
    <x v="0"/>
    <n v="9"/>
    <n v="2761319"/>
    <n v="321"/>
    <s v="Extended"/>
  </r>
  <r>
    <x v="417"/>
    <s v="Megan Rodriguez"/>
    <n v="36"/>
    <s v="Female"/>
    <d v="2025-03-07T00:00:00"/>
    <d v="2025-03-15T00:00:00"/>
    <x v="4"/>
    <s v="Asthma"/>
    <x v="405"/>
    <x v="0"/>
    <x v="4"/>
    <s v="Nurse Zoe"/>
    <x v="2"/>
    <n v="8"/>
    <n v="2761319"/>
    <n v="321"/>
    <s v="Extended"/>
  </r>
  <r>
    <x v="418"/>
    <s v="Jacob Jarvis"/>
    <n v="33"/>
    <s v="Female"/>
    <d v="2024-09-29T00:00:00"/>
    <d v="2024-10-04T00:00:00"/>
    <x v="3"/>
    <s v="Asthma"/>
    <x v="406"/>
    <x v="1"/>
    <x v="5"/>
    <s v="Nurse Kelly"/>
    <x v="1"/>
    <n v="5"/>
    <n v="2761319"/>
    <n v="321"/>
    <s v="Extended"/>
  </r>
  <r>
    <x v="419"/>
    <s v="Nancy Ford"/>
    <n v="17"/>
    <s v="Female"/>
    <d v="2025-01-12T00:00:00"/>
    <d v="2025-01-19T00:00:00"/>
    <x v="2"/>
    <s v="Eczema"/>
    <x v="407"/>
    <x v="1"/>
    <x v="2"/>
    <s v="Nurse Mia"/>
    <x v="0"/>
    <n v="7"/>
    <n v="2761319"/>
    <n v="321"/>
    <s v="Extended"/>
  </r>
  <r>
    <x v="420"/>
    <s v="Amanda Pollard"/>
    <n v="51"/>
    <s v="Female"/>
    <d v="2024-11-26T00:00:00"/>
    <d v="2024-12-02T00:00:00"/>
    <x v="2"/>
    <s v="Migraine"/>
    <x v="408"/>
    <x v="0"/>
    <x v="5"/>
    <s v="Nurse Mia"/>
    <x v="1"/>
    <n v="6"/>
    <n v="2761319"/>
    <n v="321"/>
    <s v="Extended"/>
  </r>
  <r>
    <x v="421"/>
    <s v="Kathleen Mcdaniel"/>
    <n v="33"/>
    <s v="Male"/>
    <d v="2024-08-17T00:00:00"/>
    <d v="2024-08-22T00:00:00"/>
    <x v="6"/>
    <s v="Sinusitis"/>
    <x v="409"/>
    <x v="1"/>
    <x v="6"/>
    <s v="Nurse John"/>
    <x v="2"/>
    <n v="5"/>
    <n v="2761319"/>
    <n v="321"/>
    <s v="Extended"/>
  </r>
  <r>
    <x v="422"/>
    <s v="Matthew Massey"/>
    <n v="3"/>
    <s v="Female"/>
    <d v="2025-05-14T00:00:00"/>
    <d v="2025-05-25T00:00:00"/>
    <x v="4"/>
    <s v="Sinusitis"/>
    <x v="410"/>
    <x v="0"/>
    <x v="6"/>
    <s v="Nurse Allen"/>
    <x v="1"/>
    <n v="11"/>
    <n v="2761319"/>
    <n v="321"/>
    <s v="Extended"/>
  </r>
  <r>
    <x v="423"/>
    <s v="Eileen Hudson"/>
    <n v="73"/>
    <s v="Female"/>
    <d v="2025-01-26T00:00:00"/>
    <d v="2025-02-02T00:00:00"/>
    <x v="6"/>
    <s v="Hypertension"/>
    <x v="411"/>
    <x v="0"/>
    <x v="2"/>
    <s v="Nurse Kelly"/>
    <x v="2"/>
    <n v="7"/>
    <n v="2761319"/>
    <n v="321"/>
    <s v="Extended"/>
  </r>
  <r>
    <x v="424"/>
    <s v="Steven Morales"/>
    <n v="53"/>
    <s v="Male"/>
    <d v="2025-01-17T00:00:00"/>
    <d v="2025-01-18T00:00:00"/>
    <x v="3"/>
    <s v="Hypertension"/>
    <x v="412"/>
    <x v="1"/>
    <x v="5"/>
    <s v="Nurse Mia"/>
    <x v="2"/>
    <n v="1"/>
    <n v="2761319"/>
    <n v="321"/>
    <s v="Normal"/>
  </r>
  <r>
    <x v="425"/>
    <s v="Amanda Nguyen"/>
    <n v="11"/>
    <s v="Male"/>
    <d v="2025-02-19T00:00:00"/>
    <d v="2025-02-28T00:00:00"/>
    <x v="3"/>
    <s v="Stroke"/>
    <x v="413"/>
    <x v="0"/>
    <x v="5"/>
    <s v="Nurse Kelly"/>
    <x v="0"/>
    <n v="9"/>
    <n v="2761319"/>
    <n v="321"/>
    <s v="Extended"/>
  </r>
  <r>
    <x v="426"/>
    <s v="Alexander Carter"/>
    <n v="25"/>
    <s v="Male"/>
    <d v="2025-03-10T00:00:00"/>
    <d v="2025-03-16T00:00:00"/>
    <x v="0"/>
    <s v="Arrhythmia"/>
    <x v="414"/>
    <x v="1"/>
    <x v="5"/>
    <s v="Nurse Kelly"/>
    <x v="0"/>
    <n v="6"/>
    <n v="2761319"/>
    <n v="321"/>
    <s v="Extended"/>
  </r>
  <r>
    <x v="427"/>
    <s v="Miss Melanie Wiley"/>
    <n v="23"/>
    <s v="Male"/>
    <d v="2024-10-10T00:00:00"/>
    <d v="2024-10-16T00:00:00"/>
    <x v="2"/>
    <s v="Arrhythmia"/>
    <x v="415"/>
    <x v="1"/>
    <x v="5"/>
    <s v="Nurse Zoe"/>
    <x v="2"/>
    <n v="6"/>
    <n v="2761319"/>
    <n v="321"/>
    <s v="Extended"/>
  </r>
  <r>
    <x v="428"/>
    <s v="George Ramirez"/>
    <n v="30"/>
    <s v="Male"/>
    <d v="2025-03-20T00:00:00"/>
    <d v="2025-03-31T00:00:00"/>
    <x v="1"/>
    <s v="Asthma"/>
    <x v="416"/>
    <x v="0"/>
    <x v="2"/>
    <s v="Nurse Kelly"/>
    <x v="0"/>
    <n v="11"/>
    <n v="2761319"/>
    <n v="321"/>
    <s v="Extended"/>
  </r>
  <r>
    <x v="429"/>
    <s v="Rita Elliott"/>
    <n v="69"/>
    <s v="Female"/>
    <d v="2025-01-03T00:00:00"/>
    <d v="2025-01-05T00:00:00"/>
    <x v="5"/>
    <s v="Ulcer"/>
    <x v="417"/>
    <x v="0"/>
    <x v="5"/>
    <s v="Nurse Allen"/>
    <x v="2"/>
    <n v="2"/>
    <n v="2761319"/>
    <n v="321"/>
    <s v="Normal"/>
  </r>
  <r>
    <x v="430"/>
    <s v="William Martinez"/>
    <n v="64"/>
    <s v="Female"/>
    <d v="2025-02-25T00:00:00"/>
    <d v="2025-03-08T00:00:00"/>
    <x v="3"/>
    <s v="Stroke"/>
    <x v="418"/>
    <x v="1"/>
    <x v="5"/>
    <s v="Nurse Mia"/>
    <x v="2"/>
    <n v="11"/>
    <n v="2761319"/>
    <n v="321"/>
    <s v="Extended"/>
  </r>
  <r>
    <x v="431"/>
    <s v="Penny Moore"/>
    <n v="23"/>
    <s v="Female"/>
    <d v="2024-11-28T00:00:00"/>
    <d v="2024-12-02T00:00:00"/>
    <x v="3"/>
    <s v="Hypertension"/>
    <x v="419"/>
    <x v="1"/>
    <x v="2"/>
    <s v="Nurse Allen"/>
    <x v="0"/>
    <n v="4"/>
    <n v="2761319"/>
    <n v="321"/>
    <s v="Extended"/>
  </r>
  <r>
    <x v="432"/>
    <s v="Taylor Howard"/>
    <n v="26"/>
    <s v="Female"/>
    <d v="2025-05-28T00:00:00"/>
    <d v="2025-06-04T00:00:00"/>
    <x v="6"/>
    <s v="Migraine"/>
    <x v="420"/>
    <x v="1"/>
    <x v="4"/>
    <s v="Nurse John"/>
    <x v="0"/>
    <n v="7"/>
    <n v="2761319"/>
    <n v="321"/>
    <s v="Extended"/>
  </r>
  <r>
    <x v="433"/>
    <s v="Sara Jensen"/>
    <n v="54"/>
    <s v="Female"/>
    <d v="2024-09-25T00:00:00"/>
    <d v="2024-10-06T00:00:00"/>
    <x v="4"/>
    <s v="Eczema"/>
    <x v="421"/>
    <x v="0"/>
    <x v="3"/>
    <s v="Nurse Lisa"/>
    <x v="1"/>
    <n v="11"/>
    <n v="2761319"/>
    <n v="321"/>
    <s v="Extended"/>
  </r>
  <r>
    <x v="434"/>
    <s v="Joshua Mitchell"/>
    <n v="2"/>
    <s v="Male"/>
    <d v="2025-02-01T00:00:00"/>
    <d v="2025-02-02T00:00:00"/>
    <x v="6"/>
    <s v="Arrhythmia"/>
    <x v="422"/>
    <x v="0"/>
    <x v="6"/>
    <s v="Nurse Lisa"/>
    <x v="0"/>
    <n v="1"/>
    <n v="2761319"/>
    <n v="321"/>
    <s v="Normal"/>
  </r>
  <r>
    <x v="435"/>
    <s v="Christopher King"/>
    <n v="18"/>
    <s v="Female"/>
    <d v="2025-01-06T00:00:00"/>
    <d v="2025-01-08T00:00:00"/>
    <x v="2"/>
    <s v="Eczema"/>
    <x v="423"/>
    <x v="0"/>
    <x v="5"/>
    <s v="Nurse Lisa"/>
    <x v="1"/>
    <n v="2"/>
    <n v="2761319"/>
    <n v="321"/>
    <s v="Normal"/>
  </r>
  <r>
    <x v="436"/>
    <s v="Eric Sanchez"/>
    <n v="56"/>
    <s v="Female"/>
    <d v="2024-12-08T00:00:00"/>
    <d v="2024-12-22T00:00:00"/>
    <x v="4"/>
    <s v="Stroke"/>
    <x v="424"/>
    <x v="0"/>
    <x v="1"/>
    <s v="Nurse Mia"/>
    <x v="1"/>
    <n v="14"/>
    <n v="2761319"/>
    <n v="321"/>
    <s v="Extended"/>
  </r>
  <r>
    <x v="437"/>
    <s v="Victoria Mason"/>
    <n v="15"/>
    <s v="Male"/>
    <d v="2024-11-28T00:00:00"/>
    <d v="2024-12-08T00:00:00"/>
    <x v="1"/>
    <s v="Stroke"/>
    <x v="425"/>
    <x v="0"/>
    <x v="1"/>
    <s v="Nurse Kelly"/>
    <x v="2"/>
    <n v="10"/>
    <n v="2761319"/>
    <n v="321"/>
    <s v="Extended"/>
  </r>
  <r>
    <x v="438"/>
    <s v="Victoria Hernandez"/>
    <n v="4"/>
    <s v="Male"/>
    <d v="2025-01-09T00:00:00"/>
    <d v="2025-01-11T00:00:00"/>
    <x v="6"/>
    <s v="Ulcer"/>
    <x v="426"/>
    <x v="0"/>
    <x v="3"/>
    <s v="Nurse Mia"/>
    <x v="2"/>
    <n v="2"/>
    <n v="2761319"/>
    <n v="321"/>
    <s v="Normal"/>
  </r>
  <r>
    <x v="439"/>
    <s v="Colleen Gonzalez"/>
    <n v="54"/>
    <s v="Male"/>
    <d v="2024-11-14T00:00:00"/>
    <d v="2024-11-20T00:00:00"/>
    <x v="6"/>
    <s v="Heart Attack"/>
    <x v="427"/>
    <x v="0"/>
    <x v="0"/>
    <s v="Nurse John"/>
    <x v="1"/>
    <n v="6"/>
    <n v="2761319"/>
    <n v="321"/>
    <s v="Extended"/>
  </r>
  <r>
    <x v="440"/>
    <s v="Susan Garza"/>
    <n v="7"/>
    <s v="Male"/>
    <d v="2024-06-22T00:00:00"/>
    <d v="2024-07-02T00:00:00"/>
    <x v="6"/>
    <s v="Stroke"/>
    <x v="428"/>
    <x v="1"/>
    <x v="5"/>
    <s v="Nurse John"/>
    <x v="0"/>
    <n v="10"/>
    <n v="2761319"/>
    <n v="321"/>
    <s v="Extended"/>
  </r>
  <r>
    <x v="441"/>
    <s v="Mark Austin"/>
    <n v="31"/>
    <s v="Female"/>
    <d v="2024-05-30T00:00:00"/>
    <d v="2024-06-13T00:00:00"/>
    <x v="2"/>
    <s v="Ulcer"/>
    <x v="429"/>
    <x v="1"/>
    <x v="0"/>
    <s v="Nurse Allen"/>
    <x v="1"/>
    <n v="14"/>
    <n v="2761319"/>
    <n v="321"/>
    <s v="Extended"/>
  </r>
  <r>
    <x v="442"/>
    <s v="Lisa Tucker"/>
    <n v="70"/>
    <s v="Female"/>
    <d v="2024-07-27T00:00:00"/>
    <d v="2024-08-08T00:00:00"/>
    <x v="2"/>
    <s v="Stroke"/>
    <x v="430"/>
    <x v="1"/>
    <x v="0"/>
    <s v="Nurse Zoe"/>
    <x v="2"/>
    <n v="12"/>
    <n v="2761319"/>
    <n v="321"/>
    <s v="Extended"/>
  </r>
  <r>
    <x v="443"/>
    <s v="James Watson"/>
    <n v="44"/>
    <s v="Female"/>
    <d v="2024-06-20T00:00:00"/>
    <d v="2024-06-29T00:00:00"/>
    <x v="0"/>
    <s v="Asthma"/>
    <x v="431"/>
    <x v="0"/>
    <x v="2"/>
    <s v="Nurse Mia"/>
    <x v="2"/>
    <n v="9"/>
    <n v="2761319"/>
    <n v="321"/>
    <s v="Extended"/>
  </r>
  <r>
    <x v="444"/>
    <s v="Stacey Goodwin"/>
    <n v="4"/>
    <s v="Female"/>
    <d v="2025-01-18T00:00:00"/>
    <d v="2025-01-22T00:00:00"/>
    <x v="6"/>
    <s v="Sinusitis"/>
    <x v="432"/>
    <x v="0"/>
    <x v="5"/>
    <s v="Nurse Lisa"/>
    <x v="1"/>
    <n v="4"/>
    <n v="2761319"/>
    <n v="321"/>
    <s v="Extended"/>
  </r>
  <r>
    <x v="445"/>
    <s v="Lauren Ramos"/>
    <n v="82"/>
    <s v="Male"/>
    <d v="2024-07-30T00:00:00"/>
    <d v="2024-08-06T00:00:00"/>
    <x v="6"/>
    <s v="Stroke"/>
    <x v="433"/>
    <x v="0"/>
    <x v="1"/>
    <s v="Nurse John"/>
    <x v="2"/>
    <n v="7"/>
    <n v="2761319"/>
    <n v="321"/>
    <s v="Extended"/>
  </r>
  <r>
    <x v="446"/>
    <s v="Michele King"/>
    <n v="48"/>
    <s v="Female"/>
    <d v="2024-12-14T00:00:00"/>
    <d v="2024-12-16T00:00:00"/>
    <x v="6"/>
    <s v="Migraine"/>
    <x v="434"/>
    <x v="0"/>
    <x v="2"/>
    <s v="Nurse Allen"/>
    <x v="0"/>
    <n v="2"/>
    <n v="2761319"/>
    <n v="321"/>
    <s v="Normal"/>
  </r>
  <r>
    <x v="447"/>
    <s v="Hunter Perez"/>
    <n v="30"/>
    <s v="Female"/>
    <d v="2024-12-26T00:00:00"/>
    <d v="2025-01-01T00:00:00"/>
    <x v="2"/>
    <s v="Migraine"/>
    <x v="435"/>
    <x v="1"/>
    <x v="1"/>
    <s v="Nurse Lisa"/>
    <x v="0"/>
    <n v="6"/>
    <n v="2761319"/>
    <n v="321"/>
    <s v="Extended"/>
  </r>
  <r>
    <x v="448"/>
    <s v="Carol Ortiz"/>
    <n v="33"/>
    <s v="Male"/>
    <d v="2024-08-03T00:00:00"/>
    <d v="2024-08-09T00:00:00"/>
    <x v="2"/>
    <s v="Asthma"/>
    <x v="436"/>
    <x v="1"/>
    <x v="2"/>
    <s v="Nurse Kelly"/>
    <x v="1"/>
    <n v="6"/>
    <n v="2761319"/>
    <n v="321"/>
    <s v="Extended"/>
  </r>
  <r>
    <x v="449"/>
    <s v="Brandon Pacheco"/>
    <n v="25"/>
    <s v="Female"/>
    <d v="2025-01-21T00:00:00"/>
    <d v="2025-01-24T00:00:00"/>
    <x v="3"/>
    <s v="Sinusitis"/>
    <x v="437"/>
    <x v="1"/>
    <x v="0"/>
    <s v="Nurse Kelly"/>
    <x v="1"/>
    <n v="3"/>
    <n v="2761319"/>
    <n v="321"/>
    <s v="Normal"/>
  </r>
  <r>
    <x v="450"/>
    <s v="Steven Martinez"/>
    <n v="73"/>
    <s v="Female"/>
    <d v="2025-05-17T00:00:00"/>
    <d v="2025-05-22T00:00:00"/>
    <x v="4"/>
    <s v="Stroke"/>
    <x v="438"/>
    <x v="1"/>
    <x v="2"/>
    <s v="Nurse Kelly"/>
    <x v="1"/>
    <n v="5"/>
    <n v="2761319"/>
    <n v="321"/>
    <s v="Extended"/>
  </r>
  <r>
    <x v="451"/>
    <s v="Michael Wallace"/>
    <n v="62"/>
    <s v="Female"/>
    <d v="2024-08-13T00:00:00"/>
    <d v="2024-08-15T00:00:00"/>
    <x v="4"/>
    <s v="Ulcer"/>
    <x v="439"/>
    <x v="0"/>
    <x v="3"/>
    <s v="Nurse Kelly"/>
    <x v="1"/>
    <n v="2"/>
    <n v="2761319"/>
    <n v="321"/>
    <s v="Normal"/>
  </r>
  <r>
    <x v="452"/>
    <s v="James Fischer"/>
    <n v="43"/>
    <s v="Female"/>
    <d v="2024-10-18T00:00:00"/>
    <d v="2024-10-21T00:00:00"/>
    <x v="1"/>
    <s v="Asthma"/>
    <x v="440"/>
    <x v="1"/>
    <x v="2"/>
    <s v="Nurse Zoe"/>
    <x v="0"/>
    <n v="3"/>
    <n v="2761319"/>
    <n v="321"/>
    <s v="Normal"/>
  </r>
  <r>
    <x v="453"/>
    <s v="Rachael Parker"/>
    <n v="82"/>
    <s v="Male"/>
    <d v="2025-04-13T00:00:00"/>
    <d v="2025-04-26T00:00:00"/>
    <x v="0"/>
    <s v="Fracture"/>
    <x v="441"/>
    <x v="1"/>
    <x v="4"/>
    <s v="Nurse Mia"/>
    <x v="2"/>
    <n v="13"/>
    <n v="2761319"/>
    <n v="321"/>
    <s v="Extended"/>
  </r>
  <r>
    <x v="454"/>
    <s v="Melvin Rios"/>
    <n v="59"/>
    <s v="Male"/>
    <d v="2025-05-18T00:00:00"/>
    <d v="2025-05-31T00:00:00"/>
    <x v="0"/>
    <s v="Fracture"/>
    <x v="442"/>
    <x v="0"/>
    <x v="2"/>
    <s v="Nurse Mia"/>
    <x v="1"/>
    <n v="13"/>
    <n v="2761319"/>
    <n v="321"/>
    <s v="Extended"/>
  </r>
  <r>
    <x v="455"/>
    <s v="Mathew Howe"/>
    <n v="46"/>
    <s v="Male"/>
    <d v="2025-02-11T00:00:00"/>
    <d v="2025-02-14T00:00:00"/>
    <x v="3"/>
    <s v="Migraine"/>
    <x v="443"/>
    <x v="1"/>
    <x v="3"/>
    <s v="Nurse Zoe"/>
    <x v="0"/>
    <n v="3"/>
    <n v="2761319"/>
    <n v="321"/>
    <s v="Normal"/>
  </r>
  <r>
    <x v="456"/>
    <s v="Shari Cook"/>
    <n v="24"/>
    <s v="Female"/>
    <d v="2024-09-08T00:00:00"/>
    <d v="2024-09-12T00:00:00"/>
    <x v="5"/>
    <s v="Migraine"/>
    <x v="444"/>
    <x v="0"/>
    <x v="1"/>
    <s v="Nurse Allen"/>
    <x v="0"/>
    <n v="4"/>
    <n v="2761319"/>
    <n v="321"/>
    <s v="Extended"/>
  </r>
  <r>
    <x v="457"/>
    <s v="Carrie Harrison"/>
    <n v="29"/>
    <s v="Male"/>
    <d v="2024-12-13T00:00:00"/>
    <d v="2024-12-20T00:00:00"/>
    <x v="5"/>
    <s v="Sinusitis"/>
    <x v="445"/>
    <x v="0"/>
    <x v="0"/>
    <s v="Nurse John"/>
    <x v="0"/>
    <n v="7"/>
    <n v="2761319"/>
    <n v="321"/>
    <s v="Extended"/>
  </r>
  <r>
    <x v="458"/>
    <s v="Kevin Lee"/>
    <n v="3"/>
    <s v="Male"/>
    <d v="2024-12-01T00:00:00"/>
    <d v="2024-12-10T00:00:00"/>
    <x v="6"/>
    <s v="Stroke"/>
    <x v="446"/>
    <x v="1"/>
    <x v="4"/>
    <s v="Nurse Rita"/>
    <x v="2"/>
    <n v="9"/>
    <n v="2761319"/>
    <n v="321"/>
    <s v="Extended"/>
  </r>
  <r>
    <x v="459"/>
    <s v="Eric Patel"/>
    <n v="40"/>
    <s v="Female"/>
    <d v="2025-03-06T00:00:00"/>
    <d v="2025-03-18T00:00:00"/>
    <x v="5"/>
    <s v="Hypertension"/>
    <x v="447"/>
    <x v="0"/>
    <x v="3"/>
    <s v="Nurse Mia"/>
    <x v="0"/>
    <n v="12"/>
    <n v="2761319"/>
    <n v="321"/>
    <s v="Extended"/>
  </r>
  <r>
    <x v="460"/>
    <s v="Sarah Warren"/>
    <n v="87"/>
    <s v="Female"/>
    <d v="2024-06-18T00:00:00"/>
    <d v="2024-06-23T00:00:00"/>
    <x v="5"/>
    <s v="Migraine"/>
    <x v="448"/>
    <x v="1"/>
    <x v="0"/>
    <s v="Nurse John"/>
    <x v="1"/>
    <n v="5"/>
    <n v="2761319"/>
    <n v="321"/>
    <s v="Extended"/>
  </r>
  <r>
    <x v="461"/>
    <s v="Miss Alicia Allen"/>
    <n v="10"/>
    <s v="Female"/>
    <d v="2025-02-10T00:00:00"/>
    <d v="2025-02-13T00:00:00"/>
    <x v="1"/>
    <s v="Hypertension"/>
    <x v="449"/>
    <x v="1"/>
    <x v="3"/>
    <s v="Nurse John"/>
    <x v="0"/>
    <n v="3"/>
    <n v="2761319"/>
    <n v="321"/>
    <s v="Normal"/>
  </r>
  <r>
    <x v="462"/>
    <s v="Emily Fisher"/>
    <n v="77"/>
    <s v="Female"/>
    <d v="2025-04-08T00:00:00"/>
    <d v="2025-04-14T00:00:00"/>
    <x v="5"/>
    <s v="Asthma"/>
    <x v="450"/>
    <x v="0"/>
    <x v="1"/>
    <s v="Nurse Mia"/>
    <x v="2"/>
    <n v="6"/>
    <n v="2761319"/>
    <n v="321"/>
    <s v="Extended"/>
  </r>
  <r>
    <x v="463"/>
    <s v="Matthew Barajas"/>
    <n v="43"/>
    <s v="Female"/>
    <d v="2025-01-24T00:00:00"/>
    <d v="2025-01-31T00:00:00"/>
    <x v="0"/>
    <s v="Migraine"/>
    <x v="451"/>
    <x v="0"/>
    <x v="4"/>
    <s v="Nurse Mia"/>
    <x v="0"/>
    <n v="7"/>
    <n v="2761319"/>
    <n v="321"/>
    <s v="Extended"/>
  </r>
  <r>
    <x v="464"/>
    <s v="Tammy Burch"/>
    <n v="68"/>
    <s v="Female"/>
    <d v="2025-01-14T00:00:00"/>
    <d v="2025-01-22T00:00:00"/>
    <x v="6"/>
    <s v="Fracture"/>
    <x v="452"/>
    <x v="1"/>
    <x v="1"/>
    <s v="Nurse John"/>
    <x v="2"/>
    <n v="8"/>
    <n v="2761319"/>
    <n v="321"/>
    <s v="Extended"/>
  </r>
  <r>
    <x v="465"/>
    <s v="Caitlyn Gonzalez"/>
    <n v="9"/>
    <s v="Male"/>
    <d v="2024-08-02T00:00:00"/>
    <d v="2024-08-12T00:00:00"/>
    <x v="1"/>
    <s v="Arrhythmia"/>
    <x v="453"/>
    <x v="0"/>
    <x v="0"/>
    <s v="Nurse Kelly"/>
    <x v="0"/>
    <n v="10"/>
    <n v="2761319"/>
    <n v="321"/>
    <s v="Extended"/>
  </r>
  <r>
    <x v="466"/>
    <s v="Terri Smith"/>
    <n v="11"/>
    <s v="Male"/>
    <d v="2024-10-27T00:00:00"/>
    <d v="2024-10-30T00:00:00"/>
    <x v="2"/>
    <s v="Fracture"/>
    <x v="454"/>
    <x v="1"/>
    <x v="2"/>
    <s v="Nurse Rita"/>
    <x v="1"/>
    <n v="3"/>
    <n v="2761319"/>
    <n v="321"/>
    <s v="Normal"/>
  </r>
  <r>
    <x v="467"/>
    <s v="John Callahan"/>
    <n v="22"/>
    <s v="Female"/>
    <d v="2025-04-13T00:00:00"/>
    <d v="2025-04-24T00:00:00"/>
    <x v="3"/>
    <s v="Migraine"/>
    <x v="438"/>
    <x v="1"/>
    <x v="6"/>
    <s v="Nurse Kelly"/>
    <x v="0"/>
    <n v="11"/>
    <n v="2761319"/>
    <n v="321"/>
    <s v="Extended"/>
  </r>
  <r>
    <x v="468"/>
    <s v="Brittany Rodriguez"/>
    <n v="56"/>
    <s v="Female"/>
    <d v="2025-01-08T00:00:00"/>
    <d v="2025-01-12T00:00:00"/>
    <x v="4"/>
    <s v="Asthma"/>
    <x v="455"/>
    <x v="0"/>
    <x v="2"/>
    <s v="Nurse Allen"/>
    <x v="0"/>
    <n v="4"/>
    <n v="2761319"/>
    <n v="321"/>
    <s v="Extended"/>
  </r>
  <r>
    <x v="469"/>
    <s v="Sherry Murphy"/>
    <n v="75"/>
    <s v="Female"/>
    <d v="2024-10-21T00:00:00"/>
    <d v="2024-10-30T00:00:00"/>
    <x v="2"/>
    <s v="Sinusitis"/>
    <x v="456"/>
    <x v="0"/>
    <x v="4"/>
    <s v="Nurse Mia"/>
    <x v="1"/>
    <n v="9"/>
    <n v="2761319"/>
    <n v="321"/>
    <s v="Extended"/>
  </r>
  <r>
    <x v="470"/>
    <s v="Doris Sanchez"/>
    <n v="68"/>
    <s v="Male"/>
    <d v="2024-06-21T00:00:00"/>
    <d v="2024-06-24T00:00:00"/>
    <x v="2"/>
    <s v="Arrhythmia"/>
    <x v="457"/>
    <x v="1"/>
    <x v="3"/>
    <s v="Nurse Lisa"/>
    <x v="0"/>
    <n v="3"/>
    <n v="2761319"/>
    <n v="321"/>
    <s v="Normal"/>
  </r>
  <r>
    <x v="471"/>
    <s v="James Long"/>
    <n v="5"/>
    <s v="Female"/>
    <d v="2024-09-08T00:00:00"/>
    <d v="2024-09-17T00:00:00"/>
    <x v="1"/>
    <s v="Heart Attack"/>
    <x v="458"/>
    <x v="0"/>
    <x v="3"/>
    <s v="Nurse Kelly"/>
    <x v="2"/>
    <n v="9"/>
    <n v="2761319"/>
    <n v="321"/>
    <s v="Extended"/>
  </r>
  <r>
    <x v="472"/>
    <s v="Kelly Pineda"/>
    <n v="78"/>
    <s v="Female"/>
    <d v="2025-02-19T00:00:00"/>
    <d v="2025-03-03T00:00:00"/>
    <x v="6"/>
    <s v="Arrhythmia"/>
    <x v="459"/>
    <x v="1"/>
    <x v="6"/>
    <s v="Nurse Zoe"/>
    <x v="1"/>
    <n v="12"/>
    <n v="2761319"/>
    <n v="321"/>
    <s v="Extended"/>
  </r>
  <r>
    <x v="473"/>
    <s v="Edward Lawson"/>
    <n v="17"/>
    <s v="Male"/>
    <d v="2025-03-08T00:00:00"/>
    <d v="2025-03-14T00:00:00"/>
    <x v="2"/>
    <s v="Fracture"/>
    <x v="460"/>
    <x v="0"/>
    <x v="1"/>
    <s v="Nurse Rita"/>
    <x v="2"/>
    <n v="6"/>
    <n v="2761319"/>
    <n v="321"/>
    <s v="Extended"/>
  </r>
  <r>
    <x v="474"/>
    <s v="Tina Martin"/>
    <n v="72"/>
    <s v="Female"/>
    <d v="2024-06-05T00:00:00"/>
    <d v="2024-06-18T00:00:00"/>
    <x v="4"/>
    <s v="Hypertension"/>
    <x v="461"/>
    <x v="0"/>
    <x v="5"/>
    <s v="Nurse John"/>
    <x v="0"/>
    <n v="13"/>
    <n v="2761319"/>
    <n v="321"/>
    <s v="Extended"/>
  </r>
  <r>
    <x v="475"/>
    <s v="Elizabeth Wright"/>
    <n v="34"/>
    <s v="Male"/>
    <d v="2024-11-07T00:00:00"/>
    <d v="2024-11-17T00:00:00"/>
    <x v="6"/>
    <s v="Fracture"/>
    <x v="462"/>
    <x v="1"/>
    <x v="2"/>
    <s v="Nurse Rita"/>
    <x v="2"/>
    <n v="10"/>
    <n v="2761319"/>
    <n v="321"/>
    <s v="Extended"/>
  </r>
  <r>
    <x v="476"/>
    <s v="Amy Nguyen"/>
    <n v="22"/>
    <s v="Male"/>
    <d v="2024-12-26T00:00:00"/>
    <d v="2024-12-30T00:00:00"/>
    <x v="1"/>
    <s v="Eczema"/>
    <x v="463"/>
    <x v="0"/>
    <x v="4"/>
    <s v="Nurse Zoe"/>
    <x v="1"/>
    <n v="4"/>
    <n v="2761319"/>
    <n v="321"/>
    <s v="Extended"/>
  </r>
  <r>
    <x v="477"/>
    <s v="Anthony Rodriguez"/>
    <n v="13"/>
    <s v="Female"/>
    <d v="2025-05-20T00:00:00"/>
    <d v="2025-05-24T00:00:00"/>
    <x v="1"/>
    <s v="Ulcer"/>
    <x v="464"/>
    <x v="0"/>
    <x v="5"/>
    <s v="Nurse John"/>
    <x v="0"/>
    <n v="4"/>
    <n v="2761319"/>
    <n v="321"/>
    <s v="Extended"/>
  </r>
  <r>
    <x v="478"/>
    <s v="Carrie Hall"/>
    <n v="84"/>
    <s v="Female"/>
    <d v="2024-05-31T00:00:00"/>
    <d v="2024-06-08T00:00:00"/>
    <x v="2"/>
    <s v="Sinusitis"/>
    <x v="465"/>
    <x v="0"/>
    <x v="0"/>
    <s v="Nurse Mia"/>
    <x v="0"/>
    <n v="8"/>
    <n v="2761319"/>
    <n v="321"/>
    <s v="Extended"/>
  </r>
  <r>
    <x v="479"/>
    <s v="Gregory Stewart"/>
    <n v="87"/>
    <s v="Male"/>
    <d v="2024-10-03T00:00:00"/>
    <d v="2024-10-04T00:00:00"/>
    <x v="3"/>
    <s v="Hypertension"/>
    <x v="466"/>
    <x v="1"/>
    <x v="0"/>
    <s v="Nurse Mia"/>
    <x v="1"/>
    <n v="1"/>
    <n v="2761319"/>
    <n v="321"/>
    <s v="Normal"/>
  </r>
  <r>
    <x v="480"/>
    <s v="Daniel Little"/>
    <n v="14"/>
    <s v="Male"/>
    <d v="2024-10-30T00:00:00"/>
    <d v="2024-11-08T00:00:00"/>
    <x v="6"/>
    <s v="Eczema"/>
    <x v="467"/>
    <x v="0"/>
    <x v="3"/>
    <s v="Nurse Mia"/>
    <x v="1"/>
    <n v="9"/>
    <n v="2761319"/>
    <n v="321"/>
    <s v="Extended"/>
  </r>
  <r>
    <x v="481"/>
    <s v="Helen Fisher"/>
    <n v="80"/>
    <s v="Male"/>
    <d v="2024-07-13T00:00:00"/>
    <d v="2024-07-21T00:00:00"/>
    <x v="4"/>
    <s v="Arrhythmia"/>
    <x v="468"/>
    <x v="0"/>
    <x v="1"/>
    <s v="Nurse Rita"/>
    <x v="2"/>
    <n v="8"/>
    <n v="2761319"/>
    <n v="321"/>
    <s v="Extended"/>
  </r>
  <r>
    <x v="482"/>
    <s v="Michele Diaz"/>
    <n v="71"/>
    <s v="Female"/>
    <d v="2025-03-09T00:00:00"/>
    <d v="2025-03-11T00:00:00"/>
    <x v="3"/>
    <s v="Migraine"/>
    <x v="469"/>
    <x v="0"/>
    <x v="1"/>
    <s v="Nurse Zoe"/>
    <x v="2"/>
    <n v="2"/>
    <n v="2761319"/>
    <n v="321"/>
    <s v="Normal"/>
  </r>
  <r>
    <x v="483"/>
    <s v="Molly Jackson"/>
    <n v="67"/>
    <s v="Female"/>
    <d v="2025-02-08T00:00:00"/>
    <d v="2025-02-12T00:00:00"/>
    <x v="0"/>
    <s v="Arrhythmia"/>
    <x v="470"/>
    <x v="0"/>
    <x v="2"/>
    <s v="Nurse Zoe"/>
    <x v="0"/>
    <n v="4"/>
    <n v="2761319"/>
    <n v="321"/>
    <s v="Extended"/>
  </r>
  <r>
    <x v="484"/>
    <s v="Brandi Taylor"/>
    <n v="56"/>
    <s v="Male"/>
    <d v="2024-08-24T00:00:00"/>
    <d v="2024-09-01T00:00:00"/>
    <x v="0"/>
    <s v="Arrhythmia"/>
    <x v="471"/>
    <x v="0"/>
    <x v="2"/>
    <s v="Nurse Mia"/>
    <x v="2"/>
    <n v="8"/>
    <n v="2761319"/>
    <n v="321"/>
    <s v="Extended"/>
  </r>
  <r>
    <x v="485"/>
    <s v="Julie Holt"/>
    <n v="75"/>
    <s v="Male"/>
    <d v="2024-10-30T00:00:00"/>
    <d v="2024-11-08T00:00:00"/>
    <x v="2"/>
    <s v="Arrhythmia"/>
    <x v="472"/>
    <x v="1"/>
    <x v="6"/>
    <s v="Nurse Rita"/>
    <x v="1"/>
    <n v="9"/>
    <n v="2761319"/>
    <n v="321"/>
    <s v="Extended"/>
  </r>
  <r>
    <x v="486"/>
    <s v="Nathan Davenport"/>
    <n v="72"/>
    <s v="Male"/>
    <d v="2024-09-25T00:00:00"/>
    <d v="2024-10-05T00:00:00"/>
    <x v="0"/>
    <s v="Ulcer"/>
    <x v="473"/>
    <x v="0"/>
    <x v="3"/>
    <s v="Nurse Allen"/>
    <x v="1"/>
    <n v="10"/>
    <n v="2761319"/>
    <n v="321"/>
    <s v="Extended"/>
  </r>
  <r>
    <x v="487"/>
    <s v="James Wise"/>
    <n v="69"/>
    <s v="Male"/>
    <d v="2025-05-20T00:00:00"/>
    <d v="2025-06-02T00:00:00"/>
    <x v="5"/>
    <s v="Fracture"/>
    <x v="474"/>
    <x v="0"/>
    <x v="1"/>
    <s v="Nurse Allen"/>
    <x v="0"/>
    <n v="13"/>
    <n v="2761319"/>
    <n v="321"/>
    <s v="Extended"/>
  </r>
  <r>
    <x v="488"/>
    <s v="Richard Brown"/>
    <n v="27"/>
    <s v="Female"/>
    <d v="2025-05-09T00:00:00"/>
    <d v="2025-05-20T00:00:00"/>
    <x v="4"/>
    <s v="Ulcer"/>
    <x v="475"/>
    <x v="1"/>
    <x v="3"/>
    <s v="Nurse John"/>
    <x v="1"/>
    <n v="11"/>
    <n v="2761319"/>
    <n v="321"/>
    <s v="Extended"/>
  </r>
  <r>
    <x v="489"/>
    <s v="Bryan Reyes"/>
    <n v="8"/>
    <s v="Female"/>
    <d v="2025-01-25T00:00:00"/>
    <d v="2025-01-31T00:00:00"/>
    <x v="3"/>
    <s v="Sinusitis"/>
    <x v="476"/>
    <x v="1"/>
    <x v="4"/>
    <s v="Nurse Kelly"/>
    <x v="2"/>
    <n v="6"/>
    <n v="2761319"/>
    <n v="321"/>
    <s v="Extended"/>
  </r>
  <r>
    <x v="490"/>
    <s v="James Gonzalez"/>
    <n v="72"/>
    <s v="Male"/>
    <d v="2025-01-07T00:00:00"/>
    <d v="2025-01-09T00:00:00"/>
    <x v="5"/>
    <s v="Fracture"/>
    <x v="477"/>
    <x v="0"/>
    <x v="1"/>
    <s v="Nurse Mia"/>
    <x v="1"/>
    <n v="2"/>
    <n v="2761319"/>
    <n v="321"/>
    <s v="Normal"/>
  </r>
  <r>
    <x v="491"/>
    <s v="Sara Martinez"/>
    <n v="15"/>
    <s v="Male"/>
    <d v="2024-06-02T00:00:00"/>
    <d v="2024-06-14T00:00:00"/>
    <x v="4"/>
    <s v="Fracture"/>
    <x v="478"/>
    <x v="0"/>
    <x v="5"/>
    <s v="Nurse Mia"/>
    <x v="0"/>
    <n v="12"/>
    <n v="2761319"/>
    <n v="321"/>
    <s v="Extended"/>
  </r>
  <r>
    <x v="492"/>
    <s v="Nicole Ibarra"/>
    <n v="86"/>
    <s v="Female"/>
    <d v="2024-07-22T00:00:00"/>
    <d v="2024-07-29T00:00:00"/>
    <x v="2"/>
    <s v="Stroke"/>
    <x v="479"/>
    <x v="1"/>
    <x v="0"/>
    <s v="Nurse Mia"/>
    <x v="0"/>
    <n v="7"/>
    <n v="2761319"/>
    <n v="321"/>
    <s v="Extended"/>
  </r>
  <r>
    <x v="493"/>
    <s v="Daniel Davis"/>
    <n v="81"/>
    <s v="Male"/>
    <d v="2025-01-31T00:00:00"/>
    <d v="2025-02-11T00:00:00"/>
    <x v="2"/>
    <s v="Hypertension"/>
    <x v="480"/>
    <x v="0"/>
    <x v="2"/>
    <s v="Nurse Allen"/>
    <x v="0"/>
    <n v="11"/>
    <n v="2761319"/>
    <n v="321"/>
    <s v="Extended"/>
  </r>
  <r>
    <x v="494"/>
    <s v="Charles Herrera"/>
    <n v="46"/>
    <s v="Male"/>
    <d v="2025-05-05T00:00:00"/>
    <d v="2025-05-16T00:00:00"/>
    <x v="3"/>
    <s v="Eczema"/>
    <x v="481"/>
    <x v="1"/>
    <x v="6"/>
    <s v="Nurse Zoe"/>
    <x v="0"/>
    <n v="11"/>
    <n v="2761319"/>
    <n v="321"/>
    <s v="Extended"/>
  </r>
  <r>
    <x v="495"/>
    <s v="Kimberly Howard"/>
    <n v="89"/>
    <s v="Female"/>
    <d v="2024-08-15T00:00:00"/>
    <d v="2024-08-26T00:00:00"/>
    <x v="0"/>
    <s v="Migraine"/>
    <x v="482"/>
    <x v="1"/>
    <x v="2"/>
    <s v="Nurse Kelly"/>
    <x v="2"/>
    <n v="11"/>
    <n v="2761319"/>
    <n v="321"/>
    <s v="Extended"/>
  </r>
  <r>
    <x v="496"/>
    <s v="Robert Nicholson"/>
    <n v="8"/>
    <s v="Male"/>
    <d v="2025-03-28T00:00:00"/>
    <d v="2025-04-09T00:00:00"/>
    <x v="6"/>
    <s v="Hypertension"/>
    <x v="483"/>
    <x v="1"/>
    <x v="2"/>
    <s v="Nurse John"/>
    <x v="2"/>
    <n v="12"/>
    <n v="2761319"/>
    <n v="321"/>
    <s v="Extended"/>
  </r>
  <r>
    <x v="497"/>
    <s v="Gary Williams"/>
    <n v="49"/>
    <s v="Female"/>
    <d v="2025-01-12T00:00:00"/>
    <d v="2025-01-13T00:00:00"/>
    <x v="2"/>
    <s v="Migraine"/>
    <x v="484"/>
    <x v="1"/>
    <x v="0"/>
    <s v="Nurse Lisa"/>
    <x v="0"/>
    <n v="1"/>
    <n v="2761319"/>
    <n v="321"/>
    <s v="Normal"/>
  </r>
  <r>
    <x v="498"/>
    <s v="Sandra Simmons"/>
    <n v="63"/>
    <s v="Female"/>
    <d v="2025-05-04T00:00:00"/>
    <d v="2025-05-13T00:00:00"/>
    <x v="0"/>
    <s v="Sinusitis"/>
    <x v="485"/>
    <x v="0"/>
    <x v="2"/>
    <s v="Nurse Allen"/>
    <x v="2"/>
    <n v="9"/>
    <n v="2761319"/>
    <n v="321"/>
    <s v="Extended"/>
  </r>
  <r>
    <x v="499"/>
    <s v="Rachel Fischer"/>
    <n v="58"/>
    <s v="Female"/>
    <d v="2024-09-07T00:00:00"/>
    <d v="2024-09-16T00:00:00"/>
    <x v="4"/>
    <s v="Heart Attack"/>
    <x v="486"/>
    <x v="0"/>
    <x v="3"/>
    <s v="Nurse Mia"/>
    <x v="0"/>
    <n v="9"/>
    <n v="2761319"/>
    <n v="321"/>
    <s v="Extended"/>
  </r>
  <r>
    <x v="500"/>
    <s v="Karen Davidson"/>
    <n v="38"/>
    <s v="Male"/>
    <d v="2025-01-28T00:00:00"/>
    <d v="2025-02-04T00:00:00"/>
    <x v="4"/>
    <s v="Hypertension"/>
    <x v="487"/>
    <x v="1"/>
    <x v="0"/>
    <s v="Nurse Kelly"/>
    <x v="0"/>
    <n v="7"/>
    <n v="2761319"/>
    <n v="321"/>
    <s v="Extended"/>
  </r>
  <r>
    <x v="501"/>
    <s v="Brian Brown"/>
    <n v="74"/>
    <s v="Female"/>
    <d v="2024-10-18T00:00:00"/>
    <d v="2024-10-25T00:00:00"/>
    <x v="2"/>
    <s v="Eczema"/>
    <x v="488"/>
    <x v="0"/>
    <x v="4"/>
    <s v="Nurse John"/>
    <x v="2"/>
    <n v="7"/>
    <n v="2761319"/>
    <n v="321"/>
    <s v="Extended"/>
  </r>
  <r>
    <x v="502"/>
    <s v="Deborah Thompson"/>
    <n v="69"/>
    <s v="Male"/>
    <d v="2024-11-10T00:00:00"/>
    <d v="2024-11-20T00:00:00"/>
    <x v="5"/>
    <s v="Heart Attack"/>
    <x v="489"/>
    <x v="0"/>
    <x v="3"/>
    <s v="Nurse Allen"/>
    <x v="1"/>
    <n v="10"/>
    <n v="2761319"/>
    <n v="321"/>
    <s v="Extended"/>
  </r>
  <r>
    <x v="503"/>
    <s v="Michelle Lawson"/>
    <n v="38"/>
    <s v="Female"/>
    <d v="2025-03-05T00:00:00"/>
    <d v="2025-03-08T00:00:00"/>
    <x v="2"/>
    <s v="Sinusitis"/>
    <x v="490"/>
    <x v="0"/>
    <x v="3"/>
    <s v="Nurse Zoe"/>
    <x v="1"/>
    <n v="3"/>
    <n v="2761319"/>
    <n v="321"/>
    <s v="Normal"/>
  </r>
  <r>
    <x v="504"/>
    <s v="Nicole Gonzales"/>
    <n v="13"/>
    <s v="Male"/>
    <d v="2025-03-03T00:00:00"/>
    <d v="2025-03-05T00:00:00"/>
    <x v="3"/>
    <s v="Sinusitis"/>
    <x v="491"/>
    <x v="0"/>
    <x v="2"/>
    <s v="Nurse Mia"/>
    <x v="0"/>
    <n v="2"/>
    <n v="2761319"/>
    <n v="321"/>
    <s v="Normal"/>
  </r>
  <r>
    <x v="505"/>
    <s v="Albert Harper"/>
    <n v="53"/>
    <s v="Male"/>
    <d v="2024-10-15T00:00:00"/>
    <d v="2024-10-19T00:00:00"/>
    <x v="5"/>
    <s v="Fracture"/>
    <x v="492"/>
    <x v="1"/>
    <x v="6"/>
    <s v="Nurse Lisa"/>
    <x v="0"/>
    <n v="4"/>
    <n v="2761319"/>
    <n v="321"/>
    <s v="Extended"/>
  </r>
  <r>
    <x v="506"/>
    <s v="Tammy Sanford"/>
    <n v="60"/>
    <s v="Female"/>
    <d v="2025-05-10T00:00:00"/>
    <d v="2025-05-24T00:00:00"/>
    <x v="3"/>
    <s v="Asthma"/>
    <x v="338"/>
    <x v="1"/>
    <x v="4"/>
    <s v="Nurse John"/>
    <x v="0"/>
    <n v="14"/>
    <n v="2761319"/>
    <n v="321"/>
    <s v="Extended"/>
  </r>
  <r>
    <x v="507"/>
    <s v="Jeffrey Morales"/>
    <n v="2"/>
    <s v="Male"/>
    <d v="2024-10-15T00:00:00"/>
    <d v="2024-10-24T00:00:00"/>
    <x v="2"/>
    <s v="Migraine"/>
    <x v="493"/>
    <x v="1"/>
    <x v="5"/>
    <s v="Nurse Mia"/>
    <x v="2"/>
    <n v="9"/>
    <n v="2761319"/>
    <n v="321"/>
    <s v="Extended"/>
  </r>
  <r>
    <x v="508"/>
    <s v="Michael Nelson"/>
    <n v="23"/>
    <s v="Female"/>
    <d v="2025-05-08T00:00:00"/>
    <d v="2025-05-15T00:00:00"/>
    <x v="6"/>
    <s v="Arrhythmia"/>
    <x v="494"/>
    <x v="0"/>
    <x v="3"/>
    <s v="Nurse John"/>
    <x v="0"/>
    <n v="7"/>
    <n v="2761319"/>
    <n v="321"/>
    <s v="Extended"/>
  </r>
  <r>
    <x v="509"/>
    <s v="Sydney Perkins"/>
    <n v="73"/>
    <s v="Male"/>
    <d v="2024-08-29T00:00:00"/>
    <d v="2024-09-10T00:00:00"/>
    <x v="5"/>
    <s v="Stroke"/>
    <x v="495"/>
    <x v="1"/>
    <x v="5"/>
    <s v="Nurse Lisa"/>
    <x v="2"/>
    <n v="12"/>
    <n v="2761319"/>
    <n v="321"/>
    <s v="Extended"/>
  </r>
  <r>
    <x v="510"/>
    <s v="Paul Jones"/>
    <n v="7"/>
    <s v="Male"/>
    <d v="2025-04-24T00:00:00"/>
    <d v="2025-04-25T00:00:00"/>
    <x v="3"/>
    <s v="Asthma"/>
    <x v="496"/>
    <x v="0"/>
    <x v="1"/>
    <s v="Nurse Lisa"/>
    <x v="1"/>
    <n v="1"/>
    <n v="2761319"/>
    <n v="321"/>
    <s v="Normal"/>
  </r>
  <r>
    <x v="511"/>
    <s v="Thomas Fisher"/>
    <n v="73"/>
    <s v="Male"/>
    <d v="2025-02-15T00:00:00"/>
    <d v="2025-02-23T00:00:00"/>
    <x v="0"/>
    <s v="Arrhythmia"/>
    <x v="497"/>
    <x v="1"/>
    <x v="5"/>
    <s v="Nurse Rita"/>
    <x v="2"/>
    <n v="8"/>
    <n v="2761319"/>
    <n v="321"/>
    <s v="Extended"/>
  </r>
  <r>
    <x v="512"/>
    <s v="Richard Jenkins"/>
    <n v="28"/>
    <s v="Female"/>
    <d v="2025-02-20T00:00:00"/>
    <d v="2025-02-21T00:00:00"/>
    <x v="2"/>
    <s v="Sinusitis"/>
    <x v="498"/>
    <x v="0"/>
    <x v="0"/>
    <s v="Nurse Allen"/>
    <x v="0"/>
    <n v="1"/>
    <n v="2761319"/>
    <n v="321"/>
    <s v="Normal"/>
  </r>
  <r>
    <x v="513"/>
    <s v="Scott Johnson"/>
    <n v="74"/>
    <s v="Male"/>
    <d v="2024-09-14T00:00:00"/>
    <d v="2024-09-27T00:00:00"/>
    <x v="0"/>
    <s v="Asthma"/>
    <x v="499"/>
    <x v="0"/>
    <x v="0"/>
    <s v="Nurse Allen"/>
    <x v="2"/>
    <n v="13"/>
    <n v="2761319"/>
    <n v="321"/>
    <s v="Extended"/>
  </r>
  <r>
    <x v="514"/>
    <s v="Gregg Green"/>
    <n v="72"/>
    <s v="Female"/>
    <d v="2024-08-17T00:00:00"/>
    <d v="2024-08-21T00:00:00"/>
    <x v="2"/>
    <s v="Arrhythmia"/>
    <x v="500"/>
    <x v="1"/>
    <x v="4"/>
    <s v="Nurse Kelly"/>
    <x v="0"/>
    <n v="4"/>
    <n v="2761319"/>
    <n v="321"/>
    <s v="Extended"/>
  </r>
  <r>
    <x v="515"/>
    <s v="James Lewis"/>
    <n v="26"/>
    <s v="Male"/>
    <d v="2025-02-28T00:00:00"/>
    <d v="2025-03-10T00:00:00"/>
    <x v="1"/>
    <s v="Arrhythmia"/>
    <x v="501"/>
    <x v="0"/>
    <x v="3"/>
    <s v="Nurse Lisa"/>
    <x v="1"/>
    <n v="10"/>
    <n v="2761319"/>
    <n v="321"/>
    <s v="Extended"/>
  </r>
  <r>
    <x v="516"/>
    <s v="Jaime Ramirez"/>
    <n v="90"/>
    <s v="Male"/>
    <d v="2025-01-28T00:00:00"/>
    <d v="2025-02-08T00:00:00"/>
    <x v="1"/>
    <s v="Hypertension"/>
    <x v="502"/>
    <x v="0"/>
    <x v="6"/>
    <s v="Nurse Rita"/>
    <x v="0"/>
    <n v="11"/>
    <n v="2761319"/>
    <n v="321"/>
    <s v="Extended"/>
  </r>
  <r>
    <x v="517"/>
    <s v="Janice Robles"/>
    <n v="23"/>
    <s v="Male"/>
    <d v="2025-05-19T00:00:00"/>
    <d v="2025-05-28T00:00:00"/>
    <x v="2"/>
    <s v="Asthma"/>
    <x v="503"/>
    <x v="0"/>
    <x v="0"/>
    <s v="Nurse Allen"/>
    <x v="2"/>
    <n v="9"/>
    <n v="2761319"/>
    <n v="321"/>
    <s v="Extended"/>
  </r>
  <r>
    <x v="518"/>
    <s v="Jimmy Smith"/>
    <n v="55"/>
    <s v="Female"/>
    <d v="2024-12-22T00:00:00"/>
    <d v="2025-01-02T00:00:00"/>
    <x v="1"/>
    <s v="Arrhythmia"/>
    <x v="504"/>
    <x v="0"/>
    <x v="5"/>
    <s v="Nurse John"/>
    <x v="0"/>
    <n v="11"/>
    <n v="2761319"/>
    <n v="321"/>
    <s v="Extended"/>
  </r>
  <r>
    <x v="519"/>
    <s v="Jerry Nelson"/>
    <n v="24"/>
    <s v="Female"/>
    <d v="2025-03-22T00:00:00"/>
    <d v="2025-03-29T00:00:00"/>
    <x v="0"/>
    <s v="Eczema"/>
    <x v="505"/>
    <x v="0"/>
    <x v="1"/>
    <s v="Nurse Kelly"/>
    <x v="0"/>
    <n v="7"/>
    <n v="2761319"/>
    <n v="321"/>
    <s v="Extended"/>
  </r>
  <r>
    <x v="520"/>
    <s v="Bruce Campbell"/>
    <n v="31"/>
    <s v="Male"/>
    <d v="2024-07-25T00:00:00"/>
    <d v="2024-07-28T00:00:00"/>
    <x v="0"/>
    <s v="Migraine"/>
    <x v="506"/>
    <x v="1"/>
    <x v="3"/>
    <s v="Nurse John"/>
    <x v="1"/>
    <n v="3"/>
    <n v="2761319"/>
    <n v="321"/>
    <s v="Normal"/>
  </r>
  <r>
    <x v="521"/>
    <s v="Margaret Riley"/>
    <n v="67"/>
    <s v="Male"/>
    <d v="2024-06-28T00:00:00"/>
    <d v="2024-07-12T00:00:00"/>
    <x v="1"/>
    <s v="Eczema"/>
    <x v="507"/>
    <x v="0"/>
    <x v="6"/>
    <s v="Nurse Lisa"/>
    <x v="0"/>
    <n v="14"/>
    <n v="2761319"/>
    <n v="321"/>
    <s v="Extended"/>
  </r>
  <r>
    <x v="522"/>
    <s v="Molly Smith"/>
    <n v="22"/>
    <s v="Female"/>
    <d v="2024-09-03T00:00:00"/>
    <d v="2024-09-08T00:00:00"/>
    <x v="5"/>
    <s v="Migraine"/>
    <x v="508"/>
    <x v="1"/>
    <x v="6"/>
    <s v="Nurse Allen"/>
    <x v="0"/>
    <n v="5"/>
    <n v="2761319"/>
    <n v="321"/>
    <s v="Extended"/>
  </r>
  <r>
    <x v="523"/>
    <s v="Susan Fuentes"/>
    <n v="52"/>
    <s v="Female"/>
    <d v="2024-08-17T00:00:00"/>
    <d v="2024-08-20T00:00:00"/>
    <x v="6"/>
    <s v="Hypertension"/>
    <x v="509"/>
    <x v="1"/>
    <x v="5"/>
    <s v="Nurse Lisa"/>
    <x v="2"/>
    <n v="3"/>
    <n v="2761319"/>
    <n v="321"/>
    <s v="Normal"/>
  </r>
  <r>
    <x v="524"/>
    <s v="Edward Howe"/>
    <n v="36"/>
    <s v="Male"/>
    <d v="2024-12-29T00:00:00"/>
    <d v="2025-01-11T00:00:00"/>
    <x v="6"/>
    <s v="Heart Attack"/>
    <x v="510"/>
    <x v="1"/>
    <x v="2"/>
    <s v="Nurse Rita"/>
    <x v="2"/>
    <n v="13"/>
    <n v="2761319"/>
    <n v="321"/>
    <s v="Extended"/>
  </r>
  <r>
    <x v="525"/>
    <s v="Nicole Valenzuela"/>
    <n v="85"/>
    <s v="Male"/>
    <d v="2024-06-01T00:00:00"/>
    <d v="2024-06-06T00:00:00"/>
    <x v="6"/>
    <s v="Arrhythmia"/>
    <x v="211"/>
    <x v="1"/>
    <x v="5"/>
    <s v="Nurse Kelly"/>
    <x v="2"/>
    <n v="5"/>
    <n v="2761319"/>
    <n v="321"/>
    <s v="Extended"/>
  </r>
  <r>
    <x v="526"/>
    <s v="Sandra Brock"/>
    <n v="73"/>
    <s v="Female"/>
    <d v="2024-09-25T00:00:00"/>
    <d v="2024-09-27T00:00:00"/>
    <x v="4"/>
    <s v="Stroke"/>
    <x v="511"/>
    <x v="0"/>
    <x v="6"/>
    <s v="Nurse John"/>
    <x v="2"/>
    <n v="2"/>
    <n v="2761319"/>
    <n v="321"/>
    <s v="Normal"/>
  </r>
  <r>
    <x v="527"/>
    <s v="Vanessa Young"/>
    <n v="67"/>
    <s v="Male"/>
    <d v="2024-11-19T00:00:00"/>
    <d v="2024-12-01T00:00:00"/>
    <x v="5"/>
    <s v="Fracture"/>
    <x v="512"/>
    <x v="1"/>
    <x v="0"/>
    <s v="Nurse Kelly"/>
    <x v="1"/>
    <n v="12"/>
    <n v="2761319"/>
    <n v="321"/>
    <s v="Extended"/>
  </r>
  <r>
    <x v="528"/>
    <s v="John Tucker"/>
    <n v="63"/>
    <s v="Female"/>
    <d v="2024-12-18T00:00:00"/>
    <d v="2024-12-26T00:00:00"/>
    <x v="1"/>
    <s v="Hypertension"/>
    <x v="513"/>
    <x v="0"/>
    <x v="1"/>
    <s v="Nurse John"/>
    <x v="2"/>
    <n v="8"/>
    <n v="2761319"/>
    <n v="321"/>
    <s v="Extended"/>
  </r>
  <r>
    <x v="529"/>
    <s v="Shannon Miller"/>
    <n v="68"/>
    <s v="Male"/>
    <d v="2024-08-26T00:00:00"/>
    <d v="2024-08-30T00:00:00"/>
    <x v="5"/>
    <s v="Fracture"/>
    <x v="514"/>
    <x v="1"/>
    <x v="6"/>
    <s v="Nurse Mia"/>
    <x v="0"/>
    <n v="4"/>
    <n v="2761319"/>
    <n v="321"/>
    <s v="Extended"/>
  </r>
  <r>
    <x v="530"/>
    <s v="Dana Williams"/>
    <n v="53"/>
    <s v="Female"/>
    <d v="2025-01-17T00:00:00"/>
    <d v="2025-01-30T00:00:00"/>
    <x v="6"/>
    <s v="Eczema"/>
    <x v="515"/>
    <x v="0"/>
    <x v="3"/>
    <s v="Nurse John"/>
    <x v="0"/>
    <n v="13"/>
    <n v="2761319"/>
    <n v="321"/>
    <s v="Extended"/>
  </r>
  <r>
    <x v="531"/>
    <s v="Vickie Charles"/>
    <n v="83"/>
    <s v="Male"/>
    <d v="2024-09-28T00:00:00"/>
    <d v="2024-10-02T00:00:00"/>
    <x v="3"/>
    <s v="Sinusitis"/>
    <x v="516"/>
    <x v="1"/>
    <x v="1"/>
    <s v="Nurse Allen"/>
    <x v="0"/>
    <n v="4"/>
    <n v="2761319"/>
    <n v="321"/>
    <s v="Extended"/>
  </r>
  <r>
    <x v="532"/>
    <s v="Barbara Richardson"/>
    <n v="30"/>
    <s v="Male"/>
    <d v="2024-09-08T00:00:00"/>
    <d v="2024-09-20T00:00:00"/>
    <x v="5"/>
    <s v="Stroke"/>
    <x v="517"/>
    <x v="0"/>
    <x v="6"/>
    <s v="Nurse Allen"/>
    <x v="1"/>
    <n v="12"/>
    <n v="2761319"/>
    <n v="321"/>
    <s v="Extended"/>
  </r>
  <r>
    <x v="533"/>
    <s v="Tyler Johnson"/>
    <n v="85"/>
    <s v="Male"/>
    <d v="2024-09-06T00:00:00"/>
    <d v="2024-09-18T00:00:00"/>
    <x v="3"/>
    <s v="Sinusitis"/>
    <x v="352"/>
    <x v="0"/>
    <x v="2"/>
    <s v="Nurse Lisa"/>
    <x v="1"/>
    <n v="12"/>
    <n v="2761319"/>
    <n v="321"/>
    <s v="Extended"/>
  </r>
  <r>
    <x v="534"/>
    <s v="Brett Moore"/>
    <n v="68"/>
    <s v="Female"/>
    <d v="2025-04-10T00:00:00"/>
    <d v="2025-04-13T00:00:00"/>
    <x v="0"/>
    <s v="Heart Attack"/>
    <x v="518"/>
    <x v="1"/>
    <x v="0"/>
    <s v="Nurse John"/>
    <x v="1"/>
    <n v="3"/>
    <n v="2761319"/>
    <n v="321"/>
    <s v="Normal"/>
  </r>
  <r>
    <x v="535"/>
    <s v="Maria Williams"/>
    <n v="61"/>
    <s v="Male"/>
    <d v="2024-09-04T00:00:00"/>
    <d v="2024-09-15T00:00:00"/>
    <x v="5"/>
    <s v="Fracture"/>
    <x v="519"/>
    <x v="1"/>
    <x v="6"/>
    <s v="Nurse Kelly"/>
    <x v="1"/>
    <n v="11"/>
    <n v="2761319"/>
    <n v="321"/>
    <s v="Extended"/>
  </r>
  <r>
    <x v="536"/>
    <s v="Julie Harrison"/>
    <n v="11"/>
    <s v="Female"/>
    <d v="2024-12-05T00:00:00"/>
    <d v="2024-12-17T00:00:00"/>
    <x v="3"/>
    <s v="Migraine"/>
    <x v="520"/>
    <x v="0"/>
    <x v="4"/>
    <s v="Nurse Zoe"/>
    <x v="0"/>
    <n v="12"/>
    <n v="2761319"/>
    <n v="321"/>
    <s v="Extended"/>
  </r>
  <r>
    <x v="537"/>
    <s v="Justin Lewis"/>
    <n v="63"/>
    <s v="Female"/>
    <d v="2024-11-25T00:00:00"/>
    <d v="2024-12-02T00:00:00"/>
    <x v="3"/>
    <s v="Migraine"/>
    <x v="521"/>
    <x v="1"/>
    <x v="6"/>
    <s v="Nurse Mia"/>
    <x v="2"/>
    <n v="7"/>
    <n v="2761319"/>
    <n v="321"/>
    <s v="Extended"/>
  </r>
  <r>
    <x v="538"/>
    <s v="Alexander Smith"/>
    <n v="80"/>
    <s v="Male"/>
    <d v="2025-03-22T00:00:00"/>
    <d v="2025-04-04T00:00:00"/>
    <x v="4"/>
    <s v="Asthma"/>
    <x v="522"/>
    <x v="0"/>
    <x v="6"/>
    <s v="Nurse Kelly"/>
    <x v="2"/>
    <n v="13"/>
    <n v="2761319"/>
    <n v="321"/>
    <s v="Extended"/>
  </r>
  <r>
    <x v="539"/>
    <s v="Jessica Robinson"/>
    <n v="56"/>
    <s v="Male"/>
    <d v="2025-02-16T00:00:00"/>
    <d v="2025-03-01T00:00:00"/>
    <x v="5"/>
    <s v="Eczema"/>
    <x v="523"/>
    <x v="0"/>
    <x v="5"/>
    <s v="Nurse Zoe"/>
    <x v="1"/>
    <n v="13"/>
    <n v="2761319"/>
    <n v="321"/>
    <s v="Extended"/>
  </r>
  <r>
    <x v="540"/>
    <s v="Joyce Lane"/>
    <n v="18"/>
    <s v="Male"/>
    <d v="2024-10-01T00:00:00"/>
    <d v="2024-10-04T00:00:00"/>
    <x v="3"/>
    <s v="Arrhythmia"/>
    <x v="524"/>
    <x v="0"/>
    <x v="0"/>
    <s v="Nurse Lisa"/>
    <x v="0"/>
    <n v="3"/>
    <n v="2761319"/>
    <n v="321"/>
    <s v="Normal"/>
  </r>
  <r>
    <x v="541"/>
    <s v="Nicholas Mosley"/>
    <n v="35"/>
    <s v="Male"/>
    <d v="2024-11-01T00:00:00"/>
    <d v="2024-11-06T00:00:00"/>
    <x v="3"/>
    <s v="Migraine"/>
    <x v="525"/>
    <x v="1"/>
    <x v="0"/>
    <s v="Nurse Mia"/>
    <x v="0"/>
    <n v="5"/>
    <n v="2761319"/>
    <n v="321"/>
    <s v="Extended"/>
  </r>
  <r>
    <x v="542"/>
    <s v="Wyatt Miller"/>
    <n v="33"/>
    <s v="Female"/>
    <d v="2024-08-28T00:00:00"/>
    <d v="2024-09-09T00:00:00"/>
    <x v="3"/>
    <s v="Heart Attack"/>
    <x v="526"/>
    <x v="1"/>
    <x v="2"/>
    <s v="Nurse Mia"/>
    <x v="2"/>
    <n v="12"/>
    <n v="2761319"/>
    <n v="321"/>
    <s v="Extended"/>
  </r>
  <r>
    <x v="543"/>
    <s v="Patricia Gomez"/>
    <n v="4"/>
    <s v="Male"/>
    <d v="2025-03-23T00:00:00"/>
    <d v="2025-04-05T00:00:00"/>
    <x v="1"/>
    <s v="Fracture"/>
    <x v="527"/>
    <x v="1"/>
    <x v="3"/>
    <s v="Nurse Kelly"/>
    <x v="2"/>
    <n v="13"/>
    <n v="2761319"/>
    <n v="321"/>
    <s v="Extended"/>
  </r>
  <r>
    <x v="544"/>
    <s v="Phillip Roberts"/>
    <n v="78"/>
    <s v="Male"/>
    <d v="2024-12-28T00:00:00"/>
    <d v="2024-12-31T00:00:00"/>
    <x v="6"/>
    <s v="Asthma"/>
    <x v="528"/>
    <x v="0"/>
    <x v="5"/>
    <s v="Nurse Rita"/>
    <x v="0"/>
    <n v="3"/>
    <n v="2761319"/>
    <n v="321"/>
    <s v="Normal"/>
  </r>
  <r>
    <x v="545"/>
    <s v="James Valencia"/>
    <n v="15"/>
    <s v="Female"/>
    <d v="2024-07-08T00:00:00"/>
    <d v="2024-07-19T00:00:00"/>
    <x v="1"/>
    <s v="Ulcer"/>
    <x v="529"/>
    <x v="1"/>
    <x v="3"/>
    <s v="Nurse Rita"/>
    <x v="2"/>
    <n v="11"/>
    <n v="2761319"/>
    <n v="321"/>
    <s v="Extended"/>
  </r>
  <r>
    <x v="546"/>
    <s v="Russell Figueroa"/>
    <n v="69"/>
    <s v="Male"/>
    <d v="2024-11-24T00:00:00"/>
    <d v="2024-12-03T00:00:00"/>
    <x v="3"/>
    <s v="Migraine"/>
    <x v="530"/>
    <x v="0"/>
    <x v="1"/>
    <s v="Nurse John"/>
    <x v="2"/>
    <n v="9"/>
    <n v="2761319"/>
    <n v="321"/>
    <s v="Extended"/>
  </r>
  <r>
    <x v="547"/>
    <s v="Carrie Black"/>
    <n v="61"/>
    <s v="Female"/>
    <d v="2025-05-29T00:00:00"/>
    <d v="2025-06-11T00:00:00"/>
    <x v="3"/>
    <s v="Stroke"/>
    <x v="531"/>
    <x v="0"/>
    <x v="5"/>
    <s v="Nurse Lisa"/>
    <x v="2"/>
    <n v="13"/>
    <n v="2761319"/>
    <n v="321"/>
    <s v="Extended"/>
  </r>
  <r>
    <x v="548"/>
    <s v="Teresa Gonzalez"/>
    <n v="49"/>
    <s v="Male"/>
    <d v="2025-01-09T00:00:00"/>
    <d v="2025-01-19T00:00:00"/>
    <x v="0"/>
    <s v="Hypertension"/>
    <x v="532"/>
    <x v="1"/>
    <x v="2"/>
    <s v="Nurse Zoe"/>
    <x v="0"/>
    <n v="10"/>
    <n v="2761319"/>
    <n v="321"/>
    <s v="Extended"/>
  </r>
  <r>
    <x v="549"/>
    <s v="Edward Mueller"/>
    <n v="1"/>
    <s v="Female"/>
    <d v="2024-07-30T00:00:00"/>
    <d v="2024-08-02T00:00:00"/>
    <x v="5"/>
    <s v="Ulcer"/>
    <x v="533"/>
    <x v="1"/>
    <x v="3"/>
    <s v="Nurse Rita"/>
    <x v="1"/>
    <n v="3"/>
    <n v="2761319"/>
    <n v="321"/>
    <s v="Normal"/>
  </r>
  <r>
    <x v="550"/>
    <s v="Brent Bauer"/>
    <n v="45"/>
    <s v="Male"/>
    <d v="2024-09-15T00:00:00"/>
    <d v="2024-09-17T00:00:00"/>
    <x v="3"/>
    <s v="Ulcer"/>
    <x v="534"/>
    <x v="0"/>
    <x v="2"/>
    <s v="Nurse Mia"/>
    <x v="1"/>
    <n v="2"/>
    <n v="2761319"/>
    <n v="321"/>
    <s v="Normal"/>
  </r>
  <r>
    <x v="551"/>
    <s v="Ann White"/>
    <n v="64"/>
    <s v="Male"/>
    <d v="2024-10-20T00:00:00"/>
    <d v="2024-10-21T00:00:00"/>
    <x v="1"/>
    <s v="Arrhythmia"/>
    <x v="535"/>
    <x v="1"/>
    <x v="1"/>
    <s v="Nurse John"/>
    <x v="0"/>
    <n v="1"/>
    <n v="2761319"/>
    <n v="321"/>
    <s v="Normal"/>
  </r>
  <r>
    <x v="552"/>
    <s v="Timothy Carpenter"/>
    <n v="16"/>
    <s v="Male"/>
    <d v="2024-10-03T00:00:00"/>
    <d v="2024-10-13T00:00:00"/>
    <x v="3"/>
    <s v="Stroke"/>
    <x v="536"/>
    <x v="1"/>
    <x v="1"/>
    <s v="Nurse Allen"/>
    <x v="0"/>
    <n v="10"/>
    <n v="2761319"/>
    <n v="321"/>
    <s v="Extended"/>
  </r>
  <r>
    <x v="553"/>
    <s v="Tabitha Bowen"/>
    <n v="80"/>
    <s v="Female"/>
    <d v="2025-04-12T00:00:00"/>
    <d v="2025-04-14T00:00:00"/>
    <x v="0"/>
    <s v="Eczema"/>
    <x v="537"/>
    <x v="0"/>
    <x v="2"/>
    <s v="Nurse Mia"/>
    <x v="1"/>
    <n v="2"/>
    <n v="2761319"/>
    <n v="321"/>
    <s v="Normal"/>
  </r>
  <r>
    <x v="554"/>
    <s v="Mathew Lee"/>
    <n v="88"/>
    <s v="Female"/>
    <d v="2025-05-11T00:00:00"/>
    <d v="2025-05-18T00:00:00"/>
    <x v="2"/>
    <s v="Eczema"/>
    <x v="538"/>
    <x v="0"/>
    <x v="3"/>
    <s v="Nurse Allen"/>
    <x v="1"/>
    <n v="7"/>
    <n v="2761319"/>
    <n v="321"/>
    <s v="Extended"/>
  </r>
  <r>
    <x v="555"/>
    <s v="Deborah Woodard"/>
    <n v="54"/>
    <s v="Female"/>
    <d v="2024-12-05T00:00:00"/>
    <d v="2024-12-09T00:00:00"/>
    <x v="4"/>
    <s v="Hypertension"/>
    <x v="84"/>
    <x v="0"/>
    <x v="1"/>
    <s v="Nurse John"/>
    <x v="1"/>
    <n v="4"/>
    <n v="2761319"/>
    <n v="321"/>
    <s v="Extended"/>
  </r>
  <r>
    <x v="556"/>
    <s v="Linda Hunter"/>
    <n v="48"/>
    <s v="Female"/>
    <d v="2024-08-27T00:00:00"/>
    <d v="2024-09-04T00:00:00"/>
    <x v="5"/>
    <s v="Stroke"/>
    <x v="539"/>
    <x v="1"/>
    <x v="4"/>
    <s v="Nurse Rita"/>
    <x v="2"/>
    <n v="8"/>
    <n v="2761319"/>
    <n v="321"/>
    <s v="Extended"/>
  </r>
  <r>
    <x v="557"/>
    <s v="Jessica Romero"/>
    <n v="46"/>
    <s v="Male"/>
    <d v="2025-04-04T00:00:00"/>
    <d v="2025-04-12T00:00:00"/>
    <x v="6"/>
    <s v="Heart Attack"/>
    <x v="540"/>
    <x v="0"/>
    <x v="2"/>
    <s v="Nurse Lisa"/>
    <x v="1"/>
    <n v="8"/>
    <n v="2761319"/>
    <n v="321"/>
    <s v="Extended"/>
  </r>
  <r>
    <x v="558"/>
    <s v="Victor Brown"/>
    <n v="42"/>
    <s v="Female"/>
    <d v="2024-11-21T00:00:00"/>
    <d v="2024-11-25T00:00:00"/>
    <x v="0"/>
    <s v="Stroke"/>
    <x v="541"/>
    <x v="1"/>
    <x v="1"/>
    <s v="Nurse Rita"/>
    <x v="1"/>
    <n v="4"/>
    <n v="2761319"/>
    <n v="321"/>
    <s v="Extended"/>
  </r>
  <r>
    <x v="559"/>
    <s v="Rebecca Park"/>
    <n v="12"/>
    <s v="Female"/>
    <d v="2024-08-25T00:00:00"/>
    <d v="2024-09-08T00:00:00"/>
    <x v="1"/>
    <s v="Heart Attack"/>
    <x v="542"/>
    <x v="1"/>
    <x v="2"/>
    <s v="Nurse Allen"/>
    <x v="2"/>
    <n v="14"/>
    <n v="2761319"/>
    <n v="321"/>
    <s v="Extended"/>
  </r>
  <r>
    <x v="560"/>
    <s v="Christine Houston"/>
    <n v="56"/>
    <s v="Male"/>
    <d v="2024-09-06T00:00:00"/>
    <d v="2024-09-18T00:00:00"/>
    <x v="4"/>
    <s v="Hypertension"/>
    <x v="543"/>
    <x v="0"/>
    <x v="0"/>
    <s v="Nurse Lisa"/>
    <x v="2"/>
    <n v="12"/>
    <n v="2761319"/>
    <n v="321"/>
    <s v="Extended"/>
  </r>
  <r>
    <x v="561"/>
    <s v="Wendy Pope"/>
    <n v="54"/>
    <s v="Male"/>
    <d v="2024-11-06T00:00:00"/>
    <d v="2024-11-09T00:00:00"/>
    <x v="1"/>
    <s v="Arrhythmia"/>
    <x v="544"/>
    <x v="1"/>
    <x v="6"/>
    <s v="Nurse John"/>
    <x v="1"/>
    <n v="3"/>
    <n v="2761319"/>
    <n v="321"/>
    <s v="Normal"/>
  </r>
  <r>
    <x v="562"/>
    <s v="Megan Dawson"/>
    <n v="52"/>
    <s v="Male"/>
    <d v="2024-06-16T00:00:00"/>
    <d v="2024-06-29T00:00:00"/>
    <x v="5"/>
    <s v="Arrhythmia"/>
    <x v="545"/>
    <x v="0"/>
    <x v="3"/>
    <s v="Nurse Rita"/>
    <x v="0"/>
    <n v="13"/>
    <n v="2761319"/>
    <n v="321"/>
    <s v="Extended"/>
  </r>
  <r>
    <x v="563"/>
    <s v="Donna Short"/>
    <n v="54"/>
    <s v="Female"/>
    <d v="2024-12-15T00:00:00"/>
    <d v="2024-12-28T00:00:00"/>
    <x v="1"/>
    <s v="Asthma"/>
    <x v="546"/>
    <x v="0"/>
    <x v="3"/>
    <s v="Nurse Lisa"/>
    <x v="0"/>
    <n v="13"/>
    <n v="2761319"/>
    <n v="321"/>
    <s v="Extended"/>
  </r>
  <r>
    <x v="564"/>
    <s v="Thomas Williams"/>
    <n v="80"/>
    <s v="Female"/>
    <d v="2025-01-01T00:00:00"/>
    <d v="2025-01-11T00:00:00"/>
    <x v="6"/>
    <s v="Heart Attack"/>
    <x v="547"/>
    <x v="0"/>
    <x v="0"/>
    <s v="Nurse Lisa"/>
    <x v="2"/>
    <n v="10"/>
    <n v="2761319"/>
    <n v="321"/>
    <s v="Extended"/>
  </r>
  <r>
    <x v="565"/>
    <s v="Thomas Garcia"/>
    <n v="64"/>
    <s v="Male"/>
    <d v="2024-11-30T00:00:00"/>
    <d v="2024-12-05T00:00:00"/>
    <x v="5"/>
    <s v="Stroke"/>
    <x v="548"/>
    <x v="1"/>
    <x v="2"/>
    <s v="Nurse Zoe"/>
    <x v="0"/>
    <n v="5"/>
    <n v="2761319"/>
    <n v="321"/>
    <s v="Extended"/>
  </r>
  <r>
    <x v="566"/>
    <s v="Nancy Salinas"/>
    <n v="74"/>
    <s v="Male"/>
    <d v="2024-07-09T00:00:00"/>
    <d v="2024-07-10T00:00:00"/>
    <x v="5"/>
    <s v="Arrhythmia"/>
    <x v="549"/>
    <x v="1"/>
    <x v="5"/>
    <s v="Nurse Allen"/>
    <x v="2"/>
    <n v="1"/>
    <n v="2761319"/>
    <n v="321"/>
    <s v="Normal"/>
  </r>
  <r>
    <x v="567"/>
    <s v="Matthew Hubbard"/>
    <n v="43"/>
    <s v="Female"/>
    <d v="2024-09-29T00:00:00"/>
    <d v="2024-10-02T00:00:00"/>
    <x v="2"/>
    <s v="Eczema"/>
    <x v="550"/>
    <x v="0"/>
    <x v="6"/>
    <s v="Nurse Mia"/>
    <x v="2"/>
    <n v="3"/>
    <n v="2761319"/>
    <n v="321"/>
    <s v="Normal"/>
  </r>
  <r>
    <x v="568"/>
    <s v="Vincent Benton"/>
    <n v="29"/>
    <s v="Female"/>
    <d v="2025-03-25T00:00:00"/>
    <d v="2025-04-03T00:00:00"/>
    <x v="1"/>
    <s v="Migraine"/>
    <x v="551"/>
    <x v="0"/>
    <x v="0"/>
    <s v="Nurse Lisa"/>
    <x v="2"/>
    <n v="9"/>
    <n v="2761319"/>
    <n v="321"/>
    <s v="Extended"/>
  </r>
  <r>
    <x v="569"/>
    <s v="Mark Herman"/>
    <n v="8"/>
    <s v="Female"/>
    <d v="2025-03-01T00:00:00"/>
    <d v="2025-03-10T00:00:00"/>
    <x v="1"/>
    <s v="Migraine"/>
    <x v="552"/>
    <x v="0"/>
    <x v="3"/>
    <s v="Nurse Lisa"/>
    <x v="1"/>
    <n v="9"/>
    <n v="2761319"/>
    <n v="321"/>
    <s v="Extended"/>
  </r>
  <r>
    <x v="570"/>
    <s v="James Fischer"/>
    <n v="69"/>
    <s v="Female"/>
    <d v="2025-01-27T00:00:00"/>
    <d v="2025-02-10T00:00:00"/>
    <x v="2"/>
    <s v="Fracture"/>
    <x v="553"/>
    <x v="0"/>
    <x v="5"/>
    <s v="Nurse Zoe"/>
    <x v="2"/>
    <n v="14"/>
    <n v="2761319"/>
    <n v="321"/>
    <s v="Extended"/>
  </r>
  <r>
    <x v="571"/>
    <s v="Michelle Oconnor"/>
    <n v="17"/>
    <s v="Male"/>
    <d v="2024-09-20T00:00:00"/>
    <d v="2024-09-21T00:00:00"/>
    <x v="0"/>
    <s v="Migraine"/>
    <x v="554"/>
    <x v="0"/>
    <x v="5"/>
    <s v="Nurse John"/>
    <x v="1"/>
    <n v="1"/>
    <n v="2761319"/>
    <n v="321"/>
    <s v="Normal"/>
  </r>
  <r>
    <x v="572"/>
    <s v="Vickie Jackson"/>
    <n v="58"/>
    <s v="Female"/>
    <d v="2024-07-07T00:00:00"/>
    <d v="2024-07-17T00:00:00"/>
    <x v="5"/>
    <s v="Migraine"/>
    <x v="555"/>
    <x v="1"/>
    <x v="6"/>
    <s v="Nurse Kelly"/>
    <x v="0"/>
    <n v="10"/>
    <n v="2761319"/>
    <n v="321"/>
    <s v="Extended"/>
  </r>
  <r>
    <x v="573"/>
    <s v="Charles Edwards"/>
    <n v="40"/>
    <s v="Male"/>
    <d v="2024-07-26T00:00:00"/>
    <d v="2024-08-05T00:00:00"/>
    <x v="4"/>
    <s v="Asthma"/>
    <x v="556"/>
    <x v="0"/>
    <x v="4"/>
    <s v="Nurse Zoe"/>
    <x v="2"/>
    <n v="10"/>
    <n v="2761319"/>
    <n v="321"/>
    <s v="Extended"/>
  </r>
  <r>
    <x v="574"/>
    <s v="Jose Garrett"/>
    <n v="7"/>
    <s v="Male"/>
    <d v="2024-06-14T00:00:00"/>
    <d v="2024-06-28T00:00:00"/>
    <x v="0"/>
    <s v="Eczema"/>
    <x v="401"/>
    <x v="1"/>
    <x v="4"/>
    <s v="Nurse John"/>
    <x v="1"/>
    <n v="14"/>
    <n v="2761319"/>
    <n v="321"/>
    <s v="Extended"/>
  </r>
  <r>
    <x v="575"/>
    <s v="Mrs. Emily Johnson"/>
    <n v="62"/>
    <s v="Male"/>
    <d v="2024-10-22T00:00:00"/>
    <d v="2024-10-30T00:00:00"/>
    <x v="4"/>
    <s v="Stroke"/>
    <x v="557"/>
    <x v="1"/>
    <x v="1"/>
    <s v="Nurse Kelly"/>
    <x v="1"/>
    <n v="8"/>
    <n v="2761319"/>
    <n v="321"/>
    <s v="Extended"/>
  </r>
  <r>
    <x v="576"/>
    <s v="April Alvarez"/>
    <n v="7"/>
    <s v="Male"/>
    <d v="2025-04-07T00:00:00"/>
    <d v="2025-04-15T00:00:00"/>
    <x v="1"/>
    <s v="Arrhythmia"/>
    <x v="558"/>
    <x v="0"/>
    <x v="6"/>
    <s v="Nurse John"/>
    <x v="2"/>
    <n v="8"/>
    <n v="2761319"/>
    <n v="321"/>
    <s v="Extended"/>
  </r>
  <r>
    <x v="577"/>
    <s v="Christopher Harris"/>
    <n v="64"/>
    <s v="Male"/>
    <d v="2024-07-16T00:00:00"/>
    <d v="2024-07-18T00:00:00"/>
    <x v="1"/>
    <s v="Migraine"/>
    <x v="559"/>
    <x v="0"/>
    <x v="3"/>
    <s v="Nurse John"/>
    <x v="0"/>
    <n v="2"/>
    <n v="2761319"/>
    <n v="321"/>
    <s v="Normal"/>
  </r>
  <r>
    <x v="578"/>
    <s v="Samantha Adams"/>
    <n v="55"/>
    <s v="Female"/>
    <d v="2024-08-12T00:00:00"/>
    <d v="2024-08-21T00:00:00"/>
    <x v="2"/>
    <s v="Arrhythmia"/>
    <x v="113"/>
    <x v="1"/>
    <x v="4"/>
    <s v="Nurse John"/>
    <x v="1"/>
    <n v="9"/>
    <n v="2761319"/>
    <n v="321"/>
    <s v="Extended"/>
  </r>
  <r>
    <x v="579"/>
    <s v="Virginia Hunter"/>
    <n v="69"/>
    <s v="Male"/>
    <d v="2024-12-03T00:00:00"/>
    <d v="2024-12-14T00:00:00"/>
    <x v="3"/>
    <s v="Eczema"/>
    <x v="560"/>
    <x v="0"/>
    <x v="5"/>
    <s v="Nurse Rita"/>
    <x v="0"/>
    <n v="11"/>
    <n v="2761319"/>
    <n v="321"/>
    <s v="Extended"/>
  </r>
  <r>
    <x v="580"/>
    <s v="Brandon Hernandez"/>
    <n v="86"/>
    <s v="Male"/>
    <d v="2025-03-20T00:00:00"/>
    <d v="2025-03-28T00:00:00"/>
    <x v="4"/>
    <s v="Stroke"/>
    <x v="561"/>
    <x v="1"/>
    <x v="5"/>
    <s v="Nurse Mia"/>
    <x v="2"/>
    <n v="8"/>
    <n v="2761319"/>
    <n v="321"/>
    <s v="Extended"/>
  </r>
  <r>
    <x v="581"/>
    <s v="Kelsey Blankenship"/>
    <n v="81"/>
    <s v="Female"/>
    <d v="2025-04-18T00:00:00"/>
    <d v="2025-04-24T00:00:00"/>
    <x v="5"/>
    <s v="Fracture"/>
    <x v="562"/>
    <x v="1"/>
    <x v="3"/>
    <s v="Nurse Zoe"/>
    <x v="2"/>
    <n v="6"/>
    <n v="2761319"/>
    <n v="321"/>
    <s v="Extended"/>
  </r>
  <r>
    <x v="582"/>
    <s v="Michelle Goodman"/>
    <n v="78"/>
    <s v="Female"/>
    <d v="2025-02-25T00:00:00"/>
    <d v="2025-02-28T00:00:00"/>
    <x v="0"/>
    <s v="Migraine"/>
    <x v="563"/>
    <x v="1"/>
    <x v="5"/>
    <s v="Nurse Mia"/>
    <x v="0"/>
    <n v="3"/>
    <n v="2761319"/>
    <n v="321"/>
    <s v="Normal"/>
  </r>
  <r>
    <x v="583"/>
    <s v="Scott Johnson"/>
    <n v="42"/>
    <s v="Male"/>
    <d v="2024-07-20T00:00:00"/>
    <d v="2024-08-02T00:00:00"/>
    <x v="4"/>
    <s v="Asthma"/>
    <x v="564"/>
    <x v="0"/>
    <x v="5"/>
    <s v="Nurse Kelly"/>
    <x v="1"/>
    <n v="13"/>
    <n v="2761319"/>
    <n v="321"/>
    <s v="Extended"/>
  </r>
  <r>
    <x v="584"/>
    <s v="Shannon Murray"/>
    <n v="24"/>
    <s v="Male"/>
    <d v="2024-08-30T00:00:00"/>
    <d v="2024-09-07T00:00:00"/>
    <x v="2"/>
    <s v="Migraine"/>
    <x v="565"/>
    <x v="1"/>
    <x v="3"/>
    <s v="Nurse Kelly"/>
    <x v="0"/>
    <n v="8"/>
    <n v="2761319"/>
    <n v="321"/>
    <s v="Extended"/>
  </r>
  <r>
    <x v="585"/>
    <s v="Denise Walker"/>
    <n v="12"/>
    <s v="Female"/>
    <d v="2025-02-01T00:00:00"/>
    <d v="2025-02-11T00:00:00"/>
    <x v="3"/>
    <s v="Asthma"/>
    <x v="566"/>
    <x v="1"/>
    <x v="1"/>
    <s v="Nurse John"/>
    <x v="0"/>
    <n v="10"/>
    <n v="2761319"/>
    <n v="321"/>
    <s v="Extended"/>
  </r>
  <r>
    <x v="586"/>
    <s v="Cody Wong"/>
    <n v="36"/>
    <s v="Female"/>
    <d v="2024-06-03T00:00:00"/>
    <d v="2024-06-10T00:00:00"/>
    <x v="6"/>
    <s v="Heart Attack"/>
    <x v="567"/>
    <x v="0"/>
    <x v="2"/>
    <s v="Nurse Lisa"/>
    <x v="2"/>
    <n v="7"/>
    <n v="2761319"/>
    <n v="321"/>
    <s v="Extended"/>
  </r>
  <r>
    <x v="587"/>
    <s v="Juan Gonzalez"/>
    <n v="43"/>
    <s v="Male"/>
    <d v="2024-06-17T00:00:00"/>
    <d v="2024-06-24T00:00:00"/>
    <x v="4"/>
    <s v="Stroke"/>
    <x v="568"/>
    <x v="1"/>
    <x v="6"/>
    <s v="Nurse John"/>
    <x v="0"/>
    <n v="7"/>
    <n v="2761319"/>
    <n v="321"/>
    <s v="Extended"/>
  </r>
  <r>
    <x v="588"/>
    <s v="Benjamin King"/>
    <n v="82"/>
    <s v="Female"/>
    <d v="2024-11-25T00:00:00"/>
    <d v="2024-11-30T00:00:00"/>
    <x v="6"/>
    <s v="Hypertension"/>
    <x v="569"/>
    <x v="1"/>
    <x v="4"/>
    <s v="Nurse Mia"/>
    <x v="2"/>
    <n v="5"/>
    <n v="2761319"/>
    <n v="321"/>
    <s v="Extended"/>
  </r>
  <r>
    <x v="589"/>
    <s v="Amanda Stafford"/>
    <n v="4"/>
    <s v="Male"/>
    <d v="2024-10-27T00:00:00"/>
    <d v="2024-11-10T00:00:00"/>
    <x v="6"/>
    <s v="Fracture"/>
    <x v="570"/>
    <x v="0"/>
    <x v="3"/>
    <s v="Nurse Lisa"/>
    <x v="2"/>
    <n v="14"/>
    <n v="2761319"/>
    <n v="321"/>
    <s v="Extended"/>
  </r>
  <r>
    <x v="590"/>
    <s v="Thomas Phillips"/>
    <n v="28"/>
    <s v="Male"/>
    <d v="2025-05-22T00:00:00"/>
    <d v="2025-06-04T00:00:00"/>
    <x v="5"/>
    <s v="Heart Attack"/>
    <x v="571"/>
    <x v="1"/>
    <x v="6"/>
    <s v="Nurse Kelly"/>
    <x v="1"/>
    <n v="13"/>
    <n v="2761319"/>
    <n v="321"/>
    <s v="Extended"/>
  </r>
  <r>
    <x v="591"/>
    <s v="Diana Price"/>
    <n v="46"/>
    <s v="Male"/>
    <d v="2025-03-09T00:00:00"/>
    <d v="2025-03-18T00:00:00"/>
    <x v="5"/>
    <s v="Migraine"/>
    <x v="572"/>
    <x v="0"/>
    <x v="2"/>
    <s v="Nurse John"/>
    <x v="1"/>
    <n v="9"/>
    <n v="2761319"/>
    <n v="321"/>
    <s v="Extended"/>
  </r>
  <r>
    <x v="592"/>
    <s v="William Sullivan"/>
    <n v="60"/>
    <s v="Male"/>
    <d v="2025-01-03T00:00:00"/>
    <d v="2025-01-10T00:00:00"/>
    <x v="3"/>
    <s v="Asthma"/>
    <x v="573"/>
    <x v="0"/>
    <x v="5"/>
    <s v="Nurse Allen"/>
    <x v="0"/>
    <n v="7"/>
    <n v="2761319"/>
    <n v="321"/>
    <s v="Extended"/>
  </r>
  <r>
    <x v="593"/>
    <s v="Nicole Martin"/>
    <n v="90"/>
    <s v="Male"/>
    <d v="2024-07-11T00:00:00"/>
    <d v="2024-07-25T00:00:00"/>
    <x v="4"/>
    <s v="Heart Attack"/>
    <x v="574"/>
    <x v="0"/>
    <x v="0"/>
    <s v="Nurse Kelly"/>
    <x v="0"/>
    <n v="14"/>
    <n v="2761319"/>
    <n v="321"/>
    <s v="Extended"/>
  </r>
  <r>
    <x v="594"/>
    <s v="Veronica James"/>
    <n v="61"/>
    <s v="Female"/>
    <d v="2025-04-05T00:00:00"/>
    <d v="2025-04-12T00:00:00"/>
    <x v="5"/>
    <s v="Stroke"/>
    <x v="575"/>
    <x v="0"/>
    <x v="0"/>
    <s v="Nurse Allen"/>
    <x v="1"/>
    <n v="7"/>
    <n v="2761319"/>
    <n v="321"/>
    <s v="Extended"/>
  </r>
  <r>
    <x v="595"/>
    <s v="Megan Donovan"/>
    <n v="69"/>
    <s v="Male"/>
    <d v="2024-10-04T00:00:00"/>
    <d v="2024-10-12T00:00:00"/>
    <x v="1"/>
    <s v="Stroke"/>
    <x v="576"/>
    <x v="0"/>
    <x v="1"/>
    <s v="Nurse Mia"/>
    <x v="0"/>
    <n v="8"/>
    <n v="2761319"/>
    <n v="321"/>
    <s v="Extended"/>
  </r>
  <r>
    <x v="596"/>
    <s v="Curtis Proctor"/>
    <n v="57"/>
    <s v="Female"/>
    <d v="2024-07-18T00:00:00"/>
    <d v="2024-07-24T00:00:00"/>
    <x v="4"/>
    <s v="Eczema"/>
    <x v="577"/>
    <x v="0"/>
    <x v="0"/>
    <s v="Nurse Mia"/>
    <x v="0"/>
    <n v="6"/>
    <n v="2761319"/>
    <n v="321"/>
    <s v="Extended"/>
  </r>
  <r>
    <x v="597"/>
    <s v="Heather Pratt"/>
    <n v="9"/>
    <s v="Male"/>
    <d v="2024-06-07T00:00:00"/>
    <d v="2024-06-17T00:00:00"/>
    <x v="6"/>
    <s v="Eczema"/>
    <x v="578"/>
    <x v="1"/>
    <x v="0"/>
    <s v="Nurse John"/>
    <x v="2"/>
    <n v="10"/>
    <n v="2761319"/>
    <n v="321"/>
    <s v="Extended"/>
  </r>
  <r>
    <x v="598"/>
    <s v="Tyler Goodman"/>
    <n v="58"/>
    <s v="Female"/>
    <d v="2025-04-26T00:00:00"/>
    <d v="2025-05-06T00:00:00"/>
    <x v="0"/>
    <s v="Ulcer"/>
    <x v="579"/>
    <x v="1"/>
    <x v="3"/>
    <s v="Nurse Mia"/>
    <x v="0"/>
    <n v="10"/>
    <n v="2761319"/>
    <n v="321"/>
    <s v="Extended"/>
  </r>
  <r>
    <x v="599"/>
    <s v="Trevor Johnson"/>
    <n v="4"/>
    <s v="Male"/>
    <d v="2025-05-29T00:00:00"/>
    <d v="2025-06-08T00:00:00"/>
    <x v="5"/>
    <s v="Hypertension"/>
    <x v="580"/>
    <x v="0"/>
    <x v="4"/>
    <s v="Nurse Allen"/>
    <x v="1"/>
    <n v="10"/>
    <n v="2761319"/>
    <n v="321"/>
    <s v="Extended"/>
  </r>
  <r>
    <x v="600"/>
    <s v="Brian Hamilton"/>
    <n v="23"/>
    <s v="Male"/>
    <d v="2025-02-22T00:00:00"/>
    <d v="2025-02-28T00:00:00"/>
    <x v="2"/>
    <s v="Asthma"/>
    <x v="581"/>
    <x v="1"/>
    <x v="5"/>
    <s v="Nurse John"/>
    <x v="0"/>
    <n v="6"/>
    <n v="2761319"/>
    <n v="321"/>
    <s v="Extended"/>
  </r>
  <r>
    <x v="601"/>
    <s v="Joseph Bennett"/>
    <n v="90"/>
    <s v="Female"/>
    <d v="2024-11-18T00:00:00"/>
    <d v="2024-11-30T00:00:00"/>
    <x v="6"/>
    <s v="Migraine"/>
    <x v="582"/>
    <x v="0"/>
    <x v="4"/>
    <s v="Nurse Zoe"/>
    <x v="1"/>
    <n v="12"/>
    <n v="2761319"/>
    <n v="321"/>
    <s v="Extended"/>
  </r>
  <r>
    <x v="602"/>
    <s v="Kelly Butler"/>
    <n v="82"/>
    <s v="Male"/>
    <d v="2024-08-31T00:00:00"/>
    <d v="2024-09-06T00:00:00"/>
    <x v="3"/>
    <s v="Fracture"/>
    <x v="583"/>
    <x v="0"/>
    <x v="4"/>
    <s v="Nurse Kelly"/>
    <x v="0"/>
    <n v="6"/>
    <n v="2761319"/>
    <n v="321"/>
    <s v="Extended"/>
  </r>
  <r>
    <x v="603"/>
    <s v="Andrew Rivera"/>
    <n v="79"/>
    <s v="Female"/>
    <d v="2025-01-07T00:00:00"/>
    <d v="2025-01-12T00:00:00"/>
    <x v="5"/>
    <s v="Ulcer"/>
    <x v="584"/>
    <x v="1"/>
    <x v="3"/>
    <s v="Nurse Rita"/>
    <x v="1"/>
    <n v="5"/>
    <n v="2761319"/>
    <n v="321"/>
    <s v="Extended"/>
  </r>
  <r>
    <x v="604"/>
    <s v="Keith Thomas"/>
    <n v="72"/>
    <s v="Male"/>
    <d v="2024-06-27T00:00:00"/>
    <d v="2024-06-29T00:00:00"/>
    <x v="1"/>
    <s v="Hypertension"/>
    <x v="585"/>
    <x v="0"/>
    <x v="2"/>
    <s v="Nurse Kelly"/>
    <x v="0"/>
    <n v="2"/>
    <n v="2761319"/>
    <n v="321"/>
    <s v="Normal"/>
  </r>
  <r>
    <x v="605"/>
    <s v="Erin Dillon"/>
    <n v="31"/>
    <s v="Male"/>
    <d v="2024-08-29T00:00:00"/>
    <d v="2024-09-01T00:00:00"/>
    <x v="2"/>
    <s v="Arrhythmia"/>
    <x v="586"/>
    <x v="0"/>
    <x v="2"/>
    <s v="Nurse Zoe"/>
    <x v="1"/>
    <n v="3"/>
    <n v="2761319"/>
    <n v="321"/>
    <s v="Normal"/>
  </r>
  <r>
    <x v="606"/>
    <s v="Jennifer Obrien"/>
    <n v="50"/>
    <s v="Male"/>
    <d v="2024-06-11T00:00:00"/>
    <d v="2024-06-22T00:00:00"/>
    <x v="6"/>
    <s v="Asthma"/>
    <x v="587"/>
    <x v="0"/>
    <x v="0"/>
    <s v="Nurse John"/>
    <x v="1"/>
    <n v="11"/>
    <n v="2761319"/>
    <n v="321"/>
    <s v="Extended"/>
  </r>
  <r>
    <x v="607"/>
    <s v="Tammie Clark"/>
    <n v="13"/>
    <s v="Male"/>
    <d v="2024-11-16T00:00:00"/>
    <d v="2024-11-27T00:00:00"/>
    <x v="5"/>
    <s v="Stroke"/>
    <x v="588"/>
    <x v="1"/>
    <x v="0"/>
    <s v="Nurse Lisa"/>
    <x v="0"/>
    <n v="11"/>
    <n v="2761319"/>
    <n v="321"/>
    <s v="Extended"/>
  </r>
  <r>
    <x v="608"/>
    <s v="Jodi Phillips"/>
    <n v="20"/>
    <s v="Male"/>
    <d v="2024-12-29T00:00:00"/>
    <d v="2024-12-31T00:00:00"/>
    <x v="1"/>
    <s v="Eczema"/>
    <x v="589"/>
    <x v="0"/>
    <x v="5"/>
    <s v="Nurse Allen"/>
    <x v="2"/>
    <n v="2"/>
    <n v="2761319"/>
    <n v="321"/>
    <s v="Normal"/>
  </r>
  <r>
    <x v="609"/>
    <s v="Penny Ray"/>
    <n v="84"/>
    <s v="Male"/>
    <d v="2024-08-10T00:00:00"/>
    <d v="2024-08-17T00:00:00"/>
    <x v="6"/>
    <s v="Arrhythmia"/>
    <x v="590"/>
    <x v="1"/>
    <x v="2"/>
    <s v="Nurse Kelly"/>
    <x v="2"/>
    <n v="7"/>
    <n v="2761319"/>
    <n v="321"/>
    <s v="Extended"/>
  </r>
  <r>
    <x v="610"/>
    <s v="Alan Walters"/>
    <n v="53"/>
    <s v="Female"/>
    <d v="2024-12-19T00:00:00"/>
    <d v="2024-12-27T00:00:00"/>
    <x v="3"/>
    <s v="Arrhythmia"/>
    <x v="591"/>
    <x v="1"/>
    <x v="3"/>
    <s v="Nurse Allen"/>
    <x v="0"/>
    <n v="8"/>
    <n v="2761319"/>
    <n v="321"/>
    <s v="Extended"/>
  </r>
  <r>
    <x v="611"/>
    <s v="Christopher Rodgers"/>
    <n v="23"/>
    <s v="Male"/>
    <d v="2024-08-07T00:00:00"/>
    <d v="2024-08-14T00:00:00"/>
    <x v="1"/>
    <s v="Asthma"/>
    <x v="592"/>
    <x v="1"/>
    <x v="0"/>
    <s v="Nurse Zoe"/>
    <x v="2"/>
    <n v="7"/>
    <n v="2761319"/>
    <n v="321"/>
    <s v="Extended"/>
  </r>
  <r>
    <x v="612"/>
    <s v="Alyssa Osborne"/>
    <n v="86"/>
    <s v="Male"/>
    <d v="2025-03-15T00:00:00"/>
    <d v="2025-03-23T00:00:00"/>
    <x v="6"/>
    <s v="Heart Attack"/>
    <x v="593"/>
    <x v="1"/>
    <x v="3"/>
    <s v="Nurse Lisa"/>
    <x v="0"/>
    <n v="8"/>
    <n v="2761319"/>
    <n v="321"/>
    <s v="Extended"/>
  </r>
  <r>
    <x v="613"/>
    <s v="Taylor Wilson"/>
    <n v="58"/>
    <s v="Female"/>
    <d v="2024-10-27T00:00:00"/>
    <d v="2024-10-29T00:00:00"/>
    <x v="1"/>
    <s v="Migraine"/>
    <x v="594"/>
    <x v="0"/>
    <x v="6"/>
    <s v="Nurse Zoe"/>
    <x v="2"/>
    <n v="2"/>
    <n v="2761319"/>
    <n v="321"/>
    <s v="Normal"/>
  </r>
  <r>
    <x v="614"/>
    <s v="Alicia Griffin"/>
    <n v="38"/>
    <s v="Female"/>
    <d v="2024-08-14T00:00:00"/>
    <d v="2024-08-18T00:00:00"/>
    <x v="5"/>
    <s v="Migraine"/>
    <x v="595"/>
    <x v="0"/>
    <x v="4"/>
    <s v="Nurse Zoe"/>
    <x v="0"/>
    <n v="4"/>
    <n v="2761319"/>
    <n v="321"/>
    <s v="Extended"/>
  </r>
  <r>
    <x v="615"/>
    <s v="Krystal Brennan"/>
    <n v="59"/>
    <s v="Female"/>
    <d v="2024-07-19T00:00:00"/>
    <d v="2024-07-21T00:00:00"/>
    <x v="3"/>
    <s v="Heart Attack"/>
    <x v="596"/>
    <x v="0"/>
    <x v="0"/>
    <s v="Nurse Mia"/>
    <x v="0"/>
    <n v="2"/>
    <n v="2761319"/>
    <n v="321"/>
    <s v="Normal"/>
  </r>
  <r>
    <x v="616"/>
    <s v="Tara Perry"/>
    <n v="1"/>
    <s v="Male"/>
    <d v="2025-01-10T00:00:00"/>
    <d v="2025-01-15T00:00:00"/>
    <x v="0"/>
    <s v="Heart Attack"/>
    <x v="597"/>
    <x v="0"/>
    <x v="1"/>
    <s v="Nurse Rita"/>
    <x v="1"/>
    <n v="5"/>
    <n v="2761319"/>
    <n v="321"/>
    <s v="Extended"/>
  </r>
  <r>
    <x v="617"/>
    <s v="Jonathan Thomas"/>
    <n v="89"/>
    <s v="Female"/>
    <d v="2024-12-14T00:00:00"/>
    <d v="2024-12-26T00:00:00"/>
    <x v="4"/>
    <s v="Heart Attack"/>
    <x v="598"/>
    <x v="1"/>
    <x v="4"/>
    <s v="Nurse Allen"/>
    <x v="0"/>
    <n v="12"/>
    <n v="2761319"/>
    <n v="321"/>
    <s v="Extended"/>
  </r>
  <r>
    <x v="618"/>
    <s v="Terrence Nunez"/>
    <n v="87"/>
    <s v="Female"/>
    <d v="2025-02-03T00:00:00"/>
    <d v="2025-02-17T00:00:00"/>
    <x v="2"/>
    <s v="Hypertension"/>
    <x v="566"/>
    <x v="0"/>
    <x v="5"/>
    <s v="Nurse Kelly"/>
    <x v="1"/>
    <n v="14"/>
    <n v="2761319"/>
    <n v="321"/>
    <s v="Extended"/>
  </r>
  <r>
    <x v="619"/>
    <s v="William Francis"/>
    <n v="2"/>
    <s v="Female"/>
    <d v="2025-01-06T00:00:00"/>
    <d v="2025-01-15T00:00:00"/>
    <x v="3"/>
    <s v="Heart Attack"/>
    <x v="599"/>
    <x v="0"/>
    <x v="4"/>
    <s v="Nurse Zoe"/>
    <x v="2"/>
    <n v="9"/>
    <n v="2761319"/>
    <n v="321"/>
    <s v="Extended"/>
  </r>
  <r>
    <x v="620"/>
    <s v="Ms. Tammy Schwartz"/>
    <n v="89"/>
    <s v="Male"/>
    <d v="2025-04-30T00:00:00"/>
    <d v="2025-05-05T00:00:00"/>
    <x v="3"/>
    <s v="Migraine"/>
    <x v="600"/>
    <x v="0"/>
    <x v="5"/>
    <s v="Nurse Allen"/>
    <x v="1"/>
    <n v="5"/>
    <n v="2761319"/>
    <n v="321"/>
    <s v="Extended"/>
  </r>
  <r>
    <x v="621"/>
    <s v="James Garcia"/>
    <n v="11"/>
    <s v="Male"/>
    <d v="2025-02-20T00:00:00"/>
    <d v="2025-02-22T00:00:00"/>
    <x v="5"/>
    <s v="Ulcer"/>
    <x v="601"/>
    <x v="1"/>
    <x v="1"/>
    <s v="Nurse Lisa"/>
    <x v="0"/>
    <n v="2"/>
    <n v="2761319"/>
    <n v="321"/>
    <s v="Normal"/>
  </r>
  <r>
    <x v="622"/>
    <s v="Jessica Conley"/>
    <n v="31"/>
    <s v="Female"/>
    <d v="2025-01-16T00:00:00"/>
    <d v="2025-01-30T00:00:00"/>
    <x v="3"/>
    <s v="Sinusitis"/>
    <x v="602"/>
    <x v="0"/>
    <x v="1"/>
    <s v="Nurse Lisa"/>
    <x v="0"/>
    <n v="14"/>
    <n v="2761319"/>
    <n v="321"/>
    <s v="Extended"/>
  </r>
  <r>
    <x v="623"/>
    <s v="Eric Smith"/>
    <n v="6"/>
    <s v="Female"/>
    <d v="2025-05-08T00:00:00"/>
    <d v="2025-05-13T00:00:00"/>
    <x v="5"/>
    <s v="Migraine"/>
    <x v="603"/>
    <x v="0"/>
    <x v="2"/>
    <s v="Nurse Lisa"/>
    <x v="2"/>
    <n v="5"/>
    <n v="2761319"/>
    <n v="321"/>
    <s v="Extended"/>
  </r>
  <r>
    <x v="624"/>
    <s v="Andre Gonzalez"/>
    <n v="39"/>
    <s v="Female"/>
    <d v="2025-05-03T00:00:00"/>
    <d v="2025-05-07T00:00:00"/>
    <x v="4"/>
    <s v="Migraine"/>
    <x v="604"/>
    <x v="0"/>
    <x v="4"/>
    <s v="Nurse Mia"/>
    <x v="2"/>
    <n v="4"/>
    <n v="2761319"/>
    <n v="321"/>
    <s v="Extended"/>
  </r>
  <r>
    <x v="625"/>
    <s v="Daisy Scott"/>
    <n v="31"/>
    <s v="Female"/>
    <d v="2025-02-01T00:00:00"/>
    <d v="2025-02-07T00:00:00"/>
    <x v="1"/>
    <s v="Stroke"/>
    <x v="605"/>
    <x v="0"/>
    <x v="3"/>
    <s v="Nurse Zoe"/>
    <x v="0"/>
    <n v="6"/>
    <n v="2761319"/>
    <n v="321"/>
    <s v="Extended"/>
  </r>
  <r>
    <x v="626"/>
    <s v="Margaret Andrews"/>
    <n v="7"/>
    <s v="Male"/>
    <d v="2024-09-17T00:00:00"/>
    <d v="2024-09-21T00:00:00"/>
    <x v="6"/>
    <s v="Arrhythmia"/>
    <x v="606"/>
    <x v="0"/>
    <x v="5"/>
    <s v="Nurse Kelly"/>
    <x v="2"/>
    <n v="4"/>
    <n v="2761319"/>
    <n v="321"/>
    <s v="Extended"/>
  </r>
  <r>
    <x v="627"/>
    <s v="Tonya Johnson"/>
    <n v="6"/>
    <s v="Female"/>
    <d v="2024-10-25T00:00:00"/>
    <d v="2024-10-29T00:00:00"/>
    <x v="5"/>
    <s v="Hypertension"/>
    <x v="607"/>
    <x v="0"/>
    <x v="6"/>
    <s v="Nurse Allen"/>
    <x v="2"/>
    <n v="4"/>
    <n v="2761319"/>
    <n v="321"/>
    <s v="Extended"/>
  </r>
  <r>
    <x v="628"/>
    <s v="John Smith"/>
    <n v="18"/>
    <s v="Female"/>
    <d v="2025-02-15T00:00:00"/>
    <d v="2025-02-28T00:00:00"/>
    <x v="0"/>
    <s v="Sinusitis"/>
    <x v="608"/>
    <x v="0"/>
    <x v="5"/>
    <s v="Nurse Kelly"/>
    <x v="2"/>
    <n v="13"/>
    <n v="2761319"/>
    <n v="321"/>
    <s v="Extended"/>
  </r>
  <r>
    <x v="629"/>
    <s v="Eric Jones"/>
    <n v="72"/>
    <s v="Male"/>
    <d v="2024-10-11T00:00:00"/>
    <d v="2024-10-20T00:00:00"/>
    <x v="5"/>
    <s v="Fracture"/>
    <x v="609"/>
    <x v="1"/>
    <x v="1"/>
    <s v="Nurse Rita"/>
    <x v="2"/>
    <n v="9"/>
    <n v="2761319"/>
    <n v="321"/>
    <s v="Extended"/>
  </r>
  <r>
    <x v="630"/>
    <s v="Yvonne Hampton"/>
    <n v="42"/>
    <s v="Female"/>
    <d v="2024-07-28T00:00:00"/>
    <d v="2024-08-10T00:00:00"/>
    <x v="2"/>
    <s v="Sinusitis"/>
    <x v="610"/>
    <x v="1"/>
    <x v="2"/>
    <s v="Nurse Lisa"/>
    <x v="1"/>
    <n v="13"/>
    <n v="2761319"/>
    <n v="321"/>
    <s v="Extended"/>
  </r>
  <r>
    <x v="631"/>
    <s v="Gloria Turner"/>
    <n v="58"/>
    <s v="Male"/>
    <d v="2024-10-03T00:00:00"/>
    <d v="2024-10-13T00:00:00"/>
    <x v="4"/>
    <s v="Migraine"/>
    <x v="611"/>
    <x v="1"/>
    <x v="5"/>
    <s v="Nurse John"/>
    <x v="2"/>
    <n v="10"/>
    <n v="2761319"/>
    <n v="321"/>
    <s v="Extended"/>
  </r>
  <r>
    <x v="632"/>
    <s v="Alyssa Hall"/>
    <n v="34"/>
    <s v="Female"/>
    <d v="2024-09-07T00:00:00"/>
    <d v="2024-09-08T00:00:00"/>
    <x v="3"/>
    <s v="Arrhythmia"/>
    <x v="612"/>
    <x v="1"/>
    <x v="6"/>
    <s v="Nurse John"/>
    <x v="1"/>
    <n v="1"/>
    <n v="2761319"/>
    <n v="321"/>
    <s v="Normal"/>
  </r>
  <r>
    <x v="633"/>
    <s v="William Morales"/>
    <n v="28"/>
    <s v="Female"/>
    <d v="2025-03-26T00:00:00"/>
    <d v="2025-04-03T00:00:00"/>
    <x v="1"/>
    <s v="Hypertension"/>
    <x v="613"/>
    <x v="1"/>
    <x v="6"/>
    <s v="Nurse Kelly"/>
    <x v="1"/>
    <n v="8"/>
    <n v="2761319"/>
    <n v="321"/>
    <s v="Extended"/>
  </r>
  <r>
    <x v="634"/>
    <s v="Teresa Martin"/>
    <n v="44"/>
    <s v="Female"/>
    <d v="2025-02-06T00:00:00"/>
    <d v="2025-02-16T00:00:00"/>
    <x v="4"/>
    <s v="Migraine"/>
    <x v="614"/>
    <x v="0"/>
    <x v="3"/>
    <s v="Nurse Zoe"/>
    <x v="2"/>
    <n v="10"/>
    <n v="2761319"/>
    <n v="321"/>
    <s v="Extended"/>
  </r>
  <r>
    <x v="635"/>
    <s v="Jennifer Scott"/>
    <n v="19"/>
    <s v="Male"/>
    <d v="2024-12-03T00:00:00"/>
    <d v="2024-12-11T00:00:00"/>
    <x v="2"/>
    <s v="Fracture"/>
    <x v="615"/>
    <x v="1"/>
    <x v="0"/>
    <s v="Nurse Allen"/>
    <x v="1"/>
    <n v="8"/>
    <n v="2761319"/>
    <n v="321"/>
    <s v="Extended"/>
  </r>
  <r>
    <x v="636"/>
    <s v="Meghan Fernandez"/>
    <n v="68"/>
    <s v="Male"/>
    <d v="2025-05-23T00:00:00"/>
    <d v="2025-05-25T00:00:00"/>
    <x v="3"/>
    <s v="Fracture"/>
    <x v="616"/>
    <x v="0"/>
    <x v="1"/>
    <s v="Nurse Kelly"/>
    <x v="2"/>
    <n v="2"/>
    <n v="2761319"/>
    <n v="321"/>
    <s v="Normal"/>
  </r>
  <r>
    <x v="637"/>
    <s v="Nicholas Hodges"/>
    <n v="81"/>
    <s v="Female"/>
    <d v="2024-08-03T00:00:00"/>
    <d v="2024-08-12T00:00:00"/>
    <x v="6"/>
    <s v="Eczema"/>
    <x v="617"/>
    <x v="1"/>
    <x v="4"/>
    <s v="Nurse Kelly"/>
    <x v="2"/>
    <n v="9"/>
    <n v="2761319"/>
    <n v="321"/>
    <s v="Extended"/>
  </r>
  <r>
    <x v="638"/>
    <s v="Heather Parker"/>
    <n v="75"/>
    <s v="Female"/>
    <d v="2024-07-19T00:00:00"/>
    <d v="2024-08-01T00:00:00"/>
    <x v="1"/>
    <s v="Eczema"/>
    <x v="618"/>
    <x v="0"/>
    <x v="6"/>
    <s v="Nurse John"/>
    <x v="0"/>
    <n v="13"/>
    <n v="2761319"/>
    <n v="321"/>
    <s v="Extended"/>
  </r>
  <r>
    <x v="639"/>
    <s v="Sarah Willis"/>
    <n v="65"/>
    <s v="Male"/>
    <d v="2024-09-06T00:00:00"/>
    <d v="2024-09-14T00:00:00"/>
    <x v="3"/>
    <s v="Stroke"/>
    <x v="543"/>
    <x v="0"/>
    <x v="2"/>
    <s v="Nurse Rita"/>
    <x v="1"/>
    <n v="8"/>
    <n v="2761319"/>
    <n v="321"/>
    <s v="Extended"/>
  </r>
  <r>
    <x v="640"/>
    <s v="Marcus Ryan"/>
    <n v="7"/>
    <s v="Female"/>
    <d v="2024-07-09T00:00:00"/>
    <d v="2024-07-16T00:00:00"/>
    <x v="0"/>
    <s v="Sinusitis"/>
    <x v="619"/>
    <x v="0"/>
    <x v="1"/>
    <s v="Nurse Lisa"/>
    <x v="2"/>
    <n v="7"/>
    <n v="2761319"/>
    <n v="321"/>
    <s v="Extended"/>
  </r>
  <r>
    <x v="641"/>
    <s v="Cynthia Hernandez"/>
    <n v="64"/>
    <s v="Female"/>
    <d v="2024-09-19T00:00:00"/>
    <d v="2024-09-20T00:00:00"/>
    <x v="1"/>
    <s v="Sinusitis"/>
    <x v="620"/>
    <x v="0"/>
    <x v="4"/>
    <s v="Nurse John"/>
    <x v="1"/>
    <n v="1"/>
    <n v="2761319"/>
    <n v="321"/>
    <s v="Normal"/>
  </r>
  <r>
    <x v="642"/>
    <s v="Thomas Rojas"/>
    <n v="22"/>
    <s v="Male"/>
    <d v="2025-05-15T00:00:00"/>
    <d v="2025-05-22T00:00:00"/>
    <x v="6"/>
    <s v="Fracture"/>
    <x v="621"/>
    <x v="1"/>
    <x v="0"/>
    <s v="Nurse Kelly"/>
    <x v="1"/>
    <n v="7"/>
    <n v="2761319"/>
    <n v="321"/>
    <s v="Extended"/>
  </r>
  <r>
    <x v="643"/>
    <s v="Heather Burke"/>
    <n v="79"/>
    <s v="Male"/>
    <d v="2024-06-10T00:00:00"/>
    <d v="2024-06-18T00:00:00"/>
    <x v="5"/>
    <s v="Hypertension"/>
    <x v="622"/>
    <x v="1"/>
    <x v="1"/>
    <s v="Nurse Rita"/>
    <x v="0"/>
    <n v="8"/>
    <n v="2761319"/>
    <n v="321"/>
    <s v="Extended"/>
  </r>
  <r>
    <x v="644"/>
    <s v="Wendy Robinson"/>
    <n v="55"/>
    <s v="Male"/>
    <d v="2025-01-26T00:00:00"/>
    <d v="2025-02-04T00:00:00"/>
    <x v="6"/>
    <s v="Asthma"/>
    <x v="623"/>
    <x v="1"/>
    <x v="3"/>
    <s v="Nurse Rita"/>
    <x v="0"/>
    <n v="9"/>
    <n v="2761319"/>
    <n v="321"/>
    <s v="Extended"/>
  </r>
  <r>
    <x v="645"/>
    <s v="Sara Sanders"/>
    <n v="76"/>
    <s v="Male"/>
    <d v="2024-10-26T00:00:00"/>
    <d v="2024-11-07T00:00:00"/>
    <x v="6"/>
    <s v="Fracture"/>
    <x v="624"/>
    <x v="1"/>
    <x v="4"/>
    <s v="Nurse Mia"/>
    <x v="1"/>
    <n v="12"/>
    <n v="2761319"/>
    <n v="321"/>
    <s v="Extended"/>
  </r>
  <r>
    <x v="646"/>
    <s v="Kelli Roberts"/>
    <n v="61"/>
    <s v="Female"/>
    <d v="2025-01-13T00:00:00"/>
    <d v="2025-01-20T00:00:00"/>
    <x v="6"/>
    <s v="Ulcer"/>
    <x v="625"/>
    <x v="1"/>
    <x v="0"/>
    <s v="Nurse Mia"/>
    <x v="2"/>
    <n v="7"/>
    <n v="2761319"/>
    <n v="321"/>
    <s v="Extended"/>
  </r>
  <r>
    <x v="647"/>
    <s v="Steven Phillips"/>
    <n v="63"/>
    <s v="Male"/>
    <d v="2024-07-12T00:00:00"/>
    <d v="2024-07-22T00:00:00"/>
    <x v="1"/>
    <s v="Ulcer"/>
    <x v="626"/>
    <x v="1"/>
    <x v="1"/>
    <s v="Nurse Rita"/>
    <x v="2"/>
    <n v="10"/>
    <n v="2761319"/>
    <n v="321"/>
    <s v="Extended"/>
  </r>
  <r>
    <x v="648"/>
    <s v="Jerry Martinez"/>
    <n v="47"/>
    <s v="Male"/>
    <d v="2024-09-17T00:00:00"/>
    <d v="2024-09-18T00:00:00"/>
    <x v="0"/>
    <s v="Migraine"/>
    <x v="627"/>
    <x v="0"/>
    <x v="6"/>
    <s v="Nurse Allen"/>
    <x v="1"/>
    <n v="1"/>
    <n v="2761319"/>
    <n v="321"/>
    <s v="Normal"/>
  </r>
  <r>
    <x v="649"/>
    <s v="Anthony Lopez"/>
    <n v="48"/>
    <s v="Female"/>
    <d v="2025-02-10T00:00:00"/>
    <d v="2025-02-11T00:00:00"/>
    <x v="5"/>
    <s v="Ulcer"/>
    <x v="628"/>
    <x v="0"/>
    <x v="5"/>
    <s v="Nurse Mia"/>
    <x v="0"/>
    <n v="1"/>
    <n v="2761319"/>
    <n v="321"/>
    <s v="Normal"/>
  </r>
  <r>
    <x v="650"/>
    <s v="Laura Gonzalez"/>
    <n v="20"/>
    <s v="Female"/>
    <d v="2024-12-10T00:00:00"/>
    <d v="2024-12-15T00:00:00"/>
    <x v="2"/>
    <s v="Ulcer"/>
    <x v="629"/>
    <x v="1"/>
    <x v="2"/>
    <s v="Nurse Allen"/>
    <x v="0"/>
    <n v="5"/>
    <n v="2761319"/>
    <n v="321"/>
    <s v="Extended"/>
  </r>
  <r>
    <x v="651"/>
    <s v="Christopher Scott"/>
    <n v="58"/>
    <s v="Female"/>
    <d v="2025-02-14T00:00:00"/>
    <d v="2025-02-19T00:00:00"/>
    <x v="1"/>
    <s v="Hypertension"/>
    <x v="630"/>
    <x v="0"/>
    <x v="6"/>
    <s v="Nurse Allen"/>
    <x v="2"/>
    <n v="5"/>
    <n v="2761319"/>
    <n v="321"/>
    <s v="Extended"/>
  </r>
  <r>
    <x v="652"/>
    <s v="Larry Estrada"/>
    <n v="82"/>
    <s v="Male"/>
    <d v="2025-05-05T00:00:00"/>
    <d v="2025-05-16T00:00:00"/>
    <x v="1"/>
    <s v="Arrhythmia"/>
    <x v="631"/>
    <x v="1"/>
    <x v="6"/>
    <s v="Nurse Mia"/>
    <x v="2"/>
    <n v="11"/>
    <n v="2761319"/>
    <n v="321"/>
    <s v="Extended"/>
  </r>
  <r>
    <x v="653"/>
    <s v="Carol Foster"/>
    <n v="7"/>
    <s v="Male"/>
    <d v="2024-07-09T00:00:00"/>
    <d v="2024-07-16T00:00:00"/>
    <x v="0"/>
    <s v="Migraine"/>
    <x v="632"/>
    <x v="0"/>
    <x v="0"/>
    <s v="Nurse John"/>
    <x v="0"/>
    <n v="7"/>
    <n v="2761319"/>
    <n v="321"/>
    <s v="Extended"/>
  </r>
  <r>
    <x v="654"/>
    <s v="Jamie Lloyd MD"/>
    <n v="54"/>
    <s v="Female"/>
    <d v="2024-07-15T00:00:00"/>
    <d v="2024-07-26T00:00:00"/>
    <x v="2"/>
    <s v="Fracture"/>
    <x v="633"/>
    <x v="1"/>
    <x v="2"/>
    <s v="Nurse Mia"/>
    <x v="2"/>
    <n v="11"/>
    <n v="2761319"/>
    <n v="321"/>
    <s v="Extended"/>
  </r>
  <r>
    <x v="655"/>
    <s v="Miguel Walker"/>
    <n v="8"/>
    <s v="Female"/>
    <d v="2024-08-19T00:00:00"/>
    <d v="2024-08-26T00:00:00"/>
    <x v="5"/>
    <s v="Fracture"/>
    <x v="634"/>
    <x v="0"/>
    <x v="0"/>
    <s v="Nurse Mia"/>
    <x v="2"/>
    <n v="7"/>
    <n v="2761319"/>
    <n v="321"/>
    <s v="Extended"/>
  </r>
  <r>
    <x v="656"/>
    <s v="Joshua Stevens"/>
    <n v="20"/>
    <s v="Male"/>
    <d v="2024-06-25T00:00:00"/>
    <d v="2024-07-03T00:00:00"/>
    <x v="4"/>
    <s v="Sinusitis"/>
    <x v="635"/>
    <x v="0"/>
    <x v="2"/>
    <s v="Nurse Rita"/>
    <x v="0"/>
    <n v="8"/>
    <n v="2761319"/>
    <n v="321"/>
    <s v="Extended"/>
  </r>
  <r>
    <x v="657"/>
    <s v="Andrea Golden"/>
    <n v="73"/>
    <s v="Female"/>
    <d v="2024-06-20T00:00:00"/>
    <d v="2024-07-03T00:00:00"/>
    <x v="6"/>
    <s v="Hypertension"/>
    <x v="636"/>
    <x v="0"/>
    <x v="1"/>
    <s v="Nurse Rita"/>
    <x v="1"/>
    <n v="13"/>
    <n v="2761319"/>
    <n v="321"/>
    <s v="Extended"/>
  </r>
  <r>
    <x v="658"/>
    <s v="Shawn Johnson"/>
    <n v="82"/>
    <s v="Male"/>
    <d v="2024-11-08T00:00:00"/>
    <d v="2024-11-17T00:00:00"/>
    <x v="2"/>
    <s v="Ulcer"/>
    <x v="637"/>
    <x v="0"/>
    <x v="4"/>
    <s v="Nurse Allen"/>
    <x v="1"/>
    <n v="9"/>
    <n v="2761319"/>
    <n v="321"/>
    <s v="Extended"/>
  </r>
  <r>
    <x v="659"/>
    <s v="Steven Lee"/>
    <n v="31"/>
    <s v="Male"/>
    <d v="2025-01-29T00:00:00"/>
    <d v="2025-02-03T00:00:00"/>
    <x v="3"/>
    <s v="Eczema"/>
    <x v="638"/>
    <x v="1"/>
    <x v="6"/>
    <s v="Nurse Lisa"/>
    <x v="0"/>
    <n v="5"/>
    <n v="2761319"/>
    <n v="321"/>
    <s v="Extended"/>
  </r>
  <r>
    <x v="660"/>
    <s v="Sara Smith"/>
    <n v="42"/>
    <s v="Female"/>
    <d v="2024-11-13T00:00:00"/>
    <d v="2024-11-25T00:00:00"/>
    <x v="5"/>
    <s v="Stroke"/>
    <x v="639"/>
    <x v="1"/>
    <x v="5"/>
    <s v="Nurse Mia"/>
    <x v="1"/>
    <n v="12"/>
    <n v="2761319"/>
    <n v="321"/>
    <s v="Extended"/>
  </r>
  <r>
    <x v="661"/>
    <s v="Carl Taylor"/>
    <n v="70"/>
    <s v="Male"/>
    <d v="2025-01-14T00:00:00"/>
    <d v="2025-01-22T00:00:00"/>
    <x v="3"/>
    <s v="Fracture"/>
    <x v="640"/>
    <x v="1"/>
    <x v="4"/>
    <s v="Nurse Allen"/>
    <x v="0"/>
    <n v="8"/>
    <n v="2761319"/>
    <n v="321"/>
    <s v="Extended"/>
  </r>
  <r>
    <x v="662"/>
    <s v="Scott Allen"/>
    <n v="17"/>
    <s v="Male"/>
    <d v="2025-04-28T00:00:00"/>
    <d v="2025-05-12T00:00:00"/>
    <x v="1"/>
    <s v="Sinusitis"/>
    <x v="451"/>
    <x v="0"/>
    <x v="1"/>
    <s v="Nurse Kelly"/>
    <x v="1"/>
    <n v="14"/>
    <n v="2761319"/>
    <n v="321"/>
    <s v="Extended"/>
  </r>
  <r>
    <x v="663"/>
    <s v="Karen Williamson"/>
    <n v="3"/>
    <s v="Male"/>
    <d v="2025-01-14T00:00:00"/>
    <d v="2025-01-21T00:00:00"/>
    <x v="4"/>
    <s v="Fracture"/>
    <x v="641"/>
    <x v="1"/>
    <x v="6"/>
    <s v="Nurse Lisa"/>
    <x v="0"/>
    <n v="7"/>
    <n v="2761319"/>
    <n v="321"/>
    <s v="Extended"/>
  </r>
  <r>
    <x v="664"/>
    <s v="Jeffrey Hart"/>
    <n v="41"/>
    <s v="Male"/>
    <d v="2025-02-10T00:00:00"/>
    <d v="2025-02-18T00:00:00"/>
    <x v="2"/>
    <s v="Heart Attack"/>
    <x v="642"/>
    <x v="0"/>
    <x v="5"/>
    <s v="Nurse Zoe"/>
    <x v="0"/>
    <n v="8"/>
    <n v="2761319"/>
    <n v="321"/>
    <s v="Extended"/>
  </r>
  <r>
    <x v="665"/>
    <s v="April Carter"/>
    <n v="79"/>
    <s v="Female"/>
    <d v="2024-06-21T00:00:00"/>
    <d v="2024-07-03T00:00:00"/>
    <x v="0"/>
    <s v="Migraine"/>
    <x v="643"/>
    <x v="1"/>
    <x v="0"/>
    <s v="Nurse Kelly"/>
    <x v="0"/>
    <n v="12"/>
    <n v="2761319"/>
    <n v="321"/>
    <s v="Extended"/>
  </r>
  <r>
    <x v="666"/>
    <s v="Taylor Greene"/>
    <n v="52"/>
    <s v="Female"/>
    <d v="2025-03-21T00:00:00"/>
    <d v="2025-03-25T00:00:00"/>
    <x v="2"/>
    <s v="Heart Attack"/>
    <x v="644"/>
    <x v="0"/>
    <x v="2"/>
    <s v="Nurse Zoe"/>
    <x v="2"/>
    <n v="4"/>
    <n v="2761319"/>
    <n v="321"/>
    <s v="Extended"/>
  </r>
  <r>
    <x v="667"/>
    <s v="Jessica Sosa"/>
    <n v="36"/>
    <s v="Female"/>
    <d v="2025-05-02T00:00:00"/>
    <d v="2025-05-04T00:00:00"/>
    <x v="6"/>
    <s v="Sinusitis"/>
    <x v="645"/>
    <x v="0"/>
    <x v="6"/>
    <s v="Nurse Mia"/>
    <x v="2"/>
    <n v="2"/>
    <n v="2761319"/>
    <n v="321"/>
    <s v="Normal"/>
  </r>
  <r>
    <x v="668"/>
    <s v="William Patton"/>
    <n v="51"/>
    <s v="Female"/>
    <d v="2024-12-21T00:00:00"/>
    <d v="2025-01-03T00:00:00"/>
    <x v="6"/>
    <s v="Fracture"/>
    <x v="646"/>
    <x v="0"/>
    <x v="4"/>
    <s v="Nurse Kelly"/>
    <x v="1"/>
    <n v="13"/>
    <n v="2761319"/>
    <n v="321"/>
    <s v="Extended"/>
  </r>
  <r>
    <x v="669"/>
    <s v="James Obrien"/>
    <n v="63"/>
    <s v="Female"/>
    <d v="2024-08-25T00:00:00"/>
    <d v="2024-09-06T00:00:00"/>
    <x v="3"/>
    <s v="Migraine"/>
    <x v="228"/>
    <x v="0"/>
    <x v="5"/>
    <s v="Nurse Lisa"/>
    <x v="1"/>
    <n v="12"/>
    <n v="2761319"/>
    <n v="321"/>
    <s v="Extended"/>
  </r>
  <r>
    <x v="670"/>
    <s v="Jean Jones"/>
    <n v="24"/>
    <s v="Male"/>
    <d v="2024-11-30T00:00:00"/>
    <d v="2024-12-06T00:00:00"/>
    <x v="4"/>
    <s v="Arrhythmia"/>
    <x v="647"/>
    <x v="1"/>
    <x v="3"/>
    <s v="Nurse Zoe"/>
    <x v="0"/>
    <n v="6"/>
    <n v="2761319"/>
    <n v="321"/>
    <s v="Extended"/>
  </r>
  <r>
    <x v="671"/>
    <s v="Charles Patel"/>
    <n v="23"/>
    <s v="Male"/>
    <d v="2024-09-27T00:00:00"/>
    <d v="2024-10-05T00:00:00"/>
    <x v="3"/>
    <s v="Sinusitis"/>
    <x v="648"/>
    <x v="0"/>
    <x v="3"/>
    <s v="Nurse Kelly"/>
    <x v="0"/>
    <n v="8"/>
    <n v="2761319"/>
    <n v="321"/>
    <s v="Extended"/>
  </r>
  <r>
    <x v="672"/>
    <s v="Ian Cuevas"/>
    <n v="10"/>
    <s v="Female"/>
    <d v="2025-04-21T00:00:00"/>
    <d v="2025-04-29T00:00:00"/>
    <x v="6"/>
    <s v="Migraine"/>
    <x v="649"/>
    <x v="0"/>
    <x v="4"/>
    <s v="Nurse Zoe"/>
    <x v="1"/>
    <n v="8"/>
    <n v="2761319"/>
    <n v="321"/>
    <s v="Extended"/>
  </r>
  <r>
    <x v="673"/>
    <s v="Danielle Barnes"/>
    <n v="43"/>
    <s v="Female"/>
    <d v="2024-06-18T00:00:00"/>
    <d v="2024-07-02T00:00:00"/>
    <x v="4"/>
    <s v="Migraine"/>
    <x v="650"/>
    <x v="1"/>
    <x v="3"/>
    <s v="Nurse Lisa"/>
    <x v="2"/>
    <n v="14"/>
    <n v="2761319"/>
    <n v="321"/>
    <s v="Extended"/>
  </r>
  <r>
    <x v="674"/>
    <s v="Mckenzie Booth"/>
    <n v="33"/>
    <s v="Male"/>
    <d v="2025-03-06T00:00:00"/>
    <d v="2025-03-07T00:00:00"/>
    <x v="4"/>
    <s v="Sinusitis"/>
    <x v="651"/>
    <x v="0"/>
    <x v="2"/>
    <s v="Nurse John"/>
    <x v="2"/>
    <n v="1"/>
    <n v="2761319"/>
    <n v="321"/>
    <s v="Normal"/>
  </r>
  <r>
    <x v="675"/>
    <s v="Brian Walters"/>
    <n v="40"/>
    <s v="Male"/>
    <d v="2024-12-07T00:00:00"/>
    <d v="2024-12-09T00:00:00"/>
    <x v="4"/>
    <s v="Heart Attack"/>
    <x v="652"/>
    <x v="1"/>
    <x v="3"/>
    <s v="Nurse John"/>
    <x v="1"/>
    <n v="2"/>
    <n v="2761319"/>
    <n v="321"/>
    <s v="Normal"/>
  </r>
  <r>
    <x v="676"/>
    <s v="Deborah Thompson"/>
    <n v="43"/>
    <s v="Female"/>
    <d v="2025-03-21T00:00:00"/>
    <d v="2025-03-22T00:00:00"/>
    <x v="4"/>
    <s v="Sinusitis"/>
    <x v="653"/>
    <x v="1"/>
    <x v="0"/>
    <s v="Nurse Zoe"/>
    <x v="1"/>
    <n v="1"/>
    <n v="2761319"/>
    <n v="321"/>
    <s v="Normal"/>
  </r>
  <r>
    <x v="677"/>
    <s v="Nicole Perez"/>
    <n v="45"/>
    <s v="Male"/>
    <d v="2024-07-11T00:00:00"/>
    <d v="2024-07-24T00:00:00"/>
    <x v="3"/>
    <s v="Asthma"/>
    <x v="654"/>
    <x v="1"/>
    <x v="2"/>
    <s v="Nurse Lisa"/>
    <x v="0"/>
    <n v="13"/>
    <n v="2761319"/>
    <n v="321"/>
    <s v="Extended"/>
  </r>
  <r>
    <x v="678"/>
    <s v="Nathan Nelson"/>
    <n v="81"/>
    <s v="Male"/>
    <d v="2024-07-25T00:00:00"/>
    <d v="2024-08-03T00:00:00"/>
    <x v="0"/>
    <s v="Fracture"/>
    <x v="655"/>
    <x v="0"/>
    <x v="1"/>
    <s v="Nurse Lisa"/>
    <x v="2"/>
    <n v="9"/>
    <n v="2761319"/>
    <n v="321"/>
    <s v="Extended"/>
  </r>
  <r>
    <x v="679"/>
    <s v="Dr. Brady Jackson"/>
    <n v="14"/>
    <s v="Male"/>
    <d v="2024-11-23T00:00:00"/>
    <d v="2024-12-05T00:00:00"/>
    <x v="1"/>
    <s v="Migraine"/>
    <x v="656"/>
    <x v="0"/>
    <x v="2"/>
    <s v="Nurse Mia"/>
    <x v="0"/>
    <n v="12"/>
    <n v="2761319"/>
    <n v="321"/>
    <s v="Extended"/>
  </r>
  <r>
    <x v="680"/>
    <s v="Rebecca Perry"/>
    <n v="49"/>
    <s v="Female"/>
    <d v="2024-09-12T00:00:00"/>
    <d v="2024-09-22T00:00:00"/>
    <x v="3"/>
    <s v="Asthma"/>
    <x v="116"/>
    <x v="1"/>
    <x v="4"/>
    <s v="Nurse John"/>
    <x v="1"/>
    <n v="10"/>
    <n v="2761319"/>
    <n v="321"/>
    <s v="Extended"/>
  </r>
  <r>
    <x v="681"/>
    <s v="Geoffrey Jackson"/>
    <n v="10"/>
    <s v="Male"/>
    <d v="2024-11-07T00:00:00"/>
    <d v="2024-11-21T00:00:00"/>
    <x v="2"/>
    <s v="Eczema"/>
    <x v="657"/>
    <x v="0"/>
    <x v="5"/>
    <s v="Nurse John"/>
    <x v="1"/>
    <n v="14"/>
    <n v="2761319"/>
    <n v="321"/>
    <s v="Extended"/>
  </r>
  <r>
    <x v="682"/>
    <s v="Breanna Bruce"/>
    <n v="63"/>
    <s v="Male"/>
    <d v="2025-03-19T00:00:00"/>
    <d v="2025-03-20T00:00:00"/>
    <x v="1"/>
    <s v="Fracture"/>
    <x v="658"/>
    <x v="1"/>
    <x v="5"/>
    <s v="Nurse John"/>
    <x v="0"/>
    <n v="1"/>
    <n v="2761319"/>
    <n v="321"/>
    <s v="Normal"/>
  </r>
  <r>
    <x v="683"/>
    <s v="Vanessa Fletcher"/>
    <n v="66"/>
    <s v="Female"/>
    <d v="2024-12-23T00:00:00"/>
    <d v="2024-12-24T00:00:00"/>
    <x v="1"/>
    <s v="Eczema"/>
    <x v="208"/>
    <x v="1"/>
    <x v="6"/>
    <s v="Nurse Rita"/>
    <x v="1"/>
    <n v="1"/>
    <n v="2761319"/>
    <n v="321"/>
    <s v="Normal"/>
  </r>
  <r>
    <x v="684"/>
    <s v="Samantha Jackson"/>
    <n v="32"/>
    <s v="Male"/>
    <d v="2024-12-03T00:00:00"/>
    <d v="2024-12-17T00:00:00"/>
    <x v="0"/>
    <s v="Fracture"/>
    <x v="659"/>
    <x v="1"/>
    <x v="5"/>
    <s v="Nurse Zoe"/>
    <x v="1"/>
    <n v="14"/>
    <n v="2761319"/>
    <n v="321"/>
    <s v="Extended"/>
  </r>
  <r>
    <x v="685"/>
    <s v="Allen Lopez"/>
    <n v="54"/>
    <s v="Female"/>
    <d v="2024-08-22T00:00:00"/>
    <d v="2024-08-31T00:00:00"/>
    <x v="2"/>
    <s v="Eczema"/>
    <x v="660"/>
    <x v="0"/>
    <x v="6"/>
    <s v="Nurse John"/>
    <x v="2"/>
    <n v="9"/>
    <n v="2761319"/>
    <n v="321"/>
    <s v="Extended"/>
  </r>
  <r>
    <x v="686"/>
    <s v="Amy Hines"/>
    <n v="51"/>
    <s v="Male"/>
    <d v="2025-05-20T00:00:00"/>
    <d v="2025-05-27T00:00:00"/>
    <x v="2"/>
    <s v="Stroke"/>
    <x v="661"/>
    <x v="1"/>
    <x v="3"/>
    <s v="Nurse Lisa"/>
    <x v="1"/>
    <n v="7"/>
    <n v="2761319"/>
    <n v="321"/>
    <s v="Extended"/>
  </r>
  <r>
    <x v="687"/>
    <s v="Derrick Luna"/>
    <n v="27"/>
    <s v="Male"/>
    <d v="2025-01-26T00:00:00"/>
    <d v="2025-02-08T00:00:00"/>
    <x v="4"/>
    <s v="Stroke"/>
    <x v="662"/>
    <x v="1"/>
    <x v="1"/>
    <s v="Nurse Allen"/>
    <x v="1"/>
    <n v="13"/>
    <n v="2761319"/>
    <n v="321"/>
    <s v="Extended"/>
  </r>
  <r>
    <x v="688"/>
    <s v="Kimberly Turner"/>
    <n v="66"/>
    <s v="Male"/>
    <d v="2024-12-06T00:00:00"/>
    <d v="2024-12-11T00:00:00"/>
    <x v="5"/>
    <s v="Eczema"/>
    <x v="289"/>
    <x v="0"/>
    <x v="2"/>
    <s v="Nurse Allen"/>
    <x v="0"/>
    <n v="5"/>
    <n v="2761319"/>
    <n v="321"/>
    <s v="Extended"/>
  </r>
  <r>
    <x v="689"/>
    <s v="Dustin Bell"/>
    <n v="17"/>
    <s v="Female"/>
    <d v="2024-10-07T00:00:00"/>
    <d v="2024-10-11T00:00:00"/>
    <x v="5"/>
    <s v="Ulcer"/>
    <x v="663"/>
    <x v="1"/>
    <x v="2"/>
    <s v="Nurse Zoe"/>
    <x v="2"/>
    <n v="4"/>
    <n v="2761319"/>
    <n v="321"/>
    <s v="Extended"/>
  </r>
  <r>
    <x v="690"/>
    <s v="James Smith"/>
    <n v="28"/>
    <s v="Male"/>
    <d v="2024-08-03T00:00:00"/>
    <d v="2024-08-10T00:00:00"/>
    <x v="0"/>
    <s v="Hypertension"/>
    <x v="664"/>
    <x v="1"/>
    <x v="3"/>
    <s v="Nurse Zoe"/>
    <x v="0"/>
    <n v="7"/>
    <n v="2761319"/>
    <n v="321"/>
    <s v="Extended"/>
  </r>
  <r>
    <x v="691"/>
    <s v="Heather Smith"/>
    <n v="63"/>
    <s v="Male"/>
    <d v="2024-12-21T00:00:00"/>
    <d v="2024-12-25T00:00:00"/>
    <x v="1"/>
    <s v="Asthma"/>
    <x v="665"/>
    <x v="1"/>
    <x v="0"/>
    <s v="Nurse Kelly"/>
    <x v="1"/>
    <n v="4"/>
    <n v="2761319"/>
    <n v="321"/>
    <s v="Extended"/>
  </r>
  <r>
    <x v="692"/>
    <s v="Cynthia Horn"/>
    <n v="15"/>
    <s v="Male"/>
    <d v="2024-06-20T00:00:00"/>
    <d v="2024-06-28T00:00:00"/>
    <x v="5"/>
    <s v="Hypertension"/>
    <x v="666"/>
    <x v="1"/>
    <x v="2"/>
    <s v="Nurse Lisa"/>
    <x v="0"/>
    <n v="8"/>
    <n v="2761319"/>
    <n v="321"/>
    <s v="Extended"/>
  </r>
  <r>
    <x v="693"/>
    <s v="Cody Marquez"/>
    <n v="37"/>
    <s v="Male"/>
    <d v="2024-11-12T00:00:00"/>
    <d v="2024-11-19T00:00:00"/>
    <x v="6"/>
    <s v="Fracture"/>
    <x v="667"/>
    <x v="1"/>
    <x v="2"/>
    <s v="Nurse Rita"/>
    <x v="2"/>
    <n v="7"/>
    <n v="2761319"/>
    <n v="321"/>
    <s v="Extended"/>
  </r>
  <r>
    <x v="694"/>
    <s v="Stacey Martinez"/>
    <n v="29"/>
    <s v="Female"/>
    <d v="2025-01-30T00:00:00"/>
    <d v="2025-02-09T00:00:00"/>
    <x v="0"/>
    <s v="Hypertension"/>
    <x v="668"/>
    <x v="1"/>
    <x v="4"/>
    <s v="Nurse Rita"/>
    <x v="0"/>
    <n v="10"/>
    <n v="2761319"/>
    <n v="321"/>
    <s v="Extended"/>
  </r>
  <r>
    <x v="695"/>
    <s v="Maurice Murray"/>
    <n v="29"/>
    <s v="Female"/>
    <d v="2025-04-04T00:00:00"/>
    <d v="2025-04-06T00:00:00"/>
    <x v="3"/>
    <s v="Ulcer"/>
    <x v="146"/>
    <x v="0"/>
    <x v="1"/>
    <s v="Nurse Allen"/>
    <x v="2"/>
    <n v="2"/>
    <n v="2761319"/>
    <n v="321"/>
    <s v="Normal"/>
  </r>
  <r>
    <x v="696"/>
    <s v="Steven Mills"/>
    <n v="70"/>
    <s v="Male"/>
    <d v="2024-11-20T00:00:00"/>
    <d v="2024-11-22T00:00:00"/>
    <x v="0"/>
    <s v="Sinusitis"/>
    <x v="669"/>
    <x v="1"/>
    <x v="4"/>
    <s v="Nurse Lisa"/>
    <x v="0"/>
    <n v="2"/>
    <n v="2761319"/>
    <n v="321"/>
    <s v="Normal"/>
  </r>
  <r>
    <x v="697"/>
    <s v="Derek Johnson"/>
    <n v="6"/>
    <s v="Female"/>
    <d v="2024-12-09T00:00:00"/>
    <d v="2024-12-12T00:00:00"/>
    <x v="2"/>
    <s v="Eczema"/>
    <x v="670"/>
    <x v="1"/>
    <x v="6"/>
    <s v="Nurse Rita"/>
    <x v="2"/>
    <n v="3"/>
    <n v="2761319"/>
    <n v="321"/>
    <s v="Normal"/>
  </r>
  <r>
    <x v="698"/>
    <s v="Dale Gray"/>
    <n v="65"/>
    <s v="Male"/>
    <d v="2024-10-06T00:00:00"/>
    <d v="2024-10-08T00:00:00"/>
    <x v="4"/>
    <s v="Asthma"/>
    <x v="671"/>
    <x v="1"/>
    <x v="6"/>
    <s v="Nurse John"/>
    <x v="2"/>
    <n v="2"/>
    <n v="2761319"/>
    <n v="321"/>
    <s v="Normal"/>
  </r>
  <r>
    <x v="699"/>
    <s v="James Hernandez"/>
    <n v="57"/>
    <s v="Female"/>
    <d v="2024-12-10T00:00:00"/>
    <d v="2024-12-18T00:00:00"/>
    <x v="5"/>
    <s v="Eczema"/>
    <x v="672"/>
    <x v="0"/>
    <x v="6"/>
    <s v="Nurse Kelly"/>
    <x v="0"/>
    <n v="8"/>
    <n v="2761319"/>
    <n v="321"/>
    <s v="Extended"/>
  </r>
  <r>
    <x v="700"/>
    <s v="Wayne Munoz"/>
    <n v="11"/>
    <s v="Female"/>
    <d v="2024-11-18T00:00:00"/>
    <d v="2024-11-28T00:00:00"/>
    <x v="5"/>
    <s v="Asthma"/>
    <x v="673"/>
    <x v="0"/>
    <x v="4"/>
    <s v="Nurse Allen"/>
    <x v="0"/>
    <n v="10"/>
    <n v="2761319"/>
    <n v="321"/>
    <s v="Extended"/>
  </r>
  <r>
    <x v="701"/>
    <s v="James Mitchell"/>
    <n v="31"/>
    <s v="Female"/>
    <d v="2025-03-16T00:00:00"/>
    <d v="2025-03-19T00:00:00"/>
    <x v="3"/>
    <s v="Eczema"/>
    <x v="674"/>
    <x v="1"/>
    <x v="5"/>
    <s v="Nurse Allen"/>
    <x v="0"/>
    <n v="3"/>
    <n v="2761319"/>
    <n v="321"/>
    <s v="Normal"/>
  </r>
  <r>
    <x v="702"/>
    <s v="Karen Scott"/>
    <n v="89"/>
    <s v="Male"/>
    <d v="2025-05-26T00:00:00"/>
    <d v="2025-05-27T00:00:00"/>
    <x v="4"/>
    <s v="Migraine"/>
    <x v="675"/>
    <x v="0"/>
    <x v="1"/>
    <s v="Nurse Lisa"/>
    <x v="1"/>
    <n v="1"/>
    <n v="2761319"/>
    <n v="321"/>
    <s v="Normal"/>
  </r>
  <r>
    <x v="703"/>
    <s v="Stephanie Hicks"/>
    <n v="81"/>
    <s v="Male"/>
    <d v="2025-04-26T00:00:00"/>
    <d v="2025-05-02T00:00:00"/>
    <x v="2"/>
    <s v="Heart Attack"/>
    <x v="676"/>
    <x v="0"/>
    <x v="1"/>
    <s v="Nurse Rita"/>
    <x v="0"/>
    <n v="6"/>
    <n v="2761319"/>
    <n v="321"/>
    <s v="Extended"/>
  </r>
  <r>
    <x v="704"/>
    <s v="John Hanna"/>
    <n v="55"/>
    <s v="Female"/>
    <d v="2025-05-19T00:00:00"/>
    <d v="2025-06-01T00:00:00"/>
    <x v="3"/>
    <s v="Heart Attack"/>
    <x v="677"/>
    <x v="1"/>
    <x v="6"/>
    <s v="Nurse Allen"/>
    <x v="1"/>
    <n v="13"/>
    <n v="2761319"/>
    <n v="321"/>
    <s v="Extended"/>
  </r>
  <r>
    <x v="705"/>
    <s v="Cindy Dunn"/>
    <n v="46"/>
    <s v="Male"/>
    <d v="2024-10-29T00:00:00"/>
    <d v="2024-11-11T00:00:00"/>
    <x v="2"/>
    <s v="Eczema"/>
    <x v="678"/>
    <x v="0"/>
    <x v="6"/>
    <s v="Nurse Mia"/>
    <x v="1"/>
    <n v="13"/>
    <n v="2761319"/>
    <n v="321"/>
    <s v="Extended"/>
  </r>
  <r>
    <x v="706"/>
    <s v="Mr. John Myers Jr."/>
    <n v="89"/>
    <s v="Male"/>
    <d v="2025-03-16T00:00:00"/>
    <d v="2025-03-30T00:00:00"/>
    <x v="1"/>
    <s v="Heart Attack"/>
    <x v="679"/>
    <x v="1"/>
    <x v="5"/>
    <s v="Nurse Rita"/>
    <x v="0"/>
    <n v="14"/>
    <n v="2761319"/>
    <n v="321"/>
    <s v="Extended"/>
  </r>
  <r>
    <x v="707"/>
    <s v="Evelyn Boone"/>
    <n v="77"/>
    <s v="Female"/>
    <d v="2025-03-12T00:00:00"/>
    <d v="2025-03-13T00:00:00"/>
    <x v="6"/>
    <s v="Fracture"/>
    <x v="680"/>
    <x v="0"/>
    <x v="2"/>
    <s v="Nurse Lisa"/>
    <x v="0"/>
    <n v="1"/>
    <n v="2761319"/>
    <n v="321"/>
    <s v="Normal"/>
  </r>
  <r>
    <x v="708"/>
    <s v="Crystal Williams"/>
    <n v="36"/>
    <s v="Male"/>
    <d v="2025-01-25T00:00:00"/>
    <d v="2025-02-05T00:00:00"/>
    <x v="6"/>
    <s v="Arrhythmia"/>
    <x v="681"/>
    <x v="0"/>
    <x v="5"/>
    <s v="Nurse Kelly"/>
    <x v="2"/>
    <n v="11"/>
    <n v="2761319"/>
    <n v="321"/>
    <s v="Extended"/>
  </r>
  <r>
    <x v="709"/>
    <s v="Calvin Mitchell"/>
    <n v="33"/>
    <s v="Male"/>
    <d v="2025-03-28T00:00:00"/>
    <d v="2025-04-08T00:00:00"/>
    <x v="6"/>
    <s v="Hypertension"/>
    <x v="682"/>
    <x v="0"/>
    <x v="6"/>
    <s v="Nurse John"/>
    <x v="2"/>
    <n v="11"/>
    <n v="2761319"/>
    <n v="321"/>
    <s v="Extended"/>
  </r>
  <r>
    <x v="710"/>
    <s v="Jasmin Bond"/>
    <n v="81"/>
    <s v="Male"/>
    <d v="2024-11-15T00:00:00"/>
    <d v="2024-11-20T00:00:00"/>
    <x v="2"/>
    <s v="Eczema"/>
    <x v="683"/>
    <x v="1"/>
    <x v="3"/>
    <s v="Nurse Rita"/>
    <x v="2"/>
    <n v="5"/>
    <n v="2761319"/>
    <n v="321"/>
    <s v="Extended"/>
  </r>
  <r>
    <x v="711"/>
    <s v="Natalie Adams"/>
    <n v="58"/>
    <s v="Female"/>
    <d v="2024-10-20T00:00:00"/>
    <d v="2024-10-29T00:00:00"/>
    <x v="4"/>
    <s v="Stroke"/>
    <x v="684"/>
    <x v="1"/>
    <x v="5"/>
    <s v="Nurse Allen"/>
    <x v="0"/>
    <n v="9"/>
    <n v="2761319"/>
    <n v="321"/>
    <s v="Extended"/>
  </r>
  <r>
    <x v="712"/>
    <s v="Brandon Anderson"/>
    <n v="80"/>
    <s v="Female"/>
    <d v="2024-10-18T00:00:00"/>
    <d v="2024-10-23T00:00:00"/>
    <x v="5"/>
    <s v="Eczema"/>
    <x v="685"/>
    <x v="1"/>
    <x v="3"/>
    <s v="Nurse Lisa"/>
    <x v="1"/>
    <n v="5"/>
    <n v="2761319"/>
    <n v="321"/>
    <s v="Extended"/>
  </r>
  <r>
    <x v="713"/>
    <s v="David Brown"/>
    <n v="25"/>
    <s v="Female"/>
    <d v="2024-12-01T00:00:00"/>
    <d v="2024-12-08T00:00:00"/>
    <x v="6"/>
    <s v="Sinusitis"/>
    <x v="686"/>
    <x v="1"/>
    <x v="4"/>
    <s v="Nurse Allen"/>
    <x v="1"/>
    <n v="7"/>
    <n v="2761319"/>
    <n v="321"/>
    <s v="Extended"/>
  </r>
  <r>
    <x v="714"/>
    <s v="Jacob Walsh"/>
    <n v="41"/>
    <s v="Male"/>
    <d v="2024-07-23T00:00:00"/>
    <d v="2024-08-04T00:00:00"/>
    <x v="3"/>
    <s v="Fracture"/>
    <x v="687"/>
    <x v="0"/>
    <x v="4"/>
    <s v="Nurse Mia"/>
    <x v="0"/>
    <n v="12"/>
    <n v="2761319"/>
    <n v="321"/>
    <s v="Extended"/>
  </r>
  <r>
    <x v="715"/>
    <s v="Seth Sawyer"/>
    <n v="88"/>
    <s v="Female"/>
    <d v="2024-11-20T00:00:00"/>
    <d v="2024-12-02T00:00:00"/>
    <x v="5"/>
    <s v="Heart Attack"/>
    <x v="688"/>
    <x v="1"/>
    <x v="5"/>
    <s v="Nurse Rita"/>
    <x v="2"/>
    <n v="12"/>
    <n v="2761319"/>
    <n v="321"/>
    <s v="Extended"/>
  </r>
  <r>
    <x v="716"/>
    <s v="Sheila Ayers"/>
    <n v="29"/>
    <s v="Male"/>
    <d v="2024-12-18T00:00:00"/>
    <d v="2024-12-27T00:00:00"/>
    <x v="4"/>
    <s v="Heart Attack"/>
    <x v="689"/>
    <x v="1"/>
    <x v="2"/>
    <s v="Nurse Mia"/>
    <x v="0"/>
    <n v="9"/>
    <n v="2761319"/>
    <n v="321"/>
    <s v="Extended"/>
  </r>
  <r>
    <x v="717"/>
    <s v="Beth Johnson"/>
    <n v="77"/>
    <s v="Male"/>
    <d v="2025-04-23T00:00:00"/>
    <d v="2025-05-04T00:00:00"/>
    <x v="3"/>
    <s v="Migraine"/>
    <x v="690"/>
    <x v="1"/>
    <x v="1"/>
    <s v="Nurse Kelly"/>
    <x v="2"/>
    <n v="11"/>
    <n v="2761319"/>
    <n v="321"/>
    <s v="Extended"/>
  </r>
  <r>
    <x v="718"/>
    <s v="Stephen Phillips"/>
    <n v="69"/>
    <s v="Female"/>
    <d v="2025-04-20T00:00:00"/>
    <d v="2025-04-22T00:00:00"/>
    <x v="3"/>
    <s v="Arrhythmia"/>
    <x v="691"/>
    <x v="1"/>
    <x v="6"/>
    <s v="Nurse Allen"/>
    <x v="1"/>
    <n v="2"/>
    <n v="2761319"/>
    <n v="321"/>
    <s v="Normal"/>
  </r>
  <r>
    <x v="719"/>
    <s v="Stephanie Hinton"/>
    <n v="42"/>
    <s v="Male"/>
    <d v="2025-01-26T00:00:00"/>
    <d v="2025-02-06T00:00:00"/>
    <x v="3"/>
    <s v="Migraine"/>
    <x v="692"/>
    <x v="0"/>
    <x v="3"/>
    <s v="Nurse Allen"/>
    <x v="1"/>
    <n v="11"/>
    <n v="2761319"/>
    <n v="321"/>
    <s v="Extended"/>
  </r>
  <r>
    <x v="720"/>
    <s v="Todd Jones"/>
    <n v="8"/>
    <s v="Female"/>
    <d v="2025-05-22T00:00:00"/>
    <d v="2025-05-25T00:00:00"/>
    <x v="5"/>
    <s v="Asthma"/>
    <x v="693"/>
    <x v="1"/>
    <x v="2"/>
    <s v="Nurse Lisa"/>
    <x v="1"/>
    <n v="3"/>
    <n v="2761319"/>
    <n v="321"/>
    <s v="Normal"/>
  </r>
  <r>
    <x v="721"/>
    <s v="Ronald Collins"/>
    <n v="59"/>
    <s v="Female"/>
    <d v="2025-01-13T00:00:00"/>
    <d v="2025-01-16T00:00:00"/>
    <x v="5"/>
    <s v="Hypertension"/>
    <x v="694"/>
    <x v="1"/>
    <x v="1"/>
    <s v="Nurse John"/>
    <x v="2"/>
    <n v="3"/>
    <n v="2761319"/>
    <n v="321"/>
    <s v="Normal"/>
  </r>
  <r>
    <x v="722"/>
    <s v="Eric Blankenship"/>
    <n v="23"/>
    <s v="Female"/>
    <d v="2025-01-14T00:00:00"/>
    <d v="2025-01-20T00:00:00"/>
    <x v="5"/>
    <s v="Hypertension"/>
    <x v="695"/>
    <x v="1"/>
    <x v="4"/>
    <s v="Nurse John"/>
    <x v="1"/>
    <n v="6"/>
    <n v="2761319"/>
    <n v="321"/>
    <s v="Extended"/>
  </r>
  <r>
    <x v="723"/>
    <s v="James Kennedy"/>
    <n v="60"/>
    <s v="Female"/>
    <d v="2024-08-20T00:00:00"/>
    <d v="2024-09-02T00:00:00"/>
    <x v="4"/>
    <s v="Hypertension"/>
    <x v="696"/>
    <x v="0"/>
    <x v="4"/>
    <s v="Nurse Mia"/>
    <x v="1"/>
    <n v="13"/>
    <n v="2761319"/>
    <n v="321"/>
    <s v="Extended"/>
  </r>
  <r>
    <x v="724"/>
    <s v="Dr. Kenneth Moss"/>
    <n v="71"/>
    <s v="Male"/>
    <d v="2025-02-26T00:00:00"/>
    <d v="2025-03-09T00:00:00"/>
    <x v="3"/>
    <s v="Migraine"/>
    <x v="697"/>
    <x v="0"/>
    <x v="4"/>
    <s v="Nurse Allen"/>
    <x v="2"/>
    <n v="11"/>
    <n v="2761319"/>
    <n v="321"/>
    <s v="Extended"/>
  </r>
  <r>
    <x v="725"/>
    <s v="Ryan Hunter"/>
    <n v="84"/>
    <s v="Male"/>
    <d v="2024-07-23T00:00:00"/>
    <d v="2024-08-05T00:00:00"/>
    <x v="5"/>
    <s v="Heart Attack"/>
    <x v="698"/>
    <x v="1"/>
    <x v="0"/>
    <s v="Nurse John"/>
    <x v="0"/>
    <n v="13"/>
    <n v="2761319"/>
    <n v="321"/>
    <s v="Extended"/>
  </r>
  <r>
    <x v="726"/>
    <s v="Debra Dixon"/>
    <n v="66"/>
    <s v="Female"/>
    <d v="2025-05-12T00:00:00"/>
    <d v="2025-05-21T00:00:00"/>
    <x v="3"/>
    <s v="Fracture"/>
    <x v="699"/>
    <x v="0"/>
    <x v="2"/>
    <s v="Nurse Kelly"/>
    <x v="1"/>
    <n v="9"/>
    <n v="2761319"/>
    <n v="321"/>
    <s v="Extended"/>
  </r>
  <r>
    <x v="727"/>
    <s v="Zoe Mccormick"/>
    <n v="34"/>
    <s v="Male"/>
    <d v="2024-11-28T00:00:00"/>
    <d v="2024-12-03T00:00:00"/>
    <x v="3"/>
    <s v="Fracture"/>
    <x v="700"/>
    <x v="0"/>
    <x v="1"/>
    <s v="Nurse Mia"/>
    <x v="2"/>
    <n v="5"/>
    <n v="2761319"/>
    <n v="321"/>
    <s v="Extended"/>
  </r>
  <r>
    <x v="728"/>
    <s v="Dennis Lang"/>
    <n v="59"/>
    <s v="Female"/>
    <d v="2024-07-19T00:00:00"/>
    <d v="2024-07-25T00:00:00"/>
    <x v="3"/>
    <s v="Arrhythmia"/>
    <x v="701"/>
    <x v="0"/>
    <x v="2"/>
    <s v="Nurse John"/>
    <x v="0"/>
    <n v="6"/>
    <n v="2761319"/>
    <n v="321"/>
    <s v="Extended"/>
  </r>
  <r>
    <x v="729"/>
    <s v="Sierra Olson"/>
    <n v="84"/>
    <s v="Male"/>
    <d v="2025-04-23T00:00:00"/>
    <d v="2025-05-01T00:00:00"/>
    <x v="3"/>
    <s v="Ulcer"/>
    <x v="702"/>
    <x v="0"/>
    <x v="4"/>
    <s v="Nurse Zoe"/>
    <x v="2"/>
    <n v="8"/>
    <n v="2761319"/>
    <n v="321"/>
    <s v="Extended"/>
  </r>
  <r>
    <x v="730"/>
    <s v="Jimmy Smith"/>
    <n v="55"/>
    <s v="Female"/>
    <d v="2024-06-12T00:00:00"/>
    <d v="2024-06-18T00:00:00"/>
    <x v="5"/>
    <s v="Ulcer"/>
    <x v="703"/>
    <x v="0"/>
    <x v="1"/>
    <s v="Nurse Zoe"/>
    <x v="0"/>
    <n v="6"/>
    <n v="2761319"/>
    <n v="321"/>
    <s v="Extended"/>
  </r>
  <r>
    <x v="731"/>
    <s v="Joseph Munoz"/>
    <n v="75"/>
    <s v="Female"/>
    <d v="2024-12-05T00:00:00"/>
    <d v="2024-12-11T00:00:00"/>
    <x v="0"/>
    <s v="Fracture"/>
    <x v="704"/>
    <x v="0"/>
    <x v="0"/>
    <s v="Nurse Rita"/>
    <x v="1"/>
    <n v="6"/>
    <n v="2761319"/>
    <n v="321"/>
    <s v="Extended"/>
  </r>
  <r>
    <x v="732"/>
    <s v="David Pollard"/>
    <n v="84"/>
    <s v="Female"/>
    <d v="2025-05-24T00:00:00"/>
    <d v="2025-05-31T00:00:00"/>
    <x v="0"/>
    <s v="Hypertension"/>
    <x v="705"/>
    <x v="1"/>
    <x v="4"/>
    <s v="Nurse Allen"/>
    <x v="1"/>
    <n v="7"/>
    <n v="2761319"/>
    <n v="321"/>
    <s v="Extended"/>
  </r>
  <r>
    <x v="733"/>
    <s v="Melissa Benitez"/>
    <n v="4"/>
    <s v="Male"/>
    <d v="2024-10-07T00:00:00"/>
    <d v="2024-10-17T00:00:00"/>
    <x v="4"/>
    <s v="Asthma"/>
    <x v="706"/>
    <x v="1"/>
    <x v="1"/>
    <s v="Nurse Lisa"/>
    <x v="1"/>
    <n v="10"/>
    <n v="2761319"/>
    <n v="321"/>
    <s v="Extended"/>
  </r>
  <r>
    <x v="734"/>
    <s v="Daniel Green"/>
    <n v="36"/>
    <s v="Male"/>
    <d v="2025-01-29T00:00:00"/>
    <d v="2025-02-06T00:00:00"/>
    <x v="6"/>
    <s v="Eczema"/>
    <x v="707"/>
    <x v="1"/>
    <x v="0"/>
    <s v="Nurse Rita"/>
    <x v="0"/>
    <n v="8"/>
    <n v="2761319"/>
    <n v="321"/>
    <s v="Extended"/>
  </r>
  <r>
    <x v="735"/>
    <s v="Sean Brown"/>
    <n v="35"/>
    <s v="Male"/>
    <d v="2024-06-21T00:00:00"/>
    <d v="2024-06-28T00:00:00"/>
    <x v="3"/>
    <s v="Migraine"/>
    <x v="708"/>
    <x v="0"/>
    <x v="4"/>
    <s v="Nurse Allen"/>
    <x v="0"/>
    <n v="7"/>
    <n v="2761319"/>
    <n v="321"/>
    <s v="Extended"/>
  </r>
  <r>
    <x v="736"/>
    <s v="Kathy Coleman"/>
    <n v="74"/>
    <s v="Female"/>
    <d v="2024-12-03T00:00:00"/>
    <d v="2024-12-16T00:00:00"/>
    <x v="3"/>
    <s v="Stroke"/>
    <x v="709"/>
    <x v="0"/>
    <x v="4"/>
    <s v="Nurse Rita"/>
    <x v="2"/>
    <n v="13"/>
    <n v="2761319"/>
    <n v="321"/>
    <s v="Extended"/>
  </r>
  <r>
    <x v="737"/>
    <s v="Keith Lopez"/>
    <n v="11"/>
    <s v="Female"/>
    <d v="2024-09-26T00:00:00"/>
    <d v="2024-10-03T00:00:00"/>
    <x v="5"/>
    <s v="Hypertension"/>
    <x v="710"/>
    <x v="1"/>
    <x v="5"/>
    <s v="Nurse Lisa"/>
    <x v="0"/>
    <n v="7"/>
    <n v="2761319"/>
    <n v="321"/>
    <s v="Extended"/>
  </r>
  <r>
    <x v="738"/>
    <s v="Chelsea Gonzales"/>
    <n v="73"/>
    <s v="Female"/>
    <d v="2025-01-10T00:00:00"/>
    <d v="2025-01-15T00:00:00"/>
    <x v="3"/>
    <s v="Fracture"/>
    <x v="711"/>
    <x v="0"/>
    <x v="5"/>
    <s v="Nurse John"/>
    <x v="2"/>
    <n v="5"/>
    <n v="2761319"/>
    <n v="321"/>
    <s v="Extended"/>
  </r>
  <r>
    <x v="739"/>
    <s v="Olivia Douglas"/>
    <n v="88"/>
    <s v="Male"/>
    <d v="2025-03-28T00:00:00"/>
    <d v="2025-04-10T00:00:00"/>
    <x v="6"/>
    <s v="Fracture"/>
    <x v="712"/>
    <x v="0"/>
    <x v="5"/>
    <s v="Nurse Kelly"/>
    <x v="2"/>
    <n v="13"/>
    <n v="2761319"/>
    <n v="321"/>
    <s v="Extended"/>
  </r>
  <r>
    <x v="740"/>
    <s v="Justin Pugh"/>
    <n v="51"/>
    <s v="Male"/>
    <d v="2025-03-21T00:00:00"/>
    <d v="2025-03-26T00:00:00"/>
    <x v="5"/>
    <s v="Heart Attack"/>
    <x v="713"/>
    <x v="1"/>
    <x v="5"/>
    <s v="Nurse Allen"/>
    <x v="2"/>
    <n v="5"/>
    <n v="2761319"/>
    <n v="321"/>
    <s v="Extended"/>
  </r>
  <r>
    <x v="741"/>
    <s v="Kristen George"/>
    <n v="24"/>
    <s v="Male"/>
    <d v="2025-04-17T00:00:00"/>
    <d v="2025-04-18T00:00:00"/>
    <x v="6"/>
    <s v="Stroke"/>
    <x v="714"/>
    <x v="1"/>
    <x v="1"/>
    <s v="Nurse Lisa"/>
    <x v="0"/>
    <n v="1"/>
    <n v="2761319"/>
    <n v="321"/>
    <s v="Normal"/>
  </r>
  <r>
    <x v="742"/>
    <s v="Jessica Dillon"/>
    <n v="49"/>
    <s v="Male"/>
    <d v="2024-09-22T00:00:00"/>
    <d v="2024-09-27T00:00:00"/>
    <x v="3"/>
    <s v="Asthma"/>
    <x v="455"/>
    <x v="1"/>
    <x v="2"/>
    <s v="Nurse Kelly"/>
    <x v="2"/>
    <n v="5"/>
    <n v="2761319"/>
    <n v="321"/>
    <s v="Extended"/>
  </r>
  <r>
    <x v="743"/>
    <s v="Paul Donovan"/>
    <n v="13"/>
    <s v="Male"/>
    <d v="2025-04-21T00:00:00"/>
    <d v="2025-04-26T00:00:00"/>
    <x v="0"/>
    <s v="Ulcer"/>
    <x v="715"/>
    <x v="0"/>
    <x v="2"/>
    <s v="Nurse Mia"/>
    <x v="1"/>
    <n v="5"/>
    <n v="2761319"/>
    <n v="321"/>
    <s v="Extended"/>
  </r>
  <r>
    <x v="744"/>
    <s v="Karen Bell"/>
    <n v="12"/>
    <s v="Male"/>
    <d v="2025-02-26T00:00:00"/>
    <d v="2025-03-01T00:00:00"/>
    <x v="2"/>
    <s v="Sinusitis"/>
    <x v="716"/>
    <x v="0"/>
    <x v="0"/>
    <s v="Nurse Mia"/>
    <x v="1"/>
    <n v="3"/>
    <n v="2761319"/>
    <n v="321"/>
    <s v="Normal"/>
  </r>
  <r>
    <x v="745"/>
    <s v="Edwin Simpson"/>
    <n v="62"/>
    <s v="Male"/>
    <d v="2024-10-11T00:00:00"/>
    <d v="2024-10-23T00:00:00"/>
    <x v="1"/>
    <s v="Stroke"/>
    <x v="717"/>
    <x v="0"/>
    <x v="3"/>
    <s v="Nurse Zoe"/>
    <x v="1"/>
    <n v="12"/>
    <n v="2761319"/>
    <n v="321"/>
    <s v="Extended"/>
  </r>
  <r>
    <x v="746"/>
    <s v="Daniel Mathews"/>
    <n v="11"/>
    <s v="Male"/>
    <d v="2025-04-21T00:00:00"/>
    <d v="2025-04-25T00:00:00"/>
    <x v="3"/>
    <s v="Sinusitis"/>
    <x v="718"/>
    <x v="0"/>
    <x v="2"/>
    <s v="Nurse Zoe"/>
    <x v="1"/>
    <n v="4"/>
    <n v="2761319"/>
    <n v="321"/>
    <s v="Extended"/>
  </r>
  <r>
    <x v="747"/>
    <s v="Jennifer Adams"/>
    <n v="78"/>
    <s v="Male"/>
    <d v="2025-01-08T00:00:00"/>
    <d v="2025-01-10T00:00:00"/>
    <x v="1"/>
    <s v="Sinusitis"/>
    <x v="719"/>
    <x v="1"/>
    <x v="0"/>
    <s v="Nurse John"/>
    <x v="2"/>
    <n v="2"/>
    <n v="2761319"/>
    <n v="321"/>
    <s v="Normal"/>
  </r>
  <r>
    <x v="748"/>
    <s v="Laura Weaver"/>
    <n v="29"/>
    <s v="Male"/>
    <d v="2024-10-20T00:00:00"/>
    <d v="2024-11-03T00:00:00"/>
    <x v="2"/>
    <s v="Asthma"/>
    <x v="720"/>
    <x v="0"/>
    <x v="6"/>
    <s v="Nurse John"/>
    <x v="0"/>
    <n v="14"/>
    <n v="2761319"/>
    <n v="321"/>
    <s v="Extended"/>
  </r>
  <r>
    <x v="749"/>
    <s v="Barbara Soto"/>
    <n v="16"/>
    <s v="Male"/>
    <d v="2025-02-21T00:00:00"/>
    <d v="2025-02-27T00:00:00"/>
    <x v="5"/>
    <s v="Arrhythmia"/>
    <x v="721"/>
    <x v="0"/>
    <x v="3"/>
    <s v="Nurse Zoe"/>
    <x v="0"/>
    <n v="6"/>
    <n v="2761319"/>
    <n v="321"/>
    <s v="Extended"/>
  </r>
  <r>
    <x v="750"/>
    <s v="Kelly Romero"/>
    <n v="20"/>
    <s v="Male"/>
    <d v="2025-05-03T00:00:00"/>
    <d v="2025-05-07T00:00:00"/>
    <x v="5"/>
    <s v="Ulcer"/>
    <x v="722"/>
    <x v="0"/>
    <x v="1"/>
    <s v="Nurse Allen"/>
    <x v="0"/>
    <n v="4"/>
    <n v="2761319"/>
    <n v="321"/>
    <s v="Extended"/>
  </r>
  <r>
    <x v="751"/>
    <s v="Steven Garrison"/>
    <n v="21"/>
    <s v="Male"/>
    <d v="2024-09-11T00:00:00"/>
    <d v="2024-09-23T00:00:00"/>
    <x v="0"/>
    <s v="Ulcer"/>
    <x v="723"/>
    <x v="0"/>
    <x v="6"/>
    <s v="Nurse Allen"/>
    <x v="2"/>
    <n v="12"/>
    <n v="2761319"/>
    <n v="321"/>
    <s v="Extended"/>
  </r>
  <r>
    <x v="752"/>
    <s v="Jennifer Browning"/>
    <n v="18"/>
    <s v="Male"/>
    <d v="2024-10-18T00:00:00"/>
    <d v="2024-10-20T00:00:00"/>
    <x v="2"/>
    <s v="Stroke"/>
    <x v="724"/>
    <x v="0"/>
    <x v="4"/>
    <s v="Nurse Zoe"/>
    <x v="2"/>
    <n v="2"/>
    <n v="2761319"/>
    <n v="321"/>
    <s v="Normal"/>
  </r>
  <r>
    <x v="753"/>
    <s v="Laura Alexander"/>
    <n v="69"/>
    <s v="Male"/>
    <d v="2024-12-08T00:00:00"/>
    <d v="2024-12-19T00:00:00"/>
    <x v="0"/>
    <s v="Migraine"/>
    <x v="725"/>
    <x v="1"/>
    <x v="0"/>
    <s v="Nurse Allen"/>
    <x v="2"/>
    <n v="11"/>
    <n v="2761319"/>
    <n v="321"/>
    <s v="Extended"/>
  </r>
  <r>
    <x v="754"/>
    <s v="David Butler"/>
    <n v="51"/>
    <s v="Female"/>
    <d v="2024-06-15T00:00:00"/>
    <d v="2024-06-19T00:00:00"/>
    <x v="4"/>
    <s v="Eczema"/>
    <x v="726"/>
    <x v="1"/>
    <x v="5"/>
    <s v="Nurse Mia"/>
    <x v="2"/>
    <n v="4"/>
    <n v="2761319"/>
    <n v="321"/>
    <s v="Extended"/>
  </r>
  <r>
    <x v="755"/>
    <s v="Tanya Mccall"/>
    <n v="49"/>
    <s v="Female"/>
    <d v="2025-04-12T00:00:00"/>
    <d v="2025-04-15T00:00:00"/>
    <x v="6"/>
    <s v="Sinusitis"/>
    <x v="727"/>
    <x v="0"/>
    <x v="2"/>
    <s v="Nurse Zoe"/>
    <x v="1"/>
    <n v="3"/>
    <n v="2761319"/>
    <n v="321"/>
    <s v="Normal"/>
  </r>
  <r>
    <x v="756"/>
    <s v="Scott Ramsey"/>
    <n v="11"/>
    <s v="Male"/>
    <d v="2024-10-31T00:00:00"/>
    <d v="2024-11-03T00:00:00"/>
    <x v="5"/>
    <s v="Heart Attack"/>
    <x v="21"/>
    <x v="1"/>
    <x v="2"/>
    <s v="Nurse John"/>
    <x v="1"/>
    <n v="3"/>
    <n v="2761319"/>
    <n v="321"/>
    <s v="Normal"/>
  </r>
  <r>
    <x v="757"/>
    <s v="Anthony Taylor"/>
    <n v="33"/>
    <s v="Male"/>
    <d v="2024-06-23T00:00:00"/>
    <d v="2024-07-05T00:00:00"/>
    <x v="0"/>
    <s v="Migraine"/>
    <x v="728"/>
    <x v="1"/>
    <x v="5"/>
    <s v="Nurse Allen"/>
    <x v="0"/>
    <n v="12"/>
    <n v="2761319"/>
    <n v="321"/>
    <s v="Extended"/>
  </r>
  <r>
    <x v="758"/>
    <s v="Victor Mcdaniel"/>
    <n v="85"/>
    <s v="Female"/>
    <d v="2024-08-13T00:00:00"/>
    <d v="2024-08-23T00:00:00"/>
    <x v="0"/>
    <s v="Eczema"/>
    <x v="729"/>
    <x v="0"/>
    <x v="5"/>
    <s v="Nurse Allen"/>
    <x v="1"/>
    <n v="10"/>
    <n v="2761319"/>
    <n v="321"/>
    <s v="Extended"/>
  </r>
  <r>
    <x v="759"/>
    <s v="Howard Williams"/>
    <n v="52"/>
    <s v="Male"/>
    <d v="2024-06-14T00:00:00"/>
    <d v="2024-06-18T00:00:00"/>
    <x v="4"/>
    <s v="Hypertension"/>
    <x v="730"/>
    <x v="1"/>
    <x v="6"/>
    <s v="Nurse Kelly"/>
    <x v="1"/>
    <n v="4"/>
    <n v="2761319"/>
    <n v="321"/>
    <s v="Extended"/>
  </r>
  <r>
    <x v="760"/>
    <s v="Amanda Gonzales"/>
    <n v="49"/>
    <s v="Male"/>
    <d v="2024-10-25T00:00:00"/>
    <d v="2024-11-05T00:00:00"/>
    <x v="6"/>
    <s v="Heart Attack"/>
    <x v="731"/>
    <x v="0"/>
    <x v="0"/>
    <s v="Nurse Mia"/>
    <x v="1"/>
    <n v="11"/>
    <n v="2761319"/>
    <n v="321"/>
    <s v="Extended"/>
  </r>
  <r>
    <x v="761"/>
    <s v="Ashley Hogan"/>
    <n v="77"/>
    <s v="Female"/>
    <d v="2025-04-22T00:00:00"/>
    <d v="2025-05-05T00:00:00"/>
    <x v="1"/>
    <s v="Fracture"/>
    <x v="732"/>
    <x v="0"/>
    <x v="2"/>
    <s v="Nurse Lisa"/>
    <x v="1"/>
    <n v="13"/>
    <n v="2761319"/>
    <n v="321"/>
    <s v="Extended"/>
  </r>
  <r>
    <x v="762"/>
    <s v="Eric Johnston"/>
    <n v="31"/>
    <s v="Female"/>
    <d v="2024-11-26T00:00:00"/>
    <d v="2024-12-08T00:00:00"/>
    <x v="2"/>
    <s v="Ulcer"/>
    <x v="733"/>
    <x v="1"/>
    <x v="2"/>
    <s v="Nurse Allen"/>
    <x v="2"/>
    <n v="12"/>
    <n v="2761319"/>
    <n v="321"/>
    <s v="Extended"/>
  </r>
  <r>
    <x v="763"/>
    <s v="Timothy Gonzales"/>
    <n v="77"/>
    <s v="Female"/>
    <d v="2025-03-15T00:00:00"/>
    <d v="2025-03-16T00:00:00"/>
    <x v="2"/>
    <s v="Migraine"/>
    <x v="734"/>
    <x v="0"/>
    <x v="2"/>
    <s v="Nurse Zoe"/>
    <x v="1"/>
    <n v="1"/>
    <n v="2761319"/>
    <n v="321"/>
    <s v="Normal"/>
  </r>
  <r>
    <x v="764"/>
    <s v="Caitlin Spears"/>
    <n v="44"/>
    <s v="Female"/>
    <d v="2024-06-02T00:00:00"/>
    <d v="2024-06-15T00:00:00"/>
    <x v="3"/>
    <s v="Stroke"/>
    <x v="735"/>
    <x v="1"/>
    <x v="5"/>
    <s v="Nurse Zoe"/>
    <x v="1"/>
    <n v="13"/>
    <n v="2761319"/>
    <n v="321"/>
    <s v="Extended"/>
  </r>
  <r>
    <x v="765"/>
    <s v="Jennifer Park"/>
    <n v="16"/>
    <s v="Female"/>
    <d v="2024-12-15T00:00:00"/>
    <d v="2024-12-17T00:00:00"/>
    <x v="0"/>
    <s v="Fracture"/>
    <x v="736"/>
    <x v="1"/>
    <x v="1"/>
    <s v="Nurse Rita"/>
    <x v="0"/>
    <n v="2"/>
    <n v="2761319"/>
    <n v="321"/>
    <s v="Normal"/>
  </r>
  <r>
    <x v="766"/>
    <s v="Timothy Hall MD"/>
    <n v="86"/>
    <s v="Male"/>
    <d v="2025-01-24T00:00:00"/>
    <d v="2025-02-06T00:00:00"/>
    <x v="1"/>
    <s v="Sinusitis"/>
    <x v="737"/>
    <x v="0"/>
    <x v="4"/>
    <s v="Nurse Rita"/>
    <x v="0"/>
    <n v="13"/>
    <n v="2761319"/>
    <n v="321"/>
    <s v="Extended"/>
  </r>
  <r>
    <x v="767"/>
    <s v="Catherine Peterson"/>
    <n v="89"/>
    <s v="Female"/>
    <d v="2024-06-21T00:00:00"/>
    <d v="2024-06-29T00:00:00"/>
    <x v="3"/>
    <s v="Hypertension"/>
    <x v="738"/>
    <x v="0"/>
    <x v="3"/>
    <s v="Nurse John"/>
    <x v="2"/>
    <n v="8"/>
    <n v="2761319"/>
    <n v="321"/>
    <s v="Extended"/>
  </r>
  <r>
    <x v="768"/>
    <s v="Katrina Tran"/>
    <n v="27"/>
    <s v="Female"/>
    <d v="2025-02-01T00:00:00"/>
    <d v="2025-02-02T00:00:00"/>
    <x v="4"/>
    <s v="Fracture"/>
    <x v="739"/>
    <x v="0"/>
    <x v="6"/>
    <s v="Nurse Kelly"/>
    <x v="0"/>
    <n v="1"/>
    <n v="2761319"/>
    <n v="321"/>
    <s v="Normal"/>
  </r>
  <r>
    <x v="769"/>
    <s v="Alexander Coleman"/>
    <n v="13"/>
    <s v="Male"/>
    <d v="2024-08-21T00:00:00"/>
    <d v="2024-08-24T00:00:00"/>
    <x v="3"/>
    <s v="Eczema"/>
    <x v="740"/>
    <x v="0"/>
    <x v="1"/>
    <s v="Nurse Mia"/>
    <x v="0"/>
    <n v="3"/>
    <n v="2761319"/>
    <n v="321"/>
    <s v="Normal"/>
  </r>
  <r>
    <x v="770"/>
    <s v="Tracy Lawson"/>
    <n v="43"/>
    <s v="Male"/>
    <d v="2024-05-30T00:00:00"/>
    <d v="2024-06-10T00:00:00"/>
    <x v="1"/>
    <s v="Migraine"/>
    <x v="741"/>
    <x v="0"/>
    <x v="2"/>
    <s v="Nurse John"/>
    <x v="2"/>
    <n v="11"/>
    <n v="2761319"/>
    <n v="321"/>
    <s v="Extended"/>
  </r>
  <r>
    <x v="771"/>
    <s v="Meghan Bryant"/>
    <n v="31"/>
    <s v="Female"/>
    <d v="2024-09-12T00:00:00"/>
    <d v="2024-09-23T00:00:00"/>
    <x v="0"/>
    <s v="Heart Attack"/>
    <x v="742"/>
    <x v="1"/>
    <x v="0"/>
    <s v="Nurse John"/>
    <x v="0"/>
    <n v="11"/>
    <n v="2761319"/>
    <n v="321"/>
    <s v="Extended"/>
  </r>
  <r>
    <x v="772"/>
    <s v="Patricia Maldonado"/>
    <n v="30"/>
    <s v="Female"/>
    <d v="2024-07-21T00:00:00"/>
    <d v="2024-07-26T00:00:00"/>
    <x v="4"/>
    <s v="Arrhythmia"/>
    <x v="743"/>
    <x v="0"/>
    <x v="0"/>
    <s v="Nurse Allen"/>
    <x v="1"/>
    <n v="5"/>
    <n v="2761319"/>
    <n v="321"/>
    <s v="Extended"/>
  </r>
  <r>
    <x v="773"/>
    <s v="Sean Neal"/>
    <n v="53"/>
    <s v="Female"/>
    <d v="2025-03-23T00:00:00"/>
    <d v="2025-03-28T00:00:00"/>
    <x v="1"/>
    <s v="Heart Attack"/>
    <x v="744"/>
    <x v="1"/>
    <x v="3"/>
    <s v="Nurse Rita"/>
    <x v="1"/>
    <n v="5"/>
    <n v="2761319"/>
    <n v="321"/>
    <s v="Extended"/>
  </r>
  <r>
    <x v="774"/>
    <s v="Elizabeth Schneider"/>
    <n v="67"/>
    <s v="Female"/>
    <d v="2025-04-11T00:00:00"/>
    <d v="2025-04-15T00:00:00"/>
    <x v="5"/>
    <s v="Eczema"/>
    <x v="745"/>
    <x v="0"/>
    <x v="2"/>
    <s v="Nurse John"/>
    <x v="2"/>
    <n v="4"/>
    <n v="2761319"/>
    <n v="321"/>
    <s v="Extended"/>
  </r>
  <r>
    <x v="775"/>
    <s v="Jennifer Walter"/>
    <n v="1"/>
    <s v="Male"/>
    <d v="2024-10-25T00:00:00"/>
    <d v="2024-11-05T00:00:00"/>
    <x v="2"/>
    <s v="Ulcer"/>
    <x v="746"/>
    <x v="1"/>
    <x v="3"/>
    <s v="Nurse Mia"/>
    <x v="1"/>
    <n v="11"/>
    <n v="2761319"/>
    <n v="321"/>
    <s v="Extended"/>
  </r>
  <r>
    <x v="776"/>
    <s v="Brandi Velasquez"/>
    <n v="35"/>
    <s v="Female"/>
    <d v="2024-09-23T00:00:00"/>
    <d v="2024-09-30T00:00:00"/>
    <x v="6"/>
    <s v="Fracture"/>
    <x v="747"/>
    <x v="0"/>
    <x v="1"/>
    <s v="Nurse Kelly"/>
    <x v="0"/>
    <n v="7"/>
    <n v="2761319"/>
    <n v="321"/>
    <s v="Extended"/>
  </r>
  <r>
    <x v="777"/>
    <s v="Brandon King"/>
    <n v="48"/>
    <s v="Female"/>
    <d v="2024-05-29T00:00:00"/>
    <d v="2024-06-07T00:00:00"/>
    <x v="4"/>
    <s v="Migraine"/>
    <x v="748"/>
    <x v="1"/>
    <x v="4"/>
    <s v="Nurse John"/>
    <x v="1"/>
    <n v="9"/>
    <n v="2761319"/>
    <n v="321"/>
    <s v="Extended"/>
  </r>
  <r>
    <x v="778"/>
    <s v="Mrs. Amy Burch DDS"/>
    <n v="38"/>
    <s v="Female"/>
    <d v="2024-06-10T00:00:00"/>
    <d v="2024-06-12T00:00:00"/>
    <x v="5"/>
    <s v="Migraine"/>
    <x v="73"/>
    <x v="1"/>
    <x v="4"/>
    <s v="Nurse Zoe"/>
    <x v="2"/>
    <n v="2"/>
    <n v="2761319"/>
    <n v="321"/>
    <s v="Normal"/>
  </r>
  <r>
    <x v="779"/>
    <s v="Dr. Lisa Hernandez"/>
    <n v="38"/>
    <s v="Female"/>
    <d v="2024-08-22T00:00:00"/>
    <d v="2024-08-29T00:00:00"/>
    <x v="1"/>
    <s v="Sinusitis"/>
    <x v="749"/>
    <x v="1"/>
    <x v="1"/>
    <s v="Nurse Rita"/>
    <x v="2"/>
    <n v="7"/>
    <n v="2761319"/>
    <n v="321"/>
    <s v="Extended"/>
  </r>
  <r>
    <x v="780"/>
    <s v="Stephen Allen"/>
    <n v="36"/>
    <s v="Female"/>
    <d v="2025-02-15T00:00:00"/>
    <d v="2025-02-24T00:00:00"/>
    <x v="2"/>
    <s v="Hypertension"/>
    <x v="750"/>
    <x v="1"/>
    <x v="3"/>
    <s v="Nurse Rita"/>
    <x v="2"/>
    <n v="9"/>
    <n v="2761319"/>
    <n v="321"/>
    <s v="Extended"/>
  </r>
  <r>
    <x v="781"/>
    <s v="Krista Stephenson"/>
    <n v="2"/>
    <s v="Male"/>
    <d v="2024-11-10T00:00:00"/>
    <d v="2024-11-11T00:00:00"/>
    <x v="5"/>
    <s v="Arrhythmia"/>
    <x v="751"/>
    <x v="0"/>
    <x v="3"/>
    <s v="Nurse John"/>
    <x v="2"/>
    <n v="1"/>
    <n v="2761319"/>
    <n v="321"/>
    <s v="Normal"/>
  </r>
  <r>
    <x v="782"/>
    <s v="Raymond Edwards"/>
    <n v="50"/>
    <s v="Female"/>
    <d v="2024-09-14T00:00:00"/>
    <d v="2024-09-25T00:00:00"/>
    <x v="3"/>
    <s v="Migraine"/>
    <x v="752"/>
    <x v="0"/>
    <x v="3"/>
    <s v="Nurse Mia"/>
    <x v="1"/>
    <n v="11"/>
    <n v="2761319"/>
    <n v="321"/>
    <s v="Extended"/>
  </r>
  <r>
    <x v="783"/>
    <s v="Kristi Mccoy"/>
    <n v="2"/>
    <s v="Male"/>
    <d v="2025-01-10T00:00:00"/>
    <d v="2025-01-12T00:00:00"/>
    <x v="6"/>
    <s v="Sinusitis"/>
    <x v="753"/>
    <x v="1"/>
    <x v="6"/>
    <s v="Nurse Rita"/>
    <x v="0"/>
    <n v="2"/>
    <n v="2761319"/>
    <n v="321"/>
    <s v="Normal"/>
  </r>
  <r>
    <x v="784"/>
    <s v="Jill Wiley"/>
    <n v="25"/>
    <s v="Male"/>
    <d v="2024-12-22T00:00:00"/>
    <d v="2024-12-27T00:00:00"/>
    <x v="1"/>
    <s v="Sinusitis"/>
    <x v="754"/>
    <x v="1"/>
    <x v="1"/>
    <s v="Nurse Zoe"/>
    <x v="1"/>
    <n v="5"/>
    <n v="2761319"/>
    <n v="321"/>
    <s v="Extended"/>
  </r>
  <r>
    <x v="785"/>
    <s v="Kim Perkins"/>
    <n v="82"/>
    <s v="Male"/>
    <d v="2024-08-28T00:00:00"/>
    <d v="2024-08-29T00:00:00"/>
    <x v="3"/>
    <s v="Sinusitis"/>
    <x v="755"/>
    <x v="1"/>
    <x v="6"/>
    <s v="Nurse Rita"/>
    <x v="1"/>
    <n v="1"/>
    <n v="2761319"/>
    <n v="321"/>
    <s v="Normal"/>
  </r>
  <r>
    <x v="786"/>
    <s v="Steven Thomas"/>
    <n v="83"/>
    <s v="Male"/>
    <d v="2025-04-05T00:00:00"/>
    <d v="2025-04-12T00:00:00"/>
    <x v="5"/>
    <s v="Eczema"/>
    <x v="756"/>
    <x v="0"/>
    <x v="5"/>
    <s v="Nurse Zoe"/>
    <x v="1"/>
    <n v="7"/>
    <n v="2761319"/>
    <n v="321"/>
    <s v="Extended"/>
  </r>
  <r>
    <x v="787"/>
    <s v="Lori Hinton"/>
    <n v="65"/>
    <s v="Male"/>
    <d v="2024-09-15T00:00:00"/>
    <d v="2024-09-24T00:00:00"/>
    <x v="5"/>
    <s v="Arrhythmia"/>
    <x v="757"/>
    <x v="1"/>
    <x v="1"/>
    <s v="Nurse Kelly"/>
    <x v="1"/>
    <n v="9"/>
    <n v="2761319"/>
    <n v="321"/>
    <s v="Extended"/>
  </r>
  <r>
    <x v="788"/>
    <s v="Henry Bernard"/>
    <n v="29"/>
    <s v="Female"/>
    <d v="2025-03-06T00:00:00"/>
    <d v="2025-03-08T00:00:00"/>
    <x v="3"/>
    <s v="Hypertension"/>
    <x v="215"/>
    <x v="0"/>
    <x v="0"/>
    <s v="Nurse Allen"/>
    <x v="0"/>
    <n v="2"/>
    <n v="2761319"/>
    <n v="321"/>
    <s v="Normal"/>
  </r>
  <r>
    <x v="789"/>
    <s v="Steven Cuevas"/>
    <n v="11"/>
    <s v="Female"/>
    <d v="2024-10-30T00:00:00"/>
    <d v="2024-11-04T00:00:00"/>
    <x v="5"/>
    <s v="Sinusitis"/>
    <x v="758"/>
    <x v="0"/>
    <x v="0"/>
    <s v="Nurse Kelly"/>
    <x v="2"/>
    <n v="5"/>
    <n v="2761319"/>
    <n v="321"/>
    <s v="Extended"/>
  </r>
  <r>
    <x v="790"/>
    <s v="Nicole Pineda"/>
    <n v="37"/>
    <s v="Female"/>
    <d v="2025-04-20T00:00:00"/>
    <d v="2025-05-02T00:00:00"/>
    <x v="3"/>
    <s v="Stroke"/>
    <x v="759"/>
    <x v="1"/>
    <x v="4"/>
    <s v="Nurse Kelly"/>
    <x v="1"/>
    <n v="12"/>
    <n v="2761319"/>
    <n v="321"/>
    <s v="Extended"/>
  </r>
  <r>
    <x v="791"/>
    <s v="Megan Baker"/>
    <n v="42"/>
    <s v="Male"/>
    <d v="2025-04-06T00:00:00"/>
    <d v="2025-04-07T00:00:00"/>
    <x v="6"/>
    <s v="Fracture"/>
    <x v="105"/>
    <x v="1"/>
    <x v="5"/>
    <s v="Nurse Lisa"/>
    <x v="0"/>
    <n v="1"/>
    <n v="2761319"/>
    <n v="321"/>
    <s v="Normal"/>
  </r>
  <r>
    <x v="792"/>
    <s v="Anthony Romero"/>
    <n v="27"/>
    <s v="Male"/>
    <d v="2024-12-11T00:00:00"/>
    <d v="2024-12-18T00:00:00"/>
    <x v="3"/>
    <s v="Heart Attack"/>
    <x v="760"/>
    <x v="1"/>
    <x v="6"/>
    <s v="Nurse John"/>
    <x v="0"/>
    <n v="7"/>
    <n v="2761319"/>
    <n v="321"/>
    <s v="Extended"/>
  </r>
  <r>
    <x v="793"/>
    <s v="Stephen Newman"/>
    <n v="43"/>
    <s v="Female"/>
    <d v="2024-06-04T00:00:00"/>
    <d v="2024-06-17T00:00:00"/>
    <x v="1"/>
    <s v="Eczema"/>
    <x v="761"/>
    <x v="0"/>
    <x v="3"/>
    <s v="Nurse Zoe"/>
    <x v="1"/>
    <n v="13"/>
    <n v="2761319"/>
    <n v="321"/>
    <s v="Extended"/>
  </r>
  <r>
    <x v="794"/>
    <s v="Joseph Nguyen"/>
    <n v="47"/>
    <s v="Female"/>
    <d v="2025-01-01T00:00:00"/>
    <d v="2025-01-06T00:00:00"/>
    <x v="2"/>
    <s v="Heart Attack"/>
    <x v="762"/>
    <x v="1"/>
    <x v="5"/>
    <s v="Nurse Mia"/>
    <x v="0"/>
    <n v="5"/>
    <n v="2761319"/>
    <n v="321"/>
    <s v="Extended"/>
  </r>
  <r>
    <x v="795"/>
    <s v="Stacy Roberts"/>
    <n v="82"/>
    <s v="Male"/>
    <d v="2024-10-19T00:00:00"/>
    <d v="2024-10-28T00:00:00"/>
    <x v="6"/>
    <s v="Stroke"/>
    <x v="71"/>
    <x v="0"/>
    <x v="2"/>
    <s v="Nurse Rita"/>
    <x v="1"/>
    <n v="9"/>
    <n v="2761319"/>
    <n v="321"/>
    <s v="Extended"/>
  </r>
  <r>
    <x v="796"/>
    <s v="Catherine Hanson"/>
    <n v="29"/>
    <s v="Female"/>
    <d v="2024-12-30T00:00:00"/>
    <d v="2025-01-11T00:00:00"/>
    <x v="5"/>
    <s v="Asthma"/>
    <x v="763"/>
    <x v="1"/>
    <x v="3"/>
    <s v="Nurse Mia"/>
    <x v="2"/>
    <n v="12"/>
    <n v="2761319"/>
    <n v="321"/>
    <s v="Extended"/>
  </r>
  <r>
    <x v="797"/>
    <s v="Corey Wood"/>
    <n v="41"/>
    <s v="Female"/>
    <d v="2024-08-27T00:00:00"/>
    <d v="2024-09-01T00:00:00"/>
    <x v="3"/>
    <s v="Fracture"/>
    <x v="59"/>
    <x v="1"/>
    <x v="2"/>
    <s v="Nurse Mia"/>
    <x v="1"/>
    <n v="5"/>
    <n v="2761319"/>
    <n v="321"/>
    <s v="Extended"/>
  </r>
  <r>
    <x v="798"/>
    <s v="Randall Moran"/>
    <n v="21"/>
    <s v="Female"/>
    <d v="2025-03-25T00:00:00"/>
    <d v="2025-04-05T00:00:00"/>
    <x v="0"/>
    <s v="Asthma"/>
    <x v="764"/>
    <x v="0"/>
    <x v="5"/>
    <s v="Nurse John"/>
    <x v="2"/>
    <n v="11"/>
    <n v="2761319"/>
    <n v="321"/>
    <s v="Extended"/>
  </r>
  <r>
    <x v="799"/>
    <s v="Jeffrey Nolan"/>
    <n v="77"/>
    <s v="Male"/>
    <d v="2024-08-11T00:00:00"/>
    <d v="2024-08-14T00:00:00"/>
    <x v="4"/>
    <s v="Migraine"/>
    <x v="765"/>
    <x v="1"/>
    <x v="6"/>
    <s v="Nurse John"/>
    <x v="2"/>
    <n v="3"/>
    <n v="2761319"/>
    <n v="321"/>
    <s v="Normal"/>
  </r>
  <r>
    <x v="800"/>
    <s v="Cassie Best"/>
    <n v="46"/>
    <s v="Female"/>
    <d v="2024-12-25T00:00:00"/>
    <d v="2025-01-04T00:00:00"/>
    <x v="3"/>
    <s v="Eczema"/>
    <x v="766"/>
    <x v="1"/>
    <x v="6"/>
    <s v="Nurse Zoe"/>
    <x v="2"/>
    <n v="10"/>
    <n v="2761319"/>
    <n v="321"/>
    <s v="Extended"/>
  </r>
  <r>
    <x v="801"/>
    <s v="Eric Lopez MD"/>
    <n v="81"/>
    <s v="Male"/>
    <d v="2024-09-07T00:00:00"/>
    <d v="2024-09-15T00:00:00"/>
    <x v="0"/>
    <s v="Hypertension"/>
    <x v="767"/>
    <x v="0"/>
    <x v="1"/>
    <s v="Nurse Kelly"/>
    <x v="1"/>
    <n v="8"/>
    <n v="2761319"/>
    <n v="321"/>
    <s v="Extended"/>
  </r>
  <r>
    <x v="802"/>
    <s v="Michael Peterson"/>
    <n v="45"/>
    <s v="Male"/>
    <d v="2025-02-19T00:00:00"/>
    <d v="2025-02-22T00:00:00"/>
    <x v="3"/>
    <s v="Migraine"/>
    <x v="768"/>
    <x v="1"/>
    <x v="3"/>
    <s v="Nurse Rita"/>
    <x v="2"/>
    <n v="3"/>
    <n v="2761319"/>
    <n v="321"/>
    <s v="Normal"/>
  </r>
  <r>
    <x v="803"/>
    <s v="Maria Perry"/>
    <n v="14"/>
    <s v="Male"/>
    <d v="2024-12-20T00:00:00"/>
    <d v="2024-12-27T00:00:00"/>
    <x v="5"/>
    <s v="Ulcer"/>
    <x v="298"/>
    <x v="1"/>
    <x v="6"/>
    <s v="Nurse Kelly"/>
    <x v="0"/>
    <n v="7"/>
    <n v="2761319"/>
    <n v="321"/>
    <s v="Extended"/>
  </r>
  <r>
    <x v="804"/>
    <s v="Terry Johnson"/>
    <n v="10"/>
    <s v="Female"/>
    <d v="2025-02-28T00:00:00"/>
    <d v="2025-03-03T00:00:00"/>
    <x v="0"/>
    <s v="Hypertension"/>
    <x v="769"/>
    <x v="0"/>
    <x v="1"/>
    <s v="Nurse Lisa"/>
    <x v="0"/>
    <n v="3"/>
    <n v="2761319"/>
    <n v="321"/>
    <s v="Normal"/>
  </r>
  <r>
    <x v="805"/>
    <s v="Jonathan Woods"/>
    <n v="88"/>
    <s v="Male"/>
    <d v="2024-06-18T00:00:00"/>
    <d v="2024-06-21T00:00:00"/>
    <x v="4"/>
    <s v="Migraine"/>
    <x v="770"/>
    <x v="0"/>
    <x v="2"/>
    <s v="Nurse Zoe"/>
    <x v="2"/>
    <n v="3"/>
    <n v="2761319"/>
    <n v="321"/>
    <s v="Normal"/>
  </r>
  <r>
    <x v="806"/>
    <s v="Duane Willis"/>
    <n v="16"/>
    <s v="Female"/>
    <d v="2025-04-10T00:00:00"/>
    <d v="2025-04-20T00:00:00"/>
    <x v="2"/>
    <s v="Heart Attack"/>
    <x v="771"/>
    <x v="1"/>
    <x v="2"/>
    <s v="Nurse Kelly"/>
    <x v="0"/>
    <n v="10"/>
    <n v="2761319"/>
    <n v="321"/>
    <s v="Extended"/>
  </r>
  <r>
    <x v="807"/>
    <s v="John Beck"/>
    <n v="29"/>
    <s v="Male"/>
    <d v="2025-03-01T00:00:00"/>
    <d v="2025-03-08T00:00:00"/>
    <x v="4"/>
    <s v="Hypertension"/>
    <x v="772"/>
    <x v="0"/>
    <x v="0"/>
    <s v="Nurse Rita"/>
    <x v="0"/>
    <n v="7"/>
    <n v="2761319"/>
    <n v="321"/>
    <s v="Extended"/>
  </r>
  <r>
    <x v="808"/>
    <s v="Michael Mcmahon"/>
    <n v="64"/>
    <s v="Female"/>
    <d v="2025-02-22T00:00:00"/>
    <d v="2025-03-02T00:00:00"/>
    <x v="2"/>
    <s v="Asthma"/>
    <x v="171"/>
    <x v="0"/>
    <x v="4"/>
    <s v="Nurse Mia"/>
    <x v="2"/>
    <n v="8"/>
    <n v="2761319"/>
    <n v="321"/>
    <s v="Extended"/>
  </r>
  <r>
    <x v="809"/>
    <s v="Shelby Andrews"/>
    <n v="59"/>
    <s v="Male"/>
    <d v="2024-10-06T00:00:00"/>
    <d v="2024-10-09T00:00:00"/>
    <x v="4"/>
    <s v="Heart Attack"/>
    <x v="773"/>
    <x v="0"/>
    <x v="5"/>
    <s v="Nurse Mia"/>
    <x v="0"/>
    <n v="3"/>
    <n v="2761319"/>
    <n v="321"/>
    <s v="Normal"/>
  </r>
  <r>
    <x v="810"/>
    <s v="Danielle Rivera"/>
    <n v="14"/>
    <s v="Female"/>
    <d v="2025-02-13T00:00:00"/>
    <d v="2025-02-16T00:00:00"/>
    <x v="1"/>
    <s v="Fracture"/>
    <x v="774"/>
    <x v="1"/>
    <x v="2"/>
    <s v="Nurse Rita"/>
    <x v="1"/>
    <n v="3"/>
    <n v="2761319"/>
    <n v="321"/>
    <s v="Normal"/>
  </r>
  <r>
    <x v="811"/>
    <s v="Cody Francis"/>
    <n v="10"/>
    <s v="Female"/>
    <d v="2025-05-09T00:00:00"/>
    <d v="2025-05-18T00:00:00"/>
    <x v="5"/>
    <s v="Stroke"/>
    <x v="775"/>
    <x v="1"/>
    <x v="3"/>
    <s v="Nurse Kelly"/>
    <x v="2"/>
    <n v="9"/>
    <n v="2761319"/>
    <n v="321"/>
    <s v="Extended"/>
  </r>
  <r>
    <x v="812"/>
    <s v="Jerry Henson"/>
    <n v="28"/>
    <s v="Female"/>
    <d v="2025-04-20T00:00:00"/>
    <d v="2025-05-02T00:00:00"/>
    <x v="2"/>
    <s v="Sinusitis"/>
    <x v="776"/>
    <x v="0"/>
    <x v="3"/>
    <s v="Nurse Kelly"/>
    <x v="0"/>
    <n v="12"/>
    <n v="2761319"/>
    <n v="321"/>
    <s v="Extended"/>
  </r>
  <r>
    <x v="813"/>
    <s v="Jeremy Strickland"/>
    <n v="67"/>
    <s v="Male"/>
    <d v="2024-08-25T00:00:00"/>
    <d v="2024-08-29T00:00:00"/>
    <x v="3"/>
    <s v="Hypertension"/>
    <x v="777"/>
    <x v="1"/>
    <x v="3"/>
    <s v="Nurse Lisa"/>
    <x v="0"/>
    <n v="4"/>
    <n v="2761319"/>
    <n v="321"/>
    <s v="Extended"/>
  </r>
  <r>
    <x v="814"/>
    <s v="Jon Taylor"/>
    <n v="14"/>
    <s v="Male"/>
    <d v="2024-11-30T00:00:00"/>
    <d v="2024-12-10T00:00:00"/>
    <x v="4"/>
    <s v="Stroke"/>
    <x v="778"/>
    <x v="1"/>
    <x v="2"/>
    <s v="Nurse Zoe"/>
    <x v="2"/>
    <n v="10"/>
    <n v="2761319"/>
    <n v="321"/>
    <s v="Extended"/>
  </r>
  <r>
    <x v="815"/>
    <s v="Lauren Gutierrez"/>
    <n v="58"/>
    <s v="Female"/>
    <d v="2025-03-29T00:00:00"/>
    <d v="2025-04-01T00:00:00"/>
    <x v="3"/>
    <s v="Migraine"/>
    <x v="779"/>
    <x v="0"/>
    <x v="4"/>
    <s v="Nurse Rita"/>
    <x v="1"/>
    <n v="3"/>
    <n v="2761319"/>
    <n v="321"/>
    <s v="Normal"/>
  </r>
  <r>
    <x v="816"/>
    <s v="Christopher Navarro"/>
    <n v="31"/>
    <s v="Female"/>
    <d v="2025-03-31T00:00:00"/>
    <d v="2025-04-13T00:00:00"/>
    <x v="2"/>
    <s v="Asthma"/>
    <x v="780"/>
    <x v="1"/>
    <x v="6"/>
    <s v="Nurse Rita"/>
    <x v="0"/>
    <n v="13"/>
    <n v="2761319"/>
    <n v="321"/>
    <s v="Extended"/>
  </r>
  <r>
    <x v="817"/>
    <s v="Janice Jones"/>
    <n v="43"/>
    <s v="Male"/>
    <d v="2025-04-20T00:00:00"/>
    <d v="2025-05-03T00:00:00"/>
    <x v="1"/>
    <s v="Heart Attack"/>
    <x v="422"/>
    <x v="1"/>
    <x v="2"/>
    <s v="Nurse Lisa"/>
    <x v="0"/>
    <n v="13"/>
    <n v="2761319"/>
    <n v="321"/>
    <s v="Extended"/>
  </r>
  <r>
    <x v="818"/>
    <s v="Katrina Smith"/>
    <n v="13"/>
    <s v="Female"/>
    <d v="2025-03-19T00:00:00"/>
    <d v="2025-03-27T00:00:00"/>
    <x v="3"/>
    <s v="Stroke"/>
    <x v="781"/>
    <x v="0"/>
    <x v="2"/>
    <s v="Nurse John"/>
    <x v="2"/>
    <n v="8"/>
    <n v="2761319"/>
    <n v="321"/>
    <s v="Extended"/>
  </r>
  <r>
    <x v="819"/>
    <s v="Veronica Stevens"/>
    <n v="52"/>
    <s v="Female"/>
    <d v="2025-01-30T00:00:00"/>
    <d v="2025-01-31T00:00:00"/>
    <x v="3"/>
    <s v="Sinusitis"/>
    <x v="782"/>
    <x v="1"/>
    <x v="5"/>
    <s v="Nurse Mia"/>
    <x v="2"/>
    <n v="1"/>
    <n v="2761319"/>
    <n v="321"/>
    <s v="Normal"/>
  </r>
  <r>
    <x v="820"/>
    <s v="Tiffany Hill"/>
    <n v="26"/>
    <s v="Male"/>
    <d v="2025-01-07T00:00:00"/>
    <d v="2025-01-16T00:00:00"/>
    <x v="6"/>
    <s v="Hypertension"/>
    <x v="783"/>
    <x v="0"/>
    <x v="1"/>
    <s v="Nurse Lisa"/>
    <x v="1"/>
    <n v="9"/>
    <n v="2761319"/>
    <n v="321"/>
    <s v="Extended"/>
  </r>
  <r>
    <x v="821"/>
    <s v="Rebecca Carr"/>
    <n v="18"/>
    <s v="Male"/>
    <d v="2025-05-09T00:00:00"/>
    <d v="2025-05-16T00:00:00"/>
    <x v="5"/>
    <s v="Ulcer"/>
    <x v="784"/>
    <x v="1"/>
    <x v="4"/>
    <s v="Nurse Kelly"/>
    <x v="0"/>
    <n v="7"/>
    <n v="2761319"/>
    <n v="321"/>
    <s v="Extended"/>
  </r>
  <r>
    <x v="822"/>
    <s v="Kenneth Shaw"/>
    <n v="46"/>
    <s v="Female"/>
    <d v="2025-05-20T00:00:00"/>
    <d v="2025-05-28T00:00:00"/>
    <x v="2"/>
    <s v="Ulcer"/>
    <x v="785"/>
    <x v="0"/>
    <x v="3"/>
    <s v="Nurse Rita"/>
    <x v="2"/>
    <n v="8"/>
    <n v="2761319"/>
    <n v="321"/>
    <s v="Extended"/>
  </r>
  <r>
    <x v="823"/>
    <s v="Michael Ramos"/>
    <n v="80"/>
    <s v="Male"/>
    <d v="2024-09-24T00:00:00"/>
    <d v="2024-10-06T00:00:00"/>
    <x v="1"/>
    <s v="Arrhythmia"/>
    <x v="786"/>
    <x v="1"/>
    <x v="4"/>
    <s v="Nurse Rita"/>
    <x v="1"/>
    <n v="12"/>
    <n v="2761319"/>
    <n v="321"/>
    <s v="Extended"/>
  </r>
  <r>
    <x v="824"/>
    <s v="Brooke Arnold"/>
    <n v="66"/>
    <s v="Female"/>
    <d v="2024-11-19T00:00:00"/>
    <d v="2024-11-27T00:00:00"/>
    <x v="0"/>
    <s v="Ulcer"/>
    <x v="787"/>
    <x v="0"/>
    <x v="5"/>
    <s v="Nurse Allen"/>
    <x v="0"/>
    <n v="8"/>
    <n v="2761319"/>
    <n v="321"/>
    <s v="Extended"/>
  </r>
  <r>
    <x v="825"/>
    <s v="Kelly Nunez"/>
    <n v="18"/>
    <s v="Female"/>
    <d v="2024-12-07T00:00:00"/>
    <d v="2024-12-13T00:00:00"/>
    <x v="6"/>
    <s v="Stroke"/>
    <x v="788"/>
    <x v="1"/>
    <x v="3"/>
    <s v="Nurse Allen"/>
    <x v="1"/>
    <n v="6"/>
    <n v="2761319"/>
    <n v="321"/>
    <s v="Extended"/>
  </r>
  <r>
    <x v="826"/>
    <s v="Melissa Mason"/>
    <n v="65"/>
    <s v="Female"/>
    <d v="2025-05-16T00:00:00"/>
    <d v="2025-05-20T00:00:00"/>
    <x v="4"/>
    <s v="Hypertension"/>
    <x v="789"/>
    <x v="1"/>
    <x v="1"/>
    <s v="Nurse John"/>
    <x v="1"/>
    <n v="4"/>
    <n v="2761319"/>
    <n v="321"/>
    <s v="Extended"/>
  </r>
  <r>
    <x v="827"/>
    <s v="Samantha Daugherty"/>
    <n v="84"/>
    <s v="Female"/>
    <d v="2024-07-07T00:00:00"/>
    <d v="2024-07-20T00:00:00"/>
    <x v="0"/>
    <s v="Hypertension"/>
    <x v="728"/>
    <x v="0"/>
    <x v="6"/>
    <s v="Nurse Allen"/>
    <x v="0"/>
    <n v="13"/>
    <n v="2761319"/>
    <n v="321"/>
    <s v="Extended"/>
  </r>
  <r>
    <x v="828"/>
    <s v="Karen Howell"/>
    <n v="45"/>
    <s v="Female"/>
    <d v="2025-03-30T00:00:00"/>
    <d v="2025-04-03T00:00:00"/>
    <x v="4"/>
    <s v="Sinusitis"/>
    <x v="790"/>
    <x v="1"/>
    <x v="5"/>
    <s v="Nurse Kelly"/>
    <x v="2"/>
    <n v="4"/>
    <n v="2761319"/>
    <n v="321"/>
    <s v="Extended"/>
  </r>
  <r>
    <x v="829"/>
    <s v="John Johnson"/>
    <n v="64"/>
    <s v="Female"/>
    <d v="2025-05-13T00:00:00"/>
    <d v="2025-05-18T00:00:00"/>
    <x v="3"/>
    <s v="Asthma"/>
    <x v="791"/>
    <x v="0"/>
    <x v="6"/>
    <s v="Nurse John"/>
    <x v="1"/>
    <n v="5"/>
    <n v="2761319"/>
    <n v="321"/>
    <s v="Extended"/>
  </r>
  <r>
    <x v="830"/>
    <s v="Amanda Williams"/>
    <n v="42"/>
    <s v="Male"/>
    <d v="2024-11-19T00:00:00"/>
    <d v="2024-12-02T00:00:00"/>
    <x v="2"/>
    <s v="Eczema"/>
    <x v="792"/>
    <x v="1"/>
    <x v="6"/>
    <s v="Nurse Lisa"/>
    <x v="1"/>
    <n v="13"/>
    <n v="2761319"/>
    <n v="321"/>
    <s v="Extended"/>
  </r>
  <r>
    <x v="831"/>
    <s v="Nichole Holland"/>
    <n v="31"/>
    <s v="Female"/>
    <d v="2025-03-15T00:00:00"/>
    <d v="2025-03-25T00:00:00"/>
    <x v="6"/>
    <s v="Stroke"/>
    <x v="793"/>
    <x v="0"/>
    <x v="3"/>
    <s v="Nurse Allen"/>
    <x v="2"/>
    <n v="10"/>
    <n v="2761319"/>
    <n v="321"/>
    <s v="Extended"/>
  </r>
  <r>
    <x v="832"/>
    <s v="Robert Lee"/>
    <n v="89"/>
    <s v="Female"/>
    <d v="2024-10-06T00:00:00"/>
    <d v="2024-10-13T00:00:00"/>
    <x v="1"/>
    <s v="Hypertension"/>
    <x v="598"/>
    <x v="1"/>
    <x v="6"/>
    <s v="Nurse John"/>
    <x v="1"/>
    <n v="7"/>
    <n v="2761319"/>
    <n v="321"/>
    <s v="Extended"/>
  </r>
  <r>
    <x v="833"/>
    <s v="Adam Anderson"/>
    <n v="51"/>
    <s v="Male"/>
    <d v="2024-10-23T00:00:00"/>
    <d v="2024-11-02T00:00:00"/>
    <x v="3"/>
    <s v="Hypertension"/>
    <x v="794"/>
    <x v="1"/>
    <x v="6"/>
    <s v="Nurse Kelly"/>
    <x v="1"/>
    <n v="10"/>
    <n v="2761319"/>
    <n v="321"/>
    <s v="Extended"/>
  </r>
  <r>
    <x v="834"/>
    <s v="Corey Martin"/>
    <n v="86"/>
    <s v="Female"/>
    <d v="2024-08-03T00:00:00"/>
    <d v="2024-08-15T00:00:00"/>
    <x v="0"/>
    <s v="Stroke"/>
    <x v="496"/>
    <x v="1"/>
    <x v="3"/>
    <s v="Nurse Allen"/>
    <x v="1"/>
    <n v="12"/>
    <n v="2761319"/>
    <n v="321"/>
    <s v="Extended"/>
  </r>
  <r>
    <x v="835"/>
    <s v="Tina Bryant"/>
    <n v="27"/>
    <s v="Male"/>
    <d v="2024-07-03T00:00:00"/>
    <d v="2024-07-07T00:00:00"/>
    <x v="3"/>
    <s v="Eczema"/>
    <x v="784"/>
    <x v="0"/>
    <x v="0"/>
    <s v="Nurse Allen"/>
    <x v="2"/>
    <n v="4"/>
    <n v="2761319"/>
    <n v="321"/>
    <s v="Extended"/>
  </r>
  <r>
    <x v="836"/>
    <s v="Stephanie Mason"/>
    <n v="22"/>
    <s v="Female"/>
    <d v="2025-01-29T00:00:00"/>
    <d v="2025-02-10T00:00:00"/>
    <x v="3"/>
    <s v="Hypertension"/>
    <x v="795"/>
    <x v="1"/>
    <x v="6"/>
    <s v="Nurse Allen"/>
    <x v="2"/>
    <n v="12"/>
    <n v="2761319"/>
    <n v="321"/>
    <s v="Extended"/>
  </r>
  <r>
    <x v="837"/>
    <s v="Daniel Watson"/>
    <n v="40"/>
    <s v="Male"/>
    <d v="2025-03-18T00:00:00"/>
    <d v="2025-03-21T00:00:00"/>
    <x v="6"/>
    <s v="Heart Attack"/>
    <x v="796"/>
    <x v="0"/>
    <x v="1"/>
    <s v="Nurse Rita"/>
    <x v="0"/>
    <n v="3"/>
    <n v="2761319"/>
    <n v="321"/>
    <s v="Normal"/>
  </r>
  <r>
    <x v="838"/>
    <s v="Krista Jefferson"/>
    <n v="60"/>
    <s v="Male"/>
    <d v="2025-03-14T00:00:00"/>
    <d v="2025-03-16T00:00:00"/>
    <x v="5"/>
    <s v="Migraine"/>
    <x v="797"/>
    <x v="1"/>
    <x v="5"/>
    <s v="Nurse Rita"/>
    <x v="1"/>
    <n v="2"/>
    <n v="2761319"/>
    <n v="321"/>
    <s v="Normal"/>
  </r>
  <r>
    <x v="839"/>
    <s v="Kevin Conrad"/>
    <n v="75"/>
    <s v="Male"/>
    <d v="2024-11-25T00:00:00"/>
    <d v="2024-12-05T00:00:00"/>
    <x v="0"/>
    <s v="Fracture"/>
    <x v="602"/>
    <x v="1"/>
    <x v="0"/>
    <s v="Nurse Rita"/>
    <x v="1"/>
    <n v="10"/>
    <n v="2761319"/>
    <n v="321"/>
    <s v="Extended"/>
  </r>
  <r>
    <x v="840"/>
    <s v="Erik Nicholson"/>
    <n v="82"/>
    <s v="Female"/>
    <d v="2025-04-24T00:00:00"/>
    <d v="2025-04-28T00:00:00"/>
    <x v="5"/>
    <s v="Asthma"/>
    <x v="798"/>
    <x v="0"/>
    <x v="0"/>
    <s v="Nurse John"/>
    <x v="2"/>
    <n v="4"/>
    <n v="2761319"/>
    <n v="321"/>
    <s v="Extended"/>
  </r>
  <r>
    <x v="841"/>
    <s v="Megan Montoya"/>
    <n v="86"/>
    <s v="Female"/>
    <d v="2024-07-23T00:00:00"/>
    <d v="2024-08-02T00:00:00"/>
    <x v="1"/>
    <s v="Sinusitis"/>
    <x v="703"/>
    <x v="1"/>
    <x v="3"/>
    <s v="Nurse Allen"/>
    <x v="0"/>
    <n v="10"/>
    <n v="2761319"/>
    <n v="321"/>
    <s v="Extended"/>
  </r>
  <r>
    <x v="842"/>
    <s v="Amanda Arnold"/>
    <n v="9"/>
    <s v="Male"/>
    <d v="2024-07-09T00:00:00"/>
    <d v="2024-07-17T00:00:00"/>
    <x v="3"/>
    <s v="Hypertension"/>
    <x v="799"/>
    <x v="0"/>
    <x v="1"/>
    <s v="Nurse Lisa"/>
    <x v="2"/>
    <n v="8"/>
    <n v="2761319"/>
    <n v="321"/>
    <s v="Extended"/>
  </r>
  <r>
    <x v="843"/>
    <s v="Laurie Johnson"/>
    <n v="54"/>
    <s v="Female"/>
    <d v="2024-11-14T00:00:00"/>
    <d v="2024-11-16T00:00:00"/>
    <x v="6"/>
    <s v="Arrhythmia"/>
    <x v="800"/>
    <x v="1"/>
    <x v="4"/>
    <s v="Nurse Lisa"/>
    <x v="0"/>
    <n v="2"/>
    <n v="2761319"/>
    <n v="321"/>
    <s v="Normal"/>
  </r>
  <r>
    <x v="844"/>
    <s v="Gregory Mills"/>
    <n v="86"/>
    <s v="Female"/>
    <d v="2024-07-24T00:00:00"/>
    <d v="2024-07-26T00:00:00"/>
    <x v="2"/>
    <s v="Hypertension"/>
    <x v="801"/>
    <x v="0"/>
    <x v="6"/>
    <s v="Nurse Allen"/>
    <x v="1"/>
    <n v="2"/>
    <n v="2761319"/>
    <n v="321"/>
    <s v="Normal"/>
  </r>
  <r>
    <x v="845"/>
    <s v="William Scott"/>
    <n v="86"/>
    <s v="Female"/>
    <d v="2024-12-16T00:00:00"/>
    <d v="2024-12-29T00:00:00"/>
    <x v="5"/>
    <s v="Eczema"/>
    <x v="802"/>
    <x v="0"/>
    <x v="3"/>
    <s v="Nurse Zoe"/>
    <x v="2"/>
    <n v="13"/>
    <n v="2761319"/>
    <n v="321"/>
    <s v="Extended"/>
  </r>
  <r>
    <x v="846"/>
    <s v="Mrs. Courtney Arnold"/>
    <n v="16"/>
    <s v="Male"/>
    <d v="2024-11-26T00:00:00"/>
    <d v="2024-11-30T00:00:00"/>
    <x v="5"/>
    <s v="Sinusitis"/>
    <x v="803"/>
    <x v="0"/>
    <x v="6"/>
    <s v="Nurse Kelly"/>
    <x v="2"/>
    <n v="4"/>
    <n v="2761319"/>
    <n v="321"/>
    <s v="Extended"/>
  </r>
  <r>
    <x v="847"/>
    <s v="Thomas Higgins"/>
    <n v="29"/>
    <s v="Male"/>
    <d v="2024-09-17T00:00:00"/>
    <d v="2024-09-26T00:00:00"/>
    <x v="6"/>
    <s v="Stroke"/>
    <x v="804"/>
    <x v="1"/>
    <x v="1"/>
    <s v="Nurse Kelly"/>
    <x v="0"/>
    <n v="9"/>
    <n v="2761319"/>
    <n v="321"/>
    <s v="Extended"/>
  </r>
  <r>
    <x v="848"/>
    <s v="Bridget Thomas"/>
    <n v="54"/>
    <s v="Female"/>
    <d v="2025-05-15T00:00:00"/>
    <d v="2025-05-27T00:00:00"/>
    <x v="4"/>
    <s v="Stroke"/>
    <x v="805"/>
    <x v="1"/>
    <x v="2"/>
    <s v="Nurse Rita"/>
    <x v="0"/>
    <n v="12"/>
    <n v="2761319"/>
    <n v="321"/>
    <s v="Extended"/>
  </r>
  <r>
    <x v="849"/>
    <s v="James Smith"/>
    <n v="5"/>
    <s v="Male"/>
    <d v="2024-12-08T00:00:00"/>
    <d v="2024-12-16T00:00:00"/>
    <x v="0"/>
    <s v="Ulcer"/>
    <x v="806"/>
    <x v="0"/>
    <x v="6"/>
    <s v="Nurse Allen"/>
    <x v="0"/>
    <n v="8"/>
    <n v="2761319"/>
    <n v="321"/>
    <s v="Extended"/>
  </r>
  <r>
    <x v="850"/>
    <s v="Sara Smith"/>
    <n v="5"/>
    <s v="Female"/>
    <d v="2024-08-28T00:00:00"/>
    <d v="2024-09-06T00:00:00"/>
    <x v="3"/>
    <s v="Arrhythmia"/>
    <x v="807"/>
    <x v="0"/>
    <x v="2"/>
    <s v="Nurse John"/>
    <x v="1"/>
    <n v="9"/>
    <n v="2761319"/>
    <n v="321"/>
    <s v="Extended"/>
  </r>
  <r>
    <x v="851"/>
    <s v="Paul Carson"/>
    <n v="69"/>
    <s v="Female"/>
    <d v="2025-05-05T00:00:00"/>
    <d v="2025-05-10T00:00:00"/>
    <x v="6"/>
    <s v="Ulcer"/>
    <x v="808"/>
    <x v="0"/>
    <x v="2"/>
    <s v="Nurse Zoe"/>
    <x v="1"/>
    <n v="5"/>
    <n v="2761319"/>
    <n v="321"/>
    <s v="Extended"/>
  </r>
  <r>
    <x v="852"/>
    <s v="Susan Moore"/>
    <n v="74"/>
    <s v="Female"/>
    <d v="2024-09-23T00:00:00"/>
    <d v="2024-09-24T00:00:00"/>
    <x v="6"/>
    <s v="Heart Attack"/>
    <x v="809"/>
    <x v="0"/>
    <x v="0"/>
    <s v="Nurse Lisa"/>
    <x v="1"/>
    <n v="1"/>
    <n v="2761319"/>
    <n v="321"/>
    <s v="Normal"/>
  </r>
  <r>
    <x v="853"/>
    <s v="Julia Lyons"/>
    <n v="52"/>
    <s v="Male"/>
    <d v="2025-01-11T00:00:00"/>
    <d v="2025-01-22T00:00:00"/>
    <x v="0"/>
    <s v="Heart Attack"/>
    <x v="810"/>
    <x v="1"/>
    <x v="4"/>
    <s v="Nurse John"/>
    <x v="2"/>
    <n v="11"/>
    <n v="2761319"/>
    <n v="321"/>
    <s v="Extended"/>
  </r>
  <r>
    <x v="854"/>
    <s v="Tiffany Salazar"/>
    <n v="83"/>
    <s v="Male"/>
    <d v="2025-01-14T00:00:00"/>
    <d v="2025-01-26T00:00:00"/>
    <x v="5"/>
    <s v="Sinusitis"/>
    <x v="811"/>
    <x v="0"/>
    <x v="3"/>
    <s v="Nurse Zoe"/>
    <x v="0"/>
    <n v="12"/>
    <n v="2761319"/>
    <n v="321"/>
    <s v="Extended"/>
  </r>
  <r>
    <x v="855"/>
    <s v="Michael Martinez"/>
    <n v="31"/>
    <s v="Male"/>
    <d v="2024-07-30T00:00:00"/>
    <d v="2024-08-08T00:00:00"/>
    <x v="3"/>
    <s v="Heart Attack"/>
    <x v="812"/>
    <x v="0"/>
    <x v="0"/>
    <s v="Nurse Allen"/>
    <x v="1"/>
    <n v="9"/>
    <n v="2761319"/>
    <n v="321"/>
    <s v="Extended"/>
  </r>
  <r>
    <x v="856"/>
    <s v="Kristina Johnson"/>
    <n v="14"/>
    <s v="Female"/>
    <d v="2024-10-11T00:00:00"/>
    <d v="2024-10-23T00:00:00"/>
    <x v="2"/>
    <s v="Arrhythmia"/>
    <x v="813"/>
    <x v="1"/>
    <x v="4"/>
    <s v="Nurse Rita"/>
    <x v="2"/>
    <n v="12"/>
    <n v="2761319"/>
    <n v="321"/>
    <s v="Extended"/>
  </r>
  <r>
    <x v="857"/>
    <s v="Roberto Lucas MD"/>
    <n v="78"/>
    <s v="Female"/>
    <d v="2024-10-16T00:00:00"/>
    <d v="2024-10-27T00:00:00"/>
    <x v="2"/>
    <s v="Asthma"/>
    <x v="170"/>
    <x v="0"/>
    <x v="2"/>
    <s v="Nurse Lisa"/>
    <x v="1"/>
    <n v="11"/>
    <n v="2761319"/>
    <n v="321"/>
    <s v="Extended"/>
  </r>
  <r>
    <x v="858"/>
    <s v="David Perez"/>
    <n v="27"/>
    <s v="Female"/>
    <d v="2025-02-02T00:00:00"/>
    <d v="2025-02-04T00:00:00"/>
    <x v="1"/>
    <s v="Heart Attack"/>
    <x v="814"/>
    <x v="1"/>
    <x v="3"/>
    <s v="Nurse Rita"/>
    <x v="2"/>
    <n v="2"/>
    <n v="2761319"/>
    <n v="321"/>
    <s v="Normal"/>
  </r>
  <r>
    <x v="859"/>
    <s v="Carly Mitchell"/>
    <n v="80"/>
    <s v="Male"/>
    <d v="2024-06-04T00:00:00"/>
    <d v="2024-06-06T00:00:00"/>
    <x v="6"/>
    <s v="Eczema"/>
    <x v="815"/>
    <x v="0"/>
    <x v="2"/>
    <s v="Nurse Zoe"/>
    <x v="1"/>
    <n v="2"/>
    <n v="2761319"/>
    <n v="321"/>
    <s v="Normal"/>
  </r>
  <r>
    <x v="860"/>
    <s v="Anthony Wall"/>
    <n v="57"/>
    <s v="Male"/>
    <d v="2025-02-09T00:00:00"/>
    <d v="2025-02-20T00:00:00"/>
    <x v="3"/>
    <s v="Hypertension"/>
    <x v="816"/>
    <x v="1"/>
    <x v="2"/>
    <s v="Nurse Allen"/>
    <x v="0"/>
    <n v="11"/>
    <n v="2761319"/>
    <n v="321"/>
    <s v="Extended"/>
  </r>
  <r>
    <x v="861"/>
    <s v="Sarah Garcia"/>
    <n v="45"/>
    <s v="Female"/>
    <d v="2024-11-14T00:00:00"/>
    <d v="2024-11-21T00:00:00"/>
    <x v="2"/>
    <s v="Stroke"/>
    <x v="817"/>
    <x v="0"/>
    <x v="6"/>
    <s v="Nurse Mia"/>
    <x v="0"/>
    <n v="7"/>
    <n v="2761319"/>
    <n v="321"/>
    <s v="Extended"/>
  </r>
  <r>
    <x v="862"/>
    <s v="Jonathan Miller"/>
    <n v="66"/>
    <s v="Female"/>
    <d v="2024-10-20T00:00:00"/>
    <d v="2024-10-25T00:00:00"/>
    <x v="5"/>
    <s v="Hypertension"/>
    <x v="818"/>
    <x v="1"/>
    <x v="5"/>
    <s v="Nurse Kelly"/>
    <x v="0"/>
    <n v="5"/>
    <n v="2761319"/>
    <n v="321"/>
    <s v="Extended"/>
  </r>
  <r>
    <x v="863"/>
    <s v="Nicholas Parker"/>
    <n v="17"/>
    <s v="Female"/>
    <d v="2025-04-02T00:00:00"/>
    <d v="2025-04-16T00:00:00"/>
    <x v="1"/>
    <s v="Fracture"/>
    <x v="819"/>
    <x v="1"/>
    <x v="6"/>
    <s v="Nurse Mia"/>
    <x v="2"/>
    <n v="14"/>
    <n v="2761319"/>
    <n v="321"/>
    <s v="Extended"/>
  </r>
  <r>
    <x v="864"/>
    <s v="Jeffery Boyd"/>
    <n v="18"/>
    <s v="Male"/>
    <d v="2024-10-15T00:00:00"/>
    <d v="2024-10-17T00:00:00"/>
    <x v="0"/>
    <s v="Migraine"/>
    <x v="820"/>
    <x v="0"/>
    <x v="3"/>
    <s v="Nurse John"/>
    <x v="2"/>
    <n v="2"/>
    <n v="2761319"/>
    <n v="321"/>
    <s v="Normal"/>
  </r>
  <r>
    <x v="865"/>
    <s v="Michael Allen"/>
    <n v="63"/>
    <s v="Female"/>
    <d v="2025-05-18T00:00:00"/>
    <d v="2025-05-29T00:00:00"/>
    <x v="2"/>
    <s v="Ulcer"/>
    <x v="821"/>
    <x v="1"/>
    <x v="4"/>
    <s v="Nurse Kelly"/>
    <x v="2"/>
    <n v="11"/>
    <n v="2761319"/>
    <n v="321"/>
    <s v="Extended"/>
  </r>
  <r>
    <x v="866"/>
    <s v="Heather Bates"/>
    <n v="6"/>
    <s v="Female"/>
    <d v="2025-02-28T00:00:00"/>
    <d v="2025-03-06T00:00:00"/>
    <x v="0"/>
    <s v="Hypertension"/>
    <x v="822"/>
    <x v="0"/>
    <x v="4"/>
    <s v="Nurse John"/>
    <x v="0"/>
    <n v="6"/>
    <n v="2761319"/>
    <n v="321"/>
    <s v="Extended"/>
  </r>
  <r>
    <x v="867"/>
    <s v="Tracy Hurst"/>
    <n v="20"/>
    <s v="Female"/>
    <d v="2024-06-03T00:00:00"/>
    <d v="2024-06-10T00:00:00"/>
    <x v="4"/>
    <s v="Heart Attack"/>
    <x v="823"/>
    <x v="0"/>
    <x v="2"/>
    <s v="Nurse Zoe"/>
    <x v="1"/>
    <n v="7"/>
    <n v="2761319"/>
    <n v="321"/>
    <s v="Extended"/>
  </r>
  <r>
    <x v="868"/>
    <s v="Robert Powell"/>
    <n v="34"/>
    <s v="Female"/>
    <d v="2025-01-01T00:00:00"/>
    <d v="2025-01-02T00:00:00"/>
    <x v="5"/>
    <s v="Fracture"/>
    <x v="824"/>
    <x v="1"/>
    <x v="0"/>
    <s v="Nurse Mia"/>
    <x v="0"/>
    <n v="1"/>
    <n v="2761319"/>
    <n v="321"/>
    <s v="Normal"/>
  </r>
  <r>
    <x v="869"/>
    <s v="Daniel Austin"/>
    <n v="6"/>
    <s v="Female"/>
    <d v="2024-11-27T00:00:00"/>
    <d v="2024-12-09T00:00:00"/>
    <x v="5"/>
    <s v="Arrhythmia"/>
    <x v="825"/>
    <x v="0"/>
    <x v="2"/>
    <s v="Nurse John"/>
    <x v="1"/>
    <n v="12"/>
    <n v="2761319"/>
    <n v="321"/>
    <s v="Extended"/>
  </r>
  <r>
    <x v="870"/>
    <s v="Melissa Trevino"/>
    <n v="50"/>
    <s v="Male"/>
    <d v="2024-09-07T00:00:00"/>
    <d v="2024-09-13T00:00:00"/>
    <x v="2"/>
    <s v="Migraine"/>
    <x v="826"/>
    <x v="1"/>
    <x v="6"/>
    <s v="Nurse Allen"/>
    <x v="1"/>
    <n v="6"/>
    <n v="2761319"/>
    <n v="321"/>
    <s v="Extended"/>
  </r>
  <r>
    <x v="871"/>
    <s v="Kayla Foster"/>
    <n v="42"/>
    <s v="Female"/>
    <d v="2024-11-03T00:00:00"/>
    <d v="2024-11-04T00:00:00"/>
    <x v="4"/>
    <s v="Heart Attack"/>
    <x v="159"/>
    <x v="0"/>
    <x v="0"/>
    <s v="Nurse Zoe"/>
    <x v="2"/>
    <n v="1"/>
    <n v="2761319"/>
    <n v="321"/>
    <s v="Normal"/>
  </r>
  <r>
    <x v="872"/>
    <s v="Kevin Jimenez"/>
    <n v="85"/>
    <s v="Male"/>
    <d v="2025-02-03T00:00:00"/>
    <d v="2025-02-06T00:00:00"/>
    <x v="3"/>
    <s v="Sinusitis"/>
    <x v="827"/>
    <x v="0"/>
    <x v="6"/>
    <s v="Nurse Kelly"/>
    <x v="1"/>
    <n v="3"/>
    <n v="2761319"/>
    <n v="321"/>
    <s v="Normal"/>
  </r>
  <r>
    <x v="873"/>
    <s v="Alexandra Moore"/>
    <n v="47"/>
    <s v="Male"/>
    <d v="2024-12-17T00:00:00"/>
    <d v="2024-12-30T00:00:00"/>
    <x v="6"/>
    <s v="Sinusitis"/>
    <x v="828"/>
    <x v="1"/>
    <x v="0"/>
    <s v="Nurse Mia"/>
    <x v="1"/>
    <n v="13"/>
    <n v="2761319"/>
    <n v="321"/>
    <s v="Extended"/>
  </r>
  <r>
    <x v="874"/>
    <s v="Emily Barnes"/>
    <n v="47"/>
    <s v="Female"/>
    <d v="2024-11-11T00:00:00"/>
    <d v="2024-11-17T00:00:00"/>
    <x v="1"/>
    <s v="Asthma"/>
    <x v="829"/>
    <x v="0"/>
    <x v="1"/>
    <s v="Nurse Allen"/>
    <x v="1"/>
    <n v="6"/>
    <n v="2761319"/>
    <n v="321"/>
    <s v="Extended"/>
  </r>
  <r>
    <x v="875"/>
    <s v="Melissa Holden"/>
    <n v="33"/>
    <s v="Male"/>
    <d v="2025-01-14T00:00:00"/>
    <d v="2025-01-28T00:00:00"/>
    <x v="6"/>
    <s v="Eczema"/>
    <x v="830"/>
    <x v="0"/>
    <x v="6"/>
    <s v="Nurse Zoe"/>
    <x v="0"/>
    <n v="14"/>
    <n v="2761319"/>
    <n v="321"/>
    <s v="Extended"/>
  </r>
  <r>
    <x v="876"/>
    <s v="Christopher Brooks"/>
    <n v="70"/>
    <s v="Female"/>
    <d v="2025-05-15T00:00:00"/>
    <d v="2025-05-26T00:00:00"/>
    <x v="3"/>
    <s v="Stroke"/>
    <x v="831"/>
    <x v="1"/>
    <x v="5"/>
    <s v="Nurse John"/>
    <x v="2"/>
    <n v="11"/>
    <n v="2761319"/>
    <n v="321"/>
    <s v="Extended"/>
  </r>
  <r>
    <x v="877"/>
    <s v="Jillian Johnston DVM"/>
    <n v="54"/>
    <s v="Female"/>
    <d v="2025-04-17T00:00:00"/>
    <d v="2025-04-29T00:00:00"/>
    <x v="1"/>
    <s v="Eczema"/>
    <x v="832"/>
    <x v="1"/>
    <x v="5"/>
    <s v="Nurse Mia"/>
    <x v="0"/>
    <n v="12"/>
    <n v="2761319"/>
    <n v="321"/>
    <s v="Extended"/>
  </r>
  <r>
    <x v="878"/>
    <s v="David Hernandez"/>
    <n v="20"/>
    <s v="Female"/>
    <d v="2024-09-23T00:00:00"/>
    <d v="2024-09-25T00:00:00"/>
    <x v="6"/>
    <s v="Arrhythmia"/>
    <x v="833"/>
    <x v="1"/>
    <x v="5"/>
    <s v="Nurse Lisa"/>
    <x v="0"/>
    <n v="2"/>
    <n v="2761319"/>
    <n v="321"/>
    <s v="Normal"/>
  </r>
  <r>
    <x v="879"/>
    <s v="Michael Thomas"/>
    <n v="54"/>
    <s v="Male"/>
    <d v="2024-08-16T00:00:00"/>
    <d v="2024-08-27T00:00:00"/>
    <x v="3"/>
    <s v="Fracture"/>
    <x v="834"/>
    <x v="0"/>
    <x v="4"/>
    <s v="Nurse Lisa"/>
    <x v="1"/>
    <n v="11"/>
    <n v="2761319"/>
    <n v="321"/>
    <s v="Extended"/>
  </r>
  <r>
    <x v="880"/>
    <s v="Stephanie Brown"/>
    <n v="42"/>
    <s v="Male"/>
    <d v="2025-03-11T00:00:00"/>
    <d v="2025-03-24T00:00:00"/>
    <x v="5"/>
    <s v="Heart Attack"/>
    <x v="835"/>
    <x v="1"/>
    <x v="0"/>
    <s v="Nurse Mia"/>
    <x v="0"/>
    <n v="13"/>
    <n v="2761319"/>
    <n v="321"/>
    <s v="Extended"/>
  </r>
  <r>
    <x v="881"/>
    <s v="Shawn Gonzales"/>
    <n v="80"/>
    <s v="Male"/>
    <d v="2025-02-19T00:00:00"/>
    <d v="2025-02-25T00:00:00"/>
    <x v="1"/>
    <s v="Hypertension"/>
    <x v="394"/>
    <x v="1"/>
    <x v="2"/>
    <s v="Nurse Rita"/>
    <x v="0"/>
    <n v="6"/>
    <n v="2761319"/>
    <n v="321"/>
    <s v="Extended"/>
  </r>
  <r>
    <x v="882"/>
    <s v="Jeremy Wood"/>
    <n v="46"/>
    <s v="Male"/>
    <d v="2025-05-21T00:00:00"/>
    <d v="2025-06-03T00:00:00"/>
    <x v="3"/>
    <s v="Asthma"/>
    <x v="836"/>
    <x v="1"/>
    <x v="5"/>
    <s v="Nurse Kelly"/>
    <x v="2"/>
    <n v="13"/>
    <n v="2761319"/>
    <n v="321"/>
    <s v="Extended"/>
  </r>
  <r>
    <x v="883"/>
    <s v="Andrew Zavala"/>
    <n v="1"/>
    <s v="Female"/>
    <d v="2024-12-09T00:00:00"/>
    <d v="2024-12-23T00:00:00"/>
    <x v="6"/>
    <s v="Arrhythmia"/>
    <x v="837"/>
    <x v="0"/>
    <x v="6"/>
    <s v="Nurse John"/>
    <x v="2"/>
    <n v="14"/>
    <n v="2761319"/>
    <n v="321"/>
    <s v="Extended"/>
  </r>
  <r>
    <x v="884"/>
    <s v="Destiny Jones"/>
    <n v="71"/>
    <s v="Male"/>
    <d v="2025-02-10T00:00:00"/>
    <d v="2025-02-19T00:00:00"/>
    <x v="0"/>
    <s v="Eczema"/>
    <x v="838"/>
    <x v="1"/>
    <x v="2"/>
    <s v="Nurse Mia"/>
    <x v="2"/>
    <n v="9"/>
    <n v="2761319"/>
    <n v="321"/>
    <s v="Extended"/>
  </r>
  <r>
    <x v="885"/>
    <s v="William Kennedy"/>
    <n v="13"/>
    <s v="Male"/>
    <d v="2024-08-09T00:00:00"/>
    <d v="2024-08-22T00:00:00"/>
    <x v="6"/>
    <s v="Migraine"/>
    <x v="839"/>
    <x v="0"/>
    <x v="2"/>
    <s v="Nurse Lisa"/>
    <x v="1"/>
    <n v="13"/>
    <n v="2761319"/>
    <n v="321"/>
    <s v="Extended"/>
  </r>
  <r>
    <x v="886"/>
    <s v="Karen Fox"/>
    <n v="9"/>
    <s v="Female"/>
    <d v="2024-09-11T00:00:00"/>
    <d v="2024-09-19T00:00:00"/>
    <x v="5"/>
    <s v="Asthma"/>
    <x v="840"/>
    <x v="1"/>
    <x v="1"/>
    <s v="Nurse Mia"/>
    <x v="1"/>
    <n v="8"/>
    <n v="2761319"/>
    <n v="321"/>
    <s v="Extended"/>
  </r>
  <r>
    <x v="887"/>
    <s v="John Cooper"/>
    <n v="72"/>
    <s v="Female"/>
    <d v="2024-12-24T00:00:00"/>
    <d v="2025-01-02T00:00:00"/>
    <x v="0"/>
    <s v="Migraine"/>
    <x v="841"/>
    <x v="0"/>
    <x v="5"/>
    <s v="Nurse Mia"/>
    <x v="2"/>
    <n v="9"/>
    <n v="2761319"/>
    <n v="321"/>
    <s v="Extended"/>
  </r>
  <r>
    <x v="888"/>
    <s v="James Kline"/>
    <n v="19"/>
    <s v="Male"/>
    <d v="2024-10-17T00:00:00"/>
    <d v="2024-10-24T00:00:00"/>
    <x v="0"/>
    <s v="Sinusitis"/>
    <x v="842"/>
    <x v="1"/>
    <x v="4"/>
    <s v="Nurse Mia"/>
    <x v="0"/>
    <n v="7"/>
    <n v="2761319"/>
    <n v="321"/>
    <s v="Extended"/>
  </r>
  <r>
    <x v="889"/>
    <s v="Stephanie Weaver"/>
    <n v="55"/>
    <s v="Male"/>
    <d v="2024-07-17T00:00:00"/>
    <d v="2024-07-22T00:00:00"/>
    <x v="3"/>
    <s v="Ulcer"/>
    <x v="106"/>
    <x v="1"/>
    <x v="4"/>
    <s v="Nurse Lisa"/>
    <x v="1"/>
    <n v="5"/>
    <n v="2761319"/>
    <n v="321"/>
    <s v="Extended"/>
  </r>
  <r>
    <x v="890"/>
    <s v="Alexa Garcia"/>
    <n v="75"/>
    <s v="Male"/>
    <d v="2024-12-23T00:00:00"/>
    <d v="2024-12-29T00:00:00"/>
    <x v="0"/>
    <s v="Arrhythmia"/>
    <x v="843"/>
    <x v="1"/>
    <x v="3"/>
    <s v="Nurse Zoe"/>
    <x v="1"/>
    <n v="6"/>
    <n v="2761319"/>
    <n v="321"/>
    <s v="Extended"/>
  </r>
  <r>
    <x v="891"/>
    <s v="Annette Johnson"/>
    <n v="72"/>
    <s v="Male"/>
    <d v="2024-06-17T00:00:00"/>
    <d v="2024-06-26T00:00:00"/>
    <x v="5"/>
    <s v="Fracture"/>
    <x v="844"/>
    <x v="1"/>
    <x v="4"/>
    <s v="Nurse Mia"/>
    <x v="0"/>
    <n v="9"/>
    <n v="2761319"/>
    <n v="321"/>
    <s v="Extended"/>
  </r>
  <r>
    <x v="892"/>
    <s v="Christine Watson"/>
    <n v="44"/>
    <s v="Female"/>
    <d v="2024-08-17T00:00:00"/>
    <d v="2024-08-27T00:00:00"/>
    <x v="1"/>
    <s v="Heart Attack"/>
    <x v="477"/>
    <x v="0"/>
    <x v="5"/>
    <s v="Nurse Allen"/>
    <x v="2"/>
    <n v="10"/>
    <n v="2761319"/>
    <n v="321"/>
    <s v="Extended"/>
  </r>
  <r>
    <x v="893"/>
    <s v="Morgan Chung"/>
    <n v="81"/>
    <s v="Female"/>
    <d v="2025-02-05T00:00:00"/>
    <d v="2025-02-10T00:00:00"/>
    <x v="0"/>
    <s v="Ulcer"/>
    <x v="845"/>
    <x v="1"/>
    <x v="3"/>
    <s v="Nurse John"/>
    <x v="2"/>
    <n v="5"/>
    <n v="2761319"/>
    <n v="321"/>
    <s v="Extended"/>
  </r>
  <r>
    <x v="894"/>
    <s v="Charles Simmons"/>
    <n v="82"/>
    <s v="Male"/>
    <d v="2024-08-24T00:00:00"/>
    <d v="2024-08-30T00:00:00"/>
    <x v="6"/>
    <s v="Stroke"/>
    <x v="846"/>
    <x v="1"/>
    <x v="2"/>
    <s v="Nurse Rita"/>
    <x v="2"/>
    <n v="6"/>
    <n v="2761319"/>
    <n v="321"/>
    <s v="Extended"/>
  </r>
  <r>
    <x v="895"/>
    <s v="William Rivera"/>
    <n v="13"/>
    <s v="Male"/>
    <d v="2025-01-03T00:00:00"/>
    <d v="2025-01-11T00:00:00"/>
    <x v="0"/>
    <s v="Ulcer"/>
    <x v="847"/>
    <x v="1"/>
    <x v="4"/>
    <s v="Nurse Mia"/>
    <x v="0"/>
    <n v="8"/>
    <n v="2761319"/>
    <n v="321"/>
    <s v="Extended"/>
  </r>
  <r>
    <x v="896"/>
    <s v="Lindsay Contreras"/>
    <n v="29"/>
    <s v="Male"/>
    <d v="2024-12-23T00:00:00"/>
    <d v="2025-01-02T00:00:00"/>
    <x v="6"/>
    <s v="Fracture"/>
    <x v="848"/>
    <x v="1"/>
    <x v="0"/>
    <s v="Nurse Zoe"/>
    <x v="0"/>
    <n v="10"/>
    <n v="2761319"/>
    <n v="321"/>
    <s v="Extended"/>
  </r>
  <r>
    <x v="897"/>
    <s v="Katherine Richard"/>
    <n v="7"/>
    <s v="Female"/>
    <d v="2024-12-27T00:00:00"/>
    <d v="2024-12-31T00:00:00"/>
    <x v="2"/>
    <s v="Sinusitis"/>
    <x v="849"/>
    <x v="0"/>
    <x v="0"/>
    <s v="Nurse Zoe"/>
    <x v="1"/>
    <n v="4"/>
    <n v="2761319"/>
    <n v="321"/>
    <s v="Extended"/>
  </r>
  <r>
    <x v="898"/>
    <s v="Austin Jones"/>
    <n v="7"/>
    <s v="Male"/>
    <d v="2025-04-09T00:00:00"/>
    <d v="2025-04-19T00:00:00"/>
    <x v="3"/>
    <s v="Sinusitis"/>
    <x v="850"/>
    <x v="0"/>
    <x v="1"/>
    <s v="Nurse Rita"/>
    <x v="1"/>
    <n v="10"/>
    <n v="2761319"/>
    <n v="321"/>
    <s v="Extended"/>
  </r>
  <r>
    <x v="899"/>
    <s v="Troy Price"/>
    <n v="53"/>
    <s v="Female"/>
    <d v="2024-09-22T00:00:00"/>
    <d v="2024-10-04T00:00:00"/>
    <x v="4"/>
    <s v="Arrhythmia"/>
    <x v="851"/>
    <x v="0"/>
    <x v="2"/>
    <s v="Nurse Allen"/>
    <x v="1"/>
    <n v="12"/>
    <n v="2761319"/>
    <n v="321"/>
    <s v="Extended"/>
  </r>
  <r>
    <x v="900"/>
    <s v="Todd Walker"/>
    <n v="67"/>
    <s v="Male"/>
    <d v="2025-01-23T00:00:00"/>
    <d v="2025-02-01T00:00:00"/>
    <x v="4"/>
    <s v="Eczema"/>
    <x v="852"/>
    <x v="1"/>
    <x v="1"/>
    <s v="Nurse Mia"/>
    <x v="1"/>
    <n v="9"/>
    <n v="2761319"/>
    <n v="321"/>
    <s v="Extended"/>
  </r>
  <r>
    <x v="901"/>
    <s v="Dr. George Smith DVM"/>
    <n v="88"/>
    <s v="Male"/>
    <d v="2024-11-03T00:00:00"/>
    <d v="2024-11-13T00:00:00"/>
    <x v="5"/>
    <s v="Hypertension"/>
    <x v="853"/>
    <x v="0"/>
    <x v="6"/>
    <s v="Nurse Mia"/>
    <x v="1"/>
    <n v="10"/>
    <n v="2761319"/>
    <n v="321"/>
    <s v="Extended"/>
  </r>
  <r>
    <x v="902"/>
    <s v="Robert Reese"/>
    <n v="60"/>
    <s v="Female"/>
    <d v="2025-01-24T00:00:00"/>
    <d v="2025-02-04T00:00:00"/>
    <x v="6"/>
    <s v="Eczema"/>
    <x v="854"/>
    <x v="0"/>
    <x v="6"/>
    <s v="Nurse John"/>
    <x v="1"/>
    <n v="11"/>
    <n v="2761319"/>
    <n v="321"/>
    <s v="Extended"/>
  </r>
  <r>
    <x v="903"/>
    <s v="Dakota Benson"/>
    <n v="23"/>
    <s v="Male"/>
    <d v="2025-01-21T00:00:00"/>
    <d v="2025-01-26T00:00:00"/>
    <x v="6"/>
    <s v="Fracture"/>
    <x v="855"/>
    <x v="0"/>
    <x v="5"/>
    <s v="Nurse Rita"/>
    <x v="0"/>
    <n v="5"/>
    <n v="2761319"/>
    <n v="321"/>
    <s v="Extended"/>
  </r>
  <r>
    <x v="904"/>
    <s v="Morgan Johnson"/>
    <n v="81"/>
    <s v="Male"/>
    <d v="2024-07-05T00:00:00"/>
    <d v="2024-07-08T00:00:00"/>
    <x v="6"/>
    <s v="Asthma"/>
    <x v="856"/>
    <x v="1"/>
    <x v="4"/>
    <s v="Nurse Lisa"/>
    <x v="0"/>
    <n v="3"/>
    <n v="2761319"/>
    <n v="321"/>
    <s v="Normal"/>
  </r>
  <r>
    <x v="905"/>
    <s v="William Oneill"/>
    <n v="65"/>
    <s v="Male"/>
    <d v="2025-01-08T00:00:00"/>
    <d v="2025-01-13T00:00:00"/>
    <x v="4"/>
    <s v="Heart Attack"/>
    <x v="857"/>
    <x v="0"/>
    <x v="5"/>
    <s v="Nurse Mia"/>
    <x v="2"/>
    <n v="5"/>
    <n v="2761319"/>
    <n v="321"/>
    <s v="Extended"/>
  </r>
  <r>
    <x v="906"/>
    <s v="Frederick Alvarez"/>
    <n v="33"/>
    <s v="Male"/>
    <d v="2024-08-03T00:00:00"/>
    <d v="2024-08-07T00:00:00"/>
    <x v="6"/>
    <s v="Hypertension"/>
    <x v="858"/>
    <x v="1"/>
    <x v="5"/>
    <s v="Nurse Mia"/>
    <x v="1"/>
    <n v="4"/>
    <n v="2761319"/>
    <n v="321"/>
    <s v="Extended"/>
  </r>
  <r>
    <x v="907"/>
    <s v="Thomas Cooper"/>
    <n v="24"/>
    <s v="Male"/>
    <d v="2025-05-27T00:00:00"/>
    <d v="2025-05-31T00:00:00"/>
    <x v="6"/>
    <s v="Migraine"/>
    <x v="859"/>
    <x v="0"/>
    <x v="3"/>
    <s v="Nurse John"/>
    <x v="0"/>
    <n v="4"/>
    <n v="2761319"/>
    <n v="321"/>
    <s v="Extended"/>
  </r>
  <r>
    <x v="908"/>
    <s v="Mindy Rose"/>
    <n v="27"/>
    <s v="Male"/>
    <d v="2025-01-05T00:00:00"/>
    <d v="2025-01-18T00:00:00"/>
    <x v="5"/>
    <s v="Ulcer"/>
    <x v="860"/>
    <x v="0"/>
    <x v="5"/>
    <s v="Nurse Zoe"/>
    <x v="0"/>
    <n v="13"/>
    <n v="2761319"/>
    <n v="321"/>
    <s v="Extended"/>
  </r>
  <r>
    <x v="909"/>
    <s v="David Cole"/>
    <n v="22"/>
    <s v="Female"/>
    <d v="2024-08-22T00:00:00"/>
    <d v="2024-08-25T00:00:00"/>
    <x v="1"/>
    <s v="Migraine"/>
    <x v="346"/>
    <x v="1"/>
    <x v="0"/>
    <s v="Nurse Allen"/>
    <x v="2"/>
    <n v="3"/>
    <n v="2761319"/>
    <n v="321"/>
    <s v="Normal"/>
  </r>
  <r>
    <x v="910"/>
    <s v="Tricia Graham"/>
    <n v="8"/>
    <s v="Male"/>
    <d v="2024-11-01T00:00:00"/>
    <d v="2024-11-02T00:00:00"/>
    <x v="4"/>
    <s v="Fracture"/>
    <x v="861"/>
    <x v="1"/>
    <x v="6"/>
    <s v="Nurse Lisa"/>
    <x v="1"/>
    <n v="1"/>
    <n v="2761319"/>
    <n v="321"/>
    <s v="Normal"/>
  </r>
  <r>
    <x v="911"/>
    <s v="Daniel Bryant"/>
    <n v="30"/>
    <s v="Male"/>
    <d v="2025-02-06T00:00:00"/>
    <d v="2025-02-11T00:00:00"/>
    <x v="0"/>
    <s v="Heart Attack"/>
    <x v="862"/>
    <x v="1"/>
    <x v="6"/>
    <s v="Nurse Kelly"/>
    <x v="1"/>
    <n v="5"/>
    <n v="2761319"/>
    <n v="321"/>
    <s v="Extended"/>
  </r>
  <r>
    <x v="912"/>
    <s v="Michael Brady"/>
    <n v="85"/>
    <s v="Male"/>
    <d v="2025-02-18T00:00:00"/>
    <d v="2025-02-21T00:00:00"/>
    <x v="1"/>
    <s v="Hypertension"/>
    <x v="863"/>
    <x v="0"/>
    <x v="3"/>
    <s v="Nurse Kelly"/>
    <x v="2"/>
    <n v="3"/>
    <n v="2761319"/>
    <n v="321"/>
    <s v="Normal"/>
  </r>
  <r>
    <x v="913"/>
    <s v="Shawn Noble"/>
    <n v="12"/>
    <s v="Male"/>
    <d v="2024-12-24T00:00:00"/>
    <d v="2025-01-02T00:00:00"/>
    <x v="2"/>
    <s v="Migraine"/>
    <x v="864"/>
    <x v="1"/>
    <x v="4"/>
    <s v="Nurse Zoe"/>
    <x v="1"/>
    <n v="9"/>
    <n v="2761319"/>
    <n v="321"/>
    <s v="Extended"/>
  </r>
  <r>
    <x v="914"/>
    <s v="Richard Rodriguez"/>
    <n v="7"/>
    <s v="Male"/>
    <d v="2024-08-30T00:00:00"/>
    <d v="2024-09-06T00:00:00"/>
    <x v="5"/>
    <s v="Eczema"/>
    <x v="865"/>
    <x v="0"/>
    <x v="5"/>
    <s v="Nurse Kelly"/>
    <x v="0"/>
    <n v="7"/>
    <n v="2761319"/>
    <n v="321"/>
    <s v="Extended"/>
  </r>
  <r>
    <x v="915"/>
    <s v="Kristina Black"/>
    <n v="21"/>
    <s v="Male"/>
    <d v="2025-01-26T00:00:00"/>
    <d v="2025-02-03T00:00:00"/>
    <x v="2"/>
    <s v="Migraine"/>
    <x v="866"/>
    <x v="1"/>
    <x v="4"/>
    <s v="Nurse Rita"/>
    <x v="0"/>
    <n v="8"/>
    <n v="2761319"/>
    <n v="321"/>
    <s v="Extended"/>
  </r>
  <r>
    <x v="916"/>
    <s v="Kelly Davis"/>
    <n v="87"/>
    <s v="Male"/>
    <d v="2024-07-17T00:00:00"/>
    <d v="2024-07-31T00:00:00"/>
    <x v="4"/>
    <s v="Hypertension"/>
    <x v="867"/>
    <x v="0"/>
    <x v="3"/>
    <s v="Nurse Zoe"/>
    <x v="1"/>
    <n v="14"/>
    <n v="2761319"/>
    <n v="321"/>
    <s v="Extended"/>
  </r>
  <r>
    <x v="917"/>
    <s v="Brian Moore"/>
    <n v="2"/>
    <s v="Female"/>
    <d v="2025-02-16T00:00:00"/>
    <d v="2025-02-26T00:00:00"/>
    <x v="6"/>
    <s v="Arrhythmia"/>
    <x v="868"/>
    <x v="0"/>
    <x v="4"/>
    <s v="Nurse Lisa"/>
    <x v="0"/>
    <n v="10"/>
    <n v="2761319"/>
    <n v="321"/>
    <s v="Extended"/>
  </r>
  <r>
    <x v="918"/>
    <s v="Jacob Ryan"/>
    <n v="77"/>
    <s v="Female"/>
    <d v="2025-02-28T00:00:00"/>
    <d v="2025-03-10T00:00:00"/>
    <x v="5"/>
    <s v="Ulcer"/>
    <x v="869"/>
    <x v="0"/>
    <x v="2"/>
    <s v="Nurse Kelly"/>
    <x v="1"/>
    <n v="10"/>
    <n v="2761319"/>
    <n v="321"/>
    <s v="Extended"/>
  </r>
  <r>
    <x v="919"/>
    <s v="Zachary Jones"/>
    <n v="61"/>
    <s v="Female"/>
    <d v="2024-10-04T00:00:00"/>
    <d v="2024-10-13T00:00:00"/>
    <x v="1"/>
    <s v="Sinusitis"/>
    <x v="870"/>
    <x v="0"/>
    <x v="0"/>
    <s v="Nurse Rita"/>
    <x v="0"/>
    <n v="9"/>
    <n v="2761319"/>
    <n v="321"/>
    <s v="Extended"/>
  </r>
  <r>
    <x v="920"/>
    <s v="Alyssa Moses"/>
    <n v="73"/>
    <s v="Female"/>
    <d v="2025-03-10T00:00:00"/>
    <d v="2025-03-18T00:00:00"/>
    <x v="3"/>
    <s v="Eczema"/>
    <x v="871"/>
    <x v="0"/>
    <x v="1"/>
    <s v="Nurse John"/>
    <x v="0"/>
    <n v="8"/>
    <n v="2761319"/>
    <n v="321"/>
    <s v="Extended"/>
  </r>
  <r>
    <x v="921"/>
    <s v="Rachel Haynes"/>
    <n v="83"/>
    <s v="Female"/>
    <d v="2025-03-12T00:00:00"/>
    <d v="2025-03-19T00:00:00"/>
    <x v="0"/>
    <s v="Arrhythmia"/>
    <x v="384"/>
    <x v="0"/>
    <x v="5"/>
    <s v="Nurse Kelly"/>
    <x v="2"/>
    <n v="7"/>
    <n v="2761319"/>
    <n v="321"/>
    <s v="Extended"/>
  </r>
  <r>
    <x v="922"/>
    <s v="Scott Hernandez"/>
    <n v="75"/>
    <s v="Male"/>
    <d v="2025-02-12T00:00:00"/>
    <d v="2025-02-17T00:00:00"/>
    <x v="1"/>
    <s v="Ulcer"/>
    <x v="872"/>
    <x v="0"/>
    <x v="5"/>
    <s v="Nurse Zoe"/>
    <x v="1"/>
    <n v="5"/>
    <n v="2761319"/>
    <n v="321"/>
    <s v="Extended"/>
  </r>
  <r>
    <x v="923"/>
    <s v="Brian Simmons"/>
    <n v="31"/>
    <s v="Female"/>
    <d v="2025-05-18T00:00:00"/>
    <d v="2025-05-20T00:00:00"/>
    <x v="1"/>
    <s v="Eczema"/>
    <x v="873"/>
    <x v="1"/>
    <x v="1"/>
    <s v="Nurse Lisa"/>
    <x v="1"/>
    <n v="2"/>
    <n v="2761319"/>
    <n v="321"/>
    <s v="Normal"/>
  </r>
  <r>
    <x v="924"/>
    <s v="Richard Miller"/>
    <n v="68"/>
    <s v="Male"/>
    <d v="2024-11-14T00:00:00"/>
    <d v="2024-11-17T00:00:00"/>
    <x v="0"/>
    <s v="Ulcer"/>
    <x v="874"/>
    <x v="0"/>
    <x v="0"/>
    <s v="Nurse Allen"/>
    <x v="2"/>
    <n v="3"/>
    <n v="2761319"/>
    <n v="321"/>
    <s v="Normal"/>
  </r>
  <r>
    <x v="925"/>
    <s v="Toni Smith"/>
    <n v="64"/>
    <s v="Female"/>
    <d v="2025-01-14T00:00:00"/>
    <d v="2025-01-16T00:00:00"/>
    <x v="5"/>
    <s v="Asthma"/>
    <x v="875"/>
    <x v="1"/>
    <x v="4"/>
    <s v="Nurse Mia"/>
    <x v="1"/>
    <n v="2"/>
    <n v="2761319"/>
    <n v="321"/>
    <s v="Normal"/>
  </r>
  <r>
    <x v="926"/>
    <s v="Amanda Gonzalez"/>
    <n v="36"/>
    <s v="Female"/>
    <d v="2024-09-21T00:00:00"/>
    <d v="2024-09-29T00:00:00"/>
    <x v="6"/>
    <s v="Heart Attack"/>
    <x v="876"/>
    <x v="1"/>
    <x v="2"/>
    <s v="Nurse Rita"/>
    <x v="1"/>
    <n v="8"/>
    <n v="2761319"/>
    <n v="321"/>
    <s v="Extended"/>
  </r>
  <r>
    <x v="927"/>
    <s v="David Young"/>
    <n v="46"/>
    <s v="Female"/>
    <d v="2024-09-19T00:00:00"/>
    <d v="2024-09-21T00:00:00"/>
    <x v="6"/>
    <s v="Stroke"/>
    <x v="877"/>
    <x v="0"/>
    <x v="1"/>
    <s v="Nurse Mia"/>
    <x v="1"/>
    <n v="2"/>
    <n v="2761319"/>
    <n v="321"/>
    <s v="Normal"/>
  </r>
  <r>
    <x v="928"/>
    <s v="Darin Bailey"/>
    <n v="22"/>
    <s v="Male"/>
    <d v="2024-09-21T00:00:00"/>
    <d v="2024-09-26T00:00:00"/>
    <x v="1"/>
    <s v="Sinusitis"/>
    <x v="878"/>
    <x v="1"/>
    <x v="5"/>
    <s v="Nurse Lisa"/>
    <x v="1"/>
    <n v="5"/>
    <n v="2761319"/>
    <n v="321"/>
    <s v="Extended"/>
  </r>
  <r>
    <x v="929"/>
    <s v="Kathy Parker"/>
    <n v="63"/>
    <s v="Female"/>
    <d v="2024-11-16T00:00:00"/>
    <d v="2024-11-26T00:00:00"/>
    <x v="3"/>
    <s v="Stroke"/>
    <x v="879"/>
    <x v="0"/>
    <x v="5"/>
    <s v="Nurse Mia"/>
    <x v="2"/>
    <n v="10"/>
    <n v="2761319"/>
    <n v="321"/>
    <s v="Extended"/>
  </r>
  <r>
    <x v="930"/>
    <s v="Jared Martin"/>
    <n v="15"/>
    <s v="Male"/>
    <d v="2025-03-18T00:00:00"/>
    <d v="2025-03-27T00:00:00"/>
    <x v="3"/>
    <s v="Migraine"/>
    <x v="537"/>
    <x v="0"/>
    <x v="5"/>
    <s v="Nurse Zoe"/>
    <x v="1"/>
    <n v="9"/>
    <n v="2761319"/>
    <n v="321"/>
    <s v="Extended"/>
  </r>
  <r>
    <x v="931"/>
    <s v="Joseph Ortiz"/>
    <n v="84"/>
    <s v="Female"/>
    <d v="2024-08-24T00:00:00"/>
    <d v="2024-08-26T00:00:00"/>
    <x v="6"/>
    <s v="Stroke"/>
    <x v="880"/>
    <x v="0"/>
    <x v="1"/>
    <s v="Nurse Rita"/>
    <x v="1"/>
    <n v="2"/>
    <n v="2761319"/>
    <n v="321"/>
    <s v="Normal"/>
  </r>
  <r>
    <x v="932"/>
    <s v="Alyssa Phillips"/>
    <n v="39"/>
    <s v="Male"/>
    <d v="2025-04-14T00:00:00"/>
    <d v="2025-04-22T00:00:00"/>
    <x v="2"/>
    <s v="Fracture"/>
    <x v="881"/>
    <x v="0"/>
    <x v="0"/>
    <s v="Nurse Allen"/>
    <x v="0"/>
    <n v="8"/>
    <n v="2761319"/>
    <n v="321"/>
    <s v="Extended"/>
  </r>
  <r>
    <x v="933"/>
    <s v="April Castillo"/>
    <n v="78"/>
    <s v="Female"/>
    <d v="2024-07-17T00:00:00"/>
    <d v="2024-07-22T00:00:00"/>
    <x v="2"/>
    <s v="Eczema"/>
    <x v="882"/>
    <x v="0"/>
    <x v="6"/>
    <s v="Nurse Zoe"/>
    <x v="2"/>
    <n v="5"/>
    <n v="2761319"/>
    <n v="321"/>
    <s v="Extended"/>
  </r>
  <r>
    <x v="934"/>
    <s v="Kimberly Brown"/>
    <n v="80"/>
    <s v="Female"/>
    <d v="2025-03-05T00:00:00"/>
    <d v="2025-03-11T00:00:00"/>
    <x v="0"/>
    <s v="Eczema"/>
    <x v="221"/>
    <x v="1"/>
    <x v="6"/>
    <s v="Nurse Allen"/>
    <x v="2"/>
    <n v="6"/>
    <n v="2761319"/>
    <n v="321"/>
    <s v="Extended"/>
  </r>
  <r>
    <x v="935"/>
    <s v="Jessica Briggs"/>
    <n v="54"/>
    <s v="Female"/>
    <d v="2024-12-15T00:00:00"/>
    <d v="2024-12-23T00:00:00"/>
    <x v="5"/>
    <s v="Migraine"/>
    <x v="883"/>
    <x v="1"/>
    <x v="0"/>
    <s v="Nurse John"/>
    <x v="1"/>
    <n v="8"/>
    <n v="2761319"/>
    <n v="321"/>
    <s v="Extended"/>
  </r>
  <r>
    <x v="936"/>
    <s v="Troy Benson"/>
    <n v="74"/>
    <s v="Female"/>
    <d v="2025-03-01T00:00:00"/>
    <d v="2025-03-09T00:00:00"/>
    <x v="1"/>
    <s v="Arrhythmia"/>
    <x v="884"/>
    <x v="1"/>
    <x v="6"/>
    <s v="Nurse John"/>
    <x v="2"/>
    <n v="8"/>
    <n v="2761319"/>
    <n v="321"/>
    <s v="Extended"/>
  </r>
  <r>
    <x v="937"/>
    <s v="Tyler Elliott"/>
    <n v="10"/>
    <s v="Male"/>
    <d v="2025-01-26T00:00:00"/>
    <d v="2025-02-09T00:00:00"/>
    <x v="5"/>
    <s v="Sinusitis"/>
    <x v="885"/>
    <x v="1"/>
    <x v="0"/>
    <s v="Nurse Kelly"/>
    <x v="1"/>
    <n v="14"/>
    <n v="2761319"/>
    <n v="321"/>
    <s v="Extended"/>
  </r>
  <r>
    <x v="938"/>
    <s v="Luke Hood"/>
    <n v="84"/>
    <s v="Male"/>
    <d v="2024-12-03T00:00:00"/>
    <d v="2024-12-13T00:00:00"/>
    <x v="5"/>
    <s v="Ulcer"/>
    <x v="886"/>
    <x v="1"/>
    <x v="5"/>
    <s v="Nurse Zoe"/>
    <x v="2"/>
    <n v="10"/>
    <n v="2761319"/>
    <n v="321"/>
    <s v="Extended"/>
  </r>
  <r>
    <x v="939"/>
    <s v="Jim Torres"/>
    <n v="18"/>
    <s v="Male"/>
    <d v="2025-05-11T00:00:00"/>
    <d v="2025-05-17T00:00:00"/>
    <x v="0"/>
    <s v="Hypertension"/>
    <x v="887"/>
    <x v="1"/>
    <x v="5"/>
    <s v="Nurse Rita"/>
    <x v="2"/>
    <n v="6"/>
    <n v="2761319"/>
    <n v="321"/>
    <s v="Extended"/>
  </r>
  <r>
    <x v="940"/>
    <s v="Mark Vazquez"/>
    <n v="11"/>
    <s v="Female"/>
    <d v="2024-08-21T00:00:00"/>
    <d v="2024-08-30T00:00:00"/>
    <x v="6"/>
    <s v="Eczema"/>
    <x v="888"/>
    <x v="0"/>
    <x v="3"/>
    <s v="Nurse Kelly"/>
    <x v="1"/>
    <n v="9"/>
    <n v="2761319"/>
    <n v="321"/>
    <s v="Extended"/>
  </r>
  <r>
    <x v="941"/>
    <s v="Joseph Hanna"/>
    <n v="11"/>
    <s v="Female"/>
    <d v="2024-07-09T00:00:00"/>
    <d v="2024-07-22T00:00:00"/>
    <x v="3"/>
    <s v="Stroke"/>
    <x v="889"/>
    <x v="1"/>
    <x v="4"/>
    <s v="Nurse Mia"/>
    <x v="1"/>
    <n v="13"/>
    <n v="2761319"/>
    <n v="321"/>
    <s v="Extended"/>
  </r>
  <r>
    <x v="942"/>
    <s v="Douglas Brock"/>
    <n v="69"/>
    <s v="Male"/>
    <d v="2025-02-13T00:00:00"/>
    <d v="2025-02-14T00:00:00"/>
    <x v="6"/>
    <s v="Arrhythmia"/>
    <x v="890"/>
    <x v="0"/>
    <x v="6"/>
    <s v="Nurse Zoe"/>
    <x v="2"/>
    <n v="1"/>
    <n v="2761319"/>
    <n v="321"/>
    <s v="Normal"/>
  </r>
  <r>
    <x v="943"/>
    <s v="Mary Rose"/>
    <n v="67"/>
    <s v="Female"/>
    <d v="2024-08-23T00:00:00"/>
    <d v="2024-08-28T00:00:00"/>
    <x v="2"/>
    <s v="Asthma"/>
    <x v="891"/>
    <x v="1"/>
    <x v="5"/>
    <s v="Nurse Allen"/>
    <x v="2"/>
    <n v="5"/>
    <n v="2761319"/>
    <n v="321"/>
    <s v="Extended"/>
  </r>
  <r>
    <x v="944"/>
    <s v="Michelle Robbins"/>
    <n v="49"/>
    <s v="Female"/>
    <d v="2025-03-04T00:00:00"/>
    <d v="2025-03-17T00:00:00"/>
    <x v="6"/>
    <s v="Ulcer"/>
    <x v="892"/>
    <x v="0"/>
    <x v="4"/>
    <s v="Nurse Mia"/>
    <x v="1"/>
    <n v="13"/>
    <n v="2761319"/>
    <n v="321"/>
    <s v="Extended"/>
  </r>
  <r>
    <x v="945"/>
    <s v="Angela Smith"/>
    <n v="56"/>
    <s v="Female"/>
    <d v="2024-06-26T00:00:00"/>
    <d v="2024-07-05T00:00:00"/>
    <x v="3"/>
    <s v="Asthma"/>
    <x v="893"/>
    <x v="1"/>
    <x v="5"/>
    <s v="Nurse John"/>
    <x v="0"/>
    <n v="9"/>
    <n v="2761319"/>
    <n v="321"/>
    <s v="Extended"/>
  </r>
  <r>
    <x v="946"/>
    <s v="Kimberly Ward"/>
    <n v="49"/>
    <s v="Male"/>
    <d v="2024-09-17T00:00:00"/>
    <d v="2024-09-30T00:00:00"/>
    <x v="6"/>
    <s v="Migraine"/>
    <x v="894"/>
    <x v="1"/>
    <x v="1"/>
    <s v="Nurse Zoe"/>
    <x v="0"/>
    <n v="13"/>
    <n v="2761319"/>
    <n v="321"/>
    <s v="Extended"/>
  </r>
  <r>
    <x v="947"/>
    <s v="Charles Wilson"/>
    <n v="44"/>
    <s v="Male"/>
    <d v="2025-02-17T00:00:00"/>
    <d v="2025-02-26T00:00:00"/>
    <x v="1"/>
    <s v="Sinusitis"/>
    <x v="895"/>
    <x v="1"/>
    <x v="4"/>
    <s v="Nurse Zoe"/>
    <x v="1"/>
    <n v="9"/>
    <n v="2761319"/>
    <n v="321"/>
    <s v="Extended"/>
  </r>
  <r>
    <x v="948"/>
    <s v="Paul Roberts"/>
    <n v="59"/>
    <s v="Female"/>
    <d v="2025-02-01T00:00:00"/>
    <d v="2025-02-03T00:00:00"/>
    <x v="6"/>
    <s v="Heart Attack"/>
    <x v="896"/>
    <x v="0"/>
    <x v="2"/>
    <s v="Nurse Mia"/>
    <x v="1"/>
    <n v="2"/>
    <n v="2761319"/>
    <n v="321"/>
    <s v="Normal"/>
  </r>
  <r>
    <x v="949"/>
    <s v="Jasmine Espinoza"/>
    <n v="70"/>
    <s v="Female"/>
    <d v="2024-12-19T00:00:00"/>
    <d v="2024-12-23T00:00:00"/>
    <x v="5"/>
    <s v="Eczema"/>
    <x v="897"/>
    <x v="1"/>
    <x v="1"/>
    <s v="Nurse John"/>
    <x v="1"/>
    <n v="4"/>
    <n v="2761319"/>
    <n v="321"/>
    <s v="Extended"/>
  </r>
  <r>
    <x v="950"/>
    <s v="Loretta Taylor"/>
    <n v="72"/>
    <s v="Male"/>
    <d v="2025-03-11T00:00:00"/>
    <d v="2025-03-21T00:00:00"/>
    <x v="0"/>
    <s v="Asthma"/>
    <x v="898"/>
    <x v="0"/>
    <x v="0"/>
    <s v="Nurse Mia"/>
    <x v="2"/>
    <n v="10"/>
    <n v="2761319"/>
    <n v="321"/>
    <s v="Extended"/>
  </r>
  <r>
    <x v="951"/>
    <s v="Tracy Molina"/>
    <n v="27"/>
    <s v="Male"/>
    <d v="2024-09-13T00:00:00"/>
    <d v="2024-09-20T00:00:00"/>
    <x v="6"/>
    <s v="Hypertension"/>
    <x v="899"/>
    <x v="0"/>
    <x v="6"/>
    <s v="Nurse Zoe"/>
    <x v="2"/>
    <n v="7"/>
    <n v="2761319"/>
    <n v="321"/>
    <s v="Extended"/>
  </r>
  <r>
    <x v="952"/>
    <s v="Jose Moore"/>
    <n v="57"/>
    <s v="Male"/>
    <d v="2024-06-01T00:00:00"/>
    <d v="2024-06-09T00:00:00"/>
    <x v="5"/>
    <s v="Fracture"/>
    <x v="900"/>
    <x v="1"/>
    <x v="0"/>
    <s v="Nurse Kelly"/>
    <x v="1"/>
    <n v="8"/>
    <n v="2761319"/>
    <n v="321"/>
    <s v="Extended"/>
  </r>
  <r>
    <x v="953"/>
    <s v="Victoria Brown"/>
    <n v="17"/>
    <s v="Female"/>
    <d v="2025-02-27T00:00:00"/>
    <d v="2025-02-28T00:00:00"/>
    <x v="5"/>
    <s v="Sinusitis"/>
    <x v="901"/>
    <x v="0"/>
    <x v="2"/>
    <s v="Nurse Lisa"/>
    <x v="2"/>
    <n v="1"/>
    <n v="2761319"/>
    <n v="321"/>
    <s v="Normal"/>
  </r>
  <r>
    <x v="954"/>
    <s v="Erin Yates"/>
    <n v="63"/>
    <s v="Male"/>
    <d v="2024-07-12T00:00:00"/>
    <d v="2024-07-25T00:00:00"/>
    <x v="5"/>
    <s v="Hypertension"/>
    <x v="902"/>
    <x v="0"/>
    <x v="6"/>
    <s v="Nurse Rita"/>
    <x v="2"/>
    <n v="13"/>
    <n v="2761319"/>
    <n v="321"/>
    <s v="Extended"/>
  </r>
  <r>
    <x v="955"/>
    <s v="Jamie Summers"/>
    <n v="62"/>
    <s v="Male"/>
    <d v="2024-08-06T00:00:00"/>
    <d v="2024-08-09T00:00:00"/>
    <x v="1"/>
    <s v="Heart Attack"/>
    <x v="903"/>
    <x v="1"/>
    <x v="4"/>
    <s v="Nurse Rita"/>
    <x v="2"/>
    <n v="3"/>
    <n v="2761319"/>
    <n v="321"/>
    <s v="Normal"/>
  </r>
  <r>
    <x v="956"/>
    <s v="Cynthia Wallace"/>
    <n v="13"/>
    <s v="Male"/>
    <d v="2024-06-26T00:00:00"/>
    <d v="2024-07-06T00:00:00"/>
    <x v="0"/>
    <s v="Eczema"/>
    <x v="904"/>
    <x v="1"/>
    <x v="4"/>
    <s v="Nurse Mia"/>
    <x v="2"/>
    <n v="10"/>
    <n v="2761319"/>
    <n v="321"/>
    <s v="Extended"/>
  </r>
  <r>
    <x v="957"/>
    <s v="Nicole Fowler"/>
    <n v="11"/>
    <s v="Female"/>
    <d v="2024-08-09T00:00:00"/>
    <d v="2024-08-17T00:00:00"/>
    <x v="2"/>
    <s v="Migraine"/>
    <x v="905"/>
    <x v="0"/>
    <x v="1"/>
    <s v="Nurse Allen"/>
    <x v="1"/>
    <n v="8"/>
    <n v="2761319"/>
    <n v="321"/>
    <s v="Extended"/>
  </r>
  <r>
    <x v="958"/>
    <s v="Daniel Lucas"/>
    <n v="32"/>
    <s v="Female"/>
    <d v="2024-08-11T00:00:00"/>
    <d v="2024-08-25T00:00:00"/>
    <x v="4"/>
    <s v="Eczema"/>
    <x v="906"/>
    <x v="1"/>
    <x v="6"/>
    <s v="Nurse Rita"/>
    <x v="2"/>
    <n v="14"/>
    <n v="2761319"/>
    <n v="321"/>
    <s v="Extended"/>
  </r>
  <r>
    <x v="959"/>
    <s v="Katrina Turner"/>
    <n v="41"/>
    <s v="Female"/>
    <d v="2025-01-27T00:00:00"/>
    <d v="2025-01-31T00:00:00"/>
    <x v="0"/>
    <s v="Arrhythmia"/>
    <x v="907"/>
    <x v="1"/>
    <x v="6"/>
    <s v="Nurse Zoe"/>
    <x v="0"/>
    <n v="4"/>
    <n v="2761319"/>
    <n v="321"/>
    <s v="Extended"/>
  </r>
  <r>
    <x v="960"/>
    <s v="Zachary Mendez"/>
    <n v="21"/>
    <s v="Male"/>
    <d v="2024-11-21T00:00:00"/>
    <d v="2024-12-03T00:00:00"/>
    <x v="6"/>
    <s v="Sinusitis"/>
    <x v="908"/>
    <x v="0"/>
    <x v="4"/>
    <s v="Nurse Zoe"/>
    <x v="0"/>
    <n v="12"/>
    <n v="2761319"/>
    <n v="321"/>
    <s v="Extended"/>
  </r>
  <r>
    <x v="961"/>
    <s v="Amy Harris"/>
    <n v="13"/>
    <s v="Male"/>
    <d v="2024-12-31T00:00:00"/>
    <d v="2025-01-14T00:00:00"/>
    <x v="3"/>
    <s v="Fracture"/>
    <x v="909"/>
    <x v="1"/>
    <x v="6"/>
    <s v="Nurse Lisa"/>
    <x v="2"/>
    <n v="14"/>
    <n v="2761319"/>
    <n v="321"/>
    <s v="Extended"/>
  </r>
  <r>
    <x v="962"/>
    <s v="Robert Shaw"/>
    <n v="4"/>
    <s v="Male"/>
    <d v="2024-09-24T00:00:00"/>
    <d v="2024-09-30T00:00:00"/>
    <x v="1"/>
    <s v="Arrhythmia"/>
    <x v="910"/>
    <x v="1"/>
    <x v="1"/>
    <s v="Nurse Kelly"/>
    <x v="0"/>
    <n v="6"/>
    <n v="2761319"/>
    <n v="321"/>
    <s v="Extended"/>
  </r>
  <r>
    <x v="963"/>
    <s v="Jason Stewart"/>
    <n v="68"/>
    <s v="Male"/>
    <d v="2024-09-06T00:00:00"/>
    <d v="2024-09-12T00:00:00"/>
    <x v="6"/>
    <s v="Fracture"/>
    <x v="911"/>
    <x v="1"/>
    <x v="5"/>
    <s v="Nurse Mia"/>
    <x v="0"/>
    <n v="6"/>
    <n v="2761319"/>
    <n v="321"/>
    <s v="Extended"/>
  </r>
  <r>
    <x v="964"/>
    <s v="Katherine Crawford"/>
    <n v="30"/>
    <s v="Female"/>
    <d v="2025-01-09T00:00:00"/>
    <d v="2025-01-21T00:00:00"/>
    <x v="3"/>
    <s v="Heart Attack"/>
    <x v="912"/>
    <x v="0"/>
    <x v="4"/>
    <s v="Nurse Zoe"/>
    <x v="1"/>
    <n v="12"/>
    <n v="2761319"/>
    <n v="321"/>
    <s v="Extended"/>
  </r>
  <r>
    <x v="965"/>
    <s v="Keith Davis"/>
    <n v="85"/>
    <s v="Male"/>
    <d v="2024-12-04T00:00:00"/>
    <d v="2024-12-05T00:00:00"/>
    <x v="1"/>
    <s v="Ulcer"/>
    <x v="913"/>
    <x v="1"/>
    <x v="2"/>
    <s v="Nurse Kelly"/>
    <x v="0"/>
    <n v="1"/>
    <n v="2761319"/>
    <n v="321"/>
    <s v="Normal"/>
  </r>
  <r>
    <x v="966"/>
    <s v="Jason Martinez"/>
    <n v="8"/>
    <s v="Female"/>
    <d v="2025-03-03T00:00:00"/>
    <d v="2025-03-05T00:00:00"/>
    <x v="0"/>
    <s v="Sinusitis"/>
    <x v="914"/>
    <x v="0"/>
    <x v="6"/>
    <s v="Nurse Lisa"/>
    <x v="1"/>
    <n v="2"/>
    <n v="2761319"/>
    <n v="321"/>
    <s v="Normal"/>
  </r>
  <r>
    <x v="967"/>
    <s v="Randall Santana"/>
    <n v="64"/>
    <s v="Female"/>
    <d v="2025-04-29T00:00:00"/>
    <d v="2025-05-12T00:00:00"/>
    <x v="5"/>
    <s v="Stroke"/>
    <x v="915"/>
    <x v="0"/>
    <x v="0"/>
    <s v="Nurse John"/>
    <x v="0"/>
    <n v="13"/>
    <n v="2761319"/>
    <n v="321"/>
    <s v="Extended"/>
  </r>
  <r>
    <x v="968"/>
    <s v="Diane Thomas"/>
    <n v="84"/>
    <s v="Male"/>
    <d v="2024-10-12T00:00:00"/>
    <d v="2024-10-21T00:00:00"/>
    <x v="3"/>
    <s v="Asthma"/>
    <x v="916"/>
    <x v="1"/>
    <x v="4"/>
    <s v="Nurse Allen"/>
    <x v="0"/>
    <n v="9"/>
    <n v="2761319"/>
    <n v="321"/>
    <s v="Extended"/>
  </r>
  <r>
    <x v="969"/>
    <s v="Cynthia Lawrence"/>
    <n v="56"/>
    <s v="Male"/>
    <d v="2024-12-07T00:00:00"/>
    <d v="2024-12-20T00:00:00"/>
    <x v="6"/>
    <s v="Sinusitis"/>
    <x v="917"/>
    <x v="1"/>
    <x v="4"/>
    <s v="Nurse John"/>
    <x v="1"/>
    <n v="13"/>
    <n v="2761319"/>
    <n v="321"/>
    <s v="Extended"/>
  </r>
  <r>
    <x v="970"/>
    <s v="Trevor Green"/>
    <n v="21"/>
    <s v="Male"/>
    <d v="2024-08-08T00:00:00"/>
    <d v="2024-08-11T00:00:00"/>
    <x v="1"/>
    <s v="Sinusitis"/>
    <x v="918"/>
    <x v="0"/>
    <x v="6"/>
    <s v="Nurse Rita"/>
    <x v="1"/>
    <n v="3"/>
    <n v="2761319"/>
    <n v="321"/>
    <s v="Normal"/>
  </r>
  <r>
    <x v="971"/>
    <s v="Sarah Weber"/>
    <n v="4"/>
    <s v="Male"/>
    <d v="2025-04-08T00:00:00"/>
    <d v="2025-04-16T00:00:00"/>
    <x v="2"/>
    <s v="Sinusitis"/>
    <x v="919"/>
    <x v="1"/>
    <x v="4"/>
    <s v="Nurse Mia"/>
    <x v="0"/>
    <n v="8"/>
    <n v="2761319"/>
    <n v="321"/>
    <s v="Extended"/>
  </r>
  <r>
    <x v="972"/>
    <s v="Mrs. Michelle Gardner PhD"/>
    <n v="76"/>
    <s v="Female"/>
    <d v="2024-11-30T00:00:00"/>
    <d v="2024-12-05T00:00:00"/>
    <x v="6"/>
    <s v="Migraine"/>
    <x v="920"/>
    <x v="0"/>
    <x v="2"/>
    <s v="Nurse Rita"/>
    <x v="0"/>
    <n v="5"/>
    <n v="2761319"/>
    <n v="321"/>
    <s v="Extended"/>
  </r>
  <r>
    <x v="973"/>
    <s v="Anthony Brandt"/>
    <n v="90"/>
    <s v="Female"/>
    <d v="2024-07-08T00:00:00"/>
    <d v="2024-07-14T00:00:00"/>
    <x v="6"/>
    <s v="Eczema"/>
    <x v="225"/>
    <x v="0"/>
    <x v="5"/>
    <s v="Nurse Kelly"/>
    <x v="0"/>
    <n v="6"/>
    <n v="2761319"/>
    <n v="321"/>
    <s v="Extended"/>
  </r>
  <r>
    <x v="974"/>
    <s v="Christina Martin"/>
    <n v="17"/>
    <s v="Female"/>
    <d v="2025-03-08T00:00:00"/>
    <d v="2025-03-18T00:00:00"/>
    <x v="1"/>
    <s v="Stroke"/>
    <x v="921"/>
    <x v="1"/>
    <x v="5"/>
    <s v="Nurse John"/>
    <x v="0"/>
    <n v="10"/>
    <n v="2761319"/>
    <n v="321"/>
    <s v="Extended"/>
  </r>
  <r>
    <x v="975"/>
    <s v="Julie Soto"/>
    <n v="18"/>
    <s v="Male"/>
    <d v="2025-04-04T00:00:00"/>
    <d v="2025-04-10T00:00:00"/>
    <x v="5"/>
    <s v="Migraine"/>
    <x v="922"/>
    <x v="1"/>
    <x v="1"/>
    <s v="Nurse Rita"/>
    <x v="0"/>
    <n v="6"/>
    <n v="2761319"/>
    <n v="321"/>
    <s v="Extended"/>
  </r>
  <r>
    <x v="976"/>
    <s v="Michelle Waller"/>
    <n v="68"/>
    <s v="Female"/>
    <d v="2024-08-29T00:00:00"/>
    <d v="2024-09-08T00:00:00"/>
    <x v="2"/>
    <s v="Fracture"/>
    <x v="923"/>
    <x v="0"/>
    <x v="1"/>
    <s v="Nurse Allen"/>
    <x v="1"/>
    <n v="10"/>
    <n v="2761319"/>
    <n v="321"/>
    <s v="Extended"/>
  </r>
  <r>
    <x v="977"/>
    <s v="Howard Horton"/>
    <n v="22"/>
    <s v="Female"/>
    <d v="2025-03-15T00:00:00"/>
    <d v="2025-03-24T00:00:00"/>
    <x v="5"/>
    <s v="Hypertension"/>
    <x v="924"/>
    <x v="0"/>
    <x v="3"/>
    <s v="Nurse Mia"/>
    <x v="2"/>
    <n v="9"/>
    <n v="2761319"/>
    <n v="321"/>
    <s v="Extended"/>
  </r>
  <r>
    <x v="978"/>
    <s v="Ryan Morales"/>
    <n v="3"/>
    <s v="Female"/>
    <d v="2025-02-06T00:00:00"/>
    <d v="2025-02-08T00:00:00"/>
    <x v="3"/>
    <s v="Heart Attack"/>
    <x v="925"/>
    <x v="0"/>
    <x v="2"/>
    <s v="Nurse Kelly"/>
    <x v="2"/>
    <n v="2"/>
    <n v="2761319"/>
    <n v="321"/>
    <s v="Normal"/>
  </r>
  <r>
    <x v="979"/>
    <s v="Dustin Pitts"/>
    <n v="30"/>
    <s v="Male"/>
    <d v="2025-04-07T00:00:00"/>
    <d v="2025-04-16T00:00:00"/>
    <x v="5"/>
    <s v="Ulcer"/>
    <x v="926"/>
    <x v="1"/>
    <x v="3"/>
    <s v="Nurse Kelly"/>
    <x v="1"/>
    <n v="9"/>
    <n v="2761319"/>
    <n v="321"/>
    <s v="Extended"/>
  </r>
  <r>
    <x v="980"/>
    <s v="Mrs. Jennifer Clark"/>
    <n v="14"/>
    <s v="Female"/>
    <d v="2025-05-03T00:00:00"/>
    <d v="2025-05-17T00:00:00"/>
    <x v="4"/>
    <s v="Heart Attack"/>
    <x v="527"/>
    <x v="1"/>
    <x v="3"/>
    <s v="Nurse Zoe"/>
    <x v="1"/>
    <n v="14"/>
    <n v="2761319"/>
    <n v="321"/>
    <s v="Extended"/>
  </r>
  <r>
    <x v="981"/>
    <s v="Jean Vaughn"/>
    <n v="10"/>
    <s v="Female"/>
    <d v="2025-01-12T00:00:00"/>
    <d v="2025-01-26T00:00:00"/>
    <x v="3"/>
    <s v="Stroke"/>
    <x v="927"/>
    <x v="1"/>
    <x v="1"/>
    <s v="Nurse Mia"/>
    <x v="2"/>
    <n v="14"/>
    <n v="2761319"/>
    <n v="321"/>
    <s v="Extended"/>
  </r>
  <r>
    <x v="982"/>
    <s v="Brian Vasquez"/>
    <n v="65"/>
    <s v="Female"/>
    <d v="2024-09-22T00:00:00"/>
    <d v="2024-10-01T00:00:00"/>
    <x v="4"/>
    <s v="Fracture"/>
    <x v="928"/>
    <x v="1"/>
    <x v="4"/>
    <s v="Nurse Mia"/>
    <x v="0"/>
    <n v="9"/>
    <n v="2761319"/>
    <n v="321"/>
    <s v="Extended"/>
  </r>
  <r>
    <x v="983"/>
    <s v="Kristy Gilmore"/>
    <n v="73"/>
    <s v="Female"/>
    <d v="2025-05-10T00:00:00"/>
    <d v="2025-05-20T00:00:00"/>
    <x v="2"/>
    <s v="Arrhythmia"/>
    <x v="929"/>
    <x v="0"/>
    <x v="1"/>
    <s v="Nurse John"/>
    <x v="0"/>
    <n v="10"/>
    <n v="2761319"/>
    <n v="321"/>
    <s v="Extended"/>
  </r>
  <r>
    <x v="984"/>
    <s v="Adam Richardson"/>
    <n v="18"/>
    <s v="Female"/>
    <d v="2024-06-04T00:00:00"/>
    <d v="2024-06-08T00:00:00"/>
    <x v="1"/>
    <s v="Ulcer"/>
    <x v="930"/>
    <x v="0"/>
    <x v="1"/>
    <s v="Nurse Lisa"/>
    <x v="0"/>
    <n v="4"/>
    <n v="2761319"/>
    <n v="321"/>
    <s v="Extended"/>
  </r>
  <r>
    <x v="985"/>
    <s v="Todd Pruitt"/>
    <n v="28"/>
    <s v="Female"/>
    <d v="2025-04-27T00:00:00"/>
    <d v="2025-05-06T00:00:00"/>
    <x v="1"/>
    <s v="Stroke"/>
    <x v="931"/>
    <x v="0"/>
    <x v="1"/>
    <s v="Nurse John"/>
    <x v="2"/>
    <n v="9"/>
    <n v="2761319"/>
    <n v="321"/>
    <s v="Extended"/>
  </r>
  <r>
    <x v="986"/>
    <s v="Kimberly Jones"/>
    <n v="8"/>
    <s v="Female"/>
    <d v="2025-02-01T00:00:00"/>
    <d v="2025-02-09T00:00:00"/>
    <x v="1"/>
    <s v="Stroke"/>
    <x v="712"/>
    <x v="0"/>
    <x v="1"/>
    <s v="Nurse Mia"/>
    <x v="2"/>
    <n v="8"/>
    <n v="2761319"/>
    <n v="321"/>
    <s v="Extended"/>
  </r>
  <r>
    <x v="987"/>
    <s v="Jasmine Johnson"/>
    <n v="8"/>
    <s v="Female"/>
    <d v="2025-04-27T00:00:00"/>
    <d v="2025-04-30T00:00:00"/>
    <x v="6"/>
    <s v="Arrhythmia"/>
    <x v="932"/>
    <x v="1"/>
    <x v="2"/>
    <s v="Nurse Kelly"/>
    <x v="1"/>
    <n v="3"/>
    <n v="2761319"/>
    <n v="321"/>
    <s v="Normal"/>
  </r>
  <r>
    <x v="988"/>
    <s v="Shawn Davis"/>
    <n v="4"/>
    <s v="Male"/>
    <d v="2025-01-05T00:00:00"/>
    <d v="2025-01-19T00:00:00"/>
    <x v="0"/>
    <s v="Migraine"/>
    <x v="933"/>
    <x v="0"/>
    <x v="4"/>
    <s v="Nurse Mia"/>
    <x v="0"/>
    <n v="14"/>
    <n v="2761319"/>
    <n v="321"/>
    <s v="Extended"/>
  </r>
  <r>
    <x v="989"/>
    <s v="Christopher Castro"/>
    <n v="52"/>
    <s v="Female"/>
    <d v="2024-05-30T00:00:00"/>
    <d v="2024-05-31T00:00:00"/>
    <x v="1"/>
    <s v="Fracture"/>
    <x v="934"/>
    <x v="0"/>
    <x v="6"/>
    <s v="Nurse Mia"/>
    <x v="1"/>
    <n v="1"/>
    <n v="2761319"/>
    <n v="321"/>
    <s v="Normal"/>
  </r>
  <r>
    <x v="990"/>
    <s v="Laurie Ramos"/>
    <n v="80"/>
    <s v="Male"/>
    <d v="2025-05-29T00:00:00"/>
    <d v="2025-05-31T00:00:00"/>
    <x v="1"/>
    <s v="Arrhythmia"/>
    <x v="935"/>
    <x v="0"/>
    <x v="0"/>
    <s v="Nurse Kelly"/>
    <x v="1"/>
    <n v="2"/>
    <n v="2761319"/>
    <n v="321"/>
    <s v="Normal"/>
  </r>
  <r>
    <x v="991"/>
    <s v="Karen Maldonado"/>
    <n v="48"/>
    <s v="Female"/>
    <d v="2024-11-22T00:00:00"/>
    <d v="2024-11-23T00:00:00"/>
    <x v="0"/>
    <s v="Heart Attack"/>
    <x v="936"/>
    <x v="1"/>
    <x v="1"/>
    <s v="Nurse Zoe"/>
    <x v="2"/>
    <n v="1"/>
    <n v="2761319"/>
    <n v="321"/>
    <s v="Normal"/>
  </r>
  <r>
    <x v="992"/>
    <s v="Teresa Carr"/>
    <n v="1"/>
    <s v="Female"/>
    <d v="2024-11-07T00:00:00"/>
    <d v="2024-11-16T00:00:00"/>
    <x v="0"/>
    <s v="Heart Attack"/>
    <x v="937"/>
    <x v="0"/>
    <x v="1"/>
    <s v="Nurse Lisa"/>
    <x v="2"/>
    <n v="9"/>
    <n v="2761319"/>
    <n v="321"/>
    <s v="Extended"/>
  </r>
  <r>
    <x v="993"/>
    <s v="Timothy James"/>
    <n v="65"/>
    <s v="Male"/>
    <d v="2024-08-04T00:00:00"/>
    <d v="2024-08-06T00:00:00"/>
    <x v="1"/>
    <s v="Asthma"/>
    <x v="938"/>
    <x v="0"/>
    <x v="4"/>
    <s v="Nurse Zoe"/>
    <x v="2"/>
    <n v="2"/>
    <n v="2761319"/>
    <n v="321"/>
    <s v="Normal"/>
  </r>
  <r>
    <x v="994"/>
    <s v="Brent Berg"/>
    <n v="38"/>
    <s v="Female"/>
    <d v="2024-11-29T00:00:00"/>
    <d v="2024-12-04T00:00:00"/>
    <x v="3"/>
    <s v="Ulcer"/>
    <x v="939"/>
    <x v="1"/>
    <x v="0"/>
    <s v="Nurse Zoe"/>
    <x v="2"/>
    <n v="5"/>
    <n v="2761319"/>
    <n v="321"/>
    <s v="Extended"/>
  </r>
  <r>
    <x v="995"/>
    <s v="Austin Harrington"/>
    <n v="59"/>
    <s v="Female"/>
    <d v="2025-03-23T00:00:00"/>
    <d v="2025-03-30T00:00:00"/>
    <x v="3"/>
    <s v="Stroke"/>
    <x v="940"/>
    <x v="0"/>
    <x v="0"/>
    <s v="Nurse Allen"/>
    <x v="1"/>
    <n v="7"/>
    <n v="2761319"/>
    <n v="321"/>
    <s v="Extended"/>
  </r>
  <r>
    <x v="996"/>
    <s v="Sara Thomas"/>
    <n v="2"/>
    <s v="Male"/>
    <d v="2024-08-19T00:00:00"/>
    <d v="2024-08-23T00:00:00"/>
    <x v="3"/>
    <s v="Migraine"/>
    <x v="516"/>
    <x v="1"/>
    <x v="6"/>
    <s v="Nurse Mia"/>
    <x v="1"/>
    <n v="4"/>
    <n v="2761319"/>
    <n v="321"/>
    <s v="Extended"/>
  </r>
  <r>
    <x v="997"/>
    <s v="Renee Thompson"/>
    <n v="29"/>
    <s v="Female"/>
    <d v="2024-11-04T00:00:00"/>
    <d v="2024-11-06T00:00:00"/>
    <x v="5"/>
    <s v="Migraine"/>
    <x v="941"/>
    <x v="0"/>
    <x v="4"/>
    <s v="Nurse Mia"/>
    <x v="2"/>
    <n v="2"/>
    <n v="2761319"/>
    <n v="321"/>
    <s v="Normal"/>
  </r>
  <r>
    <x v="998"/>
    <s v="Sarah Sanders"/>
    <n v="31"/>
    <s v="Female"/>
    <d v="2025-02-05T00:00:00"/>
    <d v="2025-02-18T00:00:00"/>
    <x v="1"/>
    <s v="Migraine"/>
    <x v="942"/>
    <x v="1"/>
    <x v="6"/>
    <s v="Nurse Lisa"/>
    <x v="1"/>
    <n v="13"/>
    <n v="2761319"/>
    <n v="321"/>
    <s v="Extended"/>
  </r>
  <r>
    <x v="999"/>
    <s v="Victoria Cooper"/>
    <n v="30"/>
    <s v="Male"/>
    <d v="2025-03-11T00:00:00"/>
    <d v="2025-03-22T00:00:00"/>
    <x v="4"/>
    <s v="Ulcer"/>
    <x v="943"/>
    <x v="1"/>
    <x v="3"/>
    <s v="Nurse Kelly"/>
    <x v="1"/>
    <n v="11"/>
    <n v="2761319"/>
    <n v="321"/>
    <s v="Extend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8A9C59-C2EC-4AA6-8E65-A7647B748F80}"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0:B53" firstHeaderRow="1" firstDataRow="1" firstDataCol="1"/>
  <pivotFields count="17">
    <pivotField dataField="1" showAll="0"/>
    <pivotField showAll="0"/>
    <pivotField showAll="0"/>
    <pivotField showAll="0"/>
    <pivotField numFmtId="22" showAll="0"/>
    <pivotField numFmtId="22" showAll="0"/>
    <pivotField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axis="axisRow" showAll="0">
      <items count="3">
        <item x="1"/>
        <item x="0"/>
        <item t="default"/>
      </items>
    </pivotField>
    <pivotField showAll="0">
      <items count="8">
        <item x="5"/>
        <item x="4"/>
        <item x="6"/>
        <item x="0"/>
        <item x="2"/>
        <item x="3"/>
        <item x="1"/>
        <item t="default"/>
      </items>
    </pivotField>
    <pivotField showAll="0"/>
    <pivotField showAll="0">
      <items count="4">
        <item x="2"/>
        <item x="1"/>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Patient ID" fld="0" subtotal="count" baseField="0" baseItem="0"/>
  </dataField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2D038-1628-449D-B820-1CAC15E82395}" name="PivotTable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8:B31" firstHeaderRow="1" firstDataRow="1" firstDataCol="1"/>
  <pivotFields count="17">
    <pivotField dataField="1" showAll="0"/>
    <pivotField showAll="0"/>
    <pivotField showAll="0"/>
    <pivotField showAll="0"/>
    <pivotField numFmtId="22" showAll="0"/>
    <pivotField numFmtId="22" showAll="0"/>
    <pivotField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axis="axisRow" showAll="0">
      <items count="3">
        <item x="1"/>
        <item x="0"/>
        <item t="default"/>
      </items>
    </pivotField>
    <pivotField showAll="0">
      <items count="8">
        <item x="5"/>
        <item x="4"/>
        <item x="6"/>
        <item x="0"/>
        <item x="2"/>
        <item x="3"/>
        <item x="1"/>
        <item t="default"/>
      </items>
    </pivotField>
    <pivotField showAll="0"/>
    <pivotField showAll="0">
      <items count="4">
        <item x="2"/>
        <item x="1"/>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yiu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9D16D-5FE6-4DB7-8A5F-6951E99572E9}"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B42" firstHeaderRow="1" firstDataRow="1" firstDataCol="1"/>
  <pivotFields count="17">
    <pivotField showAll="0"/>
    <pivotField showAll="0"/>
    <pivotField showAll="0"/>
    <pivotField showAll="0"/>
    <pivotField numFmtId="22" showAll="0"/>
    <pivotField numFmtId="22" showAll="0"/>
    <pivotField axis="axisRow"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showAll="0">
      <items count="3">
        <item x="1"/>
        <item x="0"/>
        <item t="default"/>
      </items>
    </pivotField>
    <pivotField showAll="0">
      <items count="8">
        <item x="5"/>
        <item x="4"/>
        <item x="6"/>
        <item x="0"/>
        <item x="2"/>
        <item x="3"/>
        <item x="1"/>
        <item t="default"/>
      </items>
    </pivotField>
    <pivotField showAll="0"/>
    <pivotField showAll="0">
      <items count="4">
        <item x="2"/>
        <item x="1"/>
        <item x="0"/>
        <item t="default"/>
      </items>
    </pivotField>
    <pivotField dataField="1" showAll="0"/>
    <pivotField showAll="0"/>
    <pivotField showAll="0"/>
    <pivotField showAll="0"/>
  </pivotFields>
  <rowFields count="1">
    <field x="6"/>
  </rowFields>
  <rowItems count="8">
    <i>
      <x/>
    </i>
    <i>
      <x v="1"/>
    </i>
    <i>
      <x v="2"/>
    </i>
    <i>
      <x v="3"/>
    </i>
    <i>
      <x v="4"/>
    </i>
    <i>
      <x v="5"/>
    </i>
    <i>
      <x v="6"/>
    </i>
    <i t="grand">
      <x/>
    </i>
  </rowItems>
  <colItems count="1">
    <i/>
  </colItems>
  <dataFields count="1">
    <dataField name="Average of Length of Stay (Days)" fld="13" subtotal="average" baseField="12" baseItem="0"/>
  </dataFields>
  <chartFormats count="2">
    <chartFormat chart="1"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803BB-0524-45C8-A044-C2909EF8FF55}"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23:E27" firstHeaderRow="1" firstDataRow="1" firstDataCol="1"/>
  <pivotFields count="1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numFmtId="22" showAll="0"/>
    <pivotField numFmtId="22" showAll="0"/>
    <pivotField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showAll="0">
      <items count="3">
        <item x="1"/>
        <item x="0"/>
        <item t="default"/>
      </items>
    </pivotField>
    <pivotField showAll="0">
      <items count="8">
        <item x="5"/>
        <item x="4"/>
        <item x="6"/>
        <item x="0"/>
        <item x="2"/>
        <item x="3"/>
        <item x="1"/>
        <item t="default"/>
      </items>
    </pivotField>
    <pivotField showAll="0"/>
    <pivotField axis="axisRow" showAll="0">
      <items count="4">
        <item x="2"/>
        <item x="1"/>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Patient ID"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A1C4F-0883-43D9-904E-56343CEE7F72}"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23:B24" firstHeaderRow="1" firstDataRow="1" firstDataCol="0"/>
  <pivotFields count="17">
    <pivotField showAll="0"/>
    <pivotField showAll="0"/>
    <pivotField showAll="0"/>
    <pivotField showAll="0"/>
    <pivotField numFmtId="22" showAll="0"/>
    <pivotField numFmtId="22" showAll="0"/>
    <pivotField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showAll="0">
      <items count="3">
        <item x="1"/>
        <item x="0"/>
        <item t="default"/>
      </items>
    </pivotField>
    <pivotField showAll="0">
      <items count="8">
        <item x="5"/>
        <item x="4"/>
        <item x="6"/>
        <item x="0"/>
        <item x="2"/>
        <item x="3"/>
        <item x="1"/>
        <item t="default"/>
      </items>
    </pivotField>
    <pivotField showAll="0"/>
    <pivotField showAll="0">
      <items count="4">
        <item x="2"/>
        <item x="1"/>
        <item x="0"/>
        <item t="default"/>
      </items>
    </pivotField>
    <pivotField showAll="0"/>
    <pivotField dataField="1" showAll="0"/>
    <pivotField showAll="0"/>
    <pivotField showAll="0"/>
  </pivotFields>
  <rowItems count="1">
    <i/>
  </rowItems>
  <colItems count="1">
    <i/>
  </colItems>
  <dataFields count="1">
    <dataField name="Sum of total cost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39B2A1-B852-4C51-9B0D-52C180431660}"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6:C20" firstHeaderRow="1" firstDataRow="1" firstDataCol="1"/>
  <pivotFields count="17">
    <pivotField showAll="0"/>
    <pivotField showAll="0"/>
    <pivotField showAll="0"/>
    <pivotField showAll="0"/>
    <pivotField numFmtId="22" showAll="0"/>
    <pivotField numFmtId="22" showAll="0"/>
    <pivotField showAll="0">
      <items count="8">
        <item x="3"/>
        <item x="5"/>
        <item x="4"/>
        <item x="6"/>
        <item x="1"/>
        <item x="2"/>
        <item x="0"/>
        <item t="default"/>
      </items>
    </pivotField>
    <pivotField showAll="0"/>
    <pivotField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showAll="0">
      <items count="3">
        <item x="1"/>
        <item x="0"/>
        <item t="default"/>
      </items>
    </pivotField>
    <pivotField showAll="0">
      <items count="8">
        <item x="5"/>
        <item x="4"/>
        <item x="6"/>
        <item x="0"/>
        <item x="2"/>
        <item x="3"/>
        <item x="1"/>
        <item t="default"/>
      </items>
    </pivotField>
    <pivotField showAll="0"/>
    <pivotField axis="axisRow" showAll="0">
      <items count="4">
        <item x="2"/>
        <item x="1"/>
        <item x="0"/>
        <item t="default"/>
      </items>
    </pivotField>
    <pivotField dataField="1" showAll="0"/>
    <pivotField showAll="0"/>
    <pivotField showAll="0"/>
    <pivotField showAll="0"/>
  </pivotFields>
  <rowFields count="1">
    <field x="12"/>
  </rowFields>
  <rowItems count="4">
    <i>
      <x/>
    </i>
    <i>
      <x v="1"/>
    </i>
    <i>
      <x v="2"/>
    </i>
    <i t="grand">
      <x/>
    </i>
  </rowItems>
  <colItems count="1">
    <i/>
  </colItems>
  <dataFields count="1">
    <dataField name="Sum of Length of Stay (Day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FC2BEB-077F-4508-B1CC-E963628C409F}"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11" firstHeaderRow="1" firstDataRow="1" firstDataCol="1"/>
  <pivotFields count="17">
    <pivotField showAll="0"/>
    <pivotField showAll="0"/>
    <pivotField showAll="0"/>
    <pivotField showAll="0"/>
    <pivotField numFmtId="22" showAll="0"/>
    <pivotField numFmtId="22" showAll="0"/>
    <pivotField showAll="0">
      <items count="8">
        <item x="3"/>
        <item x="5"/>
        <item x="4"/>
        <item x="6"/>
        <item x="1"/>
        <item x="2"/>
        <item x="0"/>
        <item t="default"/>
      </items>
    </pivotField>
    <pivotField showAll="0"/>
    <pivotField dataField="1" showAll="0">
      <items count="945">
        <item x="838"/>
        <item x="478"/>
        <item x="194"/>
        <item x="264"/>
        <item x="29"/>
        <item x="41"/>
        <item x="258"/>
        <item x="748"/>
        <item x="425"/>
        <item x="235"/>
        <item x="605"/>
        <item x="51"/>
        <item x="790"/>
        <item x="888"/>
        <item x="915"/>
        <item x="735"/>
        <item x="334"/>
        <item x="144"/>
        <item x="179"/>
        <item x="508"/>
        <item x="241"/>
        <item x="361"/>
        <item x="783"/>
        <item x="858"/>
        <item x="821"/>
        <item x="114"/>
        <item x="259"/>
        <item x="225"/>
        <item x="75"/>
        <item x="140"/>
        <item x="173"/>
        <item x="432"/>
        <item x="35"/>
        <item x="464"/>
        <item x="876"/>
        <item x="845"/>
        <item x="926"/>
        <item x="387"/>
        <item x="94"/>
        <item x="736"/>
        <item x="634"/>
        <item x="791"/>
        <item x="102"/>
        <item x="336"/>
        <item x="822"/>
        <item x="488"/>
        <item x="513"/>
        <item x="768"/>
        <item x="750"/>
        <item x="211"/>
        <item x="697"/>
        <item x="363"/>
        <item x="163"/>
        <item x="431"/>
        <item x="908"/>
        <item x="141"/>
        <item x="902"/>
        <item x="395"/>
        <item x="835"/>
        <item x="556"/>
        <item x="943"/>
        <item x="15"/>
        <item x="897"/>
        <item x="559"/>
        <item x="531"/>
        <item x="587"/>
        <item x="746"/>
        <item x="253"/>
        <item x="629"/>
        <item x="91"/>
        <item x="227"/>
        <item x="545"/>
        <item x="597"/>
        <item x="529"/>
        <item x="853"/>
        <item x="836"/>
        <item x="864"/>
        <item x="871"/>
        <item x="184"/>
        <item x="600"/>
        <item x="204"/>
        <item x="913"/>
        <item x="692"/>
        <item x="462"/>
        <item x="444"/>
        <item x="307"/>
        <item x="407"/>
        <item x="131"/>
        <item x="423"/>
        <item x="320"/>
        <item x="872"/>
        <item x="47"/>
        <item x="403"/>
        <item x="250"/>
        <item x="156"/>
        <item x="681"/>
        <item x="820"/>
        <item x="19"/>
        <item x="921"/>
        <item x="721"/>
        <item x="58"/>
        <item x="765"/>
        <item x="461"/>
        <item x="290"/>
        <item x="340"/>
        <item x="228"/>
        <item x="391"/>
        <item x="256"/>
        <item x="291"/>
        <item x="371"/>
        <item x="829"/>
        <item x="688"/>
        <item x="541"/>
        <item x="374"/>
        <item x="635"/>
        <item x="1"/>
        <item x="937"/>
        <item x="511"/>
        <item x="698"/>
        <item x="764"/>
        <item x="658"/>
        <item x="558"/>
        <item x="801"/>
        <item x="487"/>
        <item x="621"/>
        <item x="655"/>
        <item x="581"/>
        <item x="631"/>
        <item x="174"/>
        <item x="136"/>
        <item x="579"/>
        <item x="297"/>
        <item x="912"/>
        <item x="773"/>
        <item x="542"/>
        <item x="501"/>
        <item x="786"/>
        <item x="553"/>
        <item x="372"/>
        <item x="57"/>
        <item x="417"/>
        <item x="439"/>
        <item x="788"/>
        <item x="222"/>
        <item x="350"/>
        <item x="775"/>
        <item x="632"/>
        <item x="17"/>
        <item x="816"/>
        <item x="706"/>
        <item x="409"/>
        <item x="737"/>
        <item x="756"/>
        <item x="67"/>
        <item x="399"/>
        <item x="370"/>
        <item x="538"/>
        <item x="328"/>
        <item x="463"/>
        <item x="77"/>
        <item x="201"/>
        <item x="296"/>
        <item x="180"/>
        <item x="500"/>
        <item x="804"/>
        <item x="410"/>
        <item x="881"/>
        <item x="32"/>
        <item x="345"/>
        <item x="332"/>
        <item x="289"/>
        <item x="924"/>
        <item x="849"/>
        <item x="406"/>
        <item x="802"/>
        <item x="398"/>
        <item x="310"/>
        <item x="700"/>
        <item x="152"/>
        <item x="355"/>
        <item x="11"/>
        <item x="182"/>
        <item x="443"/>
        <item x="818"/>
        <item x="752"/>
        <item x="609"/>
        <item x="214"/>
        <item x="104"/>
        <item x="318"/>
        <item x="762"/>
        <item x="414"/>
        <item x="62"/>
        <item x="209"/>
        <item x="469"/>
        <item x="519"/>
        <item x="40"/>
        <item x="181"/>
        <item x="384"/>
        <item x="112"/>
        <item x="154"/>
        <item x="278"/>
        <item x="767"/>
        <item x="779"/>
        <item x="941"/>
        <item x="76"/>
        <item x="502"/>
        <item x="394"/>
        <item x="792"/>
        <item x="722"/>
        <item x="702"/>
        <item x="652"/>
        <item x="457"/>
        <item x="366"/>
        <item x="280"/>
        <item x="594"/>
        <item x="882"/>
        <item x="266"/>
        <item x="377"/>
        <item x="503"/>
        <item x="193"/>
        <item x="342"/>
        <item x="934"/>
        <item x="63"/>
        <item x="199"/>
        <item x="741"/>
        <item x="757"/>
        <item x="149"/>
        <item x="859"/>
        <item x="892"/>
        <item x="682"/>
        <item x="611"/>
        <item x="766"/>
        <item x="482"/>
        <item x="710"/>
        <item x="344"/>
        <item x="315"/>
        <item x="811"/>
        <item x="20"/>
        <item x="357"/>
        <item x="484"/>
        <item x="670"/>
        <item x="273"/>
        <item x="137"/>
        <item x="343"/>
        <item x="740"/>
        <item x="831"/>
        <item x="712"/>
        <item x="703"/>
        <item x="68"/>
        <item x="389"/>
        <item x="220"/>
        <item x="716"/>
        <item x="308"/>
        <item x="738"/>
        <item x="533"/>
        <item x="143"/>
        <item x="437"/>
        <item x="24"/>
        <item x="565"/>
        <item x="843"/>
        <item x="493"/>
        <item x="669"/>
        <item x="433"/>
        <item x="749"/>
        <item x="221"/>
        <item x="230"/>
        <item x="107"/>
        <item x="656"/>
        <item x="60"/>
        <item x="183"/>
        <item x="769"/>
        <item x="598"/>
        <item x="718"/>
        <item x="393"/>
        <item x="719"/>
        <item x="272"/>
        <item x="279"/>
        <item x="165"/>
        <item x="809"/>
        <item x="341"/>
        <item x="108"/>
        <item x="422"/>
        <item x="185"/>
        <item x="157"/>
        <item x="71"/>
        <item x="928"/>
        <item x="382"/>
        <item x="695"/>
        <item x="125"/>
        <item x="53"/>
        <item x="540"/>
        <item x="153"/>
        <item x="798"/>
        <item x="232"/>
        <item x="18"/>
        <item x="582"/>
        <item x="268"/>
        <item x="401"/>
        <item x="583"/>
        <item x="725"/>
        <item x="106"/>
        <item x="789"/>
        <item x="438"/>
        <item x="898"/>
        <item x="489"/>
        <item x="592"/>
        <item x="805"/>
        <item x="691"/>
        <item x="930"/>
        <item x="238"/>
        <item x="498"/>
        <item x="365"/>
        <item x="148"/>
        <item x="61"/>
        <item x="242"/>
        <item x="530"/>
        <item x="247"/>
        <item x="693"/>
        <item x="472"/>
        <item x="591"/>
        <item x="116"/>
        <item x="480"/>
        <item x="234"/>
        <item x="298"/>
        <item x="4"/>
        <item x="575"/>
        <item x="685"/>
        <item x="903"/>
        <item x="828"/>
        <item x="548"/>
        <item x="640"/>
        <item x="780"/>
        <item x="705"/>
        <item x="525"/>
        <item x="213"/>
        <item x="815"/>
        <item x="852"/>
        <item x="569"/>
        <item x="650"/>
        <item x="887"/>
        <item x="200"/>
        <item x="223"/>
        <item x="499"/>
        <item x="495"/>
        <item x="785"/>
        <item x="188"/>
        <item x="124"/>
        <item x="466"/>
        <item x="379"/>
        <item x="368"/>
        <item x="44"/>
        <item x="257"/>
        <item x="420"/>
        <item x="595"/>
        <item x="599"/>
        <item x="452"/>
        <item x="507"/>
        <item x="98"/>
        <item x="282"/>
        <item x="415"/>
        <item x="454"/>
        <item x="430"/>
        <item x="601"/>
        <item x="162"/>
        <item x="923"/>
        <item x="311"/>
        <item x="517"/>
        <item x="797"/>
        <item x="229"/>
        <item x="388"/>
        <item x="316"/>
        <item x="563"/>
        <item x="620"/>
        <item x="190"/>
        <item x="207"/>
        <item x="509"/>
        <item x="715"/>
        <item x="680"/>
        <item x="474"/>
        <item x="617"/>
        <item x="117"/>
        <item x="916"/>
        <item x="731"/>
        <item x="724"/>
        <item x="648"/>
        <item x="441"/>
        <item x="202"/>
        <item x="54"/>
        <item x="823"/>
        <item x="900"/>
        <item x="932"/>
        <item x="69"/>
        <item x="33"/>
        <item x="869"/>
        <item x="435"/>
        <item x="167"/>
        <item x="744"/>
        <item x="337"/>
        <item x="7"/>
        <item x="421"/>
        <item x="866"/>
        <item x="552"/>
        <item x="270"/>
        <item x="543"/>
        <item x="339"/>
        <item x="405"/>
        <item x="857"/>
        <item x="927"/>
        <item x="608"/>
        <item x="854"/>
        <item x="65"/>
        <item x="607"/>
        <item x="920"/>
        <item x="27"/>
        <item x="418"/>
        <item x="623"/>
        <item x="931"/>
        <item x="5"/>
        <item x="324"/>
        <item x="551"/>
        <item x="901"/>
        <item x="827"/>
        <item x="160"/>
        <item x="243"/>
        <item x="628"/>
        <item x="129"/>
        <item x="426"/>
        <item x="646"/>
        <item x="358"/>
        <item x="72"/>
        <item x="386"/>
        <item x="683"/>
        <item x="862"/>
        <item x="203"/>
        <item x="119"/>
        <item x="123"/>
        <item x="142"/>
        <item x="929"/>
        <item x="560"/>
        <item x="130"/>
        <item x="557"/>
        <item x="795"/>
        <item x="109"/>
        <item x="625"/>
        <item x="554"/>
        <item x="442"/>
        <item x="113"/>
        <item x="868"/>
        <item x="808"/>
        <item x="45"/>
        <item x="603"/>
        <item x="436"/>
        <item x="411"/>
        <item x="255"/>
        <item x="839"/>
        <item x="239"/>
        <item x="803"/>
        <item x="787"/>
        <item x="55"/>
        <item x="524"/>
        <item x="325"/>
        <item x="252"/>
        <item x="754"/>
        <item x="510"/>
        <item x="732"/>
        <item x="219"/>
        <item x="440"/>
        <item x="889"/>
        <item x="645"/>
        <item x="936"/>
        <item x="585"/>
        <item x="26"/>
        <item x="428"/>
        <item x="245"/>
        <item x="412"/>
        <item x="726"/>
        <item x="277"/>
        <item x="115"/>
        <item x="627"/>
        <item x="742"/>
        <item x="146"/>
        <item x="877"/>
        <item x="28"/>
        <item x="911"/>
        <item x="83"/>
        <item x="413"/>
        <item x="535"/>
        <item x="249"/>
        <item x="521"/>
        <item x="649"/>
        <item x="904"/>
        <item x="837"/>
        <item x="37"/>
        <item x="329"/>
        <item x="759"/>
        <item x="626"/>
        <item x="93"/>
        <item x="660"/>
        <item x="404"/>
        <item x="570"/>
        <item x="46"/>
        <item x="271"/>
        <item x="400"/>
        <item x="0"/>
        <item x="642"/>
        <item x="825"/>
        <item x="429"/>
        <item x="128"/>
        <item x="139"/>
        <item x="218"/>
        <item x="177"/>
        <item x="292"/>
        <item x="81"/>
        <item x="356"/>
        <item x="233"/>
        <item x="491"/>
        <item x="172"/>
        <item x="674"/>
        <item x="82"/>
        <item x="10"/>
        <item x="796"/>
        <item x="459"/>
        <item x="810"/>
        <item x="161"/>
        <item x="665"/>
        <item x="175"/>
        <item x="111"/>
        <item x="455"/>
        <item x="78"/>
        <item x="25"/>
        <item x="539"/>
        <item x="453"/>
        <item x="309"/>
        <item x="886"/>
        <item x="729"/>
        <item x="562"/>
        <item x="793"/>
        <item x="164"/>
        <item x="713"/>
        <item x="467"/>
        <item x="763"/>
        <item x="74"/>
        <item x="79"/>
        <item x="100"/>
        <item x="449"/>
        <item x="14"/>
        <item x="348"/>
        <item x="873"/>
        <item x="99"/>
        <item x="523"/>
        <item x="110"/>
        <item x="917"/>
        <item x="512"/>
        <item x="212"/>
        <item x="841"/>
        <item x="206"/>
        <item x="288"/>
        <item x="73"/>
        <item x="576"/>
        <item x="338"/>
        <item x="690"/>
        <item x="814"/>
        <item x="43"/>
        <item x="87"/>
        <item x="678"/>
        <item x="416"/>
        <item x="133"/>
        <item x="186"/>
        <item x="734"/>
        <item x="479"/>
        <item x="22"/>
        <item x="267"/>
        <item x="151"/>
        <item x="105"/>
        <item x="922"/>
        <item x="761"/>
        <item x="497"/>
        <item x="231"/>
        <item x="96"/>
        <item x="80"/>
        <item x="261"/>
        <item x="9"/>
        <item x="644"/>
        <item x="496"/>
        <item x="577"/>
        <item x="526"/>
        <item x="126"/>
        <item x="187"/>
        <item x="758"/>
        <item x="727"/>
        <item x="707"/>
        <item x="584"/>
        <item x="447"/>
        <item x="819"/>
        <item x="938"/>
        <item x="248"/>
        <item x="662"/>
        <item x="663"/>
        <item x="935"/>
        <item x="633"/>
        <item x="306"/>
        <item x="516"/>
        <item x="31"/>
        <item x="330"/>
        <item x="537"/>
        <item x="781"/>
        <item x="262"/>
        <item x="546"/>
        <item x="586"/>
        <item x="506"/>
        <item x="251"/>
        <item x="910"/>
        <item x="794"/>
        <item x="861"/>
        <item x="122"/>
        <item x="630"/>
        <item x="671"/>
        <item x="711"/>
        <item x="369"/>
        <item x="30"/>
        <item x="939"/>
        <item x="696"/>
        <item x="397"/>
        <item x="427"/>
        <item x="362"/>
        <item x="192"/>
        <item x="850"/>
        <item x="906"/>
        <item x="135"/>
        <item x="659"/>
        <item x="236"/>
        <item x="36"/>
        <item x="653"/>
        <item x="305"/>
        <item x="349"/>
        <item x="86"/>
        <item x="477"/>
        <item x="528"/>
        <item x="527"/>
        <item x="295"/>
        <item x="571"/>
        <item x="799"/>
        <item x="536"/>
        <item x="50"/>
        <item x="612"/>
        <item x="654"/>
        <item x="145"/>
        <item x="373"/>
        <item x="812"/>
        <item x="323"/>
        <item x="520"/>
        <item x="824"/>
        <item x="613"/>
        <item x="615"/>
        <item x="925"/>
        <item x="150"/>
        <item x="643"/>
        <item x="890"/>
        <item x="515"/>
        <item x="155"/>
        <item x="745"/>
        <item x="260"/>
        <item x="572"/>
        <item x="276"/>
        <item x="434"/>
        <item x="446"/>
        <item x="171"/>
        <item x="240"/>
        <item x="666"/>
        <item x="138"/>
        <item x="730"/>
        <item x="293"/>
        <item x="568"/>
        <item x="618"/>
        <item x="326"/>
        <item x="353"/>
        <item x="699"/>
        <item x="856"/>
        <item x="392"/>
        <item x="352"/>
        <item x="84"/>
        <item x="38"/>
        <item x="689"/>
        <item x="865"/>
        <item x="566"/>
        <item x="673"/>
        <item x="867"/>
        <item x="564"/>
        <item x="385"/>
        <item x="360"/>
        <item x="505"/>
        <item x="121"/>
        <item x="97"/>
        <item x="874"/>
        <item x="806"/>
        <item x="606"/>
        <item x="637"/>
        <item x="668"/>
        <item x="771"/>
        <item x="34"/>
        <item x="661"/>
        <item x="550"/>
        <item x="490"/>
        <item x="132"/>
        <item x="834"/>
        <item x="351"/>
        <item x="285"/>
        <item x="846"/>
        <item x="274"/>
        <item x="168"/>
        <item x="265"/>
        <item x="813"/>
        <item x="89"/>
        <item x="21"/>
        <item x="263"/>
        <item x="875"/>
        <item x="359"/>
        <item x="555"/>
        <item x="378"/>
        <item x="39"/>
        <item x="884"/>
        <item x="468"/>
        <item x="302"/>
        <item x="158"/>
        <item x="254"/>
        <item x="909"/>
        <item x="636"/>
        <item x="580"/>
        <item x="826"/>
        <item x="283"/>
        <item x="578"/>
        <item x="354"/>
        <item x="275"/>
        <item x="694"/>
        <item x="246"/>
        <item x="301"/>
        <item x="314"/>
        <item x="42"/>
        <item x="169"/>
        <item x="590"/>
        <item x="189"/>
        <item x="327"/>
        <item x="364"/>
        <item x="321"/>
        <item x="753"/>
        <item x="573"/>
        <item x="197"/>
        <item x="492"/>
        <item x="743"/>
        <item x="419"/>
        <item x="709"/>
        <item x="899"/>
        <item x="346"/>
        <item x="561"/>
        <item x="733"/>
        <item x="848"/>
        <item x="331"/>
        <item x="159"/>
        <item x="424"/>
        <item x="294"/>
        <item x="676"/>
        <item x="205"/>
        <item x="641"/>
        <item x="127"/>
        <item x="675"/>
        <item x="891"/>
        <item x="638"/>
        <item x="166"/>
        <item x="914"/>
        <item x="226"/>
        <item x="774"/>
        <item x="471"/>
        <item x="286"/>
        <item x="672"/>
        <item x="549"/>
        <item x="870"/>
        <item x="16"/>
        <item x="544"/>
        <item x="284"/>
        <item x="739"/>
        <item x="103"/>
        <item x="622"/>
        <item x="52"/>
        <item x="684"/>
        <item x="647"/>
        <item x="602"/>
        <item x="8"/>
        <item x="23"/>
        <item x="120"/>
        <item x="381"/>
        <item x="863"/>
        <item x="217"/>
        <item x="885"/>
        <item x="614"/>
        <item x="95"/>
        <item x="448"/>
        <item x="88"/>
        <item x="101"/>
        <item x="465"/>
        <item x="800"/>
        <item x="376"/>
        <item x="287"/>
        <item x="13"/>
        <item x="651"/>
        <item x="312"/>
        <item x="518"/>
        <item x="299"/>
        <item x="894"/>
        <item x="720"/>
        <item x="687"/>
        <item x="860"/>
        <item x="657"/>
        <item x="216"/>
        <item x="118"/>
        <item x="708"/>
        <item x="880"/>
        <item x="322"/>
        <item x="147"/>
        <item x="514"/>
        <item x="494"/>
        <item x="134"/>
        <item x="717"/>
        <item x="589"/>
        <item x="919"/>
        <item x="380"/>
        <item x="782"/>
        <item x="476"/>
        <item x="772"/>
        <item x="895"/>
        <item x="830"/>
        <item x="66"/>
        <item x="893"/>
        <item x="714"/>
        <item x="832"/>
        <item x="451"/>
        <item x="64"/>
        <item x="303"/>
        <item x="383"/>
        <item x="445"/>
        <item x="178"/>
        <item x="367"/>
        <item x="777"/>
        <item x="450"/>
        <item x="833"/>
        <item x="747"/>
        <item x="317"/>
        <item x="12"/>
        <item x="191"/>
        <item x="92"/>
        <item x="639"/>
        <item x="905"/>
        <item x="855"/>
        <item x="2"/>
        <item x="567"/>
        <item x="269"/>
        <item x="807"/>
        <item x="604"/>
        <item x="347"/>
        <item x="196"/>
        <item x="770"/>
        <item x="942"/>
        <item x="390"/>
        <item x="879"/>
        <item x="300"/>
        <item x="458"/>
        <item x="59"/>
        <item x="784"/>
        <item x="208"/>
        <item x="244"/>
        <item x="532"/>
        <item x="408"/>
        <item x="664"/>
        <item x="940"/>
        <item x="616"/>
        <item x="70"/>
        <item x="918"/>
        <item x="3"/>
        <item x="470"/>
        <item x="896"/>
        <item x="396"/>
        <item x="751"/>
        <item x="460"/>
        <item x="574"/>
        <item x="619"/>
        <item x="679"/>
        <item x="170"/>
        <item x="610"/>
        <item x="402"/>
        <item x="686"/>
        <item x="851"/>
        <item x="593"/>
        <item x="907"/>
        <item x="475"/>
        <item x="723"/>
        <item x="481"/>
        <item x="304"/>
        <item x="817"/>
        <item x="883"/>
        <item x="522"/>
        <item x="701"/>
        <item x="237"/>
        <item x="840"/>
        <item x="56"/>
        <item x="755"/>
        <item x="313"/>
        <item x="333"/>
        <item x="760"/>
        <item x="588"/>
        <item x="319"/>
        <item x="483"/>
        <item x="624"/>
        <item x="85"/>
        <item x="776"/>
        <item x="456"/>
        <item x="176"/>
        <item x="596"/>
        <item x="933"/>
        <item x="878"/>
        <item x="534"/>
        <item x="842"/>
        <item x="90"/>
        <item x="473"/>
        <item x="847"/>
        <item x="198"/>
        <item x="677"/>
        <item x="6"/>
        <item x="504"/>
        <item x="215"/>
        <item x="485"/>
        <item x="48"/>
        <item x="778"/>
        <item x="547"/>
        <item x="281"/>
        <item x="224"/>
        <item x="486"/>
        <item x="375"/>
        <item x="728"/>
        <item x="667"/>
        <item x="210"/>
        <item x="195"/>
        <item x="335"/>
        <item x="49"/>
        <item x="844"/>
        <item x="704"/>
        <item t="default"/>
      </items>
    </pivotField>
    <pivotField showAll="0">
      <items count="3">
        <item x="1"/>
        <item x="0"/>
        <item t="default"/>
      </items>
    </pivotField>
    <pivotField axis="axisRow" showAll="0">
      <items count="8">
        <item x="5"/>
        <item x="4"/>
        <item x="6"/>
        <item x="0"/>
        <item x="2"/>
        <item x="3"/>
        <item x="1"/>
        <item t="default"/>
      </items>
    </pivotField>
    <pivotField showAll="0"/>
    <pivotField showAll="0"/>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Sum of Treatment Cos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9E7FE1-EB82-4407-B3DF-21AA1BA35E4E}"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2" firstHeaderRow="1" firstDataRow="2" firstDataCol="1"/>
  <pivotFields count="17">
    <pivotField dataField="1" showAll="0"/>
    <pivotField showAll="0"/>
    <pivotField showAll="0"/>
    <pivotField showAll="0"/>
    <pivotField numFmtId="22" showAll="0"/>
    <pivotField numFmtId="22" showAll="0"/>
    <pivotField axis="axisRow" showAll="0">
      <items count="8">
        <item x="3"/>
        <item x="5"/>
        <item x="4"/>
        <item x="6"/>
        <item x="1"/>
        <item x="2"/>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s>
  <rowFields count="1">
    <field x="6"/>
  </rowFields>
  <rowItems count="8">
    <i>
      <x/>
    </i>
    <i>
      <x v="1"/>
    </i>
    <i>
      <x v="2"/>
    </i>
    <i>
      <x v="3"/>
    </i>
    <i>
      <x v="4"/>
    </i>
    <i>
      <x v="5"/>
    </i>
    <i>
      <x v="6"/>
    </i>
    <i t="grand">
      <x/>
    </i>
  </rowItems>
  <colFields count="1">
    <field x="9"/>
  </colFields>
  <colItems count="3">
    <i>
      <x/>
    </i>
    <i>
      <x v="1"/>
    </i>
    <i t="grand">
      <x/>
    </i>
  </colItems>
  <dataFields count="1">
    <dataField name="Count of Pat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E2FF993-5CE6-4378-923B-45CCD1CDEA27}" autoFormatId="16" applyNumberFormats="0" applyBorderFormats="0" applyFontFormats="0" applyPatternFormats="0" applyAlignmentFormats="0" applyWidthHeightFormats="0">
  <queryTableRefresh nextId="19" unboundColumnsRight="3">
    <queryTableFields count="17">
      <queryTableField id="1" name="Patient ID" tableColumnId="1"/>
      <queryTableField id="2" name="Name" tableColumnId="2"/>
      <queryTableField id="3" name="Age" tableColumnId="3"/>
      <queryTableField id="4" name="Gender" tableColumnId="4"/>
      <queryTableField id="5" name="Admission Date" tableColumnId="5"/>
      <queryTableField id="6" name="Discharge Date" tableColumnId="6"/>
      <queryTableField id="7" name="Department" tableColumnId="7"/>
      <queryTableField id="8" name="Diagnosis" tableColumnId="8"/>
      <queryTableField id="9" name="Treatment Cost" tableColumnId="9"/>
      <queryTableField id="10" name="Billing Status" tableColumnId="10"/>
      <queryTableField id="11" name="Attending Physician" tableColumnId="11"/>
      <queryTableField id="12" name="Nurse Assigned" tableColumnId="12"/>
      <queryTableField id="13" name="Room Type" tableColumnId="13"/>
      <queryTableField id="14" name="Length of Stay (Days)" tableColumnId="14"/>
      <queryTableField id="16" dataBound="0" tableColumnId="16"/>
      <queryTableField id="17" dataBound="0" tableColumnId="17"/>
      <queryTableField id="18" dataBound="0"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A1F55E1-B042-42EC-906E-2D12F5E913A8}" autoFormatId="16" applyNumberFormats="0" applyBorderFormats="0" applyFontFormats="0" applyPatternFormats="0" applyAlignmentFormats="0" applyWidthHeightFormats="0">
  <queryTableRefresh nextId="15">
    <queryTableFields count="14">
      <queryTableField id="1" name="Patient ID" tableColumnId="1"/>
      <queryTableField id="2" name="Name" tableColumnId="2"/>
      <queryTableField id="3" name="Age" tableColumnId="3"/>
      <queryTableField id="4" name="Gender" tableColumnId="4"/>
      <queryTableField id="5" name="Admission Date" tableColumnId="5"/>
      <queryTableField id="6" name="Discharge Date" tableColumnId="6"/>
      <queryTableField id="7" name="Department" tableColumnId="7"/>
      <queryTableField id="8" name="Diagnosis" tableColumnId="8"/>
      <queryTableField id="9" name="Treatment Cost" tableColumnId="9"/>
      <queryTableField id="10" name="Billing Status" tableColumnId="10"/>
      <queryTableField id="11" name="Attending Physician" tableColumnId="11"/>
      <queryTableField id="12" name="Nurse Assigned" tableColumnId="12"/>
      <queryTableField id="13" name="Room Type" tableColumnId="13"/>
      <queryTableField id="14" name="Length of Stay (Day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EDDD8D-53AF-4469-9132-F96C0F1F63DB}" sourceName="Department">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815819497">
      <items count="7">
        <i x="3" s="1"/>
        <i x="5" s="1"/>
        <i x="4" s="1"/>
        <i x="6"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A0A3870-9272-43B5-AB53-7F1CC9A5FB1B}" cache="Slicer_Department" caption="Department"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F95426A-73B5-4CC0-9CB2-C1F86F75DE4A}" cache="Slicer_Department" caption="Depart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AB6F04-D89A-437C-9644-81670C1D008A}" name="Hospital_Management_Large__2" displayName="Hospital_Management_Large__2" ref="A1:Q1001" tableType="queryTable" totalsRowShown="0">
  <autoFilter ref="A1:Q1001" xr:uid="{B9AB6F04-D89A-437C-9644-81670C1D008A}"/>
  <tableColumns count="17">
    <tableColumn id="1" xr3:uid="{A5BE2613-C09D-4131-83F1-A35D97CE0F1B}" uniqueName="1" name="Patient ID" queryTableFieldId="1" dataDxfId="15"/>
    <tableColumn id="2" xr3:uid="{9E86347E-36BA-43B2-9F18-12316565FAA6}" uniqueName="2" name="Name" queryTableFieldId="2" dataDxfId="14"/>
    <tableColumn id="3" xr3:uid="{117A3369-4373-45B7-AB93-C50A7E4A360E}" uniqueName="3" name="Age" queryTableFieldId="3"/>
    <tableColumn id="4" xr3:uid="{A286796D-7BC9-4E57-9B14-C1E2454CF912}" uniqueName="4" name="Gender" queryTableFieldId="4" dataDxfId="13"/>
    <tableColumn id="5" xr3:uid="{BA8BF441-EB57-412E-8EBA-276A3D18CDC8}" uniqueName="5" name="Admission Date" queryTableFieldId="5" dataDxfId="12"/>
    <tableColumn id="6" xr3:uid="{37ED42A8-A841-45A4-840A-73CD5B5E8C8E}" uniqueName="6" name="Discharge Date" queryTableFieldId="6" dataDxfId="11"/>
    <tableColumn id="7" xr3:uid="{7A667A70-72E4-49E1-BA19-BC3AE737C9A6}" uniqueName="7" name="Department" queryTableFieldId="7" dataDxfId="10"/>
    <tableColumn id="8" xr3:uid="{8441DA1A-094D-48EA-B493-FA65BA016E1E}" uniqueName="8" name="Diagnosis" queryTableFieldId="8" dataDxfId="9"/>
    <tableColumn id="9" xr3:uid="{B022EB7E-4E8A-43EB-942F-0674E1FF798F}" uniqueName="9" name="Treatment Cost" queryTableFieldId="9"/>
    <tableColumn id="10" xr3:uid="{1B416E16-FCE1-4AAC-B668-C9BC524D1391}" uniqueName="10" name="Billing Status" queryTableFieldId="10" dataDxfId="8"/>
    <tableColumn id="11" xr3:uid="{4280E870-5DFD-42B7-9C29-B2E43E7ADD86}" uniqueName="11" name="Attending Physician" queryTableFieldId="11" dataDxfId="7"/>
    <tableColumn id="12" xr3:uid="{0398A95E-C9F4-4A48-ABA8-B2DEF47F9298}" uniqueName="12" name="Nurse Assigned" queryTableFieldId="12" dataDxfId="6"/>
    <tableColumn id="13" xr3:uid="{8A317ED2-0133-413B-B2C2-5683B193AF4E}" uniqueName="13" name="Room Type" queryTableFieldId="13" dataDxfId="5"/>
    <tableColumn id="14" xr3:uid="{263A8241-39BB-4DEA-9491-7FDC405D4BC6}" uniqueName="14" name="Length of Stay (Days)" queryTableFieldId="14"/>
    <tableColumn id="16" xr3:uid="{AC60D734-9C50-496A-9B98-68711DEA0ED8}" uniqueName="16" name="total cost " queryTableFieldId="16" dataDxfId="4">
      <calculatedColumnFormula>SUMIF(Hospital_Management_Large__2[Billing Status],"Paid",   Hospital_Management_Large__2[Treatment Cost])</calculatedColumnFormula>
    </tableColumn>
    <tableColumn id="17" xr3:uid="{A92F4153-B775-4A15-9D26-828704EBD6A7}" uniqueName="17" name="private room " queryTableFieldId="17" dataDxfId="3">
      <calculatedColumnFormula>COUNTIF(Hospital_Management_Large__2[Room Type],"Private")</calculatedColumnFormula>
    </tableColumn>
    <tableColumn id="18" xr3:uid="{3649D8F0-B3E3-4B65-B6DB-E826B319A521}" uniqueName="18" name="length of stay  &gt; 3" queryTableFieldId="18" dataDxfId="2">
      <calculatedColumnFormula>IF(Hospital_Management_Large__2[[#This Row],[Length of Stay (Days)]]&gt;3,"Extended","Normal")</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DD8401-55E5-4B65-8C5B-68BE8CE0C6E6}" name="Hospital_Management_Large" displayName="Hospital_Management_Large" ref="A1:N1001" tableType="queryTable" totalsRowShown="0">
  <autoFilter ref="A1:N1001" xr:uid="{E8DD8401-55E5-4B65-8C5B-68BE8CE0C6E6}"/>
  <tableColumns count="14">
    <tableColumn id="1" xr3:uid="{E2365E6E-D82E-4903-8A7F-71D50F911E6D}" uniqueName="1" name="Patient ID" queryTableFieldId="1" dataDxfId="26"/>
    <tableColumn id="2" xr3:uid="{02190061-B2E4-4130-98D4-3D6A543E0A99}" uniqueName="2" name="Name" queryTableFieldId="2" dataDxfId="25"/>
    <tableColumn id="3" xr3:uid="{D39B1F00-5EE8-4738-8791-6BF6F5D0D3FA}" uniqueName="3" name="Age" queryTableFieldId="3"/>
    <tableColumn id="4" xr3:uid="{96BFDFBA-F120-4C05-A39E-5B7F38BF3781}" uniqueName="4" name="Gender" queryTableFieldId="4" dataDxfId="24"/>
    <tableColumn id="5" xr3:uid="{06D27851-C079-4F98-9FF3-ED7F61C94D8A}" uniqueName="5" name="Admission Date" queryTableFieldId="5" dataDxfId="23"/>
    <tableColumn id="6" xr3:uid="{7C28A002-EBF7-4248-9353-A99356755E25}" uniqueName="6" name="Discharge Date" queryTableFieldId="6" dataDxfId="22"/>
    <tableColumn id="7" xr3:uid="{9B103917-DB4F-41C9-8383-BC37D1D3585C}" uniqueName="7" name="Department" queryTableFieldId="7" dataDxfId="21"/>
    <tableColumn id="8" xr3:uid="{D6BB7029-5875-415E-A978-269129C932CD}" uniqueName="8" name="Diagnosis" queryTableFieldId="8" dataDxfId="20"/>
    <tableColumn id="9" xr3:uid="{13B495EA-ED92-43BD-9B8C-732CBFF750FA}" uniqueName="9" name="Treatment Cost" queryTableFieldId="9"/>
    <tableColumn id="10" xr3:uid="{FD95FE45-0AEF-4C8E-9171-0E88D70D350B}" uniqueName="10" name="Billing Status" queryTableFieldId="10" dataDxfId="19"/>
    <tableColumn id="11" xr3:uid="{FA981677-751C-4478-B546-3D9AFD6D6DA5}" uniqueName="11" name="Attending Physician" queryTableFieldId="11" dataDxfId="18"/>
    <tableColumn id="12" xr3:uid="{83BFFE00-48CE-45AC-9E68-476BD6CA4ECB}" uniqueName="12" name="Nurse Assigned" queryTableFieldId="12" dataDxfId="17"/>
    <tableColumn id="13" xr3:uid="{9A3920AC-75EA-4F39-929A-B176F67402D2}" uniqueName="13" name="Room Type" queryTableFieldId="13" dataDxfId="16"/>
    <tableColumn id="14" xr3:uid="{6BCD17D4-0E8A-42DC-9565-157661572D64}" uniqueName="14" name="Length of Stay (Day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FC24B-0EA3-47B7-8FF2-E4ADFBD4DB2F}">
  <dimension ref="A3:H53"/>
  <sheetViews>
    <sheetView topLeftCell="B17" workbookViewId="0">
      <selection activeCell="A52" sqref="A51:A52"/>
      <pivotSelection pane="bottomRight" showHeader="1" activeRow="51" click="1" r:id="rId1">
        <pivotArea dataOnly="0" labelOnly="1" fieldPosition="0">
          <references count="1">
            <reference field="9" count="0"/>
          </references>
        </pivotArea>
      </pivotSelection>
    </sheetView>
  </sheetViews>
  <sheetFormatPr defaultRowHeight="15" x14ac:dyDescent="0.25"/>
  <cols>
    <col min="1" max="1" width="13.140625" bestFit="1" customWidth="1"/>
    <col min="2" max="2" width="5" bestFit="1" customWidth="1"/>
    <col min="3" max="3" width="26.5703125" bestFit="1" customWidth="1"/>
    <col min="4" max="4" width="13.140625" bestFit="1" customWidth="1"/>
    <col min="5" max="6" width="18" bestFit="1" customWidth="1"/>
    <col min="7" max="7" width="13.140625" bestFit="1" customWidth="1"/>
    <col min="8" max="8" width="21.5703125" bestFit="1" customWidth="1"/>
    <col min="9" max="950" width="16.28515625" bestFit="1" customWidth="1"/>
    <col min="951" max="952" width="11.28515625" bestFit="1" customWidth="1"/>
    <col min="953" max="973" width="5" bestFit="1" customWidth="1"/>
    <col min="974" max="974" width="12.28515625" bestFit="1" customWidth="1"/>
    <col min="975" max="975" width="11.28515625" bestFit="1" customWidth="1"/>
  </cols>
  <sheetData>
    <row r="3" spans="1:8" x14ac:dyDescent="0.25">
      <c r="A3" s="4" t="s">
        <v>2050</v>
      </c>
      <c r="B3" s="4" t="s">
        <v>2047</v>
      </c>
      <c r="G3" s="4" t="s">
        <v>2049</v>
      </c>
      <c r="H3" t="s">
        <v>2051</v>
      </c>
    </row>
    <row r="4" spans="1:8" x14ac:dyDescent="0.25">
      <c r="A4" s="4" t="s">
        <v>2049</v>
      </c>
      <c r="B4" t="s">
        <v>34</v>
      </c>
      <c r="C4" t="s">
        <v>19</v>
      </c>
      <c r="D4" t="s">
        <v>2048</v>
      </c>
      <c r="G4" s="5" t="s">
        <v>54</v>
      </c>
      <c r="H4" s="1">
        <v>821610</v>
      </c>
    </row>
    <row r="5" spans="1:8" x14ac:dyDescent="0.25">
      <c r="A5" s="5" t="s">
        <v>43</v>
      </c>
      <c r="B5" s="1">
        <v>87</v>
      </c>
      <c r="C5" s="1">
        <v>83</v>
      </c>
      <c r="D5" s="1">
        <v>170</v>
      </c>
      <c r="G5" s="5" t="s">
        <v>49</v>
      </c>
      <c r="H5" s="1">
        <v>796892</v>
      </c>
    </row>
    <row r="6" spans="1:8" x14ac:dyDescent="0.25">
      <c r="A6" s="5" t="s">
        <v>66</v>
      </c>
      <c r="B6" s="1">
        <v>81</v>
      </c>
      <c r="C6" s="1">
        <v>63</v>
      </c>
      <c r="D6" s="1">
        <v>144</v>
      </c>
      <c r="G6" s="5" t="s">
        <v>133</v>
      </c>
      <c r="H6" s="1">
        <v>835936</v>
      </c>
    </row>
    <row r="7" spans="1:8" x14ac:dyDescent="0.25">
      <c r="A7" s="5" t="s">
        <v>62</v>
      </c>
      <c r="B7" s="1">
        <v>55</v>
      </c>
      <c r="C7" s="1">
        <v>78</v>
      </c>
      <c r="D7" s="1">
        <v>133</v>
      </c>
      <c r="G7" s="5" t="s">
        <v>20</v>
      </c>
      <c r="H7" s="1">
        <v>774395</v>
      </c>
    </row>
    <row r="8" spans="1:8" x14ac:dyDescent="0.25">
      <c r="A8" s="5" t="s">
        <v>94</v>
      </c>
      <c r="B8" s="1">
        <v>71</v>
      </c>
      <c r="C8" s="1">
        <v>79</v>
      </c>
      <c r="D8" s="1">
        <v>150</v>
      </c>
      <c r="G8" s="5" t="s">
        <v>40</v>
      </c>
      <c r="H8" s="1">
        <v>966996</v>
      </c>
    </row>
    <row r="9" spans="1:8" x14ac:dyDescent="0.25">
      <c r="A9" s="5" t="s">
        <v>26</v>
      </c>
      <c r="B9" s="1">
        <v>62</v>
      </c>
      <c r="C9" s="1">
        <v>72</v>
      </c>
      <c r="D9" s="1">
        <v>134</v>
      </c>
      <c r="G9" s="5" t="s">
        <v>44</v>
      </c>
      <c r="H9" s="1">
        <v>671044</v>
      </c>
    </row>
    <row r="10" spans="1:8" x14ac:dyDescent="0.25">
      <c r="A10" s="5" t="s">
        <v>32</v>
      </c>
      <c r="B10" s="1">
        <v>82</v>
      </c>
      <c r="C10" s="1">
        <v>64</v>
      </c>
      <c r="D10" s="1">
        <v>146</v>
      </c>
      <c r="G10" s="5" t="s">
        <v>35</v>
      </c>
      <c r="H10" s="1">
        <v>719272</v>
      </c>
    </row>
    <row r="11" spans="1:8" x14ac:dyDescent="0.25">
      <c r="A11" s="5" t="s">
        <v>17</v>
      </c>
      <c r="B11" s="1">
        <v>58</v>
      </c>
      <c r="C11" s="1">
        <v>65</v>
      </c>
      <c r="D11" s="1">
        <v>123</v>
      </c>
      <c r="G11" s="5" t="s">
        <v>2048</v>
      </c>
      <c r="H11" s="1">
        <v>5586145</v>
      </c>
    </row>
    <row r="12" spans="1:8" x14ac:dyDescent="0.25">
      <c r="A12" s="5" t="s">
        <v>2048</v>
      </c>
      <c r="B12" s="1">
        <v>496</v>
      </c>
      <c r="C12" s="1">
        <v>504</v>
      </c>
      <c r="D12" s="1">
        <v>1000</v>
      </c>
    </row>
    <row r="16" spans="1:8" x14ac:dyDescent="0.25">
      <c r="B16" s="4" t="s">
        <v>2049</v>
      </c>
      <c r="C16" t="s">
        <v>2052</v>
      </c>
    </row>
    <row r="17" spans="1:5" x14ac:dyDescent="0.25">
      <c r="B17" s="5" t="s">
        <v>50</v>
      </c>
      <c r="C17" s="1">
        <v>2373</v>
      </c>
    </row>
    <row r="18" spans="1:5" x14ac:dyDescent="0.25">
      <c r="B18" s="5" t="s">
        <v>29</v>
      </c>
      <c r="C18" s="1">
        <v>2601</v>
      </c>
    </row>
    <row r="19" spans="1:5" x14ac:dyDescent="0.25">
      <c r="B19" s="5" t="s">
        <v>22</v>
      </c>
      <c r="C19" s="1">
        <v>2518</v>
      </c>
    </row>
    <row r="20" spans="1:5" x14ac:dyDescent="0.25">
      <c r="B20" s="5" t="s">
        <v>2048</v>
      </c>
      <c r="C20" s="1">
        <v>7492</v>
      </c>
    </row>
    <row r="23" spans="1:5" x14ac:dyDescent="0.25">
      <c r="B23" t="s">
        <v>2053</v>
      </c>
      <c r="D23" s="4" t="s">
        <v>2049</v>
      </c>
      <c r="E23" t="s">
        <v>2050</v>
      </c>
    </row>
    <row r="24" spans="1:5" x14ac:dyDescent="0.25">
      <c r="B24" s="1">
        <v>2761319000</v>
      </c>
      <c r="D24" s="5" t="s">
        <v>50</v>
      </c>
      <c r="E24" s="1">
        <v>321</v>
      </c>
    </row>
    <row r="25" spans="1:5" x14ac:dyDescent="0.25">
      <c r="D25" s="5" t="s">
        <v>29</v>
      </c>
      <c r="E25" s="1">
        <v>339</v>
      </c>
    </row>
    <row r="26" spans="1:5" x14ac:dyDescent="0.25">
      <c r="D26" s="5" t="s">
        <v>22</v>
      </c>
      <c r="E26" s="1">
        <v>340</v>
      </c>
    </row>
    <row r="27" spans="1:5" x14ac:dyDescent="0.25">
      <c r="D27" s="5" t="s">
        <v>2048</v>
      </c>
      <c r="E27" s="1">
        <v>1000</v>
      </c>
    </row>
    <row r="28" spans="1:5" x14ac:dyDescent="0.25">
      <c r="A28" s="4" t="s">
        <v>2049</v>
      </c>
      <c r="B28" t="s">
        <v>2055</v>
      </c>
    </row>
    <row r="29" spans="1:5" x14ac:dyDescent="0.25">
      <c r="A29" s="5" t="s">
        <v>34</v>
      </c>
      <c r="B29" s="1">
        <v>496</v>
      </c>
    </row>
    <row r="30" spans="1:5" x14ac:dyDescent="0.25">
      <c r="A30" s="5" t="s">
        <v>19</v>
      </c>
      <c r="B30" s="1">
        <v>504</v>
      </c>
    </row>
    <row r="31" spans="1:5" x14ac:dyDescent="0.25">
      <c r="A31" s="5" t="s">
        <v>2048</v>
      </c>
      <c r="B31" s="1">
        <v>1000</v>
      </c>
    </row>
    <row r="34" spans="1:2" x14ac:dyDescent="0.25">
      <c r="A34" s="4" t="s">
        <v>2049</v>
      </c>
      <c r="B34" t="s">
        <v>2054</v>
      </c>
    </row>
    <row r="35" spans="1:2" x14ac:dyDescent="0.25">
      <c r="A35" s="5" t="s">
        <v>43</v>
      </c>
      <c r="B35" s="1">
        <v>7.5470588235294116</v>
      </c>
    </row>
    <row r="36" spans="1:2" x14ac:dyDescent="0.25">
      <c r="A36" s="5" t="s">
        <v>66</v>
      </c>
      <c r="B36" s="1">
        <v>7.2152777777777777</v>
      </c>
    </row>
    <row r="37" spans="1:2" x14ac:dyDescent="0.25">
      <c r="A37" s="5" t="s">
        <v>62</v>
      </c>
      <c r="B37" s="1">
        <v>7.511278195488722</v>
      </c>
    </row>
    <row r="38" spans="1:2" x14ac:dyDescent="0.25">
      <c r="A38" s="5" t="s">
        <v>94</v>
      </c>
      <c r="B38" s="1">
        <v>7.3666666666666663</v>
      </c>
    </row>
    <row r="39" spans="1:2" x14ac:dyDescent="0.25">
      <c r="A39" s="5" t="s">
        <v>26</v>
      </c>
      <c r="B39" s="1">
        <v>7.3656716417910451</v>
      </c>
    </row>
    <row r="40" spans="1:2" x14ac:dyDescent="0.25">
      <c r="A40" s="5" t="s">
        <v>32</v>
      </c>
      <c r="B40" s="1">
        <v>7.5205479452054798</v>
      </c>
    </row>
    <row r="41" spans="1:2" x14ac:dyDescent="0.25">
      <c r="A41" s="5" t="s">
        <v>17</v>
      </c>
      <c r="B41" s="1">
        <v>7.975609756097561</v>
      </c>
    </row>
    <row r="42" spans="1:2" x14ac:dyDescent="0.25">
      <c r="A42" s="5" t="s">
        <v>2048</v>
      </c>
      <c r="B42" s="1">
        <v>7.492</v>
      </c>
    </row>
    <row r="50" spans="1:2" x14ac:dyDescent="0.25">
      <c r="A50" s="4" t="s">
        <v>2049</v>
      </c>
      <c r="B50" t="s">
        <v>2050</v>
      </c>
    </row>
    <row r="51" spans="1:2" x14ac:dyDescent="0.25">
      <c r="A51" s="5" t="s">
        <v>34</v>
      </c>
      <c r="B51" s="1">
        <v>496</v>
      </c>
    </row>
    <row r="52" spans="1:2" x14ac:dyDescent="0.25">
      <c r="A52" s="5" t="s">
        <v>19</v>
      </c>
      <c r="B52" s="1">
        <v>504</v>
      </c>
    </row>
    <row r="53" spans="1:2" x14ac:dyDescent="0.25">
      <c r="A53" s="5" t="s">
        <v>2048</v>
      </c>
      <c r="B53" s="1">
        <v>1000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A3CED-2999-42DD-8BDC-6591F8E90AD7}">
  <dimension ref="A1:S1001"/>
  <sheetViews>
    <sheetView topLeftCell="A2" workbookViewId="0">
      <selection activeCell="Q3" sqref="Q3"/>
    </sheetView>
  </sheetViews>
  <sheetFormatPr defaultRowHeight="15" x14ac:dyDescent="0.25"/>
  <cols>
    <col min="1" max="1" width="12" bestFit="1" customWidth="1"/>
    <col min="2" max="2" width="25" bestFit="1" customWidth="1"/>
    <col min="3" max="3" width="6.7109375" bestFit="1" customWidth="1"/>
    <col min="4" max="4" width="10" bestFit="1" customWidth="1"/>
    <col min="5" max="5" width="17.28515625" bestFit="1" customWidth="1"/>
    <col min="6" max="7" width="16.5703125" bestFit="1" customWidth="1"/>
    <col min="8" max="8" width="13.140625" bestFit="1" customWidth="1"/>
    <col min="9" max="9" width="17" bestFit="1" customWidth="1"/>
    <col min="10" max="10" width="14.7109375" bestFit="1" customWidth="1"/>
    <col min="11" max="11" width="21.140625" bestFit="1" customWidth="1"/>
    <col min="12" max="12" width="17.140625" bestFit="1" customWidth="1"/>
    <col min="13" max="13" width="13.140625" bestFit="1" customWidth="1"/>
    <col min="14" max="14" width="22" bestFit="1" customWidth="1"/>
    <col min="15" max="15" width="11.7109375" customWidth="1"/>
    <col min="16" max="16" width="16" customWidth="1"/>
    <col min="17" max="17" width="18.71093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2043</v>
      </c>
      <c r="P1" t="s">
        <v>2044</v>
      </c>
      <c r="Q1" t="s">
        <v>2046</v>
      </c>
    </row>
    <row r="2" spans="1:19" x14ac:dyDescent="0.25">
      <c r="A2" s="1" t="s">
        <v>14</v>
      </c>
      <c r="B2" s="1" t="s">
        <v>15</v>
      </c>
      <c r="C2">
        <v>22</v>
      </c>
      <c r="D2" s="1" t="s">
        <v>16</v>
      </c>
      <c r="E2" s="3">
        <v>45512</v>
      </c>
      <c r="F2" s="3">
        <v>45520</v>
      </c>
      <c r="G2" s="1" t="s">
        <v>17</v>
      </c>
      <c r="H2" s="1" t="s">
        <v>18</v>
      </c>
      <c r="I2">
        <v>5912</v>
      </c>
      <c r="J2" s="1" t="s">
        <v>19</v>
      </c>
      <c r="K2" s="1" t="s">
        <v>20</v>
      </c>
      <c r="L2" s="1" t="s">
        <v>21</v>
      </c>
      <c r="M2" s="1" t="s">
        <v>22</v>
      </c>
      <c r="N2">
        <v>8</v>
      </c>
      <c r="O2" s="1">
        <f>SUMIF(Hospital_Management_Large__2[Billing Status],"Paid",   Hospital_Management_Large__2[Treatment Cost])</f>
        <v>2761319</v>
      </c>
      <c r="P2" s="1">
        <f>COUNTIF(Hospital_Management_Large__2[Room Type],"Private")</f>
        <v>321</v>
      </c>
      <c r="Q2" s="1" t="str">
        <f>IF(Hospital_Management_Large__2[[#This Row],[Length of Stay (Days)]]&gt;3,"Extended","Normal")</f>
        <v>Extended</v>
      </c>
    </row>
    <row r="3" spans="1:19" x14ac:dyDescent="0.25">
      <c r="A3" s="1" t="s">
        <v>23</v>
      </c>
      <c r="B3" s="1" t="s">
        <v>24</v>
      </c>
      <c r="C3">
        <v>49</v>
      </c>
      <c r="D3" s="1" t="s">
        <v>25</v>
      </c>
      <c r="E3" s="3">
        <v>45613</v>
      </c>
      <c r="F3" s="3">
        <v>45617</v>
      </c>
      <c r="G3" s="1" t="s">
        <v>26</v>
      </c>
      <c r="H3" s="1" t="s">
        <v>27</v>
      </c>
      <c r="I3">
        <v>2172</v>
      </c>
      <c r="J3" s="1" t="s">
        <v>19</v>
      </c>
      <c r="K3" s="1" t="s">
        <v>20</v>
      </c>
      <c r="L3" s="1" t="s">
        <v>28</v>
      </c>
      <c r="M3" s="1" t="s">
        <v>29</v>
      </c>
      <c r="N3">
        <v>4</v>
      </c>
      <c r="O3" s="1">
        <f>SUMIF(Hospital_Management_Large__2[Billing Status],"Paid",   Hospital_Management_Large__2[Treatment Cost])</f>
        <v>2761319</v>
      </c>
      <c r="P3" s="1">
        <f>COUNTIF(Hospital_Management_Large__2[Room Type],"Private")</f>
        <v>321</v>
      </c>
      <c r="Q3" s="1" t="str">
        <f>IF(Hospital_Management_Large__2[[#This Row],[Length of Stay (Days)]]&gt;3,"Extended","Normal")</f>
        <v>Extended</v>
      </c>
    </row>
    <row r="4" spans="1:19" x14ac:dyDescent="0.25">
      <c r="A4" s="1" t="s">
        <v>30</v>
      </c>
      <c r="B4" s="1" t="s">
        <v>31</v>
      </c>
      <c r="C4">
        <v>85</v>
      </c>
      <c r="D4" s="1" t="s">
        <v>25</v>
      </c>
      <c r="E4" s="3">
        <v>45662</v>
      </c>
      <c r="F4" s="3">
        <v>45676</v>
      </c>
      <c r="G4" s="1" t="s">
        <v>32</v>
      </c>
      <c r="H4" s="1" t="s">
        <v>33</v>
      </c>
      <c r="I4">
        <v>9245</v>
      </c>
      <c r="J4" s="1" t="s">
        <v>34</v>
      </c>
      <c r="K4" s="1" t="s">
        <v>35</v>
      </c>
      <c r="L4" s="1" t="s">
        <v>36</v>
      </c>
      <c r="M4" s="1" t="s">
        <v>29</v>
      </c>
      <c r="N4">
        <v>14</v>
      </c>
      <c r="O4" s="1">
        <f>SUMIF(Hospital_Management_Large__2[Billing Status],"Paid",   Hospital_Management_Large__2[Treatment Cost])</f>
        <v>2761319</v>
      </c>
      <c r="P4" s="1">
        <f>COUNTIF(Hospital_Management_Large__2[Room Type],"Private")</f>
        <v>321</v>
      </c>
      <c r="Q4" s="1" t="str">
        <f>IF(Hospital_Management_Large__2[[#This Row],[Length of Stay (Days)]]&gt;3,"Extended","Normal")</f>
        <v>Extended</v>
      </c>
      <c r="S4" t="s">
        <v>2045</v>
      </c>
    </row>
    <row r="5" spans="1:19" x14ac:dyDescent="0.25">
      <c r="A5" s="1" t="s">
        <v>37</v>
      </c>
      <c r="B5" s="1" t="s">
        <v>38</v>
      </c>
      <c r="C5">
        <v>27</v>
      </c>
      <c r="D5" s="1" t="s">
        <v>16</v>
      </c>
      <c r="E5" s="3">
        <v>45475</v>
      </c>
      <c r="F5" s="3">
        <v>45476</v>
      </c>
      <c r="G5" s="1" t="s">
        <v>26</v>
      </c>
      <c r="H5" s="1" t="s">
        <v>39</v>
      </c>
      <c r="I5">
        <v>9436</v>
      </c>
      <c r="J5" s="1" t="s">
        <v>34</v>
      </c>
      <c r="K5" s="1" t="s">
        <v>40</v>
      </c>
      <c r="L5" s="1" t="s">
        <v>36</v>
      </c>
      <c r="M5" s="1" t="s">
        <v>22</v>
      </c>
      <c r="N5">
        <v>1</v>
      </c>
      <c r="O5" s="1">
        <f>SUMIF(Hospital_Management_Large__2[Billing Status],"Paid",   Hospital_Management_Large__2[Treatment Cost])</f>
        <v>2761319</v>
      </c>
      <c r="P5" s="1">
        <f>COUNTIF(Hospital_Management_Large__2[Room Type],"Private")</f>
        <v>321</v>
      </c>
      <c r="Q5" s="1" t="str">
        <f>IF(Hospital_Management_Large__2[[#This Row],[Length of Stay (Days)]]&gt;3,"Extended","Normal")</f>
        <v>Normal</v>
      </c>
    </row>
    <row r="6" spans="1:19" x14ac:dyDescent="0.25">
      <c r="A6" s="1" t="s">
        <v>41</v>
      </c>
      <c r="B6" s="1" t="s">
        <v>42</v>
      </c>
      <c r="C6">
        <v>68</v>
      </c>
      <c r="D6" s="1" t="s">
        <v>25</v>
      </c>
      <c r="E6" s="3">
        <v>45787</v>
      </c>
      <c r="F6" s="3">
        <v>45799</v>
      </c>
      <c r="G6" s="1" t="s">
        <v>43</v>
      </c>
      <c r="H6" s="1" t="s">
        <v>39</v>
      </c>
      <c r="I6">
        <v>4298</v>
      </c>
      <c r="J6" s="1" t="s">
        <v>34</v>
      </c>
      <c r="K6" s="1" t="s">
        <v>44</v>
      </c>
      <c r="L6" s="1" t="s">
        <v>45</v>
      </c>
      <c r="M6" s="1" t="s">
        <v>22</v>
      </c>
      <c r="N6">
        <v>12</v>
      </c>
      <c r="O6" s="1">
        <f>SUMIF(Hospital_Management_Large__2[Billing Status],"Paid",   Hospital_Management_Large__2[Treatment Cost])</f>
        <v>2761319</v>
      </c>
      <c r="P6" s="1">
        <f>COUNTIF(Hospital_Management_Large__2[Room Type],"Private")</f>
        <v>321</v>
      </c>
      <c r="Q6" s="1" t="str">
        <f>IF(Hospital_Management_Large__2[[#This Row],[Length of Stay (Days)]]&gt;3,"Extended","Normal")</f>
        <v>Extended</v>
      </c>
    </row>
    <row r="7" spans="1:19" x14ac:dyDescent="0.25">
      <c r="A7" s="1" t="s">
        <v>46</v>
      </c>
      <c r="B7" s="1" t="s">
        <v>47</v>
      </c>
      <c r="C7">
        <v>44</v>
      </c>
      <c r="D7" s="1" t="s">
        <v>25</v>
      </c>
      <c r="E7" s="3">
        <v>45589</v>
      </c>
      <c r="F7" s="3">
        <v>45603</v>
      </c>
      <c r="G7" s="1" t="s">
        <v>32</v>
      </c>
      <c r="H7" s="1" t="s">
        <v>48</v>
      </c>
      <c r="I7">
        <v>5055</v>
      </c>
      <c r="J7" s="1" t="s">
        <v>19</v>
      </c>
      <c r="K7" s="1" t="s">
        <v>49</v>
      </c>
      <c r="L7" s="1" t="s">
        <v>21</v>
      </c>
      <c r="M7" s="1" t="s">
        <v>50</v>
      </c>
      <c r="N7">
        <v>14</v>
      </c>
      <c r="O7" s="1">
        <f>SUMIF(Hospital_Management_Large__2[Billing Status],"Paid",   Hospital_Management_Large__2[Treatment Cost])</f>
        <v>2761319</v>
      </c>
      <c r="P7" s="1">
        <f>COUNTIF(Hospital_Management_Large__2[Room Type],"Private")</f>
        <v>321</v>
      </c>
      <c r="Q7" s="1" t="str">
        <f>IF(Hospital_Management_Large__2[[#This Row],[Length of Stay (Days)]]&gt;3,"Extended","Normal")</f>
        <v>Extended</v>
      </c>
    </row>
    <row r="8" spans="1:19" x14ac:dyDescent="0.25">
      <c r="A8" s="1" t="s">
        <v>51</v>
      </c>
      <c r="B8" s="1" t="s">
        <v>52</v>
      </c>
      <c r="C8">
        <v>65</v>
      </c>
      <c r="D8" s="1" t="s">
        <v>25</v>
      </c>
      <c r="E8" s="3">
        <v>45784</v>
      </c>
      <c r="F8" s="3">
        <v>45794</v>
      </c>
      <c r="G8" s="1" t="s">
        <v>26</v>
      </c>
      <c r="H8" s="1" t="s">
        <v>53</v>
      </c>
      <c r="I8">
        <v>9801</v>
      </c>
      <c r="J8" s="1" t="s">
        <v>19</v>
      </c>
      <c r="K8" s="1" t="s">
        <v>54</v>
      </c>
      <c r="L8" s="1" t="s">
        <v>55</v>
      </c>
      <c r="M8" s="1" t="s">
        <v>29</v>
      </c>
      <c r="N8">
        <v>10</v>
      </c>
      <c r="O8" s="1">
        <f>SUMIF(Hospital_Management_Large__2[Billing Status],"Paid",   Hospital_Management_Large__2[Treatment Cost])</f>
        <v>2761319</v>
      </c>
      <c r="P8" s="1">
        <f>COUNTIF(Hospital_Management_Large__2[Room Type],"Private")</f>
        <v>321</v>
      </c>
      <c r="Q8" s="1" t="str">
        <f>IF(Hospital_Management_Large__2[[#This Row],[Length of Stay (Days)]]&gt;3,"Extended","Normal")</f>
        <v>Extended</v>
      </c>
    </row>
    <row r="9" spans="1:19" x14ac:dyDescent="0.25">
      <c r="A9" s="1" t="s">
        <v>56</v>
      </c>
      <c r="B9" s="1" t="s">
        <v>57</v>
      </c>
      <c r="C9">
        <v>28</v>
      </c>
      <c r="D9" s="1" t="s">
        <v>16</v>
      </c>
      <c r="E9" s="3">
        <v>45558</v>
      </c>
      <c r="F9" s="3">
        <v>45568</v>
      </c>
      <c r="G9" s="1" t="s">
        <v>26</v>
      </c>
      <c r="H9" s="1" t="s">
        <v>58</v>
      </c>
      <c r="I9">
        <v>4916</v>
      </c>
      <c r="J9" s="1" t="s">
        <v>34</v>
      </c>
      <c r="K9" s="1" t="s">
        <v>54</v>
      </c>
      <c r="L9" s="1" t="s">
        <v>59</v>
      </c>
      <c r="M9" s="1" t="s">
        <v>50</v>
      </c>
      <c r="N9">
        <v>10</v>
      </c>
      <c r="O9" s="1">
        <f>SUMIF(Hospital_Management_Large__2[Billing Status],"Paid",   Hospital_Management_Large__2[Treatment Cost])</f>
        <v>2761319</v>
      </c>
      <c r="P9" s="1">
        <f>COUNTIF(Hospital_Management_Large__2[Room Type],"Private")</f>
        <v>321</v>
      </c>
      <c r="Q9" s="1" t="str">
        <f>IF(Hospital_Management_Large__2[[#This Row],[Length of Stay (Days)]]&gt;3,"Extended","Normal")</f>
        <v>Extended</v>
      </c>
    </row>
    <row r="10" spans="1:19" x14ac:dyDescent="0.25">
      <c r="A10" s="1" t="s">
        <v>60</v>
      </c>
      <c r="B10" s="1" t="s">
        <v>61</v>
      </c>
      <c r="C10">
        <v>27</v>
      </c>
      <c r="D10" s="1" t="s">
        <v>16</v>
      </c>
      <c r="E10" s="3">
        <v>45738</v>
      </c>
      <c r="F10" s="3">
        <v>45742</v>
      </c>
      <c r="G10" s="1" t="s">
        <v>62</v>
      </c>
      <c r="H10" s="1" t="s">
        <v>63</v>
      </c>
      <c r="I10">
        <v>8551</v>
      </c>
      <c r="J10" s="1" t="s">
        <v>19</v>
      </c>
      <c r="K10" s="1" t="s">
        <v>20</v>
      </c>
      <c r="L10" s="1" t="s">
        <v>45</v>
      </c>
      <c r="M10" s="1" t="s">
        <v>29</v>
      </c>
      <c r="N10">
        <v>4</v>
      </c>
      <c r="O10" s="1">
        <f>SUMIF(Hospital_Management_Large__2[Billing Status],"Paid",   Hospital_Management_Large__2[Treatment Cost])</f>
        <v>2761319</v>
      </c>
      <c r="P10" s="1">
        <f>COUNTIF(Hospital_Management_Large__2[Room Type],"Private")</f>
        <v>321</v>
      </c>
      <c r="Q10" s="1" t="str">
        <f>IF(Hospital_Management_Large__2[[#This Row],[Length of Stay (Days)]]&gt;3,"Extended","Normal")</f>
        <v>Extended</v>
      </c>
    </row>
    <row r="11" spans="1:19" x14ac:dyDescent="0.25">
      <c r="A11" s="1" t="s">
        <v>64</v>
      </c>
      <c r="B11" s="1" t="s">
        <v>65</v>
      </c>
      <c r="C11">
        <v>15</v>
      </c>
      <c r="D11" s="1" t="s">
        <v>25</v>
      </c>
      <c r="E11" s="3">
        <v>45786</v>
      </c>
      <c r="F11" s="3">
        <v>45797</v>
      </c>
      <c r="G11" s="1" t="s">
        <v>66</v>
      </c>
      <c r="H11" s="1" t="s">
        <v>39</v>
      </c>
      <c r="I11">
        <v>6610</v>
      </c>
      <c r="J11" s="1" t="s">
        <v>34</v>
      </c>
      <c r="K11" s="1" t="s">
        <v>44</v>
      </c>
      <c r="L11" s="1" t="s">
        <v>45</v>
      </c>
      <c r="M11" s="1" t="s">
        <v>29</v>
      </c>
      <c r="N11">
        <v>11</v>
      </c>
      <c r="O11" s="1">
        <f>SUMIF(Hospital_Management_Large__2[Billing Status],"Paid",   Hospital_Management_Large__2[Treatment Cost])</f>
        <v>2761319</v>
      </c>
      <c r="P11" s="1">
        <f>COUNTIF(Hospital_Management_Large__2[Room Type],"Private")</f>
        <v>321</v>
      </c>
      <c r="Q11" s="1" t="str">
        <f>IF(Hospital_Management_Large__2[[#This Row],[Length of Stay (Days)]]&gt;3,"Extended","Normal")</f>
        <v>Extended</v>
      </c>
    </row>
    <row r="12" spans="1:19" x14ac:dyDescent="0.25">
      <c r="A12" s="1" t="s">
        <v>67</v>
      </c>
      <c r="B12" s="1" t="s">
        <v>68</v>
      </c>
      <c r="C12">
        <v>39</v>
      </c>
      <c r="D12" s="1" t="s">
        <v>25</v>
      </c>
      <c r="E12" s="3">
        <v>45502</v>
      </c>
      <c r="F12" s="3">
        <v>45509</v>
      </c>
      <c r="G12" s="1" t="s">
        <v>62</v>
      </c>
      <c r="H12" s="1" t="s">
        <v>63</v>
      </c>
      <c r="I12">
        <v>6049</v>
      </c>
      <c r="J12" s="1" t="s">
        <v>34</v>
      </c>
      <c r="K12" s="1" t="s">
        <v>44</v>
      </c>
      <c r="L12" s="1" t="s">
        <v>36</v>
      </c>
      <c r="M12" s="1" t="s">
        <v>29</v>
      </c>
      <c r="N12">
        <v>7</v>
      </c>
      <c r="O12" s="1">
        <f>SUMIF(Hospital_Management_Large__2[Billing Status],"Paid",   Hospital_Management_Large__2[Treatment Cost])</f>
        <v>2761319</v>
      </c>
      <c r="P12" s="1">
        <f>COUNTIF(Hospital_Management_Large__2[Room Type],"Private")</f>
        <v>321</v>
      </c>
      <c r="Q12" s="1" t="str">
        <f>IF(Hospital_Management_Large__2[[#This Row],[Length of Stay (Days)]]&gt;3,"Extended","Normal")</f>
        <v>Extended</v>
      </c>
    </row>
    <row r="13" spans="1:19" x14ac:dyDescent="0.25">
      <c r="A13" s="1" t="s">
        <v>69</v>
      </c>
      <c r="B13" s="1" t="s">
        <v>70</v>
      </c>
      <c r="C13">
        <v>41</v>
      </c>
      <c r="D13" s="1" t="s">
        <v>16</v>
      </c>
      <c r="E13" s="3">
        <v>45568</v>
      </c>
      <c r="F13" s="3">
        <v>45578</v>
      </c>
      <c r="G13" s="1" t="s">
        <v>26</v>
      </c>
      <c r="H13" s="1" t="s">
        <v>63</v>
      </c>
      <c r="I13">
        <v>2857</v>
      </c>
      <c r="J13" s="1" t="s">
        <v>34</v>
      </c>
      <c r="K13" s="1" t="s">
        <v>20</v>
      </c>
      <c r="L13" s="1" t="s">
        <v>28</v>
      </c>
      <c r="M13" s="1" t="s">
        <v>29</v>
      </c>
      <c r="N13">
        <v>10</v>
      </c>
      <c r="O13" s="1">
        <f>SUMIF(Hospital_Management_Large__2[Billing Status],"Paid",   Hospital_Management_Large__2[Treatment Cost])</f>
        <v>2761319</v>
      </c>
      <c r="P13" s="1">
        <f>COUNTIF(Hospital_Management_Large__2[Room Type],"Private")</f>
        <v>321</v>
      </c>
      <c r="Q13" s="1" t="str">
        <f>IF(Hospital_Management_Large__2[[#This Row],[Length of Stay (Days)]]&gt;3,"Extended","Normal")</f>
        <v>Extended</v>
      </c>
    </row>
    <row r="14" spans="1:19" x14ac:dyDescent="0.25">
      <c r="A14" s="1" t="s">
        <v>71</v>
      </c>
      <c r="B14" s="1" t="s">
        <v>72</v>
      </c>
      <c r="C14">
        <v>56</v>
      </c>
      <c r="D14" s="1" t="s">
        <v>16</v>
      </c>
      <c r="E14" s="3">
        <v>45732</v>
      </c>
      <c r="F14" s="3">
        <v>45741</v>
      </c>
      <c r="G14" s="1" t="s">
        <v>66</v>
      </c>
      <c r="H14" s="1" t="s">
        <v>73</v>
      </c>
      <c r="I14">
        <v>9151</v>
      </c>
      <c r="J14" s="1" t="s">
        <v>19</v>
      </c>
      <c r="K14" s="1" t="s">
        <v>44</v>
      </c>
      <c r="L14" s="1" t="s">
        <v>55</v>
      </c>
      <c r="M14" s="1" t="s">
        <v>29</v>
      </c>
      <c r="N14">
        <v>9</v>
      </c>
      <c r="O14" s="1">
        <f>SUMIF(Hospital_Management_Large__2[Billing Status],"Paid",   Hospital_Management_Large__2[Treatment Cost])</f>
        <v>2761319</v>
      </c>
      <c r="P14" s="1">
        <f>COUNTIF(Hospital_Management_Large__2[Room Type],"Private")</f>
        <v>321</v>
      </c>
      <c r="Q14" s="1" t="str">
        <f>IF(Hospital_Management_Large__2[[#This Row],[Length of Stay (Days)]]&gt;3,"Extended","Normal")</f>
        <v>Extended</v>
      </c>
    </row>
    <row r="15" spans="1:19" x14ac:dyDescent="0.25">
      <c r="A15" s="1" t="s">
        <v>74</v>
      </c>
      <c r="B15" s="1" t="s">
        <v>75</v>
      </c>
      <c r="C15">
        <v>22</v>
      </c>
      <c r="D15" s="1" t="s">
        <v>25</v>
      </c>
      <c r="E15" s="3">
        <v>45441</v>
      </c>
      <c r="F15" s="3">
        <v>45452</v>
      </c>
      <c r="G15" s="1" t="s">
        <v>17</v>
      </c>
      <c r="H15" s="1" t="s">
        <v>53</v>
      </c>
      <c r="I15">
        <v>8713</v>
      </c>
      <c r="J15" s="1" t="s">
        <v>19</v>
      </c>
      <c r="K15" s="1" t="s">
        <v>54</v>
      </c>
      <c r="L15" s="1" t="s">
        <v>21</v>
      </c>
      <c r="M15" s="1" t="s">
        <v>29</v>
      </c>
      <c r="N15">
        <v>11</v>
      </c>
      <c r="O15" s="1">
        <f>SUMIF(Hospital_Management_Large__2[Billing Status],"Paid",   Hospital_Management_Large__2[Treatment Cost])</f>
        <v>2761319</v>
      </c>
      <c r="P15" s="1">
        <f>COUNTIF(Hospital_Management_Large__2[Room Type],"Private")</f>
        <v>321</v>
      </c>
      <c r="Q15" s="1" t="str">
        <f>IF(Hospital_Management_Large__2[[#This Row],[Length of Stay (Days)]]&gt;3,"Extended","Normal")</f>
        <v>Extended</v>
      </c>
    </row>
    <row r="16" spans="1:19" x14ac:dyDescent="0.25">
      <c r="A16" s="1" t="s">
        <v>76</v>
      </c>
      <c r="B16" s="1" t="s">
        <v>77</v>
      </c>
      <c r="C16">
        <v>44</v>
      </c>
      <c r="D16" s="1" t="s">
        <v>16</v>
      </c>
      <c r="E16" s="3">
        <v>45715</v>
      </c>
      <c r="F16" s="3">
        <v>45727</v>
      </c>
      <c r="G16" s="1" t="s">
        <v>32</v>
      </c>
      <c r="H16" s="1" t="s">
        <v>33</v>
      </c>
      <c r="I16">
        <v>6296</v>
      </c>
      <c r="J16" s="1" t="s">
        <v>19</v>
      </c>
      <c r="K16" s="1" t="s">
        <v>49</v>
      </c>
      <c r="L16" s="1" t="s">
        <v>78</v>
      </c>
      <c r="M16" s="1" t="s">
        <v>29</v>
      </c>
      <c r="N16">
        <v>12</v>
      </c>
      <c r="O16" s="1">
        <f>SUMIF(Hospital_Management_Large__2[Billing Status],"Paid",   Hospital_Management_Large__2[Treatment Cost])</f>
        <v>2761319</v>
      </c>
      <c r="P16" s="1">
        <f>COUNTIF(Hospital_Management_Large__2[Room Type],"Private")</f>
        <v>321</v>
      </c>
      <c r="Q16" s="1" t="str">
        <f>IF(Hospital_Management_Large__2[[#This Row],[Length of Stay (Days)]]&gt;3,"Extended","Normal")</f>
        <v>Extended</v>
      </c>
    </row>
    <row r="17" spans="1:17" x14ac:dyDescent="0.25">
      <c r="A17" s="1" t="s">
        <v>79</v>
      </c>
      <c r="B17" s="1" t="s">
        <v>80</v>
      </c>
      <c r="C17">
        <v>49</v>
      </c>
      <c r="D17" s="1" t="s">
        <v>16</v>
      </c>
      <c r="E17" s="3">
        <v>45643</v>
      </c>
      <c r="F17" s="3">
        <v>45656</v>
      </c>
      <c r="G17" s="1" t="s">
        <v>66</v>
      </c>
      <c r="H17" s="1" t="s">
        <v>33</v>
      </c>
      <c r="I17">
        <v>1653</v>
      </c>
      <c r="J17" s="1" t="s">
        <v>19</v>
      </c>
      <c r="K17" s="1" t="s">
        <v>20</v>
      </c>
      <c r="L17" s="1" t="s">
        <v>36</v>
      </c>
      <c r="M17" s="1" t="s">
        <v>22</v>
      </c>
      <c r="N17">
        <v>13</v>
      </c>
      <c r="O17" s="1">
        <f>SUMIF(Hospital_Management_Large__2[Billing Status],"Paid",   Hospital_Management_Large__2[Treatment Cost])</f>
        <v>2761319</v>
      </c>
      <c r="P17" s="1">
        <f>COUNTIF(Hospital_Management_Large__2[Room Type],"Private")</f>
        <v>321</v>
      </c>
      <c r="Q17" s="1" t="str">
        <f>IF(Hospital_Management_Large__2[[#This Row],[Length of Stay (Days)]]&gt;3,"Extended","Normal")</f>
        <v>Extended</v>
      </c>
    </row>
    <row r="18" spans="1:17" x14ac:dyDescent="0.25">
      <c r="A18" s="1" t="s">
        <v>81</v>
      </c>
      <c r="B18" s="1" t="s">
        <v>82</v>
      </c>
      <c r="C18">
        <v>16</v>
      </c>
      <c r="D18" s="1" t="s">
        <v>16</v>
      </c>
      <c r="E18" s="3">
        <v>45680</v>
      </c>
      <c r="F18" s="3">
        <v>45692</v>
      </c>
      <c r="G18" s="1" t="s">
        <v>26</v>
      </c>
      <c r="H18" s="1" t="s">
        <v>58</v>
      </c>
      <c r="I18">
        <v>8496</v>
      </c>
      <c r="J18" s="1" t="s">
        <v>34</v>
      </c>
      <c r="K18" s="1" t="s">
        <v>35</v>
      </c>
      <c r="L18" s="1" t="s">
        <v>59</v>
      </c>
      <c r="M18" s="1" t="s">
        <v>50</v>
      </c>
      <c r="N18">
        <v>12</v>
      </c>
      <c r="O18" s="1">
        <f>SUMIF(Hospital_Management_Large__2[Billing Status],"Paid",   Hospital_Management_Large__2[Treatment Cost])</f>
        <v>2761319</v>
      </c>
      <c r="P18" s="1">
        <f>COUNTIF(Hospital_Management_Large__2[Room Type],"Private")</f>
        <v>321</v>
      </c>
      <c r="Q18" s="1" t="str">
        <f>IF(Hospital_Management_Large__2[[#This Row],[Length of Stay (Days)]]&gt;3,"Extended","Normal")</f>
        <v>Extended</v>
      </c>
    </row>
    <row r="19" spans="1:17" x14ac:dyDescent="0.25">
      <c r="A19" s="1" t="s">
        <v>83</v>
      </c>
      <c r="B19" s="1" t="s">
        <v>84</v>
      </c>
      <c r="C19">
        <v>62</v>
      </c>
      <c r="D19" s="1" t="s">
        <v>25</v>
      </c>
      <c r="E19" s="3">
        <v>45503</v>
      </c>
      <c r="F19" s="3">
        <v>45511</v>
      </c>
      <c r="G19" s="1" t="s">
        <v>26</v>
      </c>
      <c r="H19" s="1" t="s">
        <v>48</v>
      </c>
      <c r="I19">
        <v>2496</v>
      </c>
      <c r="J19" s="1" t="s">
        <v>19</v>
      </c>
      <c r="K19" s="1" t="s">
        <v>40</v>
      </c>
      <c r="L19" s="1" t="s">
        <v>21</v>
      </c>
      <c r="M19" s="1" t="s">
        <v>22</v>
      </c>
      <c r="N19">
        <v>8</v>
      </c>
      <c r="O19" s="1">
        <f>SUMIF(Hospital_Management_Large__2[Billing Status],"Paid",   Hospital_Management_Large__2[Treatment Cost])</f>
        <v>2761319</v>
      </c>
      <c r="P19" s="1">
        <f>COUNTIF(Hospital_Management_Large__2[Room Type],"Private")</f>
        <v>321</v>
      </c>
      <c r="Q19" s="1" t="str">
        <f>IF(Hospital_Management_Large__2[[#This Row],[Length of Stay (Days)]]&gt;3,"Extended","Normal")</f>
        <v>Extended</v>
      </c>
    </row>
    <row r="20" spans="1:17" x14ac:dyDescent="0.25">
      <c r="A20" s="1" t="s">
        <v>85</v>
      </c>
      <c r="B20" s="1" t="s">
        <v>86</v>
      </c>
      <c r="C20">
        <v>35</v>
      </c>
      <c r="D20" s="1" t="s">
        <v>16</v>
      </c>
      <c r="E20" s="3">
        <v>45776</v>
      </c>
      <c r="F20" s="3">
        <v>45783</v>
      </c>
      <c r="G20" s="1" t="s">
        <v>43</v>
      </c>
      <c r="H20" s="1" t="s">
        <v>63</v>
      </c>
      <c r="I20">
        <v>3978</v>
      </c>
      <c r="J20" s="1" t="s">
        <v>19</v>
      </c>
      <c r="K20" s="1" t="s">
        <v>35</v>
      </c>
      <c r="L20" s="1" t="s">
        <v>78</v>
      </c>
      <c r="M20" s="1" t="s">
        <v>50</v>
      </c>
      <c r="N20">
        <v>7</v>
      </c>
      <c r="O20" s="1">
        <f>SUMIF(Hospital_Management_Large__2[Billing Status],"Paid",   Hospital_Management_Large__2[Treatment Cost])</f>
        <v>2761319</v>
      </c>
      <c r="P20" s="1">
        <f>COUNTIF(Hospital_Management_Large__2[Room Type],"Private")</f>
        <v>321</v>
      </c>
      <c r="Q20" s="1" t="str">
        <f>IF(Hospital_Management_Large__2[[#This Row],[Length of Stay (Days)]]&gt;3,"Extended","Normal")</f>
        <v>Extended</v>
      </c>
    </row>
    <row r="21" spans="1:17" x14ac:dyDescent="0.25">
      <c r="A21" s="1" t="s">
        <v>87</v>
      </c>
      <c r="B21" s="1" t="s">
        <v>88</v>
      </c>
      <c r="C21">
        <v>17</v>
      </c>
      <c r="D21" s="1" t="s">
        <v>16</v>
      </c>
      <c r="E21" s="3">
        <v>45654</v>
      </c>
      <c r="F21" s="3">
        <v>45656</v>
      </c>
      <c r="G21" s="1" t="s">
        <v>26</v>
      </c>
      <c r="H21" s="1" t="s">
        <v>89</v>
      </c>
      <c r="I21">
        <v>2013</v>
      </c>
      <c r="J21" s="1" t="s">
        <v>19</v>
      </c>
      <c r="K21" s="1" t="s">
        <v>44</v>
      </c>
      <c r="L21" s="1" t="s">
        <v>59</v>
      </c>
      <c r="M21" s="1" t="s">
        <v>50</v>
      </c>
      <c r="N21">
        <v>2</v>
      </c>
      <c r="O21" s="1">
        <f>SUMIF(Hospital_Management_Large__2[Billing Status],"Paid",   Hospital_Management_Large__2[Treatment Cost])</f>
        <v>2761319</v>
      </c>
      <c r="P21" s="1">
        <f>COUNTIF(Hospital_Management_Large__2[Room Type],"Private")</f>
        <v>321</v>
      </c>
      <c r="Q21" s="1" t="str">
        <f>IF(Hospital_Management_Large__2[[#This Row],[Length of Stay (Days)]]&gt;3,"Extended","Normal")</f>
        <v>Normal</v>
      </c>
    </row>
    <row r="22" spans="1:17" x14ac:dyDescent="0.25">
      <c r="A22" s="1" t="s">
        <v>90</v>
      </c>
      <c r="B22" s="1" t="s">
        <v>91</v>
      </c>
      <c r="C22">
        <v>66</v>
      </c>
      <c r="D22" s="1" t="s">
        <v>25</v>
      </c>
      <c r="E22" s="3">
        <v>45804</v>
      </c>
      <c r="F22" s="3">
        <v>45818</v>
      </c>
      <c r="G22" s="1" t="s">
        <v>17</v>
      </c>
      <c r="H22" s="1" t="s">
        <v>73</v>
      </c>
      <c r="I22">
        <v>3419</v>
      </c>
      <c r="J22" s="1" t="s">
        <v>34</v>
      </c>
      <c r="K22" s="1" t="s">
        <v>40</v>
      </c>
      <c r="L22" s="1" t="s">
        <v>45</v>
      </c>
      <c r="M22" s="1" t="s">
        <v>29</v>
      </c>
      <c r="N22">
        <v>14</v>
      </c>
      <c r="O22" s="1">
        <f>SUMIF(Hospital_Management_Large__2[Billing Status],"Paid",   Hospital_Management_Large__2[Treatment Cost])</f>
        <v>2761319</v>
      </c>
      <c r="P22" s="1">
        <f>COUNTIF(Hospital_Management_Large__2[Room Type],"Private")</f>
        <v>321</v>
      </c>
      <c r="Q22" s="1" t="str">
        <f>IF(Hospital_Management_Large__2[[#This Row],[Length of Stay (Days)]]&gt;3,"Extended","Normal")</f>
        <v>Extended</v>
      </c>
    </row>
    <row r="23" spans="1:17" x14ac:dyDescent="0.25">
      <c r="A23" s="1" t="s">
        <v>92</v>
      </c>
      <c r="B23" s="1" t="s">
        <v>93</v>
      </c>
      <c r="C23">
        <v>8</v>
      </c>
      <c r="D23" s="1" t="s">
        <v>16</v>
      </c>
      <c r="E23" s="3">
        <v>45677</v>
      </c>
      <c r="F23" s="3">
        <v>45689</v>
      </c>
      <c r="G23" s="1" t="s">
        <v>94</v>
      </c>
      <c r="H23" s="1" t="s">
        <v>27</v>
      </c>
      <c r="I23">
        <v>7833</v>
      </c>
      <c r="J23" s="1" t="s">
        <v>34</v>
      </c>
      <c r="K23" s="1" t="s">
        <v>20</v>
      </c>
      <c r="L23" s="1" t="s">
        <v>59</v>
      </c>
      <c r="M23" s="1" t="s">
        <v>29</v>
      </c>
      <c r="N23">
        <v>12</v>
      </c>
      <c r="O23" s="1">
        <f>SUMIF(Hospital_Management_Large__2[Billing Status],"Paid",   Hospital_Management_Large__2[Treatment Cost])</f>
        <v>2761319</v>
      </c>
      <c r="P23" s="1">
        <f>COUNTIF(Hospital_Management_Large__2[Room Type],"Private")</f>
        <v>321</v>
      </c>
      <c r="Q23" s="1" t="str">
        <f>IF(Hospital_Management_Large__2[[#This Row],[Length of Stay (Days)]]&gt;3,"Extended","Normal")</f>
        <v>Extended</v>
      </c>
    </row>
    <row r="24" spans="1:17" x14ac:dyDescent="0.25">
      <c r="A24" s="1" t="s">
        <v>95</v>
      </c>
      <c r="B24" s="1" t="s">
        <v>96</v>
      </c>
      <c r="C24">
        <v>72</v>
      </c>
      <c r="D24" s="1" t="s">
        <v>25</v>
      </c>
      <c r="E24" s="3">
        <v>45635</v>
      </c>
      <c r="F24" s="3">
        <v>45641</v>
      </c>
      <c r="G24" s="1" t="s">
        <v>32</v>
      </c>
      <c r="H24" s="1" t="s">
        <v>18</v>
      </c>
      <c r="I24">
        <v>6495</v>
      </c>
      <c r="J24" s="1" t="s">
        <v>34</v>
      </c>
      <c r="K24" s="1" t="s">
        <v>54</v>
      </c>
      <c r="L24" s="1" t="s">
        <v>36</v>
      </c>
      <c r="M24" s="1" t="s">
        <v>22</v>
      </c>
      <c r="N24">
        <v>6</v>
      </c>
      <c r="O24" s="1">
        <f>SUMIF(Hospital_Management_Large__2[Billing Status],"Paid",   Hospital_Management_Large__2[Treatment Cost])</f>
        <v>2761319</v>
      </c>
      <c r="P24" s="1">
        <f>COUNTIF(Hospital_Management_Large__2[Room Type],"Private")</f>
        <v>321</v>
      </c>
      <c r="Q24" s="1" t="str">
        <f>IF(Hospital_Management_Large__2[[#This Row],[Length of Stay (Days)]]&gt;3,"Extended","Normal")</f>
        <v>Extended</v>
      </c>
    </row>
    <row r="25" spans="1:17" x14ac:dyDescent="0.25">
      <c r="A25" s="1" t="s">
        <v>97</v>
      </c>
      <c r="B25" s="1" t="s">
        <v>98</v>
      </c>
      <c r="C25">
        <v>1</v>
      </c>
      <c r="D25" s="1" t="s">
        <v>25</v>
      </c>
      <c r="E25" s="3">
        <v>45781</v>
      </c>
      <c r="F25" s="3">
        <v>45782</v>
      </c>
      <c r="G25" s="1" t="s">
        <v>94</v>
      </c>
      <c r="H25" s="1" t="s">
        <v>27</v>
      </c>
      <c r="I25">
        <v>8562</v>
      </c>
      <c r="J25" s="1" t="s">
        <v>34</v>
      </c>
      <c r="K25" s="1" t="s">
        <v>54</v>
      </c>
      <c r="L25" s="1" t="s">
        <v>21</v>
      </c>
      <c r="M25" s="1" t="s">
        <v>22</v>
      </c>
      <c r="N25">
        <v>1</v>
      </c>
      <c r="O25" s="1">
        <f>SUMIF(Hospital_Management_Large__2[Billing Status],"Paid",   Hospital_Management_Large__2[Treatment Cost])</f>
        <v>2761319</v>
      </c>
      <c r="P25" s="1">
        <f>COUNTIF(Hospital_Management_Large__2[Room Type],"Private")</f>
        <v>321</v>
      </c>
      <c r="Q25" s="1" t="str">
        <f>IF(Hospital_Management_Large__2[[#This Row],[Length of Stay (Days)]]&gt;3,"Extended","Normal")</f>
        <v>Normal</v>
      </c>
    </row>
    <row r="26" spans="1:17" x14ac:dyDescent="0.25">
      <c r="A26" s="1" t="s">
        <v>99</v>
      </c>
      <c r="B26" s="1" t="s">
        <v>100</v>
      </c>
      <c r="C26">
        <v>83</v>
      </c>
      <c r="D26" s="1" t="s">
        <v>16</v>
      </c>
      <c r="E26" s="3">
        <v>45536</v>
      </c>
      <c r="F26" s="3">
        <v>45543</v>
      </c>
      <c r="G26" s="1" t="s">
        <v>26</v>
      </c>
      <c r="H26" s="1" t="s">
        <v>18</v>
      </c>
      <c r="I26">
        <v>3661</v>
      </c>
      <c r="J26" s="1" t="s">
        <v>19</v>
      </c>
      <c r="K26" s="1" t="s">
        <v>20</v>
      </c>
      <c r="L26" s="1" t="s">
        <v>36</v>
      </c>
      <c r="M26" s="1" t="s">
        <v>29</v>
      </c>
      <c r="N26">
        <v>7</v>
      </c>
      <c r="O26" s="1">
        <f>SUMIF(Hospital_Management_Large__2[Billing Status],"Paid",   Hospital_Management_Large__2[Treatment Cost])</f>
        <v>2761319</v>
      </c>
      <c r="P26" s="1">
        <f>COUNTIF(Hospital_Management_Large__2[Room Type],"Private")</f>
        <v>321</v>
      </c>
      <c r="Q26" s="1" t="str">
        <f>IF(Hospital_Management_Large__2[[#This Row],[Length of Stay (Days)]]&gt;3,"Extended","Normal")</f>
        <v>Extended</v>
      </c>
    </row>
    <row r="27" spans="1:17" x14ac:dyDescent="0.25">
      <c r="A27" s="1" t="s">
        <v>101</v>
      </c>
      <c r="B27" s="1" t="s">
        <v>102</v>
      </c>
      <c r="C27">
        <v>81</v>
      </c>
      <c r="D27" s="1" t="s">
        <v>16</v>
      </c>
      <c r="E27" s="3">
        <v>45728</v>
      </c>
      <c r="F27" s="3">
        <v>45739</v>
      </c>
      <c r="G27" s="1" t="s">
        <v>62</v>
      </c>
      <c r="H27" s="1" t="s">
        <v>18</v>
      </c>
      <c r="I27">
        <v>6113</v>
      </c>
      <c r="J27" s="1" t="s">
        <v>19</v>
      </c>
      <c r="K27" s="1" t="s">
        <v>54</v>
      </c>
      <c r="L27" s="1" t="s">
        <v>45</v>
      </c>
      <c r="M27" s="1" t="s">
        <v>50</v>
      </c>
      <c r="N27">
        <v>11</v>
      </c>
      <c r="O27" s="1">
        <f>SUMIF(Hospital_Management_Large__2[Billing Status],"Paid",   Hospital_Management_Large__2[Treatment Cost])</f>
        <v>2761319</v>
      </c>
      <c r="P27" s="1">
        <f>COUNTIF(Hospital_Management_Large__2[Room Type],"Private")</f>
        <v>321</v>
      </c>
      <c r="Q27" s="1" t="str">
        <f>IF(Hospital_Management_Large__2[[#This Row],[Length of Stay (Days)]]&gt;3,"Extended","Normal")</f>
        <v>Extended</v>
      </c>
    </row>
    <row r="28" spans="1:17" x14ac:dyDescent="0.25">
      <c r="A28" s="1" t="s">
        <v>103</v>
      </c>
      <c r="B28" s="1" t="s">
        <v>104</v>
      </c>
      <c r="C28">
        <v>39</v>
      </c>
      <c r="D28" s="1" t="s">
        <v>16</v>
      </c>
      <c r="E28" s="3">
        <v>45588</v>
      </c>
      <c r="F28" s="3">
        <v>45600</v>
      </c>
      <c r="G28" s="1" t="s">
        <v>66</v>
      </c>
      <c r="H28" s="1" t="s">
        <v>53</v>
      </c>
      <c r="I28">
        <v>5590</v>
      </c>
      <c r="J28" s="1" t="s">
        <v>19</v>
      </c>
      <c r="K28" s="1" t="s">
        <v>49</v>
      </c>
      <c r="L28" s="1" t="s">
        <v>59</v>
      </c>
      <c r="M28" s="1" t="s">
        <v>29</v>
      </c>
      <c r="N28">
        <v>12</v>
      </c>
      <c r="O28" s="1">
        <f>SUMIF(Hospital_Management_Large__2[Billing Status],"Paid",   Hospital_Management_Large__2[Treatment Cost])</f>
        <v>2761319</v>
      </c>
      <c r="P28" s="1">
        <f>COUNTIF(Hospital_Management_Large__2[Room Type],"Private")</f>
        <v>321</v>
      </c>
      <c r="Q28" s="1" t="str">
        <f>IF(Hospital_Management_Large__2[[#This Row],[Length of Stay (Days)]]&gt;3,"Extended","Normal")</f>
        <v>Extended</v>
      </c>
    </row>
    <row r="29" spans="1:17" x14ac:dyDescent="0.25">
      <c r="A29" s="1" t="s">
        <v>105</v>
      </c>
      <c r="B29" s="1" t="s">
        <v>106</v>
      </c>
      <c r="C29">
        <v>77</v>
      </c>
      <c r="D29" s="1" t="s">
        <v>25</v>
      </c>
      <c r="E29" s="3">
        <v>45634</v>
      </c>
      <c r="F29" s="3">
        <v>45645</v>
      </c>
      <c r="G29" s="1" t="s">
        <v>17</v>
      </c>
      <c r="H29" s="1" t="s">
        <v>89</v>
      </c>
      <c r="I29">
        <v>5040</v>
      </c>
      <c r="J29" s="1" t="s">
        <v>34</v>
      </c>
      <c r="K29" s="1" t="s">
        <v>35</v>
      </c>
      <c r="L29" s="1" t="s">
        <v>36</v>
      </c>
      <c r="M29" s="1" t="s">
        <v>22</v>
      </c>
      <c r="N29">
        <v>11</v>
      </c>
      <c r="O29" s="1">
        <f>SUMIF(Hospital_Management_Large__2[Billing Status],"Paid",   Hospital_Management_Large__2[Treatment Cost])</f>
        <v>2761319</v>
      </c>
      <c r="P29" s="1">
        <f>COUNTIF(Hospital_Management_Large__2[Room Type],"Private")</f>
        <v>321</v>
      </c>
      <c r="Q29" s="1" t="str">
        <f>IF(Hospital_Management_Large__2[[#This Row],[Length of Stay (Days)]]&gt;3,"Extended","Normal")</f>
        <v>Extended</v>
      </c>
    </row>
    <row r="30" spans="1:17" x14ac:dyDescent="0.25">
      <c r="A30" s="1" t="s">
        <v>107</v>
      </c>
      <c r="B30" s="1" t="s">
        <v>108</v>
      </c>
      <c r="C30">
        <v>26</v>
      </c>
      <c r="D30" s="1" t="s">
        <v>16</v>
      </c>
      <c r="E30" s="3">
        <v>45740</v>
      </c>
      <c r="F30" s="3">
        <v>45754</v>
      </c>
      <c r="G30" s="1" t="s">
        <v>32</v>
      </c>
      <c r="H30" s="1" t="s">
        <v>48</v>
      </c>
      <c r="I30">
        <v>5678</v>
      </c>
      <c r="J30" s="1" t="s">
        <v>19</v>
      </c>
      <c r="K30" s="1" t="s">
        <v>54</v>
      </c>
      <c r="L30" s="1" t="s">
        <v>28</v>
      </c>
      <c r="M30" s="1" t="s">
        <v>50</v>
      </c>
      <c r="N30">
        <v>14</v>
      </c>
      <c r="O30" s="1">
        <f>SUMIF(Hospital_Management_Large__2[Billing Status],"Paid",   Hospital_Management_Large__2[Treatment Cost])</f>
        <v>2761319</v>
      </c>
      <c r="P30" s="1">
        <f>COUNTIF(Hospital_Management_Large__2[Room Type],"Private")</f>
        <v>321</v>
      </c>
      <c r="Q30" s="1" t="str">
        <f>IF(Hospital_Management_Large__2[[#This Row],[Length of Stay (Days)]]&gt;3,"Extended","Normal")</f>
        <v>Extended</v>
      </c>
    </row>
    <row r="31" spans="1:17" x14ac:dyDescent="0.25">
      <c r="A31" s="1" t="s">
        <v>109</v>
      </c>
      <c r="B31" s="1" t="s">
        <v>110</v>
      </c>
      <c r="C31">
        <v>43</v>
      </c>
      <c r="D31" s="1" t="s">
        <v>16</v>
      </c>
      <c r="E31" s="3">
        <v>45502</v>
      </c>
      <c r="F31" s="3">
        <v>45505</v>
      </c>
      <c r="G31" s="1" t="s">
        <v>17</v>
      </c>
      <c r="H31" s="1" t="s">
        <v>39</v>
      </c>
      <c r="I31">
        <v>1087</v>
      </c>
      <c r="J31" s="1" t="s">
        <v>19</v>
      </c>
      <c r="K31" s="1" t="s">
        <v>35</v>
      </c>
      <c r="L31" s="1" t="s">
        <v>78</v>
      </c>
      <c r="M31" s="1" t="s">
        <v>29</v>
      </c>
      <c r="N31">
        <v>3</v>
      </c>
      <c r="O31" s="1">
        <f>SUMIF(Hospital_Management_Large__2[Billing Status],"Paid",   Hospital_Management_Large__2[Treatment Cost])</f>
        <v>2761319</v>
      </c>
      <c r="P31" s="1">
        <f>COUNTIF(Hospital_Management_Large__2[Room Type],"Private")</f>
        <v>321</v>
      </c>
      <c r="Q31" s="1" t="str">
        <f>IF(Hospital_Management_Large__2[[#This Row],[Length of Stay (Days)]]&gt;3,"Extended","Normal")</f>
        <v>Normal</v>
      </c>
    </row>
    <row r="32" spans="1:17" x14ac:dyDescent="0.25">
      <c r="A32" s="1" t="s">
        <v>111</v>
      </c>
      <c r="B32" s="1" t="s">
        <v>112</v>
      </c>
      <c r="C32">
        <v>27</v>
      </c>
      <c r="D32" s="1" t="s">
        <v>16</v>
      </c>
      <c r="E32" s="3">
        <v>45501</v>
      </c>
      <c r="F32" s="3">
        <v>45513</v>
      </c>
      <c r="G32" s="1" t="s">
        <v>94</v>
      </c>
      <c r="H32" s="1" t="s">
        <v>33</v>
      </c>
      <c r="I32">
        <v>6948</v>
      </c>
      <c r="J32" s="1" t="s">
        <v>34</v>
      </c>
      <c r="K32" s="1" t="s">
        <v>20</v>
      </c>
      <c r="L32" s="1" t="s">
        <v>28</v>
      </c>
      <c r="M32" s="1" t="s">
        <v>22</v>
      </c>
      <c r="N32">
        <v>12</v>
      </c>
      <c r="O32" s="1">
        <f>SUMIF(Hospital_Management_Large__2[Billing Status],"Paid",   Hospital_Management_Large__2[Treatment Cost])</f>
        <v>2761319</v>
      </c>
      <c r="P32" s="1">
        <f>COUNTIF(Hospital_Management_Large__2[Room Type],"Private")</f>
        <v>321</v>
      </c>
      <c r="Q32" s="1" t="str">
        <f>IF(Hospital_Management_Large__2[[#This Row],[Length of Stay (Days)]]&gt;3,"Extended","Normal")</f>
        <v>Extended</v>
      </c>
    </row>
    <row r="33" spans="1:17" x14ac:dyDescent="0.25">
      <c r="A33" s="1" t="s">
        <v>113</v>
      </c>
      <c r="B33" s="1" t="s">
        <v>114</v>
      </c>
      <c r="C33">
        <v>56</v>
      </c>
      <c r="D33" s="1" t="s">
        <v>25</v>
      </c>
      <c r="E33" s="3">
        <v>45760</v>
      </c>
      <c r="F33" s="3">
        <v>45771</v>
      </c>
      <c r="G33" s="1" t="s">
        <v>62</v>
      </c>
      <c r="H33" s="1" t="s">
        <v>33</v>
      </c>
      <c r="I33">
        <v>6791</v>
      </c>
      <c r="J33" s="1" t="s">
        <v>19</v>
      </c>
      <c r="K33" s="1" t="s">
        <v>35</v>
      </c>
      <c r="L33" s="1" t="s">
        <v>78</v>
      </c>
      <c r="M33" s="1" t="s">
        <v>29</v>
      </c>
      <c r="N33">
        <v>11</v>
      </c>
      <c r="O33" s="1">
        <f>SUMIF(Hospital_Management_Large__2[Billing Status],"Paid",   Hospital_Management_Large__2[Treatment Cost])</f>
        <v>2761319</v>
      </c>
      <c r="P33" s="1">
        <f>COUNTIF(Hospital_Management_Large__2[Room Type],"Private")</f>
        <v>321</v>
      </c>
      <c r="Q33" s="1" t="str">
        <f>IF(Hospital_Management_Large__2[[#This Row],[Length of Stay (Days)]]&gt;3,"Extended","Normal")</f>
        <v>Extended</v>
      </c>
    </row>
    <row r="34" spans="1:17" x14ac:dyDescent="0.25">
      <c r="A34" s="1" t="s">
        <v>115</v>
      </c>
      <c r="B34" s="1" t="s">
        <v>116</v>
      </c>
      <c r="C34">
        <v>75</v>
      </c>
      <c r="D34" s="1" t="s">
        <v>25</v>
      </c>
      <c r="E34" s="3">
        <v>45796</v>
      </c>
      <c r="F34" s="3">
        <v>45799</v>
      </c>
      <c r="G34" s="1" t="s">
        <v>32</v>
      </c>
      <c r="H34" s="1" t="s">
        <v>73</v>
      </c>
      <c r="I34">
        <v>2702</v>
      </c>
      <c r="J34" s="1" t="s">
        <v>34</v>
      </c>
      <c r="K34" s="1" t="s">
        <v>54</v>
      </c>
      <c r="L34" s="1" t="s">
        <v>78</v>
      </c>
      <c r="M34" s="1" t="s">
        <v>29</v>
      </c>
      <c r="N34">
        <v>3</v>
      </c>
      <c r="O34" s="1">
        <f>SUMIF(Hospital_Management_Large__2[Billing Status],"Paid",   Hospital_Management_Large__2[Treatment Cost])</f>
        <v>2761319</v>
      </c>
      <c r="P34" s="1">
        <f>COUNTIF(Hospital_Management_Large__2[Room Type],"Private")</f>
        <v>321</v>
      </c>
      <c r="Q34" s="1" t="str">
        <f>IF(Hospital_Management_Large__2[[#This Row],[Length of Stay (Days)]]&gt;3,"Extended","Normal")</f>
        <v>Normal</v>
      </c>
    </row>
    <row r="35" spans="1:17" x14ac:dyDescent="0.25">
      <c r="A35" s="1" t="s">
        <v>117</v>
      </c>
      <c r="B35" s="1" t="s">
        <v>118</v>
      </c>
      <c r="C35">
        <v>54</v>
      </c>
      <c r="D35" s="1" t="s">
        <v>25</v>
      </c>
      <c r="E35" s="3">
        <v>45442</v>
      </c>
      <c r="F35" s="3">
        <v>45445</v>
      </c>
      <c r="G35" s="1" t="s">
        <v>62</v>
      </c>
      <c r="H35" s="1" t="s">
        <v>73</v>
      </c>
      <c r="I35">
        <v>4844</v>
      </c>
      <c r="J35" s="1" t="s">
        <v>19</v>
      </c>
      <c r="K35" s="1" t="s">
        <v>35</v>
      </c>
      <c r="L35" s="1" t="s">
        <v>55</v>
      </c>
      <c r="M35" s="1" t="s">
        <v>50</v>
      </c>
      <c r="N35">
        <v>3</v>
      </c>
      <c r="O35" s="1">
        <f>SUMIF(Hospital_Management_Large__2[Billing Status],"Paid",   Hospital_Management_Large__2[Treatment Cost])</f>
        <v>2761319</v>
      </c>
      <c r="P35" s="1">
        <f>COUNTIF(Hospital_Management_Large__2[Room Type],"Private")</f>
        <v>321</v>
      </c>
      <c r="Q35" s="1" t="str">
        <f>IF(Hospital_Management_Large__2[[#This Row],[Length of Stay (Days)]]&gt;3,"Extended","Normal")</f>
        <v>Normal</v>
      </c>
    </row>
    <row r="36" spans="1:17" x14ac:dyDescent="0.25">
      <c r="A36" s="1" t="s">
        <v>119</v>
      </c>
      <c r="B36" s="1" t="s">
        <v>120</v>
      </c>
      <c r="C36">
        <v>28</v>
      </c>
      <c r="D36" s="1" t="s">
        <v>16</v>
      </c>
      <c r="E36" s="3">
        <v>45651</v>
      </c>
      <c r="F36" s="3">
        <v>45655</v>
      </c>
      <c r="G36" s="1" t="s">
        <v>94</v>
      </c>
      <c r="H36" s="1" t="s">
        <v>18</v>
      </c>
      <c r="I36">
        <v>7684</v>
      </c>
      <c r="J36" s="1" t="s">
        <v>19</v>
      </c>
      <c r="K36" s="1" t="s">
        <v>20</v>
      </c>
      <c r="L36" s="1" t="s">
        <v>45</v>
      </c>
      <c r="M36" s="1" t="s">
        <v>22</v>
      </c>
      <c r="N36">
        <v>4</v>
      </c>
      <c r="O36" s="1">
        <f>SUMIF(Hospital_Management_Large__2[Billing Status],"Paid",   Hospital_Management_Large__2[Treatment Cost])</f>
        <v>2761319</v>
      </c>
      <c r="P36" s="1">
        <f>COUNTIF(Hospital_Management_Large__2[Room Type],"Private")</f>
        <v>321</v>
      </c>
      <c r="Q36" s="1" t="str">
        <f>IF(Hospital_Management_Large__2[[#This Row],[Length of Stay (Days)]]&gt;3,"Extended","Normal")</f>
        <v>Extended</v>
      </c>
    </row>
    <row r="37" spans="1:17" x14ac:dyDescent="0.25">
      <c r="A37" s="1" t="s">
        <v>121</v>
      </c>
      <c r="B37" s="1" t="s">
        <v>122</v>
      </c>
      <c r="C37">
        <v>56</v>
      </c>
      <c r="D37" s="1" t="s">
        <v>16</v>
      </c>
      <c r="E37" s="3">
        <v>45483</v>
      </c>
      <c r="F37" s="3">
        <v>45493</v>
      </c>
      <c r="G37" s="1" t="s">
        <v>26</v>
      </c>
      <c r="H37" s="1" t="s">
        <v>58</v>
      </c>
      <c r="I37">
        <v>1373</v>
      </c>
      <c r="J37" s="1" t="s">
        <v>19</v>
      </c>
      <c r="K37" s="1" t="s">
        <v>54</v>
      </c>
      <c r="L37" s="1" t="s">
        <v>45</v>
      </c>
      <c r="M37" s="1" t="s">
        <v>50</v>
      </c>
      <c r="N37">
        <v>10</v>
      </c>
      <c r="O37" s="1">
        <f>SUMIF(Hospital_Management_Large__2[Billing Status],"Paid",   Hospital_Management_Large__2[Treatment Cost])</f>
        <v>2761319</v>
      </c>
      <c r="P37" s="1">
        <f>COUNTIF(Hospital_Management_Large__2[Room Type],"Private")</f>
        <v>321</v>
      </c>
      <c r="Q37" s="1" t="str">
        <f>IF(Hospital_Management_Large__2[[#This Row],[Length of Stay (Days)]]&gt;3,"Extended","Normal")</f>
        <v>Extended</v>
      </c>
    </row>
    <row r="38" spans="1:17" x14ac:dyDescent="0.25">
      <c r="A38" s="1" t="s">
        <v>123</v>
      </c>
      <c r="B38" s="1" t="s">
        <v>124</v>
      </c>
      <c r="C38">
        <v>86</v>
      </c>
      <c r="D38" s="1" t="s">
        <v>25</v>
      </c>
      <c r="E38" s="3">
        <v>45656</v>
      </c>
      <c r="F38" s="3">
        <v>45657</v>
      </c>
      <c r="G38" s="1" t="s">
        <v>26</v>
      </c>
      <c r="H38" s="1" t="s">
        <v>48</v>
      </c>
      <c r="I38">
        <v>7064</v>
      </c>
      <c r="J38" s="1" t="s">
        <v>19</v>
      </c>
      <c r="K38" s="1" t="s">
        <v>40</v>
      </c>
      <c r="L38" s="1" t="s">
        <v>28</v>
      </c>
      <c r="M38" s="1" t="s">
        <v>50</v>
      </c>
      <c r="N38">
        <v>1</v>
      </c>
      <c r="O38" s="1">
        <f>SUMIF(Hospital_Management_Large__2[Billing Status],"Paid",   Hospital_Management_Large__2[Treatment Cost])</f>
        <v>2761319</v>
      </c>
      <c r="P38" s="1">
        <f>COUNTIF(Hospital_Management_Large__2[Room Type],"Private")</f>
        <v>321</v>
      </c>
      <c r="Q38" s="1" t="str">
        <f>IF(Hospital_Management_Large__2[[#This Row],[Length of Stay (Days)]]&gt;3,"Extended","Normal")</f>
        <v>Normal</v>
      </c>
    </row>
    <row r="39" spans="1:17" x14ac:dyDescent="0.25">
      <c r="A39" s="1" t="s">
        <v>125</v>
      </c>
      <c r="B39" s="1" t="s">
        <v>126</v>
      </c>
      <c r="C39">
        <v>34</v>
      </c>
      <c r="D39" s="1" t="s">
        <v>25</v>
      </c>
      <c r="E39" s="3">
        <v>45584</v>
      </c>
      <c r="F39" s="3">
        <v>45596</v>
      </c>
      <c r="G39" s="1" t="s">
        <v>43</v>
      </c>
      <c r="H39" s="1" t="s">
        <v>48</v>
      </c>
      <c r="I39">
        <v>5793</v>
      </c>
      <c r="J39" s="1" t="s">
        <v>19</v>
      </c>
      <c r="K39" s="1" t="s">
        <v>54</v>
      </c>
      <c r="L39" s="1" t="s">
        <v>36</v>
      </c>
      <c r="M39" s="1" t="s">
        <v>22</v>
      </c>
      <c r="N39">
        <v>12</v>
      </c>
      <c r="O39" s="1">
        <f>SUMIF(Hospital_Management_Large__2[Billing Status],"Paid",   Hospital_Management_Large__2[Treatment Cost])</f>
        <v>2761319</v>
      </c>
      <c r="P39" s="1">
        <f>COUNTIF(Hospital_Management_Large__2[Room Type],"Private")</f>
        <v>321</v>
      </c>
      <c r="Q39" s="1" t="str">
        <f>IF(Hospital_Management_Large__2[[#This Row],[Length of Stay (Days)]]&gt;3,"Extended","Normal")</f>
        <v>Extended</v>
      </c>
    </row>
    <row r="40" spans="1:17" x14ac:dyDescent="0.25">
      <c r="A40" s="1" t="s">
        <v>127</v>
      </c>
      <c r="B40" s="1" t="s">
        <v>128</v>
      </c>
      <c r="C40">
        <v>65</v>
      </c>
      <c r="D40" s="1" t="s">
        <v>16</v>
      </c>
      <c r="E40" s="3">
        <v>45707</v>
      </c>
      <c r="F40" s="3">
        <v>45709</v>
      </c>
      <c r="G40" s="1" t="s">
        <v>32</v>
      </c>
      <c r="H40" s="1" t="s">
        <v>53</v>
      </c>
      <c r="I40">
        <v>7535</v>
      </c>
      <c r="J40" s="1" t="s">
        <v>34</v>
      </c>
      <c r="K40" s="1" t="s">
        <v>35</v>
      </c>
      <c r="L40" s="1" t="s">
        <v>45</v>
      </c>
      <c r="M40" s="1" t="s">
        <v>50</v>
      </c>
      <c r="N40">
        <v>2</v>
      </c>
      <c r="O40" s="1">
        <f>SUMIF(Hospital_Management_Large__2[Billing Status],"Paid",   Hospital_Management_Large__2[Treatment Cost])</f>
        <v>2761319</v>
      </c>
      <c r="P40" s="1">
        <f>COUNTIF(Hospital_Management_Large__2[Room Type],"Private")</f>
        <v>321</v>
      </c>
      <c r="Q40" s="1" t="str">
        <f>IF(Hospital_Management_Large__2[[#This Row],[Length of Stay (Days)]]&gt;3,"Extended","Normal")</f>
        <v>Normal</v>
      </c>
    </row>
    <row r="41" spans="1:17" x14ac:dyDescent="0.25">
      <c r="A41" s="1" t="s">
        <v>129</v>
      </c>
      <c r="B41" s="1" t="s">
        <v>130</v>
      </c>
      <c r="C41">
        <v>16</v>
      </c>
      <c r="D41" s="1" t="s">
        <v>16</v>
      </c>
      <c r="E41" s="3">
        <v>45538</v>
      </c>
      <c r="F41" s="3">
        <v>45543</v>
      </c>
      <c r="G41" s="1" t="s">
        <v>94</v>
      </c>
      <c r="H41" s="1" t="s">
        <v>27</v>
      </c>
      <c r="I41">
        <v>7892</v>
      </c>
      <c r="J41" s="1" t="s">
        <v>34</v>
      </c>
      <c r="K41" s="1" t="s">
        <v>49</v>
      </c>
      <c r="L41" s="1" t="s">
        <v>55</v>
      </c>
      <c r="M41" s="1" t="s">
        <v>50</v>
      </c>
      <c r="N41">
        <v>5</v>
      </c>
      <c r="O41" s="1">
        <f>SUMIF(Hospital_Management_Large__2[Billing Status],"Paid",   Hospital_Management_Large__2[Treatment Cost])</f>
        <v>2761319</v>
      </c>
      <c r="P41" s="1">
        <f>COUNTIF(Hospital_Management_Large__2[Room Type],"Private")</f>
        <v>321</v>
      </c>
      <c r="Q41" s="1" t="str">
        <f>IF(Hospital_Management_Large__2[[#This Row],[Length of Stay (Days)]]&gt;3,"Extended","Normal")</f>
        <v>Extended</v>
      </c>
    </row>
    <row r="42" spans="1:17" x14ac:dyDescent="0.25">
      <c r="A42" s="1" t="s">
        <v>131</v>
      </c>
      <c r="B42" s="1" t="s">
        <v>132</v>
      </c>
      <c r="C42">
        <v>75</v>
      </c>
      <c r="D42" s="1" t="s">
        <v>16</v>
      </c>
      <c r="E42" s="3">
        <v>45478</v>
      </c>
      <c r="F42" s="3">
        <v>45490</v>
      </c>
      <c r="G42" s="1" t="s">
        <v>32</v>
      </c>
      <c r="H42" s="1" t="s">
        <v>48</v>
      </c>
      <c r="I42">
        <v>2989</v>
      </c>
      <c r="J42" s="1" t="s">
        <v>34</v>
      </c>
      <c r="K42" s="1" t="s">
        <v>133</v>
      </c>
      <c r="L42" s="1" t="s">
        <v>36</v>
      </c>
      <c r="M42" s="1" t="s">
        <v>50</v>
      </c>
      <c r="N42">
        <v>12</v>
      </c>
      <c r="O42" s="1">
        <f>SUMIF(Hospital_Management_Large__2[Billing Status],"Paid",   Hospital_Management_Large__2[Treatment Cost])</f>
        <v>2761319</v>
      </c>
      <c r="P42" s="1">
        <f>COUNTIF(Hospital_Management_Large__2[Room Type],"Private")</f>
        <v>321</v>
      </c>
      <c r="Q42" s="1" t="str">
        <f>IF(Hospital_Management_Large__2[[#This Row],[Length of Stay (Days)]]&gt;3,"Extended","Normal")</f>
        <v>Extended</v>
      </c>
    </row>
    <row r="43" spans="1:17" x14ac:dyDescent="0.25">
      <c r="A43" s="1" t="s">
        <v>134</v>
      </c>
      <c r="B43" s="1" t="s">
        <v>135</v>
      </c>
      <c r="C43">
        <v>20</v>
      </c>
      <c r="D43" s="1" t="s">
        <v>16</v>
      </c>
      <c r="E43" s="3">
        <v>45684</v>
      </c>
      <c r="F43" s="3">
        <v>45691</v>
      </c>
      <c r="G43" s="1" t="s">
        <v>94</v>
      </c>
      <c r="H43" s="1" t="s">
        <v>27</v>
      </c>
      <c r="I43">
        <v>1105</v>
      </c>
      <c r="J43" s="1" t="s">
        <v>34</v>
      </c>
      <c r="K43" s="1" t="s">
        <v>44</v>
      </c>
      <c r="L43" s="1" t="s">
        <v>78</v>
      </c>
      <c r="M43" s="1" t="s">
        <v>22</v>
      </c>
      <c r="N43">
        <v>7</v>
      </c>
      <c r="O43" s="1">
        <f>SUMIF(Hospital_Management_Large__2[Billing Status],"Paid",   Hospital_Management_Large__2[Treatment Cost])</f>
        <v>2761319</v>
      </c>
      <c r="P43" s="1">
        <f>COUNTIF(Hospital_Management_Large__2[Room Type],"Private")</f>
        <v>321</v>
      </c>
      <c r="Q43" s="1" t="str">
        <f>IF(Hospital_Management_Large__2[[#This Row],[Length of Stay (Days)]]&gt;3,"Extended","Normal")</f>
        <v>Extended</v>
      </c>
    </row>
    <row r="44" spans="1:17" x14ac:dyDescent="0.25">
      <c r="A44" s="1" t="s">
        <v>136</v>
      </c>
      <c r="B44" s="1" t="s">
        <v>137</v>
      </c>
      <c r="C44">
        <v>27</v>
      </c>
      <c r="D44" s="1" t="s">
        <v>25</v>
      </c>
      <c r="E44" s="3">
        <v>45534</v>
      </c>
      <c r="F44" s="3">
        <v>45538</v>
      </c>
      <c r="G44" s="1" t="s">
        <v>32</v>
      </c>
      <c r="H44" s="1" t="s">
        <v>48</v>
      </c>
      <c r="I44">
        <v>8047</v>
      </c>
      <c r="J44" s="1" t="s">
        <v>19</v>
      </c>
      <c r="K44" s="1" t="s">
        <v>20</v>
      </c>
      <c r="L44" s="1" t="s">
        <v>59</v>
      </c>
      <c r="M44" s="1" t="s">
        <v>50</v>
      </c>
      <c r="N44">
        <v>4</v>
      </c>
      <c r="O44" s="1">
        <f>SUMIF(Hospital_Management_Large__2[Billing Status],"Paid",   Hospital_Management_Large__2[Treatment Cost])</f>
        <v>2761319</v>
      </c>
      <c r="P44" s="1">
        <f>COUNTIF(Hospital_Management_Large__2[Room Type],"Private")</f>
        <v>321</v>
      </c>
      <c r="Q44" s="1" t="str">
        <f>IF(Hospital_Management_Large__2[[#This Row],[Length of Stay (Days)]]&gt;3,"Extended","Normal")</f>
        <v>Extended</v>
      </c>
    </row>
    <row r="45" spans="1:17" x14ac:dyDescent="0.25">
      <c r="A45" s="1" t="s">
        <v>138</v>
      </c>
      <c r="B45" s="1" t="s">
        <v>139</v>
      </c>
      <c r="C45">
        <v>86</v>
      </c>
      <c r="D45" s="1" t="s">
        <v>16</v>
      </c>
      <c r="E45" s="3">
        <v>45609</v>
      </c>
      <c r="F45" s="3">
        <v>45620</v>
      </c>
      <c r="G45" s="1" t="s">
        <v>32</v>
      </c>
      <c r="H45" s="1" t="s">
        <v>18</v>
      </c>
      <c r="I45">
        <v>6434</v>
      </c>
      <c r="J45" s="1" t="s">
        <v>19</v>
      </c>
      <c r="K45" s="1" t="s">
        <v>133</v>
      </c>
      <c r="L45" s="1" t="s">
        <v>36</v>
      </c>
      <c r="M45" s="1" t="s">
        <v>50</v>
      </c>
      <c r="N45">
        <v>11</v>
      </c>
      <c r="O45" s="1">
        <f>SUMIF(Hospital_Management_Large__2[Billing Status],"Paid",   Hospital_Management_Large__2[Treatment Cost])</f>
        <v>2761319</v>
      </c>
      <c r="P45" s="1">
        <f>COUNTIF(Hospital_Management_Large__2[Room Type],"Private")</f>
        <v>321</v>
      </c>
      <c r="Q45" s="1" t="str">
        <f>IF(Hospital_Management_Large__2[[#This Row],[Length of Stay (Days)]]&gt;3,"Extended","Normal")</f>
        <v>Extended</v>
      </c>
    </row>
    <row r="46" spans="1:17" x14ac:dyDescent="0.25">
      <c r="A46" s="1" t="s">
        <v>140</v>
      </c>
      <c r="B46" s="1" t="s">
        <v>141</v>
      </c>
      <c r="C46">
        <v>83</v>
      </c>
      <c r="D46" s="1" t="s">
        <v>16</v>
      </c>
      <c r="E46" s="3">
        <v>45650</v>
      </c>
      <c r="F46" s="3">
        <v>45653</v>
      </c>
      <c r="G46" s="1" t="s">
        <v>26</v>
      </c>
      <c r="H46" s="1" t="s">
        <v>48</v>
      </c>
      <c r="I46">
        <v>4500</v>
      </c>
      <c r="J46" s="1" t="s">
        <v>34</v>
      </c>
      <c r="K46" s="1" t="s">
        <v>49</v>
      </c>
      <c r="L46" s="1" t="s">
        <v>21</v>
      </c>
      <c r="M46" s="1" t="s">
        <v>22</v>
      </c>
      <c r="N46">
        <v>3</v>
      </c>
      <c r="O46" s="1">
        <f>SUMIF(Hospital_Management_Large__2[Billing Status],"Paid",   Hospital_Management_Large__2[Treatment Cost])</f>
        <v>2761319</v>
      </c>
      <c r="P46" s="1">
        <f>COUNTIF(Hospital_Management_Large__2[Room Type],"Private")</f>
        <v>321</v>
      </c>
      <c r="Q46" s="1" t="str">
        <f>IF(Hospital_Management_Large__2[[#This Row],[Length of Stay (Days)]]&gt;3,"Extended","Normal")</f>
        <v>Normal</v>
      </c>
    </row>
    <row r="47" spans="1:17" x14ac:dyDescent="0.25">
      <c r="A47" s="1" t="s">
        <v>142</v>
      </c>
      <c r="B47" s="1" t="s">
        <v>143</v>
      </c>
      <c r="C47">
        <v>82</v>
      </c>
      <c r="D47" s="1" t="s">
        <v>25</v>
      </c>
      <c r="E47" s="3">
        <v>45743</v>
      </c>
      <c r="F47" s="3">
        <v>45757</v>
      </c>
      <c r="G47" s="1" t="s">
        <v>17</v>
      </c>
      <c r="H47" s="1" t="s">
        <v>48</v>
      </c>
      <c r="I47">
        <v>5295</v>
      </c>
      <c r="J47" s="1" t="s">
        <v>34</v>
      </c>
      <c r="K47" s="1" t="s">
        <v>40</v>
      </c>
      <c r="L47" s="1" t="s">
        <v>55</v>
      </c>
      <c r="M47" s="1" t="s">
        <v>29</v>
      </c>
      <c r="N47">
        <v>14</v>
      </c>
      <c r="O47" s="1">
        <f>SUMIF(Hospital_Management_Large__2[Billing Status],"Paid",   Hospital_Management_Large__2[Treatment Cost])</f>
        <v>2761319</v>
      </c>
      <c r="P47" s="1">
        <f>COUNTIF(Hospital_Management_Large__2[Room Type],"Private")</f>
        <v>321</v>
      </c>
      <c r="Q47" s="1" t="str">
        <f>IF(Hospital_Management_Large__2[[#This Row],[Length of Stay (Days)]]&gt;3,"Extended","Normal")</f>
        <v>Extended</v>
      </c>
    </row>
    <row r="48" spans="1:17" x14ac:dyDescent="0.25">
      <c r="A48" s="1" t="s">
        <v>144</v>
      </c>
      <c r="B48" s="1" t="s">
        <v>145</v>
      </c>
      <c r="C48">
        <v>19</v>
      </c>
      <c r="D48" s="1" t="s">
        <v>16</v>
      </c>
      <c r="E48" s="3">
        <v>45474</v>
      </c>
      <c r="F48" s="3">
        <v>45480</v>
      </c>
      <c r="G48" s="1" t="s">
        <v>43</v>
      </c>
      <c r="H48" s="1" t="s">
        <v>27</v>
      </c>
      <c r="I48">
        <v>5872</v>
      </c>
      <c r="J48" s="1" t="s">
        <v>19</v>
      </c>
      <c r="K48" s="1" t="s">
        <v>54</v>
      </c>
      <c r="L48" s="1" t="s">
        <v>59</v>
      </c>
      <c r="M48" s="1" t="s">
        <v>22</v>
      </c>
      <c r="N48">
        <v>6</v>
      </c>
      <c r="O48" s="1">
        <f>SUMIF(Hospital_Management_Large__2[Billing Status],"Paid",   Hospital_Management_Large__2[Treatment Cost])</f>
        <v>2761319</v>
      </c>
      <c r="P48" s="1">
        <f>COUNTIF(Hospital_Management_Large__2[Room Type],"Private")</f>
        <v>321</v>
      </c>
      <c r="Q48" s="1" t="str">
        <f>IF(Hospital_Management_Large__2[[#This Row],[Length of Stay (Days)]]&gt;3,"Extended","Normal")</f>
        <v>Extended</v>
      </c>
    </row>
    <row r="49" spans="1:17" x14ac:dyDescent="0.25">
      <c r="A49" s="1" t="s">
        <v>146</v>
      </c>
      <c r="B49" s="1" t="s">
        <v>147</v>
      </c>
      <c r="C49">
        <v>22</v>
      </c>
      <c r="D49" s="1" t="s">
        <v>25</v>
      </c>
      <c r="E49" s="3">
        <v>45453</v>
      </c>
      <c r="F49" s="3">
        <v>45465</v>
      </c>
      <c r="G49" s="1" t="s">
        <v>94</v>
      </c>
      <c r="H49" s="1" t="s">
        <v>33</v>
      </c>
      <c r="I49">
        <v>1934</v>
      </c>
      <c r="J49" s="1" t="s">
        <v>34</v>
      </c>
      <c r="K49" s="1" t="s">
        <v>133</v>
      </c>
      <c r="L49" s="1" t="s">
        <v>21</v>
      </c>
      <c r="M49" s="1" t="s">
        <v>50</v>
      </c>
      <c r="N49">
        <v>12</v>
      </c>
      <c r="O49" s="1">
        <f>SUMIF(Hospital_Management_Large__2[Billing Status],"Paid",   Hospital_Management_Large__2[Treatment Cost])</f>
        <v>2761319</v>
      </c>
      <c r="P49" s="1">
        <f>COUNTIF(Hospital_Management_Large__2[Room Type],"Private")</f>
        <v>321</v>
      </c>
      <c r="Q49" s="1" t="str">
        <f>IF(Hospital_Management_Large__2[[#This Row],[Length of Stay (Days)]]&gt;3,"Extended","Normal")</f>
        <v>Extended</v>
      </c>
    </row>
    <row r="50" spans="1:17" x14ac:dyDescent="0.25">
      <c r="A50" s="1" t="s">
        <v>148</v>
      </c>
      <c r="B50" s="1" t="s">
        <v>149</v>
      </c>
      <c r="C50">
        <v>48</v>
      </c>
      <c r="D50" s="1" t="s">
        <v>25</v>
      </c>
      <c r="E50" s="3">
        <v>45764</v>
      </c>
      <c r="F50" s="3">
        <v>45769</v>
      </c>
      <c r="G50" s="1" t="s">
        <v>62</v>
      </c>
      <c r="H50" s="1" t="s">
        <v>89</v>
      </c>
      <c r="I50">
        <v>9854</v>
      </c>
      <c r="J50" s="1" t="s">
        <v>34</v>
      </c>
      <c r="K50" s="1" t="s">
        <v>133</v>
      </c>
      <c r="L50" s="1" t="s">
        <v>45</v>
      </c>
      <c r="M50" s="1" t="s">
        <v>29</v>
      </c>
      <c r="N50">
        <v>5</v>
      </c>
      <c r="O50" s="1">
        <f>SUMIF(Hospital_Management_Large__2[Billing Status],"Paid",   Hospital_Management_Large__2[Treatment Cost])</f>
        <v>2761319</v>
      </c>
      <c r="P50" s="1">
        <f>COUNTIF(Hospital_Management_Large__2[Room Type],"Private")</f>
        <v>321</v>
      </c>
      <c r="Q50" s="1" t="str">
        <f>IF(Hospital_Management_Large__2[[#This Row],[Length of Stay (Days)]]&gt;3,"Extended","Normal")</f>
        <v>Extended</v>
      </c>
    </row>
    <row r="51" spans="1:17" x14ac:dyDescent="0.25">
      <c r="A51" s="1" t="s">
        <v>150</v>
      </c>
      <c r="B51" s="1" t="s">
        <v>151</v>
      </c>
      <c r="C51">
        <v>11</v>
      </c>
      <c r="D51" s="1" t="s">
        <v>16</v>
      </c>
      <c r="E51" s="3">
        <v>45714</v>
      </c>
      <c r="F51" s="3">
        <v>45725</v>
      </c>
      <c r="G51" s="1" t="s">
        <v>94</v>
      </c>
      <c r="H51" s="1" t="s">
        <v>39</v>
      </c>
      <c r="I51">
        <v>9956</v>
      </c>
      <c r="J51" s="1" t="s">
        <v>19</v>
      </c>
      <c r="K51" s="1" t="s">
        <v>54</v>
      </c>
      <c r="L51" s="1" t="s">
        <v>28</v>
      </c>
      <c r="M51" s="1" t="s">
        <v>29</v>
      </c>
      <c r="N51">
        <v>11</v>
      </c>
      <c r="O51" s="1">
        <f>SUMIF(Hospital_Management_Large__2[Billing Status],"Paid",   Hospital_Management_Large__2[Treatment Cost])</f>
        <v>2761319</v>
      </c>
      <c r="P51" s="1">
        <f>COUNTIF(Hospital_Management_Large__2[Room Type],"Private")</f>
        <v>321</v>
      </c>
      <c r="Q51" s="1" t="str">
        <f>IF(Hospital_Management_Large__2[[#This Row],[Length of Stay (Days)]]&gt;3,"Extended","Normal")</f>
        <v>Extended</v>
      </c>
    </row>
    <row r="52" spans="1:17" x14ac:dyDescent="0.25">
      <c r="A52" s="1" t="s">
        <v>152</v>
      </c>
      <c r="B52" s="1" t="s">
        <v>153</v>
      </c>
      <c r="C52">
        <v>83</v>
      </c>
      <c r="D52" s="1" t="s">
        <v>16</v>
      </c>
      <c r="E52" s="3">
        <v>45603</v>
      </c>
      <c r="F52" s="3">
        <v>45608</v>
      </c>
      <c r="G52" s="1" t="s">
        <v>26</v>
      </c>
      <c r="H52" s="1" t="s">
        <v>18</v>
      </c>
      <c r="I52">
        <v>7149</v>
      </c>
      <c r="J52" s="1" t="s">
        <v>34</v>
      </c>
      <c r="K52" s="1" t="s">
        <v>20</v>
      </c>
      <c r="L52" s="1" t="s">
        <v>21</v>
      </c>
      <c r="M52" s="1" t="s">
        <v>29</v>
      </c>
      <c r="N52">
        <v>5</v>
      </c>
      <c r="O52" s="1">
        <f>SUMIF(Hospital_Management_Large__2[Billing Status],"Paid",   Hospital_Management_Large__2[Treatment Cost])</f>
        <v>2761319</v>
      </c>
      <c r="P52" s="1">
        <f>COUNTIF(Hospital_Management_Large__2[Room Type],"Private")</f>
        <v>321</v>
      </c>
      <c r="Q52" s="1" t="str">
        <f>IF(Hospital_Management_Large__2[[#This Row],[Length of Stay (Days)]]&gt;3,"Extended","Normal")</f>
        <v>Extended</v>
      </c>
    </row>
    <row r="53" spans="1:17" x14ac:dyDescent="0.25">
      <c r="A53" s="1" t="s">
        <v>154</v>
      </c>
      <c r="B53" s="1" t="s">
        <v>155</v>
      </c>
      <c r="C53">
        <v>22</v>
      </c>
      <c r="D53" s="1" t="s">
        <v>16</v>
      </c>
      <c r="E53" s="3">
        <v>45692</v>
      </c>
      <c r="F53" s="3">
        <v>45697</v>
      </c>
      <c r="G53" s="1" t="s">
        <v>32</v>
      </c>
      <c r="H53" s="1" t="s">
        <v>33</v>
      </c>
      <c r="I53">
        <v>1138</v>
      </c>
      <c r="J53" s="1" t="s">
        <v>34</v>
      </c>
      <c r="K53" s="1" t="s">
        <v>40</v>
      </c>
      <c r="L53" s="1" t="s">
        <v>55</v>
      </c>
      <c r="M53" s="1" t="s">
        <v>22</v>
      </c>
      <c r="N53">
        <v>5</v>
      </c>
      <c r="O53" s="1">
        <f>SUMIF(Hospital_Management_Large__2[Billing Status],"Paid",   Hospital_Management_Large__2[Treatment Cost])</f>
        <v>2761319</v>
      </c>
      <c r="P53" s="1">
        <f>COUNTIF(Hospital_Management_Large__2[Room Type],"Private")</f>
        <v>321</v>
      </c>
      <c r="Q53" s="1" t="str">
        <f>IF(Hospital_Management_Large__2[[#This Row],[Length of Stay (Days)]]&gt;3,"Extended","Normal")</f>
        <v>Extended</v>
      </c>
    </row>
    <row r="54" spans="1:17" x14ac:dyDescent="0.25">
      <c r="A54" s="1" t="s">
        <v>156</v>
      </c>
      <c r="B54" s="1" t="s">
        <v>157</v>
      </c>
      <c r="C54">
        <v>35</v>
      </c>
      <c r="D54" s="1" t="s">
        <v>16</v>
      </c>
      <c r="E54" s="3">
        <v>45805</v>
      </c>
      <c r="F54" s="3">
        <v>45816</v>
      </c>
      <c r="G54" s="1" t="s">
        <v>17</v>
      </c>
      <c r="H54" s="1" t="s">
        <v>53</v>
      </c>
      <c r="I54">
        <v>8534</v>
      </c>
      <c r="J54" s="1" t="s">
        <v>34</v>
      </c>
      <c r="K54" s="1" t="s">
        <v>44</v>
      </c>
      <c r="L54" s="1" t="s">
        <v>55</v>
      </c>
      <c r="M54" s="1" t="s">
        <v>22</v>
      </c>
      <c r="N54">
        <v>11</v>
      </c>
      <c r="O54" s="1">
        <f>SUMIF(Hospital_Management_Large__2[Billing Status],"Paid",   Hospital_Management_Large__2[Treatment Cost])</f>
        <v>2761319</v>
      </c>
      <c r="P54" s="1">
        <f>COUNTIF(Hospital_Management_Large__2[Room Type],"Private")</f>
        <v>321</v>
      </c>
      <c r="Q54" s="1" t="str">
        <f>IF(Hospital_Management_Large__2[[#This Row],[Length of Stay (Days)]]&gt;3,"Extended","Normal")</f>
        <v>Extended</v>
      </c>
    </row>
    <row r="55" spans="1:17" x14ac:dyDescent="0.25">
      <c r="A55" s="1" t="s">
        <v>158</v>
      </c>
      <c r="B55" s="1" t="s">
        <v>159</v>
      </c>
      <c r="C55">
        <v>24</v>
      </c>
      <c r="D55" s="1" t="s">
        <v>16</v>
      </c>
      <c r="E55" s="3">
        <v>45641</v>
      </c>
      <c r="F55" s="3">
        <v>45649</v>
      </c>
      <c r="G55" s="1" t="s">
        <v>32</v>
      </c>
      <c r="H55" s="1" t="s">
        <v>27</v>
      </c>
      <c r="I55">
        <v>3956</v>
      </c>
      <c r="J55" s="1" t="s">
        <v>19</v>
      </c>
      <c r="K55" s="1" t="s">
        <v>49</v>
      </c>
      <c r="L55" s="1" t="s">
        <v>21</v>
      </c>
      <c r="M55" s="1" t="s">
        <v>22</v>
      </c>
      <c r="N55">
        <v>8</v>
      </c>
      <c r="O55" s="1">
        <f>SUMIF(Hospital_Management_Large__2[Billing Status],"Paid",   Hospital_Management_Large__2[Treatment Cost])</f>
        <v>2761319</v>
      </c>
      <c r="P55" s="1">
        <f>COUNTIF(Hospital_Management_Large__2[Room Type],"Private")</f>
        <v>321</v>
      </c>
      <c r="Q55" s="1" t="str">
        <f>IF(Hospital_Management_Large__2[[#This Row],[Length of Stay (Days)]]&gt;3,"Extended","Normal")</f>
        <v>Extended</v>
      </c>
    </row>
    <row r="56" spans="1:17" x14ac:dyDescent="0.25">
      <c r="A56" s="1" t="s">
        <v>160</v>
      </c>
      <c r="B56" s="1" t="s">
        <v>161</v>
      </c>
      <c r="C56">
        <v>12</v>
      </c>
      <c r="D56" s="1" t="s">
        <v>16</v>
      </c>
      <c r="E56" s="3">
        <v>45694</v>
      </c>
      <c r="F56" s="3">
        <v>45702</v>
      </c>
      <c r="G56" s="1" t="s">
        <v>26</v>
      </c>
      <c r="H56" s="1" t="s">
        <v>18</v>
      </c>
      <c r="I56">
        <v>4793</v>
      </c>
      <c r="J56" s="1" t="s">
        <v>34</v>
      </c>
      <c r="K56" s="1" t="s">
        <v>133</v>
      </c>
      <c r="L56" s="1" t="s">
        <v>21</v>
      </c>
      <c r="M56" s="1" t="s">
        <v>29</v>
      </c>
      <c r="N56">
        <v>8</v>
      </c>
      <c r="O56" s="1">
        <f>SUMIF(Hospital_Management_Large__2[Billing Status],"Paid",   Hospital_Management_Large__2[Treatment Cost])</f>
        <v>2761319</v>
      </c>
      <c r="P56" s="1">
        <f>COUNTIF(Hospital_Management_Large__2[Room Type],"Private")</f>
        <v>321</v>
      </c>
      <c r="Q56" s="1" t="str">
        <f>IF(Hospital_Management_Large__2[[#This Row],[Length of Stay (Days)]]&gt;3,"Extended","Normal")</f>
        <v>Extended</v>
      </c>
    </row>
    <row r="57" spans="1:17" x14ac:dyDescent="0.25">
      <c r="A57" s="1" t="s">
        <v>162</v>
      </c>
      <c r="B57" s="1" t="s">
        <v>163</v>
      </c>
      <c r="C57">
        <v>11</v>
      </c>
      <c r="D57" s="1" t="s">
        <v>25</v>
      </c>
      <c r="E57" s="3">
        <v>45654</v>
      </c>
      <c r="F57" s="3">
        <v>45660</v>
      </c>
      <c r="G57" s="1" t="s">
        <v>43</v>
      </c>
      <c r="H57" s="1" t="s">
        <v>27</v>
      </c>
      <c r="I57">
        <v>5410</v>
      </c>
      <c r="J57" s="1" t="s">
        <v>34</v>
      </c>
      <c r="K57" s="1" t="s">
        <v>20</v>
      </c>
      <c r="L57" s="1" t="s">
        <v>59</v>
      </c>
      <c r="M57" s="1" t="s">
        <v>29</v>
      </c>
      <c r="N57">
        <v>6</v>
      </c>
      <c r="O57" s="1">
        <f>SUMIF(Hospital_Management_Large__2[Billing Status],"Paid",   Hospital_Management_Large__2[Treatment Cost])</f>
        <v>2761319</v>
      </c>
      <c r="P57" s="1">
        <f>COUNTIF(Hospital_Management_Large__2[Room Type],"Private")</f>
        <v>321</v>
      </c>
      <c r="Q57" s="1" t="str">
        <f>IF(Hospital_Management_Large__2[[#This Row],[Length of Stay (Days)]]&gt;3,"Extended","Normal")</f>
        <v>Extended</v>
      </c>
    </row>
    <row r="58" spans="1:17" x14ac:dyDescent="0.25">
      <c r="A58" s="1" t="s">
        <v>164</v>
      </c>
      <c r="B58" s="1" t="s">
        <v>165</v>
      </c>
      <c r="C58">
        <v>43</v>
      </c>
      <c r="D58" s="1" t="s">
        <v>16</v>
      </c>
      <c r="E58" s="3">
        <v>45626</v>
      </c>
      <c r="F58" s="3">
        <v>45634</v>
      </c>
      <c r="G58" s="1" t="s">
        <v>43</v>
      </c>
      <c r="H58" s="1" t="s">
        <v>33</v>
      </c>
      <c r="I58">
        <v>9682</v>
      </c>
      <c r="J58" s="1" t="s">
        <v>34</v>
      </c>
      <c r="K58" s="1" t="s">
        <v>20</v>
      </c>
      <c r="L58" s="1" t="s">
        <v>28</v>
      </c>
      <c r="M58" s="1" t="s">
        <v>29</v>
      </c>
      <c r="N58">
        <v>8</v>
      </c>
      <c r="O58" s="1">
        <f>SUMIF(Hospital_Management_Large__2[Billing Status],"Paid",   Hospital_Management_Large__2[Treatment Cost])</f>
        <v>2761319</v>
      </c>
      <c r="P58" s="1">
        <f>COUNTIF(Hospital_Management_Large__2[Room Type],"Private")</f>
        <v>321</v>
      </c>
      <c r="Q58" s="1" t="str">
        <f>IF(Hospital_Management_Large__2[[#This Row],[Length of Stay (Days)]]&gt;3,"Extended","Normal")</f>
        <v>Extended</v>
      </c>
    </row>
    <row r="59" spans="1:17" x14ac:dyDescent="0.25">
      <c r="A59" s="1" t="s">
        <v>166</v>
      </c>
      <c r="B59" s="1" t="s">
        <v>167</v>
      </c>
      <c r="C59">
        <v>50</v>
      </c>
      <c r="D59" s="1" t="s">
        <v>25</v>
      </c>
      <c r="E59" s="3">
        <v>45795</v>
      </c>
      <c r="F59" s="3">
        <v>45806</v>
      </c>
      <c r="G59" s="1" t="s">
        <v>43</v>
      </c>
      <c r="H59" s="1" t="s">
        <v>18</v>
      </c>
      <c r="I59">
        <v>2459</v>
      </c>
      <c r="J59" s="1" t="s">
        <v>19</v>
      </c>
      <c r="K59" s="1" t="s">
        <v>133</v>
      </c>
      <c r="L59" s="1" t="s">
        <v>59</v>
      </c>
      <c r="M59" s="1" t="s">
        <v>50</v>
      </c>
      <c r="N59">
        <v>11</v>
      </c>
      <c r="O59" s="1">
        <f>SUMIF(Hospital_Management_Large__2[Billing Status],"Paid",   Hospital_Management_Large__2[Treatment Cost])</f>
        <v>2761319</v>
      </c>
      <c r="P59" s="1">
        <f>COUNTIF(Hospital_Management_Large__2[Room Type],"Private")</f>
        <v>321</v>
      </c>
      <c r="Q59" s="1" t="str">
        <f>IF(Hospital_Management_Large__2[[#This Row],[Length of Stay (Days)]]&gt;3,"Extended","Normal")</f>
        <v>Extended</v>
      </c>
    </row>
    <row r="60" spans="1:17" x14ac:dyDescent="0.25">
      <c r="A60" s="1" t="s">
        <v>168</v>
      </c>
      <c r="B60" s="1" t="s">
        <v>169</v>
      </c>
      <c r="C60">
        <v>75</v>
      </c>
      <c r="D60" s="1" t="s">
        <v>25</v>
      </c>
      <c r="E60" s="3">
        <v>45531</v>
      </c>
      <c r="F60" s="3">
        <v>45545</v>
      </c>
      <c r="G60" s="1" t="s">
        <v>32</v>
      </c>
      <c r="H60" s="1" t="s">
        <v>63</v>
      </c>
      <c r="I60">
        <v>2035</v>
      </c>
      <c r="J60" s="1" t="s">
        <v>34</v>
      </c>
      <c r="K60" s="1" t="s">
        <v>44</v>
      </c>
      <c r="L60" s="1" t="s">
        <v>21</v>
      </c>
      <c r="M60" s="1" t="s">
        <v>22</v>
      </c>
      <c r="N60">
        <v>14</v>
      </c>
      <c r="O60" s="1">
        <f>SUMIF(Hospital_Management_Large__2[Billing Status],"Paid",   Hospital_Management_Large__2[Treatment Cost])</f>
        <v>2761319</v>
      </c>
      <c r="P60" s="1">
        <f>COUNTIF(Hospital_Management_Large__2[Room Type],"Private")</f>
        <v>321</v>
      </c>
      <c r="Q60" s="1" t="str">
        <f>IF(Hospital_Management_Large__2[[#This Row],[Length of Stay (Days)]]&gt;3,"Extended","Normal")</f>
        <v>Extended</v>
      </c>
    </row>
    <row r="61" spans="1:17" x14ac:dyDescent="0.25">
      <c r="A61" s="1" t="s">
        <v>170</v>
      </c>
      <c r="B61" s="1" t="s">
        <v>171</v>
      </c>
      <c r="C61">
        <v>49</v>
      </c>
      <c r="D61" s="1" t="s">
        <v>16</v>
      </c>
      <c r="E61" s="3">
        <v>45621</v>
      </c>
      <c r="F61" s="3">
        <v>45632</v>
      </c>
      <c r="G61" s="1" t="s">
        <v>43</v>
      </c>
      <c r="H61" s="1" t="s">
        <v>73</v>
      </c>
      <c r="I61">
        <v>9304</v>
      </c>
      <c r="J61" s="1" t="s">
        <v>34</v>
      </c>
      <c r="K61" s="1" t="s">
        <v>40</v>
      </c>
      <c r="L61" s="1" t="s">
        <v>28</v>
      </c>
      <c r="M61" s="1" t="s">
        <v>22</v>
      </c>
      <c r="N61">
        <v>11</v>
      </c>
      <c r="O61" s="1">
        <f>SUMIF(Hospital_Management_Large__2[Billing Status],"Paid",   Hospital_Management_Large__2[Treatment Cost])</f>
        <v>2761319</v>
      </c>
      <c r="P61" s="1">
        <f>COUNTIF(Hospital_Management_Large__2[Room Type],"Private")</f>
        <v>321</v>
      </c>
      <c r="Q61" s="1" t="str">
        <f>IF(Hospital_Management_Large__2[[#This Row],[Length of Stay (Days)]]&gt;3,"Extended","Normal")</f>
        <v>Extended</v>
      </c>
    </row>
    <row r="62" spans="1:17" x14ac:dyDescent="0.25">
      <c r="A62" s="1" t="s">
        <v>172</v>
      </c>
      <c r="B62" s="1" t="s">
        <v>173</v>
      </c>
      <c r="C62">
        <v>6</v>
      </c>
      <c r="D62" s="1" t="s">
        <v>25</v>
      </c>
      <c r="E62" s="3">
        <v>45680</v>
      </c>
      <c r="F62" s="3">
        <v>45693</v>
      </c>
      <c r="G62" s="1" t="s">
        <v>62</v>
      </c>
      <c r="H62" s="1" t="s">
        <v>48</v>
      </c>
      <c r="I62">
        <v>3760</v>
      </c>
      <c r="J62" s="1" t="s">
        <v>19</v>
      </c>
      <c r="K62" s="1" t="s">
        <v>20</v>
      </c>
      <c r="L62" s="1" t="s">
        <v>21</v>
      </c>
      <c r="M62" s="1" t="s">
        <v>29</v>
      </c>
      <c r="N62">
        <v>13</v>
      </c>
      <c r="O62" s="1">
        <f>SUMIF(Hospital_Management_Large__2[Billing Status],"Paid",   Hospital_Management_Large__2[Treatment Cost])</f>
        <v>2761319</v>
      </c>
      <c r="P62" s="1">
        <f>COUNTIF(Hospital_Management_Large__2[Room Type],"Private")</f>
        <v>321</v>
      </c>
      <c r="Q62" s="1" t="str">
        <f>IF(Hospital_Management_Large__2[[#This Row],[Length of Stay (Days)]]&gt;3,"Extended","Normal")</f>
        <v>Extended</v>
      </c>
    </row>
    <row r="63" spans="1:17" x14ac:dyDescent="0.25">
      <c r="A63" s="1" t="s">
        <v>174</v>
      </c>
      <c r="B63" s="1" t="s">
        <v>175</v>
      </c>
      <c r="C63">
        <v>14</v>
      </c>
      <c r="D63" s="1" t="s">
        <v>16</v>
      </c>
      <c r="E63" s="3">
        <v>45547</v>
      </c>
      <c r="F63" s="3">
        <v>45549</v>
      </c>
      <c r="G63" s="1" t="s">
        <v>94</v>
      </c>
      <c r="H63" s="1" t="s">
        <v>89</v>
      </c>
      <c r="I63">
        <v>4181</v>
      </c>
      <c r="J63" s="1" t="s">
        <v>19</v>
      </c>
      <c r="K63" s="1" t="s">
        <v>49</v>
      </c>
      <c r="L63" s="1" t="s">
        <v>21</v>
      </c>
      <c r="M63" s="1" t="s">
        <v>50</v>
      </c>
      <c r="N63">
        <v>2</v>
      </c>
      <c r="O63" s="1">
        <f>SUMIF(Hospital_Management_Large__2[Billing Status],"Paid",   Hospital_Management_Large__2[Treatment Cost])</f>
        <v>2761319</v>
      </c>
      <c r="P63" s="1">
        <f>COUNTIF(Hospital_Management_Large__2[Room Type],"Private")</f>
        <v>321</v>
      </c>
      <c r="Q63" s="1" t="str">
        <f>IF(Hospital_Management_Large__2[[#This Row],[Length of Stay (Days)]]&gt;3,"Extended","Normal")</f>
        <v>Normal</v>
      </c>
    </row>
    <row r="64" spans="1:17" x14ac:dyDescent="0.25">
      <c r="A64" s="1" t="s">
        <v>176</v>
      </c>
      <c r="B64" s="1" t="s">
        <v>177</v>
      </c>
      <c r="C64">
        <v>59</v>
      </c>
      <c r="D64" s="1" t="s">
        <v>25</v>
      </c>
      <c r="E64" s="3">
        <v>45694</v>
      </c>
      <c r="F64" s="3">
        <v>45704</v>
      </c>
      <c r="G64" s="1" t="s">
        <v>32</v>
      </c>
      <c r="H64" s="1" t="s">
        <v>33</v>
      </c>
      <c r="I64">
        <v>2952</v>
      </c>
      <c r="J64" s="1" t="s">
        <v>19</v>
      </c>
      <c r="K64" s="1" t="s">
        <v>40</v>
      </c>
      <c r="L64" s="1" t="s">
        <v>21</v>
      </c>
      <c r="M64" s="1" t="s">
        <v>22</v>
      </c>
      <c r="N64">
        <v>10</v>
      </c>
      <c r="O64" s="1">
        <f>SUMIF(Hospital_Management_Large__2[Billing Status],"Paid",   Hospital_Management_Large__2[Treatment Cost])</f>
        <v>2761319</v>
      </c>
      <c r="P64" s="1">
        <f>COUNTIF(Hospital_Management_Large__2[Room Type],"Private")</f>
        <v>321</v>
      </c>
      <c r="Q64" s="1" t="str">
        <f>IF(Hospital_Management_Large__2[[#This Row],[Length of Stay (Days)]]&gt;3,"Extended","Normal")</f>
        <v>Extended</v>
      </c>
    </row>
    <row r="65" spans="1:17" x14ac:dyDescent="0.25">
      <c r="A65" s="1" t="s">
        <v>178</v>
      </c>
      <c r="B65" s="1" t="s">
        <v>179</v>
      </c>
      <c r="C65">
        <v>52</v>
      </c>
      <c r="D65" s="1" t="s">
        <v>16</v>
      </c>
      <c r="E65" s="3">
        <v>45727</v>
      </c>
      <c r="F65" s="3">
        <v>45729</v>
      </c>
      <c r="G65" s="1" t="s">
        <v>43</v>
      </c>
      <c r="H65" s="1" t="s">
        <v>27</v>
      </c>
      <c r="I65">
        <v>3265</v>
      </c>
      <c r="J65" s="1" t="s">
        <v>34</v>
      </c>
      <c r="K65" s="1" t="s">
        <v>44</v>
      </c>
      <c r="L65" s="1" t="s">
        <v>21</v>
      </c>
      <c r="M65" s="1" t="s">
        <v>50</v>
      </c>
      <c r="N65">
        <v>2</v>
      </c>
      <c r="O65" s="1">
        <f>SUMIF(Hospital_Management_Large__2[Billing Status],"Paid",   Hospital_Management_Large__2[Treatment Cost])</f>
        <v>2761319</v>
      </c>
      <c r="P65" s="1">
        <f>COUNTIF(Hospital_Management_Large__2[Room Type],"Private")</f>
        <v>321</v>
      </c>
      <c r="Q65" s="1" t="str">
        <f>IF(Hospital_Management_Large__2[[#This Row],[Length of Stay (Days)]]&gt;3,"Extended","Normal")</f>
        <v>Normal</v>
      </c>
    </row>
    <row r="66" spans="1:17" x14ac:dyDescent="0.25">
      <c r="A66" s="1" t="s">
        <v>180</v>
      </c>
      <c r="B66" s="1" t="s">
        <v>181</v>
      </c>
      <c r="C66">
        <v>53</v>
      </c>
      <c r="D66" s="1" t="s">
        <v>25</v>
      </c>
      <c r="E66" s="3">
        <v>45538</v>
      </c>
      <c r="F66" s="3">
        <v>45550</v>
      </c>
      <c r="G66" s="1" t="s">
        <v>26</v>
      </c>
      <c r="H66" s="1" t="s">
        <v>33</v>
      </c>
      <c r="I66">
        <v>9007</v>
      </c>
      <c r="J66" s="1" t="s">
        <v>19</v>
      </c>
      <c r="K66" s="1" t="s">
        <v>40</v>
      </c>
      <c r="L66" s="1" t="s">
        <v>36</v>
      </c>
      <c r="M66" s="1" t="s">
        <v>50</v>
      </c>
      <c r="N66">
        <v>12</v>
      </c>
      <c r="O66" s="1">
        <f>SUMIF(Hospital_Management_Large__2[Billing Status],"Paid",   Hospital_Management_Large__2[Treatment Cost])</f>
        <v>2761319</v>
      </c>
      <c r="P66" s="1">
        <f>COUNTIF(Hospital_Management_Large__2[Room Type],"Private")</f>
        <v>321</v>
      </c>
      <c r="Q66" s="1" t="str">
        <f>IF(Hospital_Management_Large__2[[#This Row],[Length of Stay (Days)]]&gt;3,"Extended","Normal")</f>
        <v>Extended</v>
      </c>
    </row>
    <row r="67" spans="1:17" x14ac:dyDescent="0.25">
      <c r="A67" s="1" t="s">
        <v>182</v>
      </c>
      <c r="B67" s="1" t="s">
        <v>183</v>
      </c>
      <c r="C67">
        <v>78</v>
      </c>
      <c r="D67" s="1" t="s">
        <v>16</v>
      </c>
      <c r="E67" s="3">
        <v>45755</v>
      </c>
      <c r="F67" s="3">
        <v>45762</v>
      </c>
      <c r="G67" s="1" t="s">
        <v>32</v>
      </c>
      <c r="H67" s="1" t="s">
        <v>33</v>
      </c>
      <c r="I67">
        <v>5020</v>
      </c>
      <c r="J67" s="1" t="s">
        <v>19</v>
      </c>
      <c r="K67" s="1" t="s">
        <v>54</v>
      </c>
      <c r="L67" s="1" t="s">
        <v>36</v>
      </c>
      <c r="M67" s="1" t="s">
        <v>29</v>
      </c>
      <c r="N67">
        <v>7</v>
      </c>
      <c r="O67" s="1">
        <f>SUMIF(Hospital_Management_Large__2[Billing Status],"Paid",   Hospital_Management_Large__2[Treatment Cost])</f>
        <v>2761319</v>
      </c>
      <c r="P67" s="1">
        <f>COUNTIF(Hospital_Management_Large__2[Room Type],"Private")</f>
        <v>321</v>
      </c>
      <c r="Q67" s="1" t="str">
        <f>IF(Hospital_Management_Large__2[[#This Row],[Length of Stay (Days)]]&gt;3,"Extended","Normal")</f>
        <v>Extended</v>
      </c>
    </row>
    <row r="68" spans="1:17" x14ac:dyDescent="0.25">
      <c r="A68" s="1" t="s">
        <v>184</v>
      </c>
      <c r="B68" s="1" t="s">
        <v>185</v>
      </c>
      <c r="C68">
        <v>41</v>
      </c>
      <c r="D68" s="1" t="s">
        <v>25</v>
      </c>
      <c r="E68" s="3">
        <v>45615</v>
      </c>
      <c r="F68" s="3">
        <v>45625</v>
      </c>
      <c r="G68" s="1" t="s">
        <v>17</v>
      </c>
      <c r="H68" s="1" t="s">
        <v>27</v>
      </c>
      <c r="I68">
        <v>8939</v>
      </c>
      <c r="J68" s="1" t="s">
        <v>34</v>
      </c>
      <c r="K68" s="1" t="s">
        <v>49</v>
      </c>
      <c r="L68" s="1" t="s">
        <v>59</v>
      </c>
      <c r="M68" s="1" t="s">
        <v>29</v>
      </c>
      <c r="N68">
        <v>10</v>
      </c>
      <c r="O68" s="1">
        <f>SUMIF(Hospital_Management_Large__2[Billing Status],"Paid",   Hospital_Management_Large__2[Treatment Cost])</f>
        <v>2761319</v>
      </c>
      <c r="P68" s="1">
        <f>COUNTIF(Hospital_Management_Large__2[Room Type],"Private")</f>
        <v>321</v>
      </c>
      <c r="Q68" s="1" t="str">
        <f>IF(Hospital_Management_Large__2[[#This Row],[Length of Stay (Days)]]&gt;3,"Extended","Normal")</f>
        <v>Extended</v>
      </c>
    </row>
    <row r="69" spans="1:17" x14ac:dyDescent="0.25">
      <c r="A69" s="1" t="s">
        <v>186</v>
      </c>
      <c r="B69" s="1" t="s">
        <v>187</v>
      </c>
      <c r="C69">
        <v>74</v>
      </c>
      <c r="D69" s="1" t="s">
        <v>16</v>
      </c>
      <c r="E69" s="3">
        <v>45738</v>
      </c>
      <c r="F69" s="3">
        <v>45741</v>
      </c>
      <c r="G69" s="1" t="s">
        <v>66</v>
      </c>
      <c r="H69" s="1" t="s">
        <v>89</v>
      </c>
      <c r="I69">
        <v>2544</v>
      </c>
      <c r="J69" s="1" t="s">
        <v>19</v>
      </c>
      <c r="K69" s="1" t="s">
        <v>54</v>
      </c>
      <c r="L69" s="1" t="s">
        <v>45</v>
      </c>
      <c r="M69" s="1" t="s">
        <v>50</v>
      </c>
      <c r="N69">
        <v>3</v>
      </c>
      <c r="O69" s="1">
        <f>SUMIF(Hospital_Management_Large__2[Billing Status],"Paid",   Hospital_Management_Large__2[Treatment Cost])</f>
        <v>2761319</v>
      </c>
      <c r="P69" s="1">
        <f>COUNTIF(Hospital_Management_Large__2[Room Type],"Private")</f>
        <v>321</v>
      </c>
      <c r="Q69" s="1" t="str">
        <f>IF(Hospital_Management_Large__2[[#This Row],[Length of Stay (Days)]]&gt;3,"Extended","Normal")</f>
        <v>Normal</v>
      </c>
    </row>
    <row r="70" spans="1:17" x14ac:dyDescent="0.25">
      <c r="A70" s="1" t="s">
        <v>188</v>
      </c>
      <c r="B70" s="1" t="s">
        <v>189</v>
      </c>
      <c r="C70">
        <v>82</v>
      </c>
      <c r="D70" s="1" t="s">
        <v>25</v>
      </c>
      <c r="E70" s="3">
        <v>45666</v>
      </c>
      <c r="F70" s="3">
        <v>45676</v>
      </c>
      <c r="G70" s="1" t="s">
        <v>17</v>
      </c>
      <c r="H70" s="1" t="s">
        <v>48</v>
      </c>
      <c r="I70">
        <v>3583</v>
      </c>
      <c r="J70" s="1" t="s">
        <v>19</v>
      </c>
      <c r="K70" s="1" t="s">
        <v>49</v>
      </c>
      <c r="L70" s="1" t="s">
        <v>21</v>
      </c>
      <c r="M70" s="1" t="s">
        <v>22</v>
      </c>
      <c r="N70">
        <v>10</v>
      </c>
      <c r="O70" s="1">
        <f>SUMIF(Hospital_Management_Large__2[Billing Status],"Paid",   Hospital_Management_Large__2[Treatment Cost])</f>
        <v>2761319</v>
      </c>
      <c r="P70" s="1">
        <f>COUNTIF(Hospital_Management_Large__2[Room Type],"Private")</f>
        <v>321</v>
      </c>
      <c r="Q70" s="1" t="str">
        <f>IF(Hospital_Management_Large__2[[#This Row],[Length of Stay (Days)]]&gt;3,"Extended","Normal")</f>
        <v>Extended</v>
      </c>
    </row>
    <row r="71" spans="1:17" x14ac:dyDescent="0.25">
      <c r="A71" s="1" t="s">
        <v>190</v>
      </c>
      <c r="B71" s="1" t="s">
        <v>191</v>
      </c>
      <c r="C71">
        <v>4</v>
      </c>
      <c r="D71" s="1" t="s">
        <v>16</v>
      </c>
      <c r="E71" s="3">
        <v>45599</v>
      </c>
      <c r="F71" s="3">
        <v>45600</v>
      </c>
      <c r="G71" s="1" t="s">
        <v>43</v>
      </c>
      <c r="H71" s="1" t="s">
        <v>58</v>
      </c>
      <c r="I71">
        <v>4842</v>
      </c>
      <c r="J71" s="1" t="s">
        <v>34</v>
      </c>
      <c r="K71" s="1" t="s">
        <v>49</v>
      </c>
      <c r="L71" s="1" t="s">
        <v>55</v>
      </c>
      <c r="M71" s="1" t="s">
        <v>22</v>
      </c>
      <c r="N71">
        <v>1</v>
      </c>
      <c r="O71" s="1">
        <f>SUMIF(Hospital_Management_Large__2[Billing Status],"Paid",   Hospital_Management_Large__2[Treatment Cost])</f>
        <v>2761319</v>
      </c>
      <c r="P71" s="1">
        <f>COUNTIF(Hospital_Management_Large__2[Room Type],"Private")</f>
        <v>321</v>
      </c>
      <c r="Q71" s="1" t="str">
        <f>IF(Hospital_Management_Large__2[[#This Row],[Length of Stay (Days)]]&gt;3,"Extended","Normal")</f>
        <v>Normal</v>
      </c>
    </row>
    <row r="72" spans="1:17" x14ac:dyDescent="0.25">
      <c r="A72" s="1" t="s">
        <v>192</v>
      </c>
      <c r="B72" s="1" t="s">
        <v>193</v>
      </c>
      <c r="C72">
        <v>90</v>
      </c>
      <c r="D72" s="1" t="s">
        <v>16</v>
      </c>
      <c r="E72" s="3">
        <v>45749</v>
      </c>
      <c r="F72" s="3">
        <v>45761</v>
      </c>
      <c r="G72" s="1" t="s">
        <v>17</v>
      </c>
      <c r="H72" s="1" t="s">
        <v>63</v>
      </c>
      <c r="I72">
        <v>9419</v>
      </c>
      <c r="J72" s="1" t="s">
        <v>19</v>
      </c>
      <c r="K72" s="1" t="s">
        <v>20</v>
      </c>
      <c r="L72" s="1" t="s">
        <v>36</v>
      </c>
      <c r="M72" s="1" t="s">
        <v>29</v>
      </c>
      <c r="N72">
        <v>12</v>
      </c>
      <c r="O72" s="1">
        <f>SUMIF(Hospital_Management_Large__2[Billing Status],"Paid",   Hospital_Management_Large__2[Treatment Cost])</f>
        <v>2761319</v>
      </c>
      <c r="P72" s="1">
        <f>COUNTIF(Hospital_Management_Large__2[Room Type],"Private")</f>
        <v>321</v>
      </c>
      <c r="Q72" s="1" t="str">
        <f>IF(Hospital_Management_Large__2[[#This Row],[Length of Stay (Days)]]&gt;3,"Extended","Normal")</f>
        <v>Extended</v>
      </c>
    </row>
    <row r="73" spans="1:17" x14ac:dyDescent="0.25">
      <c r="A73" s="1" t="s">
        <v>194</v>
      </c>
      <c r="B73" s="1" t="s">
        <v>195</v>
      </c>
      <c r="C73">
        <v>86</v>
      </c>
      <c r="D73" s="1" t="s">
        <v>16</v>
      </c>
      <c r="E73" s="3">
        <v>45767</v>
      </c>
      <c r="F73" s="3">
        <v>45768</v>
      </c>
      <c r="G73" s="1" t="s">
        <v>62</v>
      </c>
      <c r="H73" s="1" t="s">
        <v>39</v>
      </c>
      <c r="I73">
        <v>3902</v>
      </c>
      <c r="J73" s="1" t="s">
        <v>19</v>
      </c>
      <c r="K73" s="1" t="s">
        <v>49</v>
      </c>
      <c r="L73" s="1" t="s">
        <v>78</v>
      </c>
      <c r="M73" s="1" t="s">
        <v>22</v>
      </c>
      <c r="N73">
        <v>1</v>
      </c>
      <c r="O73" s="1">
        <f>SUMIF(Hospital_Management_Large__2[Billing Status],"Paid",   Hospital_Management_Large__2[Treatment Cost])</f>
        <v>2761319</v>
      </c>
      <c r="P73" s="1">
        <f>COUNTIF(Hospital_Management_Large__2[Room Type],"Private")</f>
        <v>321</v>
      </c>
      <c r="Q73" s="1" t="str">
        <f>IF(Hospital_Management_Large__2[[#This Row],[Length of Stay (Days)]]&gt;3,"Extended","Normal")</f>
        <v>Normal</v>
      </c>
    </row>
    <row r="74" spans="1:17" x14ac:dyDescent="0.25">
      <c r="A74" s="1" t="s">
        <v>196</v>
      </c>
      <c r="B74" s="1" t="s">
        <v>197</v>
      </c>
      <c r="C74">
        <v>4</v>
      </c>
      <c r="D74" s="1" t="s">
        <v>25</v>
      </c>
      <c r="E74" s="3">
        <v>45520</v>
      </c>
      <c r="F74" s="3">
        <v>45529</v>
      </c>
      <c r="G74" s="1" t="s">
        <v>62</v>
      </c>
      <c r="H74" s="1" t="s">
        <v>27</v>
      </c>
      <c r="I74">
        <v>5137</v>
      </c>
      <c r="J74" s="1" t="s">
        <v>19</v>
      </c>
      <c r="K74" s="1" t="s">
        <v>44</v>
      </c>
      <c r="L74" s="1" t="s">
        <v>28</v>
      </c>
      <c r="M74" s="1" t="s">
        <v>50</v>
      </c>
      <c r="N74">
        <v>9</v>
      </c>
      <c r="O74" s="1">
        <f>SUMIF(Hospital_Management_Large__2[Billing Status],"Paid",   Hospital_Management_Large__2[Treatment Cost])</f>
        <v>2761319</v>
      </c>
      <c r="P74" s="1">
        <f>COUNTIF(Hospital_Management_Large__2[Room Type],"Private")</f>
        <v>321</v>
      </c>
      <c r="Q74" s="1" t="str">
        <f>IF(Hospital_Management_Large__2[[#This Row],[Length of Stay (Days)]]&gt;3,"Extended","Normal")</f>
        <v>Extended</v>
      </c>
    </row>
    <row r="75" spans="1:17" x14ac:dyDescent="0.25">
      <c r="A75" s="1" t="s">
        <v>198</v>
      </c>
      <c r="B75" s="1" t="s">
        <v>199</v>
      </c>
      <c r="C75">
        <v>44</v>
      </c>
      <c r="D75" s="1" t="s">
        <v>25</v>
      </c>
      <c r="E75" s="3">
        <v>45479</v>
      </c>
      <c r="F75" s="3">
        <v>45488</v>
      </c>
      <c r="G75" s="1" t="s">
        <v>17</v>
      </c>
      <c r="H75" s="1" t="s">
        <v>27</v>
      </c>
      <c r="I75">
        <v>6409</v>
      </c>
      <c r="J75" s="1" t="s">
        <v>19</v>
      </c>
      <c r="K75" s="1" t="s">
        <v>133</v>
      </c>
      <c r="L75" s="1" t="s">
        <v>55</v>
      </c>
      <c r="M75" s="1" t="s">
        <v>50</v>
      </c>
      <c r="N75">
        <v>9</v>
      </c>
      <c r="O75" s="1">
        <f>SUMIF(Hospital_Management_Large__2[Billing Status],"Paid",   Hospital_Management_Large__2[Treatment Cost])</f>
        <v>2761319</v>
      </c>
      <c r="P75" s="1">
        <f>COUNTIF(Hospital_Management_Large__2[Room Type],"Private")</f>
        <v>321</v>
      </c>
      <c r="Q75" s="1" t="str">
        <f>IF(Hospital_Management_Large__2[[#This Row],[Length of Stay (Days)]]&gt;3,"Extended","Normal")</f>
        <v>Extended</v>
      </c>
    </row>
    <row r="76" spans="1:17" x14ac:dyDescent="0.25">
      <c r="A76" s="1" t="s">
        <v>200</v>
      </c>
      <c r="B76" s="1" t="s">
        <v>201</v>
      </c>
      <c r="C76">
        <v>10</v>
      </c>
      <c r="D76" s="1" t="s">
        <v>16</v>
      </c>
      <c r="E76" s="3">
        <v>45522</v>
      </c>
      <c r="F76" s="3">
        <v>45531</v>
      </c>
      <c r="G76" s="1" t="s">
        <v>32</v>
      </c>
      <c r="H76" s="1" t="s">
        <v>63</v>
      </c>
      <c r="I76">
        <v>6262</v>
      </c>
      <c r="J76" s="1" t="s">
        <v>19</v>
      </c>
      <c r="K76" s="1" t="s">
        <v>35</v>
      </c>
      <c r="L76" s="1" t="s">
        <v>21</v>
      </c>
      <c r="M76" s="1" t="s">
        <v>50</v>
      </c>
      <c r="N76">
        <v>9</v>
      </c>
      <c r="O76" s="1">
        <f>SUMIF(Hospital_Management_Large__2[Billing Status],"Paid",   Hospital_Management_Large__2[Treatment Cost])</f>
        <v>2761319</v>
      </c>
      <c r="P76" s="1">
        <f>COUNTIF(Hospital_Management_Large__2[Room Type],"Private")</f>
        <v>321</v>
      </c>
      <c r="Q76" s="1" t="str">
        <f>IF(Hospital_Management_Large__2[[#This Row],[Length of Stay (Days)]]&gt;3,"Extended","Normal")</f>
        <v>Extended</v>
      </c>
    </row>
    <row r="77" spans="1:17" x14ac:dyDescent="0.25">
      <c r="A77" s="1" t="s">
        <v>202</v>
      </c>
      <c r="B77" s="1" t="s">
        <v>203</v>
      </c>
      <c r="C77">
        <v>37</v>
      </c>
      <c r="D77" s="1" t="s">
        <v>25</v>
      </c>
      <c r="E77" s="3">
        <v>45716</v>
      </c>
      <c r="F77" s="3">
        <v>45726</v>
      </c>
      <c r="G77" s="1" t="s">
        <v>26</v>
      </c>
      <c r="H77" s="1" t="s">
        <v>18</v>
      </c>
      <c r="I77">
        <v>1317</v>
      </c>
      <c r="J77" s="1" t="s">
        <v>19</v>
      </c>
      <c r="K77" s="1" t="s">
        <v>35</v>
      </c>
      <c r="L77" s="1" t="s">
        <v>59</v>
      </c>
      <c r="M77" s="1" t="s">
        <v>29</v>
      </c>
      <c r="N77">
        <v>10</v>
      </c>
      <c r="O77" s="1">
        <f>SUMIF(Hospital_Management_Large__2[Billing Status],"Paid",   Hospital_Management_Large__2[Treatment Cost])</f>
        <v>2761319</v>
      </c>
      <c r="P77" s="1">
        <f>COUNTIF(Hospital_Management_Large__2[Room Type],"Private")</f>
        <v>321</v>
      </c>
      <c r="Q77" s="1" t="str">
        <f>IF(Hospital_Management_Large__2[[#This Row],[Length of Stay (Days)]]&gt;3,"Extended","Normal")</f>
        <v>Extended</v>
      </c>
    </row>
    <row r="78" spans="1:17" x14ac:dyDescent="0.25">
      <c r="A78" s="1" t="s">
        <v>204</v>
      </c>
      <c r="B78" s="1" t="s">
        <v>205</v>
      </c>
      <c r="C78">
        <v>10</v>
      </c>
      <c r="D78" s="1" t="s">
        <v>25</v>
      </c>
      <c r="E78" s="3">
        <v>45640</v>
      </c>
      <c r="F78" s="3">
        <v>45643</v>
      </c>
      <c r="G78" s="1" t="s">
        <v>94</v>
      </c>
      <c r="H78" s="1" t="s">
        <v>48</v>
      </c>
      <c r="I78">
        <v>3064</v>
      </c>
      <c r="J78" s="1" t="s">
        <v>34</v>
      </c>
      <c r="K78" s="1" t="s">
        <v>40</v>
      </c>
      <c r="L78" s="1" t="s">
        <v>78</v>
      </c>
      <c r="M78" s="1" t="s">
        <v>22</v>
      </c>
      <c r="N78">
        <v>3</v>
      </c>
      <c r="O78" s="1">
        <f>SUMIF(Hospital_Management_Large__2[Billing Status],"Paid",   Hospital_Management_Large__2[Treatment Cost])</f>
        <v>2761319</v>
      </c>
      <c r="P78" s="1">
        <f>COUNTIF(Hospital_Management_Large__2[Room Type],"Private")</f>
        <v>321</v>
      </c>
      <c r="Q78" s="1" t="str">
        <f>IF(Hospital_Management_Large__2[[#This Row],[Length of Stay (Days)]]&gt;3,"Extended","Normal")</f>
        <v>Normal</v>
      </c>
    </row>
    <row r="79" spans="1:17" x14ac:dyDescent="0.25">
      <c r="A79" s="1" t="s">
        <v>206</v>
      </c>
      <c r="B79" s="1" t="s">
        <v>207</v>
      </c>
      <c r="C79">
        <v>18</v>
      </c>
      <c r="D79" s="1" t="s">
        <v>16</v>
      </c>
      <c r="E79" s="3">
        <v>45490</v>
      </c>
      <c r="F79" s="3">
        <v>45494</v>
      </c>
      <c r="G79" s="1" t="s">
        <v>66</v>
      </c>
      <c r="H79" s="1" t="s">
        <v>48</v>
      </c>
      <c r="I79">
        <v>2617</v>
      </c>
      <c r="J79" s="1" t="s">
        <v>34</v>
      </c>
      <c r="K79" s="1" t="s">
        <v>40</v>
      </c>
      <c r="L79" s="1" t="s">
        <v>45</v>
      </c>
      <c r="M79" s="1" t="s">
        <v>29</v>
      </c>
      <c r="N79">
        <v>4</v>
      </c>
      <c r="O79" s="1">
        <f>SUMIF(Hospital_Management_Large__2[Billing Status],"Paid",   Hospital_Management_Large__2[Treatment Cost])</f>
        <v>2761319</v>
      </c>
      <c r="P79" s="1">
        <f>COUNTIF(Hospital_Management_Large__2[Room Type],"Private")</f>
        <v>321</v>
      </c>
      <c r="Q79" s="1" t="str">
        <f>IF(Hospital_Management_Large__2[[#This Row],[Length of Stay (Days)]]&gt;3,"Extended","Normal")</f>
        <v>Extended</v>
      </c>
    </row>
    <row r="80" spans="1:17" x14ac:dyDescent="0.25">
      <c r="A80" s="1" t="s">
        <v>208</v>
      </c>
      <c r="B80" s="1" t="s">
        <v>209</v>
      </c>
      <c r="C80">
        <v>25</v>
      </c>
      <c r="D80" s="1" t="s">
        <v>16</v>
      </c>
      <c r="E80" s="3">
        <v>45507</v>
      </c>
      <c r="F80" s="3">
        <v>45512</v>
      </c>
      <c r="G80" s="1" t="s">
        <v>94</v>
      </c>
      <c r="H80" s="1" t="s">
        <v>53</v>
      </c>
      <c r="I80">
        <v>6109</v>
      </c>
      <c r="J80" s="1" t="s">
        <v>19</v>
      </c>
      <c r="K80" s="1" t="s">
        <v>49</v>
      </c>
      <c r="L80" s="1" t="s">
        <v>36</v>
      </c>
      <c r="M80" s="1" t="s">
        <v>50</v>
      </c>
      <c r="N80">
        <v>5</v>
      </c>
      <c r="O80" s="1">
        <f>SUMIF(Hospital_Management_Large__2[Billing Status],"Paid",   Hospital_Management_Large__2[Treatment Cost])</f>
        <v>2761319</v>
      </c>
      <c r="P80" s="1">
        <f>COUNTIF(Hospital_Management_Large__2[Room Type],"Private")</f>
        <v>321</v>
      </c>
      <c r="Q80" s="1" t="str">
        <f>IF(Hospital_Management_Large__2[[#This Row],[Length of Stay (Days)]]&gt;3,"Extended","Normal")</f>
        <v>Extended</v>
      </c>
    </row>
    <row r="81" spans="1:17" x14ac:dyDescent="0.25">
      <c r="A81" s="1" t="s">
        <v>210</v>
      </c>
      <c r="B81" s="1" t="s">
        <v>211</v>
      </c>
      <c r="C81">
        <v>62</v>
      </c>
      <c r="D81" s="1" t="s">
        <v>16</v>
      </c>
      <c r="E81" s="3">
        <v>45551</v>
      </c>
      <c r="F81" s="3">
        <v>45561</v>
      </c>
      <c r="G81" s="1" t="s">
        <v>17</v>
      </c>
      <c r="H81" s="1" t="s">
        <v>18</v>
      </c>
      <c r="I81">
        <v>6267</v>
      </c>
      <c r="J81" s="1" t="s">
        <v>34</v>
      </c>
      <c r="K81" s="1" t="s">
        <v>133</v>
      </c>
      <c r="L81" s="1" t="s">
        <v>45</v>
      </c>
      <c r="M81" s="1" t="s">
        <v>29</v>
      </c>
      <c r="N81">
        <v>10</v>
      </c>
      <c r="O81" s="1">
        <f>SUMIF(Hospital_Management_Large__2[Billing Status],"Paid",   Hospital_Management_Large__2[Treatment Cost])</f>
        <v>2761319</v>
      </c>
      <c r="P81" s="1">
        <f>COUNTIF(Hospital_Management_Large__2[Room Type],"Private")</f>
        <v>321</v>
      </c>
      <c r="Q81" s="1" t="str">
        <f>IF(Hospital_Management_Large__2[[#This Row],[Length of Stay (Days)]]&gt;3,"Extended","Normal")</f>
        <v>Extended</v>
      </c>
    </row>
    <row r="82" spans="1:17" x14ac:dyDescent="0.25">
      <c r="A82" s="1" t="s">
        <v>212</v>
      </c>
      <c r="B82" s="1" t="s">
        <v>213</v>
      </c>
      <c r="C82">
        <v>77</v>
      </c>
      <c r="D82" s="1" t="s">
        <v>16</v>
      </c>
      <c r="E82" s="3">
        <v>45552</v>
      </c>
      <c r="F82" s="3">
        <v>45560</v>
      </c>
      <c r="G82" s="1" t="s">
        <v>62</v>
      </c>
      <c r="H82" s="1" t="s">
        <v>33</v>
      </c>
      <c r="I82">
        <v>6569</v>
      </c>
      <c r="J82" s="1" t="s">
        <v>34</v>
      </c>
      <c r="K82" s="1" t="s">
        <v>35</v>
      </c>
      <c r="L82" s="1" t="s">
        <v>28</v>
      </c>
      <c r="M82" s="1" t="s">
        <v>22</v>
      </c>
      <c r="N82">
        <v>8</v>
      </c>
      <c r="O82" s="1">
        <f>SUMIF(Hospital_Management_Large__2[Billing Status],"Paid",   Hospital_Management_Large__2[Treatment Cost])</f>
        <v>2761319</v>
      </c>
      <c r="P82" s="1">
        <f>COUNTIF(Hospital_Management_Large__2[Room Type],"Private")</f>
        <v>321</v>
      </c>
      <c r="Q82" s="1" t="str">
        <f>IF(Hospital_Management_Large__2[[#This Row],[Length of Stay (Days)]]&gt;3,"Extended","Normal")</f>
        <v>Extended</v>
      </c>
    </row>
    <row r="83" spans="1:17" x14ac:dyDescent="0.25">
      <c r="A83" s="1" t="s">
        <v>214</v>
      </c>
      <c r="B83" s="1" t="s">
        <v>215</v>
      </c>
      <c r="C83">
        <v>72</v>
      </c>
      <c r="D83" s="1" t="s">
        <v>25</v>
      </c>
      <c r="E83" s="3">
        <v>45497</v>
      </c>
      <c r="F83" s="3">
        <v>45511</v>
      </c>
      <c r="G83" s="1" t="s">
        <v>62</v>
      </c>
      <c r="H83" s="1" t="s">
        <v>27</v>
      </c>
      <c r="I83">
        <v>5988</v>
      </c>
      <c r="J83" s="1" t="s">
        <v>34</v>
      </c>
      <c r="K83" s="1" t="s">
        <v>35</v>
      </c>
      <c r="L83" s="1" t="s">
        <v>28</v>
      </c>
      <c r="M83" s="1" t="s">
        <v>22</v>
      </c>
      <c r="N83">
        <v>14</v>
      </c>
      <c r="O83" s="1">
        <f>SUMIF(Hospital_Management_Large__2[Billing Status],"Paid",   Hospital_Management_Large__2[Treatment Cost])</f>
        <v>2761319</v>
      </c>
      <c r="P83" s="1">
        <f>COUNTIF(Hospital_Management_Large__2[Room Type],"Private")</f>
        <v>321</v>
      </c>
      <c r="Q83" s="1" t="str">
        <f>IF(Hospital_Management_Large__2[[#This Row],[Length of Stay (Days)]]&gt;3,"Extended","Normal")</f>
        <v>Extended</v>
      </c>
    </row>
    <row r="84" spans="1:17" x14ac:dyDescent="0.25">
      <c r="A84" s="1" t="s">
        <v>216</v>
      </c>
      <c r="B84" s="1" t="s">
        <v>217</v>
      </c>
      <c r="C84">
        <v>9</v>
      </c>
      <c r="D84" s="1" t="s">
        <v>25</v>
      </c>
      <c r="E84" s="3">
        <v>45798</v>
      </c>
      <c r="F84" s="3">
        <v>45807</v>
      </c>
      <c r="G84" s="1" t="s">
        <v>43</v>
      </c>
      <c r="H84" s="1" t="s">
        <v>18</v>
      </c>
      <c r="I84">
        <v>6040</v>
      </c>
      <c r="J84" s="1" t="s">
        <v>19</v>
      </c>
      <c r="K84" s="1" t="s">
        <v>133</v>
      </c>
      <c r="L84" s="1" t="s">
        <v>21</v>
      </c>
      <c r="M84" s="1" t="s">
        <v>22</v>
      </c>
      <c r="N84">
        <v>9</v>
      </c>
      <c r="O84" s="1">
        <f>SUMIF(Hospital_Management_Large__2[Billing Status],"Paid",   Hospital_Management_Large__2[Treatment Cost])</f>
        <v>2761319</v>
      </c>
      <c r="P84" s="1">
        <f>COUNTIF(Hospital_Management_Large__2[Room Type],"Private")</f>
        <v>321</v>
      </c>
      <c r="Q84" s="1" t="str">
        <f>IF(Hospital_Management_Large__2[[#This Row],[Length of Stay (Days)]]&gt;3,"Extended","Normal")</f>
        <v>Extended</v>
      </c>
    </row>
    <row r="85" spans="1:17" x14ac:dyDescent="0.25">
      <c r="A85" s="1" t="s">
        <v>218</v>
      </c>
      <c r="B85" s="1" t="s">
        <v>219</v>
      </c>
      <c r="C85">
        <v>30</v>
      </c>
      <c r="D85" s="1" t="s">
        <v>25</v>
      </c>
      <c r="E85" s="3">
        <v>45525</v>
      </c>
      <c r="F85" s="3">
        <v>45532</v>
      </c>
      <c r="G85" s="1" t="s">
        <v>66</v>
      </c>
      <c r="H85" s="1" t="s">
        <v>63</v>
      </c>
      <c r="I85">
        <v>5682</v>
      </c>
      <c r="J85" s="1" t="s">
        <v>19</v>
      </c>
      <c r="K85" s="1" t="s">
        <v>54</v>
      </c>
      <c r="L85" s="1" t="s">
        <v>36</v>
      </c>
      <c r="M85" s="1" t="s">
        <v>50</v>
      </c>
      <c r="N85">
        <v>7</v>
      </c>
      <c r="O85" s="1">
        <f>SUMIF(Hospital_Management_Large__2[Billing Status],"Paid",   Hospital_Management_Large__2[Treatment Cost])</f>
        <v>2761319</v>
      </c>
      <c r="P85" s="1">
        <f>COUNTIF(Hospital_Management_Large__2[Room Type],"Private")</f>
        <v>321</v>
      </c>
      <c r="Q85" s="1" t="str">
        <f>IF(Hospital_Management_Large__2[[#This Row],[Length of Stay (Days)]]&gt;3,"Extended","Normal")</f>
        <v>Extended</v>
      </c>
    </row>
    <row r="86" spans="1:17" x14ac:dyDescent="0.25">
      <c r="A86" s="1" t="s">
        <v>220</v>
      </c>
      <c r="B86" s="1" t="s">
        <v>221</v>
      </c>
      <c r="C86">
        <v>67</v>
      </c>
      <c r="D86" s="1" t="s">
        <v>16</v>
      </c>
      <c r="E86" s="3">
        <v>45689</v>
      </c>
      <c r="F86" s="3">
        <v>45692</v>
      </c>
      <c r="G86" s="1" t="s">
        <v>32</v>
      </c>
      <c r="H86" s="1" t="s">
        <v>39</v>
      </c>
      <c r="I86">
        <v>7521</v>
      </c>
      <c r="J86" s="1" t="s">
        <v>19</v>
      </c>
      <c r="K86" s="1" t="s">
        <v>54</v>
      </c>
      <c r="L86" s="1" t="s">
        <v>78</v>
      </c>
      <c r="M86" s="1" t="s">
        <v>22</v>
      </c>
      <c r="N86">
        <v>3</v>
      </c>
      <c r="O86" s="1">
        <f>SUMIF(Hospital_Management_Large__2[Billing Status],"Paid",   Hospital_Management_Large__2[Treatment Cost])</f>
        <v>2761319</v>
      </c>
      <c r="P86" s="1">
        <f>COUNTIF(Hospital_Management_Large__2[Room Type],"Private")</f>
        <v>321</v>
      </c>
      <c r="Q86" s="1" t="str">
        <f>IF(Hospital_Management_Large__2[[#This Row],[Length of Stay (Days)]]&gt;3,"Extended","Normal")</f>
        <v>Normal</v>
      </c>
    </row>
    <row r="87" spans="1:17" x14ac:dyDescent="0.25">
      <c r="A87" s="1" t="s">
        <v>222</v>
      </c>
      <c r="B87" s="1" t="s">
        <v>223</v>
      </c>
      <c r="C87">
        <v>52</v>
      </c>
      <c r="D87" s="1" t="s">
        <v>25</v>
      </c>
      <c r="E87" s="3">
        <v>45726</v>
      </c>
      <c r="F87" s="3">
        <v>45731</v>
      </c>
      <c r="G87" s="1" t="s">
        <v>43</v>
      </c>
      <c r="H87" s="1" t="s">
        <v>73</v>
      </c>
      <c r="I87">
        <v>9722</v>
      </c>
      <c r="J87" s="1" t="s">
        <v>34</v>
      </c>
      <c r="K87" s="1" t="s">
        <v>54</v>
      </c>
      <c r="L87" s="1" t="s">
        <v>36</v>
      </c>
      <c r="M87" s="1" t="s">
        <v>50</v>
      </c>
      <c r="N87">
        <v>5</v>
      </c>
      <c r="O87" s="1">
        <f>SUMIF(Hospital_Management_Large__2[Billing Status],"Paid",   Hospital_Management_Large__2[Treatment Cost])</f>
        <v>2761319</v>
      </c>
      <c r="P87" s="1">
        <f>COUNTIF(Hospital_Management_Large__2[Room Type],"Private")</f>
        <v>321</v>
      </c>
      <c r="Q87" s="1" t="str">
        <f>IF(Hospital_Management_Large__2[[#This Row],[Length of Stay (Days)]]&gt;3,"Extended","Normal")</f>
        <v>Extended</v>
      </c>
    </row>
    <row r="88" spans="1:17" x14ac:dyDescent="0.25">
      <c r="A88" s="1" t="s">
        <v>224</v>
      </c>
      <c r="B88" s="1" t="s">
        <v>225</v>
      </c>
      <c r="C88">
        <v>49</v>
      </c>
      <c r="D88" s="1" t="s">
        <v>16</v>
      </c>
      <c r="E88" s="3">
        <v>45635</v>
      </c>
      <c r="F88" s="3">
        <v>45648</v>
      </c>
      <c r="G88" s="1" t="s">
        <v>17</v>
      </c>
      <c r="H88" s="1" t="s">
        <v>27</v>
      </c>
      <c r="I88">
        <v>7081</v>
      </c>
      <c r="J88" s="1" t="s">
        <v>19</v>
      </c>
      <c r="K88" s="1" t="s">
        <v>44</v>
      </c>
      <c r="L88" s="1" t="s">
        <v>21</v>
      </c>
      <c r="M88" s="1" t="s">
        <v>50</v>
      </c>
      <c r="N88">
        <v>13</v>
      </c>
      <c r="O88" s="1">
        <f>SUMIF(Hospital_Management_Large__2[Billing Status],"Paid",   Hospital_Management_Large__2[Treatment Cost])</f>
        <v>2761319</v>
      </c>
      <c r="P88" s="1">
        <f>COUNTIF(Hospital_Management_Large__2[Room Type],"Private")</f>
        <v>321</v>
      </c>
      <c r="Q88" s="1" t="str">
        <f>IF(Hospital_Management_Large__2[[#This Row],[Length of Stay (Days)]]&gt;3,"Extended","Normal")</f>
        <v>Extended</v>
      </c>
    </row>
    <row r="89" spans="1:17" x14ac:dyDescent="0.25">
      <c r="A89" s="1" t="s">
        <v>226</v>
      </c>
      <c r="B89" s="1" t="s">
        <v>227</v>
      </c>
      <c r="C89">
        <v>89</v>
      </c>
      <c r="D89" s="1" t="s">
        <v>25</v>
      </c>
      <c r="E89" s="3">
        <v>45707</v>
      </c>
      <c r="F89" s="3">
        <v>45709</v>
      </c>
      <c r="G89" s="1" t="s">
        <v>26</v>
      </c>
      <c r="H89" s="1" t="s">
        <v>48</v>
      </c>
      <c r="I89">
        <v>6791</v>
      </c>
      <c r="J89" s="1" t="s">
        <v>34</v>
      </c>
      <c r="K89" s="1" t="s">
        <v>40</v>
      </c>
      <c r="L89" s="1" t="s">
        <v>21</v>
      </c>
      <c r="M89" s="1" t="s">
        <v>22</v>
      </c>
      <c r="N89">
        <v>2</v>
      </c>
      <c r="O89" s="1">
        <f>SUMIF(Hospital_Management_Large__2[Billing Status],"Paid",   Hospital_Management_Large__2[Treatment Cost])</f>
        <v>2761319</v>
      </c>
      <c r="P89" s="1">
        <f>COUNTIF(Hospital_Management_Large__2[Room Type],"Private")</f>
        <v>321</v>
      </c>
      <c r="Q89" s="1" t="str">
        <f>IF(Hospital_Management_Large__2[[#This Row],[Length of Stay (Days)]]&gt;3,"Extended","Normal")</f>
        <v>Normal</v>
      </c>
    </row>
    <row r="90" spans="1:17" x14ac:dyDescent="0.25">
      <c r="A90" s="1" t="s">
        <v>228</v>
      </c>
      <c r="B90" s="1" t="s">
        <v>229</v>
      </c>
      <c r="C90">
        <v>75</v>
      </c>
      <c r="D90" s="1" t="s">
        <v>16</v>
      </c>
      <c r="E90" s="3">
        <v>45726</v>
      </c>
      <c r="F90" s="3">
        <v>45739</v>
      </c>
      <c r="G90" s="1" t="s">
        <v>94</v>
      </c>
      <c r="H90" s="1" t="s">
        <v>63</v>
      </c>
      <c r="I90">
        <v>6443</v>
      </c>
      <c r="J90" s="1" t="s">
        <v>19</v>
      </c>
      <c r="K90" s="1" t="s">
        <v>40</v>
      </c>
      <c r="L90" s="1" t="s">
        <v>28</v>
      </c>
      <c r="M90" s="1" t="s">
        <v>22</v>
      </c>
      <c r="N90">
        <v>13</v>
      </c>
      <c r="O90" s="1">
        <f>SUMIF(Hospital_Management_Large__2[Billing Status],"Paid",   Hospital_Management_Large__2[Treatment Cost])</f>
        <v>2761319</v>
      </c>
      <c r="P90" s="1">
        <f>COUNTIF(Hospital_Management_Large__2[Room Type],"Private")</f>
        <v>321</v>
      </c>
      <c r="Q90" s="1" t="str">
        <f>IF(Hospital_Management_Large__2[[#This Row],[Length of Stay (Days)]]&gt;3,"Extended","Normal")</f>
        <v>Extended</v>
      </c>
    </row>
    <row r="91" spans="1:17" x14ac:dyDescent="0.25">
      <c r="A91" s="1" t="s">
        <v>230</v>
      </c>
      <c r="B91" s="1" t="s">
        <v>231</v>
      </c>
      <c r="C91">
        <v>77</v>
      </c>
      <c r="D91" s="1" t="s">
        <v>25</v>
      </c>
      <c r="E91" s="3">
        <v>45756</v>
      </c>
      <c r="F91" s="3">
        <v>45763</v>
      </c>
      <c r="G91" s="1" t="s">
        <v>94</v>
      </c>
      <c r="H91" s="1" t="s">
        <v>18</v>
      </c>
      <c r="I91">
        <v>8651</v>
      </c>
      <c r="J91" s="1" t="s">
        <v>34</v>
      </c>
      <c r="K91" s="1" t="s">
        <v>54</v>
      </c>
      <c r="L91" s="1" t="s">
        <v>59</v>
      </c>
      <c r="M91" s="1" t="s">
        <v>22</v>
      </c>
      <c r="N91">
        <v>7</v>
      </c>
      <c r="O91" s="1">
        <f>SUMIF(Hospital_Management_Large__2[Billing Status],"Paid",   Hospital_Management_Large__2[Treatment Cost])</f>
        <v>2761319</v>
      </c>
      <c r="P91" s="1">
        <f>COUNTIF(Hospital_Management_Large__2[Room Type],"Private")</f>
        <v>321</v>
      </c>
      <c r="Q91" s="1" t="str">
        <f>IF(Hospital_Management_Large__2[[#This Row],[Length of Stay (Days)]]&gt;3,"Extended","Normal")</f>
        <v>Extended</v>
      </c>
    </row>
    <row r="92" spans="1:17" x14ac:dyDescent="0.25">
      <c r="A92" s="1" t="s">
        <v>232</v>
      </c>
      <c r="B92" s="1" t="s">
        <v>233</v>
      </c>
      <c r="C92">
        <v>69</v>
      </c>
      <c r="D92" s="1" t="s">
        <v>16</v>
      </c>
      <c r="E92" s="3">
        <v>45599</v>
      </c>
      <c r="F92" s="3">
        <v>45606</v>
      </c>
      <c r="G92" s="1" t="s">
        <v>94</v>
      </c>
      <c r="H92" s="1" t="s">
        <v>33</v>
      </c>
      <c r="I92">
        <v>7828</v>
      </c>
      <c r="J92" s="1" t="s">
        <v>34</v>
      </c>
      <c r="K92" s="1" t="s">
        <v>54</v>
      </c>
      <c r="L92" s="1" t="s">
        <v>59</v>
      </c>
      <c r="M92" s="1" t="s">
        <v>22</v>
      </c>
      <c r="N92">
        <v>7</v>
      </c>
      <c r="O92" s="1">
        <f>SUMIF(Hospital_Management_Large__2[Billing Status],"Paid",   Hospital_Management_Large__2[Treatment Cost])</f>
        <v>2761319</v>
      </c>
      <c r="P92" s="1">
        <f>COUNTIF(Hospital_Management_Large__2[Room Type],"Private")</f>
        <v>321</v>
      </c>
      <c r="Q92" s="1" t="str">
        <f>IF(Hospital_Management_Large__2[[#This Row],[Length of Stay (Days)]]&gt;3,"Extended","Normal")</f>
        <v>Extended</v>
      </c>
    </row>
    <row r="93" spans="1:17" x14ac:dyDescent="0.25">
      <c r="A93" s="1" t="s">
        <v>234</v>
      </c>
      <c r="B93" s="1" t="s">
        <v>235</v>
      </c>
      <c r="C93">
        <v>19</v>
      </c>
      <c r="D93" s="1" t="s">
        <v>25</v>
      </c>
      <c r="E93" s="3">
        <v>45742</v>
      </c>
      <c r="F93" s="3">
        <v>45750</v>
      </c>
      <c r="G93" s="1" t="s">
        <v>43</v>
      </c>
      <c r="H93" s="1" t="s">
        <v>73</v>
      </c>
      <c r="I93">
        <v>9772</v>
      </c>
      <c r="J93" s="1" t="s">
        <v>34</v>
      </c>
      <c r="K93" s="1" t="s">
        <v>40</v>
      </c>
      <c r="L93" s="1" t="s">
        <v>78</v>
      </c>
      <c r="M93" s="1" t="s">
        <v>50</v>
      </c>
      <c r="N93">
        <v>8</v>
      </c>
      <c r="O93" s="1">
        <f>SUMIF(Hospital_Management_Large__2[Billing Status],"Paid",   Hospital_Management_Large__2[Treatment Cost])</f>
        <v>2761319</v>
      </c>
      <c r="P93" s="1">
        <f>COUNTIF(Hospital_Management_Large__2[Room Type],"Private")</f>
        <v>321</v>
      </c>
      <c r="Q93" s="1" t="str">
        <f>IF(Hospital_Management_Large__2[[#This Row],[Length of Stay (Days)]]&gt;3,"Extended","Normal")</f>
        <v>Extended</v>
      </c>
    </row>
    <row r="94" spans="1:17" x14ac:dyDescent="0.25">
      <c r="A94" s="1" t="s">
        <v>236</v>
      </c>
      <c r="B94" s="1" t="s">
        <v>237</v>
      </c>
      <c r="C94">
        <v>80</v>
      </c>
      <c r="D94" s="1" t="s">
        <v>25</v>
      </c>
      <c r="E94" s="3">
        <v>45520</v>
      </c>
      <c r="F94" s="3">
        <v>45528</v>
      </c>
      <c r="G94" s="1" t="s">
        <v>66</v>
      </c>
      <c r="H94" s="1" t="s">
        <v>18</v>
      </c>
      <c r="I94">
        <v>1750</v>
      </c>
      <c r="J94" s="1" t="s">
        <v>34</v>
      </c>
      <c r="K94" s="1" t="s">
        <v>20</v>
      </c>
      <c r="L94" s="1" t="s">
        <v>36</v>
      </c>
      <c r="M94" s="1" t="s">
        <v>50</v>
      </c>
      <c r="N94">
        <v>8</v>
      </c>
      <c r="O94" s="1">
        <f>SUMIF(Hospital_Management_Large__2[Billing Status],"Paid",   Hospital_Management_Large__2[Treatment Cost])</f>
        <v>2761319</v>
      </c>
      <c r="P94" s="1">
        <f>COUNTIF(Hospital_Management_Large__2[Room Type],"Private")</f>
        <v>321</v>
      </c>
      <c r="Q94" s="1" t="str">
        <f>IF(Hospital_Management_Large__2[[#This Row],[Length of Stay (Days)]]&gt;3,"Extended","Normal")</f>
        <v>Extended</v>
      </c>
    </row>
    <row r="95" spans="1:17" x14ac:dyDescent="0.25">
      <c r="A95" s="1" t="s">
        <v>238</v>
      </c>
      <c r="B95" s="1" t="s">
        <v>239</v>
      </c>
      <c r="C95">
        <v>57</v>
      </c>
      <c r="D95" s="1" t="s">
        <v>16</v>
      </c>
      <c r="E95" s="3">
        <v>45726</v>
      </c>
      <c r="F95" s="3">
        <v>45737</v>
      </c>
      <c r="G95" s="1" t="s">
        <v>94</v>
      </c>
      <c r="H95" s="1" t="s">
        <v>73</v>
      </c>
      <c r="I95">
        <v>9164</v>
      </c>
      <c r="J95" s="1" t="s">
        <v>34</v>
      </c>
      <c r="K95" s="1" t="s">
        <v>133</v>
      </c>
      <c r="L95" s="1" t="s">
        <v>45</v>
      </c>
      <c r="M95" s="1" t="s">
        <v>50</v>
      </c>
      <c r="N95">
        <v>11</v>
      </c>
      <c r="O95" s="1">
        <f>SUMIF(Hospital_Management_Large__2[Billing Status],"Paid",   Hospital_Management_Large__2[Treatment Cost])</f>
        <v>2761319</v>
      </c>
      <c r="P95" s="1">
        <f>COUNTIF(Hospital_Management_Large__2[Room Type],"Private")</f>
        <v>321</v>
      </c>
      <c r="Q95" s="1" t="str">
        <f>IF(Hospital_Management_Large__2[[#This Row],[Length of Stay (Days)]]&gt;3,"Extended","Normal")</f>
        <v>Extended</v>
      </c>
    </row>
    <row r="96" spans="1:17" x14ac:dyDescent="0.25">
      <c r="A96" s="1" t="s">
        <v>240</v>
      </c>
      <c r="B96" s="1" t="s">
        <v>241</v>
      </c>
      <c r="C96">
        <v>30</v>
      </c>
      <c r="D96" s="1" t="s">
        <v>25</v>
      </c>
      <c r="E96" s="3">
        <v>45565</v>
      </c>
      <c r="F96" s="3">
        <v>45578</v>
      </c>
      <c r="G96" s="1" t="s">
        <v>43</v>
      </c>
      <c r="H96" s="1" t="s">
        <v>53</v>
      </c>
      <c r="I96">
        <v>5831</v>
      </c>
      <c r="J96" s="1" t="s">
        <v>34</v>
      </c>
      <c r="K96" s="1" t="s">
        <v>40</v>
      </c>
      <c r="L96" s="1" t="s">
        <v>36</v>
      </c>
      <c r="M96" s="1" t="s">
        <v>29</v>
      </c>
      <c r="N96">
        <v>13</v>
      </c>
      <c r="O96" s="1">
        <f>SUMIF(Hospital_Management_Large__2[Billing Status],"Paid",   Hospital_Management_Large__2[Treatment Cost])</f>
        <v>2761319</v>
      </c>
      <c r="P96" s="1">
        <f>COUNTIF(Hospital_Management_Large__2[Room Type],"Private")</f>
        <v>321</v>
      </c>
      <c r="Q96" s="1" t="str">
        <f>IF(Hospital_Management_Large__2[[#This Row],[Length of Stay (Days)]]&gt;3,"Extended","Normal")</f>
        <v>Extended</v>
      </c>
    </row>
    <row r="97" spans="1:17" x14ac:dyDescent="0.25">
      <c r="A97" s="1" t="s">
        <v>242</v>
      </c>
      <c r="B97" s="1" t="s">
        <v>243</v>
      </c>
      <c r="C97">
        <v>30</v>
      </c>
      <c r="D97" s="1" t="s">
        <v>16</v>
      </c>
      <c r="E97" s="3">
        <v>45711</v>
      </c>
      <c r="F97" s="3">
        <v>45725</v>
      </c>
      <c r="G97" s="1" t="s">
        <v>26</v>
      </c>
      <c r="H97" s="1" t="s">
        <v>48</v>
      </c>
      <c r="I97">
        <v>1430</v>
      </c>
      <c r="J97" s="1" t="s">
        <v>19</v>
      </c>
      <c r="K97" s="1" t="s">
        <v>20</v>
      </c>
      <c r="L97" s="1" t="s">
        <v>36</v>
      </c>
      <c r="M97" s="1" t="s">
        <v>22</v>
      </c>
      <c r="N97">
        <v>14</v>
      </c>
      <c r="O97" s="1">
        <f>SUMIF(Hospital_Management_Large__2[Billing Status],"Paid",   Hospital_Management_Large__2[Treatment Cost])</f>
        <v>2761319</v>
      </c>
      <c r="P97" s="1">
        <f>COUNTIF(Hospital_Management_Large__2[Room Type],"Private")</f>
        <v>321</v>
      </c>
      <c r="Q97" s="1" t="str">
        <f>IF(Hospital_Management_Large__2[[#This Row],[Length of Stay (Days)]]&gt;3,"Extended","Normal")</f>
        <v>Extended</v>
      </c>
    </row>
    <row r="98" spans="1:17" x14ac:dyDescent="0.25">
      <c r="A98" s="1" t="s">
        <v>244</v>
      </c>
      <c r="B98" s="1" t="s">
        <v>245</v>
      </c>
      <c r="C98">
        <v>24</v>
      </c>
      <c r="D98" s="1" t="s">
        <v>16</v>
      </c>
      <c r="E98" s="3">
        <v>45566</v>
      </c>
      <c r="F98" s="3">
        <v>45572</v>
      </c>
      <c r="G98" s="1" t="s">
        <v>43</v>
      </c>
      <c r="H98" s="1" t="s">
        <v>73</v>
      </c>
      <c r="I98">
        <v>8641</v>
      </c>
      <c r="J98" s="1" t="s">
        <v>19</v>
      </c>
      <c r="K98" s="1" t="s">
        <v>35</v>
      </c>
      <c r="L98" s="1" t="s">
        <v>21</v>
      </c>
      <c r="M98" s="1" t="s">
        <v>29</v>
      </c>
      <c r="N98">
        <v>6</v>
      </c>
      <c r="O98" s="1">
        <f>SUMIF(Hospital_Management_Large__2[Billing Status],"Paid",   Hospital_Management_Large__2[Treatment Cost])</f>
        <v>2761319</v>
      </c>
      <c r="P98" s="1">
        <f>COUNTIF(Hospital_Management_Large__2[Room Type],"Private")</f>
        <v>321</v>
      </c>
      <c r="Q98" s="1" t="str">
        <f>IF(Hospital_Management_Large__2[[#This Row],[Length of Stay (Days)]]&gt;3,"Extended","Normal")</f>
        <v>Extended</v>
      </c>
    </row>
    <row r="99" spans="1:17" x14ac:dyDescent="0.25">
      <c r="A99" s="1" t="s">
        <v>246</v>
      </c>
      <c r="B99" s="1" t="s">
        <v>247</v>
      </c>
      <c r="C99">
        <v>45</v>
      </c>
      <c r="D99" s="1" t="s">
        <v>25</v>
      </c>
      <c r="E99" s="3">
        <v>45733</v>
      </c>
      <c r="F99" s="3">
        <v>45743</v>
      </c>
      <c r="G99" s="1" t="s">
        <v>43</v>
      </c>
      <c r="H99" s="1" t="s">
        <v>89</v>
      </c>
      <c r="I99">
        <v>6565</v>
      </c>
      <c r="J99" s="1" t="s">
        <v>34</v>
      </c>
      <c r="K99" s="1" t="s">
        <v>44</v>
      </c>
      <c r="L99" s="1" t="s">
        <v>55</v>
      </c>
      <c r="M99" s="1" t="s">
        <v>50</v>
      </c>
      <c r="N99">
        <v>10</v>
      </c>
      <c r="O99" s="1">
        <f>SUMIF(Hospital_Management_Large__2[Billing Status],"Paid",   Hospital_Management_Large__2[Treatment Cost])</f>
        <v>2761319</v>
      </c>
      <c r="P99" s="1">
        <f>COUNTIF(Hospital_Management_Large__2[Room Type],"Private")</f>
        <v>321</v>
      </c>
      <c r="Q99" s="1" t="str">
        <f>IF(Hospital_Management_Large__2[[#This Row],[Length of Stay (Days)]]&gt;3,"Extended","Normal")</f>
        <v>Extended</v>
      </c>
    </row>
    <row r="100" spans="1:17" x14ac:dyDescent="0.25">
      <c r="A100" s="1" t="s">
        <v>248</v>
      </c>
      <c r="B100" s="1" t="s">
        <v>249</v>
      </c>
      <c r="C100">
        <v>8</v>
      </c>
      <c r="D100" s="1" t="s">
        <v>25</v>
      </c>
      <c r="E100" s="3">
        <v>45585</v>
      </c>
      <c r="F100" s="3">
        <v>45591</v>
      </c>
      <c r="G100" s="1" t="s">
        <v>62</v>
      </c>
      <c r="H100" s="1" t="s">
        <v>63</v>
      </c>
      <c r="I100">
        <v>7627</v>
      </c>
      <c r="J100" s="1" t="s">
        <v>19</v>
      </c>
      <c r="K100" s="1" t="s">
        <v>40</v>
      </c>
      <c r="L100" s="1" t="s">
        <v>36</v>
      </c>
      <c r="M100" s="1" t="s">
        <v>22</v>
      </c>
      <c r="N100">
        <v>6</v>
      </c>
      <c r="O100" s="1">
        <f>SUMIF(Hospital_Management_Large__2[Billing Status],"Paid",   Hospital_Management_Large__2[Treatment Cost])</f>
        <v>2761319</v>
      </c>
      <c r="P100" s="1">
        <f>COUNTIF(Hospital_Management_Large__2[Room Type],"Private")</f>
        <v>321</v>
      </c>
      <c r="Q100" s="1" t="str">
        <f>IF(Hospital_Management_Large__2[[#This Row],[Length of Stay (Days)]]&gt;3,"Extended","Normal")</f>
        <v>Extended</v>
      </c>
    </row>
    <row r="101" spans="1:17" x14ac:dyDescent="0.25">
      <c r="A101" s="1" t="s">
        <v>250</v>
      </c>
      <c r="B101" s="1" t="s">
        <v>251</v>
      </c>
      <c r="C101">
        <v>9</v>
      </c>
      <c r="D101" s="1" t="s">
        <v>16</v>
      </c>
      <c r="E101" s="3">
        <v>45546</v>
      </c>
      <c r="F101" s="3">
        <v>45551</v>
      </c>
      <c r="G101" s="1" t="s">
        <v>43</v>
      </c>
      <c r="H101" s="1" t="s">
        <v>27</v>
      </c>
      <c r="I101">
        <v>4541</v>
      </c>
      <c r="J101" s="1" t="s">
        <v>19</v>
      </c>
      <c r="K101" s="1" t="s">
        <v>133</v>
      </c>
      <c r="L101" s="1" t="s">
        <v>59</v>
      </c>
      <c r="M101" s="1" t="s">
        <v>29</v>
      </c>
      <c r="N101">
        <v>5</v>
      </c>
      <c r="O101" s="1">
        <f>SUMIF(Hospital_Management_Large__2[Billing Status],"Paid",   Hospital_Management_Large__2[Treatment Cost])</f>
        <v>2761319</v>
      </c>
      <c r="P101" s="1">
        <f>COUNTIF(Hospital_Management_Large__2[Room Type],"Private")</f>
        <v>321</v>
      </c>
      <c r="Q101" s="1" t="str">
        <f>IF(Hospital_Management_Large__2[[#This Row],[Length of Stay (Days)]]&gt;3,"Extended","Normal")</f>
        <v>Extended</v>
      </c>
    </row>
    <row r="102" spans="1:17" x14ac:dyDescent="0.25">
      <c r="A102" s="1" t="s">
        <v>252</v>
      </c>
      <c r="B102" s="1" t="s">
        <v>253</v>
      </c>
      <c r="C102">
        <v>1</v>
      </c>
      <c r="D102" s="1" t="s">
        <v>25</v>
      </c>
      <c r="E102" s="3">
        <v>45538</v>
      </c>
      <c r="F102" s="3">
        <v>45544</v>
      </c>
      <c r="G102" s="1" t="s">
        <v>17</v>
      </c>
      <c r="H102" s="1" t="s">
        <v>58</v>
      </c>
      <c r="I102">
        <v>6335</v>
      </c>
      <c r="J102" s="1" t="s">
        <v>19</v>
      </c>
      <c r="K102" s="1" t="s">
        <v>49</v>
      </c>
      <c r="L102" s="1" t="s">
        <v>45</v>
      </c>
      <c r="M102" s="1" t="s">
        <v>50</v>
      </c>
      <c r="N102">
        <v>6</v>
      </c>
      <c r="O102" s="1">
        <f>SUMIF(Hospital_Management_Large__2[Billing Status],"Paid",   Hospital_Management_Large__2[Treatment Cost])</f>
        <v>2761319</v>
      </c>
      <c r="P102" s="1">
        <f>COUNTIF(Hospital_Management_Large__2[Room Type],"Private")</f>
        <v>321</v>
      </c>
      <c r="Q102" s="1" t="str">
        <f>IF(Hospital_Management_Large__2[[#This Row],[Length of Stay (Days)]]&gt;3,"Extended","Normal")</f>
        <v>Extended</v>
      </c>
    </row>
    <row r="103" spans="1:17" x14ac:dyDescent="0.25">
      <c r="A103" s="1" t="s">
        <v>254</v>
      </c>
      <c r="B103" s="1" t="s">
        <v>255</v>
      </c>
      <c r="C103">
        <v>40</v>
      </c>
      <c r="D103" s="1" t="s">
        <v>16</v>
      </c>
      <c r="E103" s="3">
        <v>45668</v>
      </c>
      <c r="F103" s="3">
        <v>45677</v>
      </c>
      <c r="G103" s="1" t="s">
        <v>17</v>
      </c>
      <c r="H103" s="1" t="s">
        <v>39</v>
      </c>
      <c r="I103">
        <v>6273</v>
      </c>
      <c r="J103" s="1" t="s">
        <v>34</v>
      </c>
      <c r="K103" s="1" t="s">
        <v>40</v>
      </c>
      <c r="L103" s="1" t="s">
        <v>28</v>
      </c>
      <c r="M103" s="1" t="s">
        <v>29</v>
      </c>
      <c r="N103">
        <v>9</v>
      </c>
      <c r="O103" s="1">
        <f>SUMIF(Hospital_Management_Large__2[Billing Status],"Paid",   Hospital_Management_Large__2[Treatment Cost])</f>
        <v>2761319</v>
      </c>
      <c r="P103" s="1">
        <f>COUNTIF(Hospital_Management_Large__2[Room Type],"Private")</f>
        <v>321</v>
      </c>
      <c r="Q103" s="1" t="str">
        <f>IF(Hospital_Management_Large__2[[#This Row],[Length of Stay (Days)]]&gt;3,"Extended","Normal")</f>
        <v>Extended</v>
      </c>
    </row>
    <row r="104" spans="1:17" x14ac:dyDescent="0.25">
      <c r="A104" s="1" t="s">
        <v>256</v>
      </c>
      <c r="B104" s="1" t="s">
        <v>257</v>
      </c>
      <c r="C104">
        <v>67</v>
      </c>
      <c r="D104" s="1" t="s">
        <v>16</v>
      </c>
      <c r="E104" s="3">
        <v>45478</v>
      </c>
      <c r="F104" s="3">
        <v>45482</v>
      </c>
      <c r="G104" s="1" t="s">
        <v>94</v>
      </c>
      <c r="H104" s="1" t="s">
        <v>58</v>
      </c>
      <c r="I104">
        <v>8658</v>
      </c>
      <c r="J104" s="1" t="s">
        <v>34</v>
      </c>
      <c r="K104" s="1" t="s">
        <v>54</v>
      </c>
      <c r="L104" s="1" t="s">
        <v>55</v>
      </c>
      <c r="M104" s="1" t="s">
        <v>29</v>
      </c>
      <c r="N104">
        <v>4</v>
      </c>
      <c r="O104" s="1">
        <f>SUMIF(Hospital_Management_Large__2[Billing Status],"Paid",   Hospital_Management_Large__2[Treatment Cost])</f>
        <v>2761319</v>
      </c>
      <c r="P104" s="1">
        <f>COUNTIF(Hospital_Management_Large__2[Room Type],"Private")</f>
        <v>321</v>
      </c>
      <c r="Q104" s="1" t="str">
        <f>IF(Hospital_Management_Large__2[[#This Row],[Length of Stay (Days)]]&gt;3,"Extended","Normal")</f>
        <v>Extended</v>
      </c>
    </row>
    <row r="105" spans="1:17" x14ac:dyDescent="0.25">
      <c r="A105" s="1" t="s">
        <v>258</v>
      </c>
      <c r="B105" s="1" t="s">
        <v>259</v>
      </c>
      <c r="C105">
        <v>60</v>
      </c>
      <c r="D105" s="1" t="s">
        <v>25</v>
      </c>
      <c r="E105" s="3">
        <v>45756</v>
      </c>
      <c r="F105" s="3">
        <v>45761</v>
      </c>
      <c r="G105" s="1" t="s">
        <v>32</v>
      </c>
      <c r="H105" s="1" t="s">
        <v>63</v>
      </c>
      <c r="I105">
        <v>1451</v>
      </c>
      <c r="J105" s="1" t="s">
        <v>34</v>
      </c>
      <c r="K105" s="1" t="s">
        <v>54</v>
      </c>
      <c r="L105" s="1" t="s">
        <v>21</v>
      </c>
      <c r="M105" s="1" t="s">
        <v>22</v>
      </c>
      <c r="N105">
        <v>5</v>
      </c>
      <c r="O105" s="1">
        <f>SUMIF(Hospital_Management_Large__2[Billing Status],"Paid",   Hospital_Management_Large__2[Treatment Cost])</f>
        <v>2761319</v>
      </c>
      <c r="P105" s="1">
        <f>COUNTIF(Hospital_Management_Large__2[Room Type],"Private")</f>
        <v>321</v>
      </c>
      <c r="Q105" s="1" t="str">
        <f>IF(Hospital_Management_Large__2[[#This Row],[Length of Stay (Days)]]&gt;3,"Extended","Normal")</f>
        <v>Extended</v>
      </c>
    </row>
    <row r="106" spans="1:17" x14ac:dyDescent="0.25">
      <c r="A106" s="1" t="s">
        <v>260</v>
      </c>
      <c r="B106" s="1" t="s">
        <v>261</v>
      </c>
      <c r="C106">
        <v>30</v>
      </c>
      <c r="D106" s="1" t="s">
        <v>16</v>
      </c>
      <c r="E106" s="3">
        <v>45703</v>
      </c>
      <c r="F106" s="3">
        <v>45716</v>
      </c>
      <c r="G106" s="1" t="s">
        <v>62</v>
      </c>
      <c r="H106" s="1" t="s">
        <v>27</v>
      </c>
      <c r="I106">
        <v>8513</v>
      </c>
      <c r="J106" s="1" t="s">
        <v>19</v>
      </c>
      <c r="K106" s="1" t="s">
        <v>54</v>
      </c>
      <c r="L106" s="1" t="s">
        <v>59</v>
      </c>
      <c r="M106" s="1" t="s">
        <v>22</v>
      </c>
      <c r="N106">
        <v>13</v>
      </c>
      <c r="O106" s="1">
        <f>SUMIF(Hospital_Management_Large__2[Billing Status],"Paid",   Hospital_Management_Large__2[Treatment Cost])</f>
        <v>2761319</v>
      </c>
      <c r="P106" s="1">
        <f>COUNTIF(Hospital_Management_Large__2[Room Type],"Private")</f>
        <v>321</v>
      </c>
      <c r="Q106" s="1" t="str">
        <f>IF(Hospital_Management_Large__2[[#This Row],[Length of Stay (Days)]]&gt;3,"Extended","Normal")</f>
        <v>Extended</v>
      </c>
    </row>
    <row r="107" spans="1:17" x14ac:dyDescent="0.25">
      <c r="A107" s="1" t="s">
        <v>262</v>
      </c>
      <c r="B107" s="1" t="s">
        <v>263</v>
      </c>
      <c r="C107">
        <v>45</v>
      </c>
      <c r="D107" s="1" t="s">
        <v>25</v>
      </c>
      <c r="E107" s="3">
        <v>45623</v>
      </c>
      <c r="F107" s="3">
        <v>45635</v>
      </c>
      <c r="G107" s="1" t="s">
        <v>26</v>
      </c>
      <c r="H107" s="1" t="s">
        <v>27</v>
      </c>
      <c r="I107">
        <v>2886</v>
      </c>
      <c r="J107" s="1" t="s">
        <v>34</v>
      </c>
      <c r="K107" s="1" t="s">
        <v>54</v>
      </c>
      <c r="L107" s="1" t="s">
        <v>45</v>
      </c>
      <c r="M107" s="1" t="s">
        <v>22</v>
      </c>
      <c r="N107">
        <v>12</v>
      </c>
      <c r="O107" s="1">
        <f>SUMIF(Hospital_Management_Large__2[Billing Status],"Paid",   Hospital_Management_Large__2[Treatment Cost])</f>
        <v>2761319</v>
      </c>
      <c r="P107" s="1">
        <f>COUNTIF(Hospital_Management_Large__2[Room Type],"Private")</f>
        <v>321</v>
      </c>
      <c r="Q107" s="1" t="str">
        <f>IF(Hospital_Management_Large__2[[#This Row],[Length of Stay (Days)]]&gt;3,"Extended","Normal")</f>
        <v>Extended</v>
      </c>
    </row>
    <row r="108" spans="1:17" x14ac:dyDescent="0.25">
      <c r="A108" s="1" t="s">
        <v>264</v>
      </c>
      <c r="B108" s="1" t="s">
        <v>265</v>
      </c>
      <c r="C108">
        <v>59</v>
      </c>
      <c r="D108" s="1" t="s">
        <v>16</v>
      </c>
      <c r="E108" s="3">
        <v>45742</v>
      </c>
      <c r="F108" s="3">
        <v>45752</v>
      </c>
      <c r="G108" s="1" t="s">
        <v>17</v>
      </c>
      <c r="H108" s="1" t="s">
        <v>33</v>
      </c>
      <c r="I108">
        <v>6517</v>
      </c>
      <c r="J108" s="1" t="s">
        <v>19</v>
      </c>
      <c r="K108" s="1" t="s">
        <v>54</v>
      </c>
      <c r="L108" s="1" t="s">
        <v>59</v>
      </c>
      <c r="M108" s="1" t="s">
        <v>22</v>
      </c>
      <c r="N108">
        <v>10</v>
      </c>
      <c r="O108" s="1">
        <f>SUMIF(Hospital_Management_Large__2[Billing Status],"Paid",   Hospital_Management_Large__2[Treatment Cost])</f>
        <v>2761319</v>
      </c>
      <c r="P108" s="1">
        <f>COUNTIF(Hospital_Management_Large__2[Room Type],"Private")</f>
        <v>321</v>
      </c>
      <c r="Q108" s="1" t="str">
        <f>IF(Hospital_Management_Large__2[[#This Row],[Length of Stay (Days)]]&gt;3,"Extended","Normal")</f>
        <v>Extended</v>
      </c>
    </row>
    <row r="109" spans="1:17" x14ac:dyDescent="0.25">
      <c r="A109" s="1" t="s">
        <v>266</v>
      </c>
      <c r="B109" s="1" t="s">
        <v>267</v>
      </c>
      <c r="C109">
        <v>67</v>
      </c>
      <c r="D109" s="1" t="s">
        <v>16</v>
      </c>
      <c r="E109" s="3">
        <v>45600</v>
      </c>
      <c r="F109" s="3">
        <v>45613</v>
      </c>
      <c r="G109" s="1" t="s">
        <v>66</v>
      </c>
      <c r="H109" s="1" t="s">
        <v>48</v>
      </c>
      <c r="I109">
        <v>4062</v>
      </c>
      <c r="J109" s="1" t="s">
        <v>34</v>
      </c>
      <c r="K109" s="1" t="s">
        <v>49</v>
      </c>
      <c r="L109" s="1" t="s">
        <v>55</v>
      </c>
      <c r="M109" s="1" t="s">
        <v>50</v>
      </c>
      <c r="N109">
        <v>13</v>
      </c>
      <c r="O109" s="1">
        <f>SUMIF(Hospital_Management_Large__2[Billing Status],"Paid",   Hospital_Management_Large__2[Treatment Cost])</f>
        <v>2761319</v>
      </c>
      <c r="P109" s="1">
        <f>COUNTIF(Hospital_Management_Large__2[Room Type],"Private")</f>
        <v>321</v>
      </c>
      <c r="Q109" s="1" t="str">
        <f>IF(Hospital_Management_Large__2[[#This Row],[Length of Stay (Days)]]&gt;3,"Extended","Normal")</f>
        <v>Extended</v>
      </c>
    </row>
    <row r="110" spans="1:17" x14ac:dyDescent="0.25">
      <c r="A110" s="1" t="s">
        <v>268</v>
      </c>
      <c r="B110" s="1" t="s">
        <v>269</v>
      </c>
      <c r="C110">
        <v>42</v>
      </c>
      <c r="D110" s="1" t="s">
        <v>16</v>
      </c>
      <c r="E110" s="3">
        <v>45796</v>
      </c>
      <c r="F110" s="3">
        <v>45808</v>
      </c>
      <c r="G110" s="1" t="s">
        <v>94</v>
      </c>
      <c r="H110" s="1" t="s">
        <v>33</v>
      </c>
      <c r="I110">
        <v>3749</v>
      </c>
      <c r="J110" s="1" t="s">
        <v>19</v>
      </c>
      <c r="K110" s="1" t="s">
        <v>49</v>
      </c>
      <c r="L110" s="1" t="s">
        <v>55</v>
      </c>
      <c r="M110" s="1" t="s">
        <v>29</v>
      </c>
      <c r="N110">
        <v>12</v>
      </c>
      <c r="O110" s="1">
        <f>SUMIF(Hospital_Management_Large__2[Billing Status],"Paid",   Hospital_Management_Large__2[Treatment Cost])</f>
        <v>2761319</v>
      </c>
      <c r="P110" s="1">
        <f>COUNTIF(Hospital_Management_Large__2[Room Type],"Private")</f>
        <v>321</v>
      </c>
      <c r="Q110" s="1" t="str">
        <f>IF(Hospital_Management_Large__2[[#This Row],[Length of Stay (Days)]]&gt;3,"Extended","Normal")</f>
        <v>Extended</v>
      </c>
    </row>
    <row r="111" spans="1:17" x14ac:dyDescent="0.25">
      <c r="A111" s="1" t="s">
        <v>270</v>
      </c>
      <c r="B111" s="1" t="s">
        <v>271</v>
      </c>
      <c r="C111">
        <v>80</v>
      </c>
      <c r="D111" s="1" t="s">
        <v>16</v>
      </c>
      <c r="E111" s="3">
        <v>45668</v>
      </c>
      <c r="F111" s="3">
        <v>45672</v>
      </c>
      <c r="G111" s="1" t="s">
        <v>32</v>
      </c>
      <c r="H111" s="1" t="s">
        <v>89</v>
      </c>
      <c r="I111">
        <v>3869</v>
      </c>
      <c r="J111" s="1" t="s">
        <v>34</v>
      </c>
      <c r="K111" s="1" t="s">
        <v>40</v>
      </c>
      <c r="L111" s="1" t="s">
        <v>21</v>
      </c>
      <c r="M111" s="1" t="s">
        <v>29</v>
      </c>
      <c r="N111">
        <v>4</v>
      </c>
      <c r="O111" s="1">
        <f>SUMIF(Hospital_Management_Large__2[Billing Status],"Paid",   Hospital_Management_Large__2[Treatment Cost])</f>
        <v>2761319</v>
      </c>
      <c r="P111" s="1">
        <f>COUNTIF(Hospital_Management_Large__2[Room Type],"Private")</f>
        <v>321</v>
      </c>
      <c r="Q111" s="1" t="str">
        <f>IF(Hospital_Management_Large__2[[#This Row],[Length of Stay (Days)]]&gt;3,"Extended","Normal")</f>
        <v>Extended</v>
      </c>
    </row>
    <row r="112" spans="1:17" x14ac:dyDescent="0.25">
      <c r="A112" s="1" t="s">
        <v>272</v>
      </c>
      <c r="B112" s="1" t="s">
        <v>273</v>
      </c>
      <c r="C112">
        <v>65</v>
      </c>
      <c r="D112" s="1" t="s">
        <v>25</v>
      </c>
      <c r="E112" s="3">
        <v>45508</v>
      </c>
      <c r="F112" s="3">
        <v>45516</v>
      </c>
      <c r="G112" s="1" t="s">
        <v>26</v>
      </c>
      <c r="H112" s="1" t="s">
        <v>48</v>
      </c>
      <c r="I112">
        <v>5239</v>
      </c>
      <c r="J112" s="1" t="s">
        <v>34</v>
      </c>
      <c r="K112" s="1" t="s">
        <v>44</v>
      </c>
      <c r="L112" s="1" t="s">
        <v>45</v>
      </c>
      <c r="M112" s="1" t="s">
        <v>29</v>
      </c>
      <c r="N112">
        <v>8</v>
      </c>
      <c r="O112" s="1">
        <f>SUMIF(Hospital_Management_Large__2[Billing Status],"Paid",   Hospital_Management_Large__2[Treatment Cost])</f>
        <v>2761319</v>
      </c>
      <c r="P112" s="1">
        <f>COUNTIF(Hospital_Management_Large__2[Room Type],"Private")</f>
        <v>321</v>
      </c>
      <c r="Q112" s="1" t="str">
        <f>IF(Hospital_Management_Large__2[[#This Row],[Length of Stay (Days)]]&gt;3,"Extended","Normal")</f>
        <v>Extended</v>
      </c>
    </row>
    <row r="113" spans="1:17" x14ac:dyDescent="0.25">
      <c r="A113" s="1" t="s">
        <v>274</v>
      </c>
      <c r="B113" s="1" t="s">
        <v>275</v>
      </c>
      <c r="C113">
        <v>18</v>
      </c>
      <c r="D113" s="1" t="s">
        <v>25</v>
      </c>
      <c r="E113" s="3">
        <v>45559</v>
      </c>
      <c r="F113" s="3">
        <v>45562</v>
      </c>
      <c r="G113" s="1" t="s">
        <v>17</v>
      </c>
      <c r="H113" s="1" t="s">
        <v>53</v>
      </c>
      <c r="I113">
        <v>6357</v>
      </c>
      <c r="J113" s="1" t="s">
        <v>34</v>
      </c>
      <c r="K113" s="1" t="s">
        <v>35</v>
      </c>
      <c r="L113" s="1" t="s">
        <v>28</v>
      </c>
      <c r="M113" s="1" t="s">
        <v>29</v>
      </c>
      <c r="N113">
        <v>3</v>
      </c>
      <c r="O113" s="1">
        <f>SUMIF(Hospital_Management_Large__2[Billing Status],"Paid",   Hospital_Management_Large__2[Treatment Cost])</f>
        <v>2761319</v>
      </c>
      <c r="P113" s="1">
        <f>COUNTIF(Hospital_Management_Large__2[Room Type],"Private")</f>
        <v>321</v>
      </c>
      <c r="Q113" s="1" t="str">
        <f>IF(Hospital_Management_Large__2[[#This Row],[Length of Stay (Days)]]&gt;3,"Extended","Normal")</f>
        <v>Normal</v>
      </c>
    </row>
    <row r="114" spans="1:17" x14ac:dyDescent="0.25">
      <c r="A114" s="1" t="s">
        <v>276</v>
      </c>
      <c r="B114" s="1" t="s">
        <v>277</v>
      </c>
      <c r="C114">
        <v>90</v>
      </c>
      <c r="D114" s="1" t="s">
        <v>25</v>
      </c>
      <c r="E114" s="3">
        <v>45614</v>
      </c>
      <c r="F114" s="3">
        <v>45615</v>
      </c>
      <c r="G114" s="1" t="s">
        <v>66</v>
      </c>
      <c r="H114" s="1" t="s">
        <v>73</v>
      </c>
      <c r="I114">
        <v>6095</v>
      </c>
      <c r="J114" s="1" t="s">
        <v>34</v>
      </c>
      <c r="K114" s="1" t="s">
        <v>40</v>
      </c>
      <c r="L114" s="1" t="s">
        <v>45</v>
      </c>
      <c r="M114" s="1" t="s">
        <v>29</v>
      </c>
      <c r="N114">
        <v>1</v>
      </c>
      <c r="O114" s="1">
        <f>SUMIF(Hospital_Management_Large__2[Billing Status],"Paid",   Hospital_Management_Large__2[Treatment Cost])</f>
        <v>2761319</v>
      </c>
      <c r="P114" s="1">
        <f>COUNTIF(Hospital_Management_Large__2[Room Type],"Private")</f>
        <v>321</v>
      </c>
      <c r="Q114" s="1" t="str">
        <f>IF(Hospital_Management_Large__2[[#This Row],[Length of Stay (Days)]]&gt;3,"Extended","Normal")</f>
        <v>Normal</v>
      </c>
    </row>
    <row r="115" spans="1:17" x14ac:dyDescent="0.25">
      <c r="A115" s="1" t="s">
        <v>278</v>
      </c>
      <c r="B115" s="1" t="s">
        <v>279</v>
      </c>
      <c r="C115">
        <v>31</v>
      </c>
      <c r="D115" s="1" t="s">
        <v>16</v>
      </c>
      <c r="E115" s="3">
        <v>45714</v>
      </c>
      <c r="F115" s="3">
        <v>45728</v>
      </c>
      <c r="G115" s="1" t="s">
        <v>43</v>
      </c>
      <c r="H115" s="1" t="s">
        <v>18</v>
      </c>
      <c r="I115">
        <v>3007</v>
      </c>
      <c r="J115" s="1" t="s">
        <v>34</v>
      </c>
      <c r="K115" s="1" t="s">
        <v>49</v>
      </c>
      <c r="L115" s="1" t="s">
        <v>78</v>
      </c>
      <c r="M115" s="1" t="s">
        <v>29</v>
      </c>
      <c r="N115">
        <v>14</v>
      </c>
      <c r="O115" s="1">
        <f>SUMIF(Hospital_Management_Large__2[Billing Status],"Paid",   Hospital_Management_Large__2[Treatment Cost])</f>
        <v>2761319</v>
      </c>
      <c r="P115" s="1">
        <f>COUNTIF(Hospital_Management_Large__2[Room Type],"Private")</f>
        <v>321</v>
      </c>
      <c r="Q115" s="1" t="str">
        <f>IF(Hospital_Management_Large__2[[#This Row],[Length of Stay (Days)]]&gt;3,"Extended","Normal")</f>
        <v>Extended</v>
      </c>
    </row>
    <row r="116" spans="1:17" x14ac:dyDescent="0.25">
      <c r="A116" s="1" t="s">
        <v>280</v>
      </c>
      <c r="B116" s="1" t="s">
        <v>281</v>
      </c>
      <c r="C116">
        <v>14</v>
      </c>
      <c r="D116" s="1" t="s">
        <v>16</v>
      </c>
      <c r="E116" s="3">
        <v>45494</v>
      </c>
      <c r="F116" s="3">
        <v>45506</v>
      </c>
      <c r="G116" s="1" t="s">
        <v>32</v>
      </c>
      <c r="H116" s="1" t="s">
        <v>48</v>
      </c>
      <c r="I116">
        <v>5251</v>
      </c>
      <c r="J116" s="1" t="s">
        <v>34</v>
      </c>
      <c r="K116" s="1" t="s">
        <v>133</v>
      </c>
      <c r="L116" s="1" t="s">
        <v>59</v>
      </c>
      <c r="M116" s="1" t="s">
        <v>29</v>
      </c>
      <c r="N116">
        <v>12</v>
      </c>
      <c r="O116" s="1">
        <f>SUMIF(Hospital_Management_Large__2[Billing Status],"Paid",   Hospital_Management_Large__2[Treatment Cost])</f>
        <v>2761319</v>
      </c>
      <c r="P116" s="1">
        <f>COUNTIF(Hospital_Management_Large__2[Room Type],"Private")</f>
        <v>321</v>
      </c>
      <c r="Q116" s="1" t="str">
        <f>IF(Hospital_Management_Large__2[[#This Row],[Length of Stay (Days)]]&gt;3,"Extended","Normal")</f>
        <v>Extended</v>
      </c>
    </row>
    <row r="117" spans="1:17" x14ac:dyDescent="0.25">
      <c r="A117" s="1" t="s">
        <v>282</v>
      </c>
      <c r="B117" s="1" t="s">
        <v>283</v>
      </c>
      <c r="C117">
        <v>12</v>
      </c>
      <c r="D117" s="1" t="s">
        <v>16</v>
      </c>
      <c r="E117" s="3">
        <v>45769</v>
      </c>
      <c r="F117" s="3">
        <v>45779</v>
      </c>
      <c r="G117" s="1" t="s">
        <v>32</v>
      </c>
      <c r="H117" s="1" t="s">
        <v>33</v>
      </c>
      <c r="I117">
        <v>1291</v>
      </c>
      <c r="J117" s="1" t="s">
        <v>34</v>
      </c>
      <c r="K117" s="1" t="s">
        <v>49</v>
      </c>
      <c r="L117" s="1" t="s">
        <v>55</v>
      </c>
      <c r="M117" s="1" t="s">
        <v>22</v>
      </c>
      <c r="N117">
        <v>10</v>
      </c>
      <c r="O117" s="1">
        <f>SUMIF(Hospital_Management_Large__2[Billing Status],"Paid",   Hospital_Management_Large__2[Treatment Cost])</f>
        <v>2761319</v>
      </c>
      <c r="P117" s="1">
        <f>COUNTIF(Hospital_Management_Large__2[Room Type],"Private")</f>
        <v>321</v>
      </c>
      <c r="Q117" s="1" t="str">
        <f>IF(Hospital_Management_Large__2[[#This Row],[Length of Stay (Days)]]&gt;3,"Extended","Normal")</f>
        <v>Extended</v>
      </c>
    </row>
    <row r="118" spans="1:17" x14ac:dyDescent="0.25">
      <c r="A118" s="1" t="s">
        <v>284</v>
      </c>
      <c r="B118" s="1" t="s">
        <v>285</v>
      </c>
      <c r="C118">
        <v>19</v>
      </c>
      <c r="D118" s="1" t="s">
        <v>16</v>
      </c>
      <c r="E118" s="3">
        <v>45594</v>
      </c>
      <c r="F118" s="3">
        <v>45596</v>
      </c>
      <c r="G118" s="1" t="s">
        <v>94</v>
      </c>
      <c r="H118" s="1" t="s">
        <v>48</v>
      </c>
      <c r="I118">
        <v>5642</v>
      </c>
      <c r="J118" s="1" t="s">
        <v>19</v>
      </c>
      <c r="K118" s="1" t="s">
        <v>54</v>
      </c>
      <c r="L118" s="1" t="s">
        <v>36</v>
      </c>
      <c r="M118" s="1" t="s">
        <v>50</v>
      </c>
      <c r="N118">
        <v>2</v>
      </c>
      <c r="O118" s="1">
        <f>SUMIF(Hospital_Management_Large__2[Billing Status],"Paid",   Hospital_Management_Large__2[Treatment Cost])</f>
        <v>2761319</v>
      </c>
      <c r="P118" s="1">
        <f>COUNTIF(Hospital_Management_Large__2[Room Type],"Private")</f>
        <v>321</v>
      </c>
      <c r="Q118" s="1" t="str">
        <f>IF(Hospital_Management_Large__2[[#This Row],[Length of Stay (Days)]]&gt;3,"Extended","Normal")</f>
        <v>Normal</v>
      </c>
    </row>
    <row r="119" spans="1:17" x14ac:dyDescent="0.25">
      <c r="A119" s="1" t="s">
        <v>286</v>
      </c>
      <c r="B119" s="1" t="s">
        <v>287</v>
      </c>
      <c r="C119">
        <v>49</v>
      </c>
      <c r="D119" s="1" t="s">
        <v>16</v>
      </c>
      <c r="E119" s="3">
        <v>45534</v>
      </c>
      <c r="F119" s="3">
        <v>45546</v>
      </c>
      <c r="G119" s="1" t="s">
        <v>32</v>
      </c>
      <c r="H119" s="1" t="s">
        <v>53</v>
      </c>
      <c r="I119">
        <v>4266</v>
      </c>
      <c r="J119" s="1" t="s">
        <v>34</v>
      </c>
      <c r="K119" s="1" t="s">
        <v>35</v>
      </c>
      <c r="L119" s="1" t="s">
        <v>45</v>
      </c>
      <c r="M119" s="1" t="s">
        <v>29</v>
      </c>
      <c r="N119">
        <v>12</v>
      </c>
      <c r="O119" s="1">
        <f>SUMIF(Hospital_Management_Large__2[Billing Status],"Paid",   Hospital_Management_Large__2[Treatment Cost])</f>
        <v>2761319</v>
      </c>
      <c r="P119" s="1">
        <f>COUNTIF(Hospital_Management_Large__2[Room Type],"Private")</f>
        <v>321</v>
      </c>
      <c r="Q119" s="1" t="str">
        <f>IF(Hospital_Management_Large__2[[#This Row],[Length of Stay (Days)]]&gt;3,"Extended","Normal")</f>
        <v>Extended</v>
      </c>
    </row>
    <row r="120" spans="1:17" x14ac:dyDescent="0.25">
      <c r="A120" s="1" t="s">
        <v>288</v>
      </c>
      <c r="B120" s="1" t="s">
        <v>289</v>
      </c>
      <c r="C120">
        <v>57</v>
      </c>
      <c r="D120" s="1" t="s">
        <v>25</v>
      </c>
      <c r="E120" s="3">
        <v>45655</v>
      </c>
      <c r="F120" s="3">
        <v>45658</v>
      </c>
      <c r="G120" s="1" t="s">
        <v>94</v>
      </c>
      <c r="H120" s="1" t="s">
        <v>73</v>
      </c>
      <c r="I120">
        <v>4726</v>
      </c>
      <c r="J120" s="1" t="s">
        <v>19</v>
      </c>
      <c r="K120" s="1" t="s">
        <v>40</v>
      </c>
      <c r="L120" s="1" t="s">
        <v>28</v>
      </c>
      <c r="M120" s="1" t="s">
        <v>29</v>
      </c>
      <c r="N120">
        <v>3</v>
      </c>
      <c r="O120" s="1">
        <f>SUMIF(Hospital_Management_Large__2[Billing Status],"Paid",   Hospital_Management_Large__2[Treatment Cost])</f>
        <v>2761319</v>
      </c>
      <c r="P120" s="1">
        <f>COUNTIF(Hospital_Management_Large__2[Room Type],"Private")</f>
        <v>321</v>
      </c>
      <c r="Q120" s="1" t="str">
        <f>IF(Hospital_Management_Large__2[[#This Row],[Length of Stay (Days)]]&gt;3,"Extended","Normal")</f>
        <v>Normal</v>
      </c>
    </row>
    <row r="121" spans="1:17" x14ac:dyDescent="0.25">
      <c r="A121" s="1" t="s">
        <v>290</v>
      </c>
      <c r="B121" s="1" t="s">
        <v>291</v>
      </c>
      <c r="C121">
        <v>65</v>
      </c>
      <c r="D121" s="1" t="s">
        <v>16</v>
      </c>
      <c r="E121" s="3">
        <v>45504</v>
      </c>
      <c r="F121" s="3">
        <v>45513</v>
      </c>
      <c r="G121" s="1" t="s">
        <v>66</v>
      </c>
      <c r="H121" s="1" t="s">
        <v>18</v>
      </c>
      <c r="I121">
        <v>8803</v>
      </c>
      <c r="J121" s="1" t="s">
        <v>34</v>
      </c>
      <c r="K121" s="1" t="s">
        <v>40</v>
      </c>
      <c r="L121" s="1" t="s">
        <v>55</v>
      </c>
      <c r="M121" s="1" t="s">
        <v>29</v>
      </c>
      <c r="N121">
        <v>9</v>
      </c>
      <c r="O121" s="1">
        <f>SUMIF(Hospital_Management_Large__2[Billing Status],"Paid",   Hospital_Management_Large__2[Treatment Cost])</f>
        <v>2761319</v>
      </c>
      <c r="P121" s="1">
        <f>COUNTIF(Hospital_Management_Large__2[Room Type],"Private")</f>
        <v>321</v>
      </c>
      <c r="Q121" s="1" t="str">
        <f>IF(Hospital_Management_Large__2[[#This Row],[Length of Stay (Days)]]&gt;3,"Extended","Normal")</f>
        <v>Extended</v>
      </c>
    </row>
    <row r="122" spans="1:17" x14ac:dyDescent="0.25">
      <c r="A122" s="1" t="s">
        <v>292</v>
      </c>
      <c r="B122" s="1" t="s">
        <v>293</v>
      </c>
      <c r="C122">
        <v>60</v>
      </c>
      <c r="D122" s="1" t="s">
        <v>25</v>
      </c>
      <c r="E122" s="3">
        <v>45750</v>
      </c>
      <c r="F122" s="3">
        <v>45754</v>
      </c>
      <c r="G122" s="1" t="s">
        <v>94</v>
      </c>
      <c r="H122" s="1" t="s">
        <v>73</v>
      </c>
      <c r="I122">
        <v>5186</v>
      </c>
      <c r="J122" s="1" t="s">
        <v>34</v>
      </c>
      <c r="K122" s="1" t="s">
        <v>35</v>
      </c>
      <c r="L122" s="1" t="s">
        <v>78</v>
      </c>
      <c r="M122" s="1" t="s">
        <v>29</v>
      </c>
      <c r="N122">
        <v>4</v>
      </c>
      <c r="O122" s="1">
        <f>SUMIF(Hospital_Management_Large__2[Billing Status],"Paid",   Hospital_Management_Large__2[Treatment Cost])</f>
        <v>2761319</v>
      </c>
      <c r="P122" s="1">
        <f>COUNTIF(Hospital_Management_Large__2[Room Type],"Private")</f>
        <v>321</v>
      </c>
      <c r="Q122" s="1" t="str">
        <f>IF(Hospital_Management_Large__2[[#This Row],[Length of Stay (Days)]]&gt;3,"Extended","Normal")</f>
        <v>Extended</v>
      </c>
    </row>
    <row r="123" spans="1:17" x14ac:dyDescent="0.25">
      <c r="A123" s="1" t="s">
        <v>294</v>
      </c>
      <c r="B123" s="1" t="s">
        <v>295</v>
      </c>
      <c r="C123">
        <v>7</v>
      </c>
      <c r="D123" s="1" t="s">
        <v>25</v>
      </c>
      <c r="E123" s="3">
        <v>45560</v>
      </c>
      <c r="F123" s="3">
        <v>45564</v>
      </c>
      <c r="G123" s="1" t="s">
        <v>66</v>
      </c>
      <c r="H123" s="1" t="s">
        <v>63</v>
      </c>
      <c r="I123">
        <v>8567</v>
      </c>
      <c r="J123" s="1" t="s">
        <v>34</v>
      </c>
      <c r="K123" s="1" t="s">
        <v>40</v>
      </c>
      <c r="L123" s="1" t="s">
        <v>78</v>
      </c>
      <c r="M123" s="1" t="s">
        <v>22</v>
      </c>
      <c r="N123">
        <v>4</v>
      </c>
      <c r="O123" s="1">
        <f>SUMIF(Hospital_Management_Large__2[Billing Status],"Paid",   Hospital_Management_Large__2[Treatment Cost])</f>
        <v>2761319</v>
      </c>
      <c r="P123" s="1">
        <f>COUNTIF(Hospital_Management_Large__2[Room Type],"Private")</f>
        <v>321</v>
      </c>
      <c r="Q123" s="1" t="str">
        <f>IF(Hospital_Management_Large__2[[#This Row],[Length of Stay (Days)]]&gt;3,"Extended","Normal")</f>
        <v>Extended</v>
      </c>
    </row>
    <row r="124" spans="1:17" x14ac:dyDescent="0.25">
      <c r="A124" s="1" t="s">
        <v>296</v>
      </c>
      <c r="B124" s="1" t="s">
        <v>297</v>
      </c>
      <c r="C124">
        <v>62</v>
      </c>
      <c r="D124" s="1" t="s">
        <v>16</v>
      </c>
      <c r="E124" s="3">
        <v>45720</v>
      </c>
      <c r="F124" s="3">
        <v>45730</v>
      </c>
      <c r="G124" s="1" t="s">
        <v>66</v>
      </c>
      <c r="H124" s="1" t="s">
        <v>33</v>
      </c>
      <c r="I124">
        <v>7623</v>
      </c>
      <c r="J124" s="1" t="s">
        <v>19</v>
      </c>
      <c r="K124" s="1" t="s">
        <v>54</v>
      </c>
      <c r="L124" s="1" t="s">
        <v>21</v>
      </c>
      <c r="M124" s="1" t="s">
        <v>22</v>
      </c>
      <c r="N124">
        <v>10</v>
      </c>
      <c r="O124" s="1">
        <f>SUMIF(Hospital_Management_Large__2[Billing Status],"Paid",   Hospital_Management_Large__2[Treatment Cost])</f>
        <v>2761319</v>
      </c>
      <c r="P124" s="1">
        <f>COUNTIF(Hospital_Management_Large__2[Room Type],"Private")</f>
        <v>321</v>
      </c>
      <c r="Q124" s="1" t="str">
        <f>IF(Hospital_Management_Large__2[[#This Row],[Length of Stay (Days)]]&gt;3,"Extended","Normal")</f>
        <v>Extended</v>
      </c>
    </row>
    <row r="125" spans="1:17" x14ac:dyDescent="0.25">
      <c r="A125" s="1" t="s">
        <v>298</v>
      </c>
      <c r="B125" s="1" t="s">
        <v>299</v>
      </c>
      <c r="C125">
        <v>43</v>
      </c>
      <c r="D125" s="1" t="s">
        <v>25</v>
      </c>
      <c r="E125" s="3">
        <v>45450</v>
      </c>
      <c r="F125" s="3">
        <v>45451</v>
      </c>
      <c r="G125" s="1" t="s">
        <v>43</v>
      </c>
      <c r="H125" s="1" t="s">
        <v>27</v>
      </c>
      <c r="I125">
        <v>6910</v>
      </c>
      <c r="J125" s="1" t="s">
        <v>34</v>
      </c>
      <c r="K125" s="1" t="s">
        <v>133</v>
      </c>
      <c r="L125" s="1" t="s">
        <v>36</v>
      </c>
      <c r="M125" s="1" t="s">
        <v>50</v>
      </c>
      <c r="N125">
        <v>1</v>
      </c>
      <c r="O125" s="1">
        <f>SUMIF(Hospital_Management_Large__2[Billing Status],"Paid",   Hospital_Management_Large__2[Treatment Cost])</f>
        <v>2761319</v>
      </c>
      <c r="P125" s="1">
        <f>COUNTIF(Hospital_Management_Large__2[Room Type],"Private")</f>
        <v>321</v>
      </c>
      <c r="Q125" s="1" t="str">
        <f>IF(Hospital_Management_Large__2[[#This Row],[Length of Stay (Days)]]&gt;3,"Extended","Normal")</f>
        <v>Normal</v>
      </c>
    </row>
    <row r="126" spans="1:17" x14ac:dyDescent="0.25">
      <c r="A126" s="1" t="s">
        <v>300</v>
      </c>
      <c r="B126" s="1" t="s">
        <v>301</v>
      </c>
      <c r="C126">
        <v>58</v>
      </c>
      <c r="D126" s="1" t="s">
        <v>16</v>
      </c>
      <c r="E126" s="3">
        <v>45579</v>
      </c>
      <c r="F126" s="3">
        <v>45589</v>
      </c>
      <c r="G126" s="1" t="s">
        <v>62</v>
      </c>
      <c r="H126" s="1" t="s">
        <v>39</v>
      </c>
      <c r="I126">
        <v>5195</v>
      </c>
      <c r="J126" s="1" t="s">
        <v>19</v>
      </c>
      <c r="K126" s="1" t="s">
        <v>20</v>
      </c>
      <c r="L126" s="1" t="s">
        <v>78</v>
      </c>
      <c r="M126" s="1" t="s">
        <v>50</v>
      </c>
      <c r="N126">
        <v>10</v>
      </c>
      <c r="O126" s="1">
        <f>SUMIF(Hospital_Management_Large__2[Billing Status],"Paid",   Hospital_Management_Large__2[Treatment Cost])</f>
        <v>2761319</v>
      </c>
      <c r="P126" s="1">
        <f>COUNTIF(Hospital_Management_Large__2[Room Type],"Private")</f>
        <v>321</v>
      </c>
      <c r="Q126" s="1" t="str">
        <f>IF(Hospital_Management_Large__2[[#This Row],[Length of Stay (Days)]]&gt;3,"Extended","Normal")</f>
        <v>Extended</v>
      </c>
    </row>
    <row r="127" spans="1:17" x14ac:dyDescent="0.25">
      <c r="A127" s="1" t="s">
        <v>302</v>
      </c>
      <c r="B127" s="1" t="s">
        <v>303</v>
      </c>
      <c r="C127">
        <v>33</v>
      </c>
      <c r="D127" s="1" t="s">
        <v>16</v>
      </c>
      <c r="E127" s="3">
        <v>45553</v>
      </c>
      <c r="F127" s="3">
        <v>45561</v>
      </c>
      <c r="G127" s="1" t="s">
        <v>94</v>
      </c>
      <c r="H127" s="1" t="s">
        <v>33</v>
      </c>
      <c r="I127">
        <v>4458</v>
      </c>
      <c r="J127" s="1" t="s">
        <v>19</v>
      </c>
      <c r="K127" s="1" t="s">
        <v>35</v>
      </c>
      <c r="L127" s="1" t="s">
        <v>21</v>
      </c>
      <c r="M127" s="1" t="s">
        <v>22</v>
      </c>
      <c r="N127">
        <v>8</v>
      </c>
      <c r="O127" s="1">
        <f>SUMIF(Hospital_Management_Large__2[Billing Status],"Paid",   Hospital_Management_Large__2[Treatment Cost])</f>
        <v>2761319</v>
      </c>
      <c r="P127" s="1">
        <f>COUNTIF(Hospital_Management_Large__2[Room Type],"Private")</f>
        <v>321</v>
      </c>
      <c r="Q127" s="1" t="str">
        <f>IF(Hospital_Management_Large__2[[#This Row],[Length of Stay (Days)]]&gt;3,"Extended","Normal")</f>
        <v>Extended</v>
      </c>
    </row>
    <row r="128" spans="1:17" x14ac:dyDescent="0.25">
      <c r="A128" s="1" t="s">
        <v>304</v>
      </c>
      <c r="B128" s="1" t="s">
        <v>305</v>
      </c>
      <c r="C128">
        <v>50</v>
      </c>
      <c r="D128" s="1" t="s">
        <v>25</v>
      </c>
      <c r="E128" s="3">
        <v>45552</v>
      </c>
      <c r="F128" s="3">
        <v>45554</v>
      </c>
      <c r="G128" s="1" t="s">
        <v>94</v>
      </c>
      <c r="H128" s="1" t="s">
        <v>89</v>
      </c>
      <c r="I128">
        <v>3950</v>
      </c>
      <c r="J128" s="1" t="s">
        <v>34</v>
      </c>
      <c r="K128" s="1" t="s">
        <v>54</v>
      </c>
      <c r="L128" s="1" t="s">
        <v>78</v>
      </c>
      <c r="M128" s="1" t="s">
        <v>29</v>
      </c>
      <c r="N128">
        <v>2</v>
      </c>
      <c r="O128" s="1">
        <f>SUMIF(Hospital_Management_Large__2[Billing Status],"Paid",   Hospital_Management_Large__2[Treatment Cost])</f>
        <v>2761319</v>
      </c>
      <c r="P128" s="1">
        <f>COUNTIF(Hospital_Management_Large__2[Room Type],"Private")</f>
        <v>321</v>
      </c>
      <c r="Q128" s="1" t="str">
        <f>IF(Hospital_Management_Large__2[[#This Row],[Length of Stay (Days)]]&gt;3,"Extended","Normal")</f>
        <v>Normal</v>
      </c>
    </row>
    <row r="129" spans="1:17" x14ac:dyDescent="0.25">
      <c r="A129" s="1" t="s">
        <v>306</v>
      </c>
      <c r="B129" s="1" t="s">
        <v>307</v>
      </c>
      <c r="C129">
        <v>12</v>
      </c>
      <c r="D129" s="1" t="s">
        <v>25</v>
      </c>
      <c r="E129" s="3">
        <v>45551</v>
      </c>
      <c r="F129" s="3">
        <v>45555</v>
      </c>
      <c r="G129" s="1" t="s">
        <v>17</v>
      </c>
      <c r="H129" s="1" t="s">
        <v>73</v>
      </c>
      <c r="I129">
        <v>6676</v>
      </c>
      <c r="J129" s="1" t="s">
        <v>19</v>
      </c>
      <c r="K129" s="1" t="s">
        <v>49</v>
      </c>
      <c r="L129" s="1" t="s">
        <v>28</v>
      </c>
      <c r="M129" s="1" t="s">
        <v>22</v>
      </c>
      <c r="N129">
        <v>4</v>
      </c>
      <c r="O129" s="1">
        <f>SUMIF(Hospital_Management_Large__2[Billing Status],"Paid",   Hospital_Management_Large__2[Treatment Cost])</f>
        <v>2761319</v>
      </c>
      <c r="P129" s="1">
        <f>COUNTIF(Hospital_Management_Large__2[Room Type],"Private")</f>
        <v>321</v>
      </c>
      <c r="Q129" s="1" t="str">
        <f>IF(Hospital_Management_Large__2[[#This Row],[Length of Stay (Days)]]&gt;3,"Extended","Normal")</f>
        <v>Extended</v>
      </c>
    </row>
    <row r="130" spans="1:17" x14ac:dyDescent="0.25">
      <c r="A130" s="1" t="s">
        <v>308</v>
      </c>
      <c r="B130" s="1" t="s">
        <v>309</v>
      </c>
      <c r="C130">
        <v>52</v>
      </c>
      <c r="D130" s="1" t="s">
        <v>25</v>
      </c>
      <c r="E130" s="3">
        <v>45468</v>
      </c>
      <c r="F130" s="3">
        <v>45474</v>
      </c>
      <c r="G130" s="1" t="s">
        <v>66</v>
      </c>
      <c r="H130" s="1" t="s">
        <v>89</v>
      </c>
      <c r="I130">
        <v>8372</v>
      </c>
      <c r="J130" s="1" t="s">
        <v>34</v>
      </c>
      <c r="K130" s="1" t="s">
        <v>40</v>
      </c>
      <c r="L130" s="1" t="s">
        <v>28</v>
      </c>
      <c r="M130" s="1" t="s">
        <v>50</v>
      </c>
      <c r="N130">
        <v>6</v>
      </c>
      <c r="O130" s="1">
        <f>SUMIF(Hospital_Management_Large__2[Billing Status],"Paid",   Hospital_Management_Large__2[Treatment Cost])</f>
        <v>2761319</v>
      </c>
      <c r="P130" s="1">
        <f>COUNTIF(Hospital_Management_Large__2[Room Type],"Private")</f>
        <v>321</v>
      </c>
      <c r="Q130" s="1" t="str">
        <f>IF(Hospital_Management_Large__2[[#This Row],[Length of Stay (Days)]]&gt;3,"Extended","Normal")</f>
        <v>Extended</v>
      </c>
    </row>
    <row r="131" spans="1:17" x14ac:dyDescent="0.25">
      <c r="A131" s="1" t="s">
        <v>310</v>
      </c>
      <c r="B131" s="1" t="s">
        <v>311</v>
      </c>
      <c r="C131">
        <v>6</v>
      </c>
      <c r="D131" s="1" t="s">
        <v>16</v>
      </c>
      <c r="E131" s="3">
        <v>45744</v>
      </c>
      <c r="F131" s="3">
        <v>45755</v>
      </c>
      <c r="G131" s="1" t="s">
        <v>43</v>
      </c>
      <c r="H131" s="1" t="s">
        <v>53</v>
      </c>
      <c r="I131">
        <v>5944</v>
      </c>
      <c r="J131" s="1" t="s">
        <v>19</v>
      </c>
      <c r="K131" s="1" t="s">
        <v>44</v>
      </c>
      <c r="L131" s="1" t="s">
        <v>55</v>
      </c>
      <c r="M131" s="1" t="s">
        <v>22</v>
      </c>
      <c r="N131">
        <v>11</v>
      </c>
      <c r="O131" s="1">
        <f>SUMIF(Hospital_Management_Large__2[Billing Status],"Paid",   Hospital_Management_Large__2[Treatment Cost])</f>
        <v>2761319</v>
      </c>
      <c r="P131" s="1">
        <f>COUNTIF(Hospital_Management_Large__2[Room Type],"Private")</f>
        <v>321</v>
      </c>
      <c r="Q131" s="1" t="str">
        <f>IF(Hospital_Management_Large__2[[#This Row],[Length of Stay (Days)]]&gt;3,"Extended","Normal")</f>
        <v>Extended</v>
      </c>
    </row>
    <row r="132" spans="1:17" x14ac:dyDescent="0.25">
      <c r="A132" s="1" t="s">
        <v>312</v>
      </c>
      <c r="B132" s="1" t="s">
        <v>313</v>
      </c>
      <c r="C132">
        <v>56</v>
      </c>
      <c r="D132" s="1" t="s">
        <v>16</v>
      </c>
      <c r="E132" s="3">
        <v>45651</v>
      </c>
      <c r="F132" s="3">
        <v>45652</v>
      </c>
      <c r="G132" s="1" t="s">
        <v>32</v>
      </c>
      <c r="H132" s="1" t="s">
        <v>73</v>
      </c>
      <c r="I132">
        <v>5126</v>
      </c>
      <c r="J132" s="1" t="s">
        <v>34</v>
      </c>
      <c r="K132" s="1" t="s">
        <v>49</v>
      </c>
      <c r="L132" s="1" t="s">
        <v>78</v>
      </c>
      <c r="M132" s="1" t="s">
        <v>22</v>
      </c>
      <c r="N132">
        <v>1</v>
      </c>
      <c r="O132" s="1">
        <f>SUMIF(Hospital_Management_Large__2[Billing Status],"Paid",   Hospital_Management_Large__2[Treatment Cost])</f>
        <v>2761319</v>
      </c>
      <c r="P132" s="1">
        <f>COUNTIF(Hospital_Management_Large__2[Room Type],"Private")</f>
        <v>321</v>
      </c>
      <c r="Q132" s="1" t="str">
        <f>IF(Hospital_Management_Large__2[[#This Row],[Length of Stay (Days)]]&gt;3,"Extended","Normal")</f>
        <v>Normal</v>
      </c>
    </row>
    <row r="133" spans="1:17" x14ac:dyDescent="0.25">
      <c r="A133" s="1" t="s">
        <v>314</v>
      </c>
      <c r="B133" s="1" t="s">
        <v>315</v>
      </c>
      <c r="C133">
        <v>84</v>
      </c>
      <c r="D133" s="1" t="s">
        <v>25</v>
      </c>
      <c r="E133" s="3">
        <v>45670</v>
      </c>
      <c r="F133" s="3">
        <v>45682</v>
      </c>
      <c r="G133" s="1" t="s">
        <v>17</v>
      </c>
      <c r="H133" s="1" t="s">
        <v>89</v>
      </c>
      <c r="I133">
        <v>5225</v>
      </c>
      <c r="J133" s="1" t="s">
        <v>19</v>
      </c>
      <c r="K133" s="1" t="s">
        <v>54</v>
      </c>
      <c r="L133" s="1" t="s">
        <v>36</v>
      </c>
      <c r="M133" s="1" t="s">
        <v>29</v>
      </c>
      <c r="N133">
        <v>12</v>
      </c>
      <c r="O133" s="1">
        <f>SUMIF(Hospital_Management_Large__2[Billing Status],"Paid",   Hospital_Management_Large__2[Treatment Cost])</f>
        <v>2761319</v>
      </c>
      <c r="P133" s="1">
        <f>COUNTIF(Hospital_Management_Large__2[Room Type],"Private")</f>
        <v>321</v>
      </c>
      <c r="Q133" s="1" t="str">
        <f>IF(Hospital_Management_Large__2[[#This Row],[Length of Stay (Days)]]&gt;3,"Extended","Normal")</f>
        <v>Extended</v>
      </c>
    </row>
    <row r="134" spans="1:17" x14ac:dyDescent="0.25">
      <c r="A134" s="1" t="s">
        <v>316</v>
      </c>
      <c r="B134" s="1" t="s">
        <v>317</v>
      </c>
      <c r="C134">
        <v>18</v>
      </c>
      <c r="D134" s="1" t="s">
        <v>16</v>
      </c>
      <c r="E134" s="3">
        <v>45447</v>
      </c>
      <c r="F134" s="3">
        <v>45455</v>
      </c>
      <c r="G134" s="1" t="s">
        <v>26</v>
      </c>
      <c r="H134" s="1" t="s">
        <v>58</v>
      </c>
      <c r="I134">
        <v>1897</v>
      </c>
      <c r="J134" s="1" t="s">
        <v>34</v>
      </c>
      <c r="K134" s="1" t="s">
        <v>49</v>
      </c>
      <c r="L134" s="1" t="s">
        <v>21</v>
      </c>
      <c r="M134" s="1" t="s">
        <v>29</v>
      </c>
      <c r="N134">
        <v>8</v>
      </c>
      <c r="O134" s="1">
        <f>SUMIF(Hospital_Management_Large__2[Billing Status],"Paid",   Hospital_Management_Large__2[Treatment Cost])</f>
        <v>2761319</v>
      </c>
      <c r="P134" s="1">
        <f>COUNTIF(Hospital_Management_Large__2[Room Type],"Private")</f>
        <v>321</v>
      </c>
      <c r="Q134" s="1" t="str">
        <f>IF(Hospital_Management_Large__2[[#This Row],[Length of Stay (Days)]]&gt;3,"Extended","Normal")</f>
        <v>Extended</v>
      </c>
    </row>
    <row r="135" spans="1:17" x14ac:dyDescent="0.25">
      <c r="A135" s="1" t="s">
        <v>318</v>
      </c>
      <c r="B135" s="1" t="s">
        <v>319</v>
      </c>
      <c r="C135">
        <v>86</v>
      </c>
      <c r="D135" s="1" t="s">
        <v>25</v>
      </c>
      <c r="E135" s="3">
        <v>45564</v>
      </c>
      <c r="F135" s="3">
        <v>45565</v>
      </c>
      <c r="G135" s="1" t="s">
        <v>43</v>
      </c>
      <c r="H135" s="1" t="s">
        <v>53</v>
      </c>
      <c r="I135">
        <v>7739</v>
      </c>
      <c r="J135" s="1" t="s">
        <v>19</v>
      </c>
      <c r="K135" s="1" t="s">
        <v>20</v>
      </c>
      <c r="L135" s="1" t="s">
        <v>45</v>
      </c>
      <c r="M135" s="1" t="s">
        <v>22</v>
      </c>
      <c r="N135">
        <v>1</v>
      </c>
      <c r="O135" s="1">
        <f>SUMIF(Hospital_Management_Large__2[Billing Status],"Paid",   Hospital_Management_Large__2[Treatment Cost])</f>
        <v>2761319</v>
      </c>
      <c r="P135" s="1">
        <f>COUNTIF(Hospital_Management_Large__2[Room Type],"Private")</f>
        <v>321</v>
      </c>
      <c r="Q135" s="1" t="str">
        <f>IF(Hospital_Management_Large__2[[#This Row],[Length of Stay (Days)]]&gt;3,"Extended","Normal")</f>
        <v>Normal</v>
      </c>
    </row>
    <row r="136" spans="1:17" x14ac:dyDescent="0.25">
      <c r="A136" s="1" t="s">
        <v>320</v>
      </c>
      <c r="B136" s="1" t="s">
        <v>321</v>
      </c>
      <c r="C136">
        <v>29</v>
      </c>
      <c r="D136" s="1" t="s">
        <v>25</v>
      </c>
      <c r="E136" s="3">
        <v>45631</v>
      </c>
      <c r="F136" s="3">
        <v>45632</v>
      </c>
      <c r="G136" s="1" t="s">
        <v>26</v>
      </c>
      <c r="H136" s="1" t="s">
        <v>18</v>
      </c>
      <c r="I136">
        <v>6481</v>
      </c>
      <c r="J136" s="1" t="s">
        <v>19</v>
      </c>
      <c r="K136" s="1" t="s">
        <v>40</v>
      </c>
      <c r="L136" s="1" t="s">
        <v>59</v>
      </c>
      <c r="M136" s="1" t="s">
        <v>29</v>
      </c>
      <c r="N136">
        <v>1</v>
      </c>
      <c r="O136" s="1">
        <f>SUMIF(Hospital_Management_Large__2[Billing Status],"Paid",   Hospital_Management_Large__2[Treatment Cost])</f>
        <v>2761319</v>
      </c>
      <c r="P136" s="1">
        <f>COUNTIF(Hospital_Management_Large__2[Room Type],"Private")</f>
        <v>321</v>
      </c>
      <c r="Q136" s="1" t="str">
        <f>IF(Hospital_Management_Large__2[[#This Row],[Length of Stay (Days)]]&gt;3,"Extended","Normal")</f>
        <v>Normal</v>
      </c>
    </row>
    <row r="137" spans="1:17" x14ac:dyDescent="0.25">
      <c r="A137" s="1" t="s">
        <v>322</v>
      </c>
      <c r="B137" s="1" t="s">
        <v>323</v>
      </c>
      <c r="C137">
        <v>7</v>
      </c>
      <c r="D137" s="1" t="s">
        <v>16</v>
      </c>
      <c r="E137" s="3">
        <v>45787</v>
      </c>
      <c r="F137" s="3">
        <v>45799</v>
      </c>
      <c r="G137" s="1" t="s">
        <v>43</v>
      </c>
      <c r="H137" s="1" t="s">
        <v>89</v>
      </c>
      <c r="I137">
        <v>8839</v>
      </c>
      <c r="J137" s="1" t="s">
        <v>19</v>
      </c>
      <c r="K137" s="1" t="s">
        <v>54</v>
      </c>
      <c r="L137" s="1" t="s">
        <v>45</v>
      </c>
      <c r="M137" s="1" t="s">
        <v>50</v>
      </c>
      <c r="N137">
        <v>12</v>
      </c>
      <c r="O137" s="1">
        <f>SUMIF(Hospital_Management_Large__2[Billing Status],"Paid",   Hospital_Management_Large__2[Treatment Cost])</f>
        <v>2761319</v>
      </c>
      <c r="P137" s="1">
        <f>COUNTIF(Hospital_Management_Large__2[Room Type],"Private")</f>
        <v>321</v>
      </c>
      <c r="Q137" s="1" t="str">
        <f>IF(Hospital_Management_Large__2[[#This Row],[Length of Stay (Days)]]&gt;3,"Extended","Normal")</f>
        <v>Extended</v>
      </c>
    </row>
    <row r="138" spans="1:17" x14ac:dyDescent="0.25">
      <c r="A138" s="1" t="s">
        <v>324</v>
      </c>
      <c r="B138" s="1" t="s">
        <v>325</v>
      </c>
      <c r="C138">
        <v>4</v>
      </c>
      <c r="D138" s="1" t="s">
        <v>25</v>
      </c>
      <c r="E138" s="3">
        <v>45631</v>
      </c>
      <c r="F138" s="3">
        <v>45644</v>
      </c>
      <c r="G138" s="1" t="s">
        <v>62</v>
      </c>
      <c r="H138" s="1" t="s">
        <v>18</v>
      </c>
      <c r="I138">
        <v>7037</v>
      </c>
      <c r="J138" s="1" t="s">
        <v>34</v>
      </c>
      <c r="K138" s="1" t="s">
        <v>20</v>
      </c>
      <c r="L138" s="1" t="s">
        <v>36</v>
      </c>
      <c r="M138" s="1" t="s">
        <v>22</v>
      </c>
      <c r="N138">
        <v>13</v>
      </c>
      <c r="O138" s="1">
        <f>SUMIF(Hospital_Management_Large__2[Billing Status],"Paid",   Hospital_Management_Large__2[Treatment Cost])</f>
        <v>2761319</v>
      </c>
      <c r="P138" s="1">
        <f>COUNTIF(Hospital_Management_Large__2[Room Type],"Private")</f>
        <v>321</v>
      </c>
      <c r="Q138" s="1" t="str">
        <f>IF(Hospital_Management_Large__2[[#This Row],[Length of Stay (Days)]]&gt;3,"Extended","Normal")</f>
        <v>Extended</v>
      </c>
    </row>
    <row r="139" spans="1:17" x14ac:dyDescent="0.25">
      <c r="A139" s="1" t="s">
        <v>326</v>
      </c>
      <c r="B139" s="1" t="s">
        <v>327</v>
      </c>
      <c r="C139">
        <v>6</v>
      </c>
      <c r="D139" s="1" t="s">
        <v>25</v>
      </c>
      <c r="E139" s="3">
        <v>45750</v>
      </c>
      <c r="F139" s="3">
        <v>45758</v>
      </c>
      <c r="G139" s="1" t="s">
        <v>94</v>
      </c>
      <c r="H139" s="1" t="s">
        <v>63</v>
      </c>
      <c r="I139">
        <v>2311</v>
      </c>
      <c r="J139" s="1" t="s">
        <v>19</v>
      </c>
      <c r="K139" s="1" t="s">
        <v>133</v>
      </c>
      <c r="L139" s="1" t="s">
        <v>36</v>
      </c>
      <c r="M139" s="1" t="s">
        <v>22</v>
      </c>
      <c r="N139">
        <v>8</v>
      </c>
      <c r="O139" s="1">
        <f>SUMIF(Hospital_Management_Large__2[Billing Status],"Paid",   Hospital_Management_Large__2[Treatment Cost])</f>
        <v>2761319</v>
      </c>
      <c r="P139" s="1">
        <f>COUNTIF(Hospital_Management_Large__2[Room Type],"Private")</f>
        <v>321</v>
      </c>
      <c r="Q139" s="1" t="str">
        <f>IF(Hospital_Management_Large__2[[#This Row],[Length of Stay (Days)]]&gt;3,"Extended","Normal")</f>
        <v>Extended</v>
      </c>
    </row>
    <row r="140" spans="1:17" x14ac:dyDescent="0.25">
      <c r="A140" s="1" t="s">
        <v>328</v>
      </c>
      <c r="B140" s="1" t="s">
        <v>329</v>
      </c>
      <c r="C140">
        <v>80</v>
      </c>
      <c r="D140" s="1" t="s">
        <v>16</v>
      </c>
      <c r="E140" s="3">
        <v>45664</v>
      </c>
      <c r="F140" s="3">
        <v>45673</v>
      </c>
      <c r="G140" s="1" t="s">
        <v>17</v>
      </c>
      <c r="H140" s="1" t="s">
        <v>33</v>
      </c>
      <c r="I140">
        <v>3478</v>
      </c>
      <c r="J140" s="1" t="s">
        <v>19</v>
      </c>
      <c r="K140" s="1" t="s">
        <v>44</v>
      </c>
      <c r="L140" s="1" t="s">
        <v>28</v>
      </c>
      <c r="M140" s="1" t="s">
        <v>29</v>
      </c>
      <c r="N140">
        <v>9</v>
      </c>
      <c r="O140" s="1">
        <f>SUMIF(Hospital_Management_Large__2[Billing Status],"Paid",   Hospital_Management_Large__2[Treatment Cost])</f>
        <v>2761319</v>
      </c>
      <c r="P140" s="1">
        <f>COUNTIF(Hospital_Management_Large__2[Room Type],"Private")</f>
        <v>321</v>
      </c>
      <c r="Q140" s="1" t="str">
        <f>IF(Hospital_Management_Large__2[[#This Row],[Length of Stay (Days)]]&gt;3,"Extended","Normal")</f>
        <v>Extended</v>
      </c>
    </row>
    <row r="141" spans="1:17" x14ac:dyDescent="0.25">
      <c r="A141" s="1" t="s">
        <v>330</v>
      </c>
      <c r="B141" s="1" t="s">
        <v>331</v>
      </c>
      <c r="C141">
        <v>20</v>
      </c>
      <c r="D141" s="1" t="s">
        <v>16</v>
      </c>
      <c r="E141" s="3">
        <v>45733</v>
      </c>
      <c r="F141" s="3">
        <v>45745</v>
      </c>
      <c r="G141" s="1" t="s">
        <v>43</v>
      </c>
      <c r="H141" s="1" t="s">
        <v>89</v>
      </c>
      <c r="I141">
        <v>7391</v>
      </c>
      <c r="J141" s="1" t="s">
        <v>34</v>
      </c>
      <c r="K141" s="1" t="s">
        <v>35</v>
      </c>
      <c r="L141" s="1" t="s">
        <v>55</v>
      </c>
      <c r="M141" s="1" t="s">
        <v>50</v>
      </c>
      <c r="N141">
        <v>12</v>
      </c>
      <c r="O141" s="1">
        <f>SUMIF(Hospital_Management_Large__2[Billing Status],"Paid",   Hospital_Management_Large__2[Treatment Cost])</f>
        <v>2761319</v>
      </c>
      <c r="P141" s="1">
        <f>COUNTIF(Hospital_Management_Large__2[Room Type],"Private")</f>
        <v>321</v>
      </c>
      <c r="Q141" s="1" t="str">
        <f>IF(Hospital_Management_Large__2[[#This Row],[Length of Stay (Days)]]&gt;3,"Extended","Normal")</f>
        <v>Extended</v>
      </c>
    </row>
    <row r="142" spans="1:17" x14ac:dyDescent="0.25">
      <c r="A142" s="1" t="s">
        <v>332</v>
      </c>
      <c r="B142" s="1" t="s">
        <v>333</v>
      </c>
      <c r="C142">
        <v>55</v>
      </c>
      <c r="D142" s="1" t="s">
        <v>25</v>
      </c>
      <c r="E142" s="3">
        <v>45684</v>
      </c>
      <c r="F142" s="3">
        <v>45687</v>
      </c>
      <c r="G142" s="1" t="s">
        <v>94</v>
      </c>
      <c r="H142" s="1" t="s">
        <v>63</v>
      </c>
      <c r="I142">
        <v>5955</v>
      </c>
      <c r="J142" s="1" t="s">
        <v>19</v>
      </c>
      <c r="K142" s="1" t="s">
        <v>35</v>
      </c>
      <c r="L142" s="1" t="s">
        <v>59</v>
      </c>
      <c r="M142" s="1" t="s">
        <v>50</v>
      </c>
      <c r="N142">
        <v>3</v>
      </c>
      <c r="O142" s="1">
        <f>SUMIF(Hospital_Management_Large__2[Billing Status],"Paid",   Hospital_Management_Large__2[Treatment Cost])</f>
        <v>2761319</v>
      </c>
      <c r="P142" s="1">
        <f>COUNTIF(Hospital_Management_Large__2[Room Type],"Private")</f>
        <v>321</v>
      </c>
      <c r="Q142" s="1" t="str">
        <f>IF(Hospital_Management_Large__2[[#This Row],[Length of Stay (Days)]]&gt;3,"Extended","Normal")</f>
        <v>Normal</v>
      </c>
    </row>
    <row r="143" spans="1:17" x14ac:dyDescent="0.25">
      <c r="A143" s="1" t="s">
        <v>334</v>
      </c>
      <c r="B143" s="1" t="s">
        <v>335</v>
      </c>
      <c r="C143">
        <v>76</v>
      </c>
      <c r="D143" s="1" t="s">
        <v>16</v>
      </c>
      <c r="E143" s="3">
        <v>45783</v>
      </c>
      <c r="F143" s="3">
        <v>45785</v>
      </c>
      <c r="G143" s="1" t="s">
        <v>26</v>
      </c>
      <c r="H143" s="1" t="s">
        <v>63</v>
      </c>
      <c r="I143">
        <v>1340</v>
      </c>
      <c r="J143" s="1" t="s">
        <v>34</v>
      </c>
      <c r="K143" s="1" t="s">
        <v>133</v>
      </c>
      <c r="L143" s="1" t="s">
        <v>59</v>
      </c>
      <c r="M143" s="1" t="s">
        <v>22</v>
      </c>
      <c r="N143">
        <v>2</v>
      </c>
      <c r="O143" s="1">
        <f>SUMIF(Hospital_Management_Large__2[Billing Status],"Paid",   Hospital_Management_Large__2[Treatment Cost])</f>
        <v>2761319</v>
      </c>
      <c r="P143" s="1">
        <f>COUNTIF(Hospital_Management_Large__2[Room Type],"Private")</f>
        <v>321</v>
      </c>
      <c r="Q143" s="1" t="str">
        <f>IF(Hospital_Management_Large__2[[#This Row],[Length of Stay (Days)]]&gt;3,"Extended","Normal")</f>
        <v>Normal</v>
      </c>
    </row>
    <row r="144" spans="1:17" x14ac:dyDescent="0.25">
      <c r="A144" s="1" t="s">
        <v>336</v>
      </c>
      <c r="B144" s="1" t="s">
        <v>337</v>
      </c>
      <c r="C144">
        <v>21</v>
      </c>
      <c r="D144" s="1" t="s">
        <v>25</v>
      </c>
      <c r="E144" s="3">
        <v>45562</v>
      </c>
      <c r="F144" s="3">
        <v>45572</v>
      </c>
      <c r="G144" s="1" t="s">
        <v>32</v>
      </c>
      <c r="H144" s="1" t="s">
        <v>48</v>
      </c>
      <c r="I144">
        <v>1604</v>
      </c>
      <c r="J144" s="1" t="s">
        <v>34</v>
      </c>
      <c r="K144" s="1" t="s">
        <v>49</v>
      </c>
      <c r="L144" s="1" t="s">
        <v>28</v>
      </c>
      <c r="M144" s="1" t="s">
        <v>50</v>
      </c>
      <c r="N144">
        <v>10</v>
      </c>
      <c r="O144" s="1">
        <f>SUMIF(Hospital_Management_Large__2[Billing Status],"Paid",   Hospital_Management_Large__2[Treatment Cost])</f>
        <v>2761319</v>
      </c>
      <c r="P144" s="1">
        <f>COUNTIF(Hospital_Management_Large__2[Room Type],"Private")</f>
        <v>321</v>
      </c>
      <c r="Q144" s="1" t="str">
        <f>IF(Hospital_Management_Large__2[[#This Row],[Length of Stay (Days)]]&gt;3,"Extended","Normal")</f>
        <v>Extended</v>
      </c>
    </row>
    <row r="145" spans="1:17" x14ac:dyDescent="0.25">
      <c r="A145" s="1" t="s">
        <v>338</v>
      </c>
      <c r="B145" s="1" t="s">
        <v>339</v>
      </c>
      <c r="C145">
        <v>58</v>
      </c>
      <c r="D145" s="1" t="s">
        <v>16</v>
      </c>
      <c r="E145" s="3">
        <v>45578</v>
      </c>
      <c r="F145" s="3">
        <v>45584</v>
      </c>
      <c r="G145" s="1" t="s">
        <v>94</v>
      </c>
      <c r="H145" s="1" t="s">
        <v>89</v>
      </c>
      <c r="I145">
        <v>5199</v>
      </c>
      <c r="J145" s="1" t="s">
        <v>34</v>
      </c>
      <c r="K145" s="1" t="s">
        <v>35</v>
      </c>
      <c r="L145" s="1" t="s">
        <v>21</v>
      </c>
      <c r="M145" s="1" t="s">
        <v>50</v>
      </c>
      <c r="N145">
        <v>6</v>
      </c>
      <c r="O145" s="1">
        <f>SUMIF(Hospital_Management_Large__2[Billing Status],"Paid",   Hospital_Management_Large__2[Treatment Cost])</f>
        <v>2761319</v>
      </c>
      <c r="P145" s="1">
        <f>COUNTIF(Hospital_Management_Large__2[Room Type],"Private")</f>
        <v>321</v>
      </c>
      <c r="Q145" s="1" t="str">
        <f>IF(Hospital_Management_Large__2[[#This Row],[Length of Stay (Days)]]&gt;3,"Extended","Normal")</f>
        <v>Extended</v>
      </c>
    </row>
    <row r="146" spans="1:17" x14ac:dyDescent="0.25">
      <c r="A146" s="1" t="s">
        <v>340</v>
      </c>
      <c r="B146" s="1" t="s">
        <v>341</v>
      </c>
      <c r="C146">
        <v>82</v>
      </c>
      <c r="D146" s="1" t="s">
        <v>16</v>
      </c>
      <c r="E146" s="3">
        <v>45486</v>
      </c>
      <c r="F146" s="3">
        <v>45487</v>
      </c>
      <c r="G146" s="1" t="s">
        <v>32</v>
      </c>
      <c r="H146" s="1" t="s">
        <v>33</v>
      </c>
      <c r="I146">
        <v>3626</v>
      </c>
      <c r="J146" s="1" t="s">
        <v>19</v>
      </c>
      <c r="K146" s="1" t="s">
        <v>20</v>
      </c>
      <c r="L146" s="1" t="s">
        <v>78</v>
      </c>
      <c r="M146" s="1" t="s">
        <v>22</v>
      </c>
      <c r="N146">
        <v>1</v>
      </c>
      <c r="O146" s="1">
        <f>SUMIF(Hospital_Management_Large__2[Billing Status],"Paid",   Hospital_Management_Large__2[Treatment Cost])</f>
        <v>2761319</v>
      </c>
      <c r="P146" s="1">
        <f>COUNTIF(Hospital_Management_Large__2[Room Type],"Private")</f>
        <v>321</v>
      </c>
      <c r="Q146" s="1" t="str">
        <f>IF(Hospital_Management_Large__2[[#This Row],[Length of Stay (Days)]]&gt;3,"Extended","Normal")</f>
        <v>Normal</v>
      </c>
    </row>
    <row r="147" spans="1:17" x14ac:dyDescent="0.25">
      <c r="A147" s="1" t="s">
        <v>342</v>
      </c>
      <c r="B147" s="1" t="s">
        <v>343</v>
      </c>
      <c r="C147">
        <v>33</v>
      </c>
      <c r="D147" s="1" t="s">
        <v>16</v>
      </c>
      <c r="E147" s="3">
        <v>45708</v>
      </c>
      <c r="F147" s="3">
        <v>45716</v>
      </c>
      <c r="G147" s="1" t="s">
        <v>32</v>
      </c>
      <c r="H147" s="1" t="s">
        <v>89</v>
      </c>
      <c r="I147">
        <v>1217</v>
      </c>
      <c r="J147" s="1" t="s">
        <v>34</v>
      </c>
      <c r="K147" s="1" t="s">
        <v>44</v>
      </c>
      <c r="L147" s="1" t="s">
        <v>59</v>
      </c>
      <c r="M147" s="1" t="s">
        <v>29</v>
      </c>
      <c r="N147">
        <v>8</v>
      </c>
      <c r="O147" s="1">
        <f>SUMIF(Hospital_Management_Large__2[Billing Status],"Paid",   Hospital_Management_Large__2[Treatment Cost])</f>
        <v>2761319</v>
      </c>
      <c r="P147" s="1">
        <f>COUNTIF(Hospital_Management_Large__2[Room Type],"Private")</f>
        <v>321</v>
      </c>
      <c r="Q147" s="1" t="str">
        <f>IF(Hospital_Management_Large__2[[#This Row],[Length of Stay (Days)]]&gt;3,"Extended","Normal")</f>
        <v>Extended</v>
      </c>
    </row>
    <row r="148" spans="1:17" x14ac:dyDescent="0.25">
      <c r="A148" s="1" t="s">
        <v>344</v>
      </c>
      <c r="B148" s="1" t="s">
        <v>345</v>
      </c>
      <c r="C148">
        <v>14</v>
      </c>
      <c r="D148" s="1" t="s">
        <v>16</v>
      </c>
      <c r="E148" s="3">
        <v>45540</v>
      </c>
      <c r="F148" s="3">
        <v>45542</v>
      </c>
      <c r="G148" s="1" t="s">
        <v>43</v>
      </c>
      <c r="H148" s="1" t="s">
        <v>63</v>
      </c>
      <c r="I148">
        <v>7184</v>
      </c>
      <c r="J148" s="1" t="s">
        <v>19</v>
      </c>
      <c r="K148" s="1" t="s">
        <v>133</v>
      </c>
      <c r="L148" s="1" t="s">
        <v>36</v>
      </c>
      <c r="M148" s="1" t="s">
        <v>50</v>
      </c>
      <c r="N148">
        <v>2</v>
      </c>
      <c r="O148" s="1">
        <f>SUMIF(Hospital_Management_Large__2[Billing Status],"Paid",   Hospital_Management_Large__2[Treatment Cost])</f>
        <v>2761319</v>
      </c>
      <c r="P148" s="1">
        <f>COUNTIF(Hospital_Management_Large__2[Room Type],"Private")</f>
        <v>321</v>
      </c>
      <c r="Q148" s="1" t="str">
        <f>IF(Hospital_Management_Large__2[[#This Row],[Length of Stay (Days)]]&gt;3,"Extended","Normal")</f>
        <v>Normal</v>
      </c>
    </row>
    <row r="149" spans="1:17" x14ac:dyDescent="0.25">
      <c r="A149" s="1" t="s">
        <v>346</v>
      </c>
      <c r="B149" s="1" t="s">
        <v>347</v>
      </c>
      <c r="C149">
        <v>25</v>
      </c>
      <c r="D149" s="1" t="s">
        <v>16</v>
      </c>
      <c r="E149" s="3">
        <v>45507</v>
      </c>
      <c r="F149" s="3">
        <v>45508</v>
      </c>
      <c r="G149" s="1" t="s">
        <v>62</v>
      </c>
      <c r="H149" s="1" t="s">
        <v>53</v>
      </c>
      <c r="I149">
        <v>5670</v>
      </c>
      <c r="J149" s="1" t="s">
        <v>34</v>
      </c>
      <c r="K149" s="1" t="s">
        <v>54</v>
      </c>
      <c r="L149" s="1" t="s">
        <v>59</v>
      </c>
      <c r="M149" s="1" t="s">
        <v>50</v>
      </c>
      <c r="N149">
        <v>1</v>
      </c>
      <c r="O149" s="1">
        <f>SUMIF(Hospital_Management_Large__2[Billing Status],"Paid",   Hospital_Management_Large__2[Treatment Cost])</f>
        <v>2761319</v>
      </c>
      <c r="P149" s="1">
        <f>COUNTIF(Hospital_Management_Large__2[Room Type],"Private")</f>
        <v>321</v>
      </c>
      <c r="Q149" s="1" t="str">
        <f>IF(Hospital_Management_Large__2[[#This Row],[Length of Stay (Days)]]&gt;3,"Extended","Normal")</f>
        <v>Normal</v>
      </c>
    </row>
    <row r="150" spans="1:17" x14ac:dyDescent="0.25">
      <c r="A150" s="1" t="s">
        <v>348</v>
      </c>
      <c r="B150" s="1" t="s">
        <v>349</v>
      </c>
      <c r="C150">
        <v>52</v>
      </c>
      <c r="D150" s="1" t="s">
        <v>16</v>
      </c>
      <c r="E150" s="3">
        <v>45804</v>
      </c>
      <c r="F150" s="3">
        <v>45816</v>
      </c>
      <c r="G150" s="1" t="s">
        <v>94</v>
      </c>
      <c r="H150" s="1" t="s">
        <v>33</v>
      </c>
      <c r="I150">
        <v>8813</v>
      </c>
      <c r="J150" s="1" t="s">
        <v>34</v>
      </c>
      <c r="K150" s="1" t="s">
        <v>40</v>
      </c>
      <c r="L150" s="1" t="s">
        <v>45</v>
      </c>
      <c r="M150" s="1" t="s">
        <v>29</v>
      </c>
      <c r="N150">
        <v>12</v>
      </c>
      <c r="O150" s="1">
        <f>SUMIF(Hospital_Management_Large__2[Billing Status],"Paid",   Hospital_Management_Large__2[Treatment Cost])</f>
        <v>2761319</v>
      </c>
      <c r="P150" s="1">
        <f>COUNTIF(Hospital_Management_Large__2[Room Type],"Private")</f>
        <v>321</v>
      </c>
      <c r="Q150" s="1" t="str">
        <f>IF(Hospital_Management_Large__2[[#This Row],[Length of Stay (Days)]]&gt;3,"Extended","Normal")</f>
        <v>Extended</v>
      </c>
    </row>
    <row r="151" spans="1:17" x14ac:dyDescent="0.25">
      <c r="A151" s="1" t="s">
        <v>350</v>
      </c>
      <c r="B151" s="1" t="s">
        <v>351</v>
      </c>
      <c r="C151">
        <v>7</v>
      </c>
      <c r="D151" s="1" t="s">
        <v>25</v>
      </c>
      <c r="E151" s="3">
        <v>45523</v>
      </c>
      <c r="F151" s="3">
        <v>45531</v>
      </c>
      <c r="G151" s="1" t="s">
        <v>43</v>
      </c>
      <c r="H151" s="1" t="s">
        <v>73</v>
      </c>
      <c r="I151">
        <v>4175</v>
      </c>
      <c r="J151" s="1" t="s">
        <v>34</v>
      </c>
      <c r="K151" s="1" t="s">
        <v>49</v>
      </c>
      <c r="L151" s="1" t="s">
        <v>45</v>
      </c>
      <c r="M151" s="1" t="s">
        <v>22</v>
      </c>
      <c r="N151">
        <v>8</v>
      </c>
      <c r="O151" s="1">
        <f>SUMIF(Hospital_Management_Large__2[Billing Status],"Paid",   Hospital_Management_Large__2[Treatment Cost])</f>
        <v>2761319</v>
      </c>
      <c r="P151" s="1">
        <f>COUNTIF(Hospital_Management_Large__2[Room Type],"Private")</f>
        <v>321</v>
      </c>
      <c r="Q151" s="1" t="str">
        <f>IF(Hospital_Management_Large__2[[#This Row],[Length of Stay (Days)]]&gt;3,"Extended","Normal")</f>
        <v>Extended</v>
      </c>
    </row>
    <row r="152" spans="1:17" x14ac:dyDescent="0.25">
      <c r="A152" s="1" t="s">
        <v>352</v>
      </c>
      <c r="B152" s="1" t="s">
        <v>353</v>
      </c>
      <c r="C152">
        <v>10</v>
      </c>
      <c r="D152" s="1" t="s">
        <v>16</v>
      </c>
      <c r="E152" s="3">
        <v>45591</v>
      </c>
      <c r="F152" s="3">
        <v>45592</v>
      </c>
      <c r="G152" s="1" t="s">
        <v>32</v>
      </c>
      <c r="H152" s="1" t="s">
        <v>39</v>
      </c>
      <c r="I152">
        <v>3303</v>
      </c>
      <c r="J152" s="1" t="s">
        <v>34</v>
      </c>
      <c r="K152" s="1" t="s">
        <v>54</v>
      </c>
      <c r="L152" s="1" t="s">
        <v>21</v>
      </c>
      <c r="M152" s="1" t="s">
        <v>29</v>
      </c>
      <c r="N152">
        <v>1</v>
      </c>
      <c r="O152" s="1">
        <f>SUMIF(Hospital_Management_Large__2[Billing Status],"Paid",   Hospital_Management_Large__2[Treatment Cost])</f>
        <v>2761319</v>
      </c>
      <c r="P152" s="1">
        <f>COUNTIF(Hospital_Management_Large__2[Room Type],"Private")</f>
        <v>321</v>
      </c>
      <c r="Q152" s="1" t="str">
        <f>IF(Hospital_Management_Large__2[[#This Row],[Length of Stay (Days)]]&gt;3,"Extended","Normal")</f>
        <v>Normal</v>
      </c>
    </row>
    <row r="153" spans="1:17" x14ac:dyDescent="0.25">
      <c r="A153" s="1" t="s">
        <v>354</v>
      </c>
      <c r="B153" s="1" t="s">
        <v>355</v>
      </c>
      <c r="C153">
        <v>76</v>
      </c>
      <c r="D153" s="1" t="s">
        <v>25</v>
      </c>
      <c r="E153" s="3">
        <v>45585</v>
      </c>
      <c r="F153" s="3">
        <v>45597</v>
      </c>
      <c r="G153" s="1" t="s">
        <v>26</v>
      </c>
      <c r="H153" s="1" t="s">
        <v>48</v>
      </c>
      <c r="I153">
        <v>7254</v>
      </c>
      <c r="J153" s="1" t="s">
        <v>34</v>
      </c>
      <c r="K153" s="1" t="s">
        <v>20</v>
      </c>
      <c r="L153" s="1" t="s">
        <v>59</v>
      </c>
      <c r="M153" s="1" t="s">
        <v>29</v>
      </c>
      <c r="N153">
        <v>12</v>
      </c>
      <c r="O153" s="1">
        <f>SUMIF(Hospital_Management_Large__2[Billing Status],"Paid",   Hospital_Management_Large__2[Treatment Cost])</f>
        <v>2761319</v>
      </c>
      <c r="P153" s="1">
        <f>COUNTIF(Hospital_Management_Large__2[Room Type],"Private")</f>
        <v>321</v>
      </c>
      <c r="Q153" s="1" t="str">
        <f>IF(Hospital_Management_Large__2[[#This Row],[Length of Stay (Days)]]&gt;3,"Extended","Normal")</f>
        <v>Extended</v>
      </c>
    </row>
    <row r="154" spans="1:17" x14ac:dyDescent="0.25">
      <c r="A154" s="1" t="s">
        <v>356</v>
      </c>
      <c r="B154" s="1" t="s">
        <v>357</v>
      </c>
      <c r="C154">
        <v>72</v>
      </c>
      <c r="D154" s="1" t="s">
        <v>16</v>
      </c>
      <c r="E154" s="3">
        <v>45725</v>
      </c>
      <c r="F154" s="3">
        <v>45735</v>
      </c>
      <c r="G154" s="1" t="s">
        <v>26</v>
      </c>
      <c r="H154" s="1" t="s">
        <v>33</v>
      </c>
      <c r="I154">
        <v>6510</v>
      </c>
      <c r="J154" s="1" t="s">
        <v>19</v>
      </c>
      <c r="K154" s="1" t="s">
        <v>54</v>
      </c>
      <c r="L154" s="1" t="s">
        <v>55</v>
      </c>
      <c r="M154" s="1" t="s">
        <v>22</v>
      </c>
      <c r="N154">
        <v>10</v>
      </c>
      <c r="O154" s="1">
        <f>SUMIF(Hospital_Management_Large__2[Billing Status],"Paid",   Hospital_Management_Large__2[Treatment Cost])</f>
        <v>2761319</v>
      </c>
      <c r="P154" s="1">
        <f>COUNTIF(Hospital_Management_Large__2[Room Type],"Private")</f>
        <v>321</v>
      </c>
      <c r="Q154" s="1" t="str">
        <f>IF(Hospital_Management_Large__2[[#This Row],[Length of Stay (Days)]]&gt;3,"Extended","Normal")</f>
        <v>Extended</v>
      </c>
    </row>
    <row r="155" spans="1:17" x14ac:dyDescent="0.25">
      <c r="A155" s="1" t="s">
        <v>358</v>
      </c>
      <c r="B155" s="1" t="s">
        <v>359</v>
      </c>
      <c r="C155">
        <v>3</v>
      </c>
      <c r="D155" s="1" t="s">
        <v>16</v>
      </c>
      <c r="E155" s="3">
        <v>45637</v>
      </c>
      <c r="F155" s="3">
        <v>45650</v>
      </c>
      <c r="G155" s="1" t="s">
        <v>43</v>
      </c>
      <c r="H155" s="1" t="s">
        <v>39</v>
      </c>
      <c r="I155">
        <v>2845</v>
      </c>
      <c r="J155" s="1" t="s">
        <v>34</v>
      </c>
      <c r="K155" s="1" t="s">
        <v>40</v>
      </c>
      <c r="L155" s="1" t="s">
        <v>36</v>
      </c>
      <c r="M155" s="1" t="s">
        <v>22</v>
      </c>
      <c r="N155">
        <v>13</v>
      </c>
      <c r="O155" s="1">
        <f>SUMIF(Hospital_Management_Large__2[Billing Status],"Paid",   Hospital_Management_Large__2[Treatment Cost])</f>
        <v>2761319</v>
      </c>
      <c r="P155" s="1">
        <f>COUNTIF(Hospital_Management_Large__2[Room Type],"Private")</f>
        <v>321</v>
      </c>
      <c r="Q155" s="1" t="str">
        <f>IF(Hospital_Management_Large__2[[#This Row],[Length of Stay (Days)]]&gt;3,"Extended","Normal")</f>
        <v>Extended</v>
      </c>
    </row>
    <row r="156" spans="1:17" x14ac:dyDescent="0.25">
      <c r="A156" s="1" t="s">
        <v>360</v>
      </c>
      <c r="B156" s="1" t="s">
        <v>361</v>
      </c>
      <c r="C156">
        <v>77</v>
      </c>
      <c r="D156" s="1" t="s">
        <v>25</v>
      </c>
      <c r="E156" s="3">
        <v>45721</v>
      </c>
      <c r="F156" s="3">
        <v>45724</v>
      </c>
      <c r="G156" s="1" t="s">
        <v>43</v>
      </c>
      <c r="H156" s="1" t="s">
        <v>33</v>
      </c>
      <c r="I156">
        <v>3968</v>
      </c>
      <c r="J156" s="1" t="s">
        <v>34</v>
      </c>
      <c r="K156" s="1" t="s">
        <v>54</v>
      </c>
      <c r="L156" s="1" t="s">
        <v>55</v>
      </c>
      <c r="M156" s="1" t="s">
        <v>22</v>
      </c>
      <c r="N156">
        <v>3</v>
      </c>
      <c r="O156" s="1">
        <f>SUMIF(Hospital_Management_Large__2[Billing Status],"Paid",   Hospital_Management_Large__2[Treatment Cost])</f>
        <v>2761319</v>
      </c>
      <c r="P156" s="1">
        <f>COUNTIF(Hospital_Management_Large__2[Room Type],"Private")</f>
        <v>321</v>
      </c>
      <c r="Q156" s="1" t="str">
        <f>IF(Hospital_Management_Large__2[[#This Row],[Length of Stay (Days)]]&gt;3,"Extended","Normal")</f>
        <v>Normal</v>
      </c>
    </row>
    <row r="157" spans="1:17" x14ac:dyDescent="0.25">
      <c r="A157" s="1" t="s">
        <v>362</v>
      </c>
      <c r="B157" s="1" t="s">
        <v>363</v>
      </c>
      <c r="C157">
        <v>9</v>
      </c>
      <c r="D157" s="1" t="s">
        <v>16</v>
      </c>
      <c r="E157" s="3">
        <v>45507</v>
      </c>
      <c r="F157" s="3">
        <v>45520</v>
      </c>
      <c r="G157" s="1" t="s">
        <v>66</v>
      </c>
      <c r="H157" s="1" t="s">
        <v>33</v>
      </c>
      <c r="I157">
        <v>3018</v>
      </c>
      <c r="J157" s="1" t="s">
        <v>34</v>
      </c>
      <c r="K157" s="1" t="s">
        <v>133</v>
      </c>
      <c r="L157" s="1" t="s">
        <v>55</v>
      </c>
      <c r="M157" s="1" t="s">
        <v>50</v>
      </c>
      <c r="N157">
        <v>13</v>
      </c>
      <c r="O157" s="1">
        <f>SUMIF(Hospital_Management_Large__2[Billing Status],"Paid",   Hospital_Management_Large__2[Treatment Cost])</f>
        <v>2761319</v>
      </c>
      <c r="P157" s="1">
        <f>COUNTIF(Hospital_Management_Large__2[Room Type],"Private")</f>
        <v>321</v>
      </c>
      <c r="Q157" s="1" t="str">
        <f>IF(Hospital_Management_Large__2[[#This Row],[Length of Stay (Days)]]&gt;3,"Extended","Normal")</f>
        <v>Extended</v>
      </c>
    </row>
    <row r="158" spans="1:17" x14ac:dyDescent="0.25">
      <c r="A158" s="1" t="s">
        <v>364</v>
      </c>
      <c r="B158" s="1" t="s">
        <v>365</v>
      </c>
      <c r="C158">
        <v>81</v>
      </c>
      <c r="D158" s="1" t="s">
        <v>16</v>
      </c>
      <c r="E158" s="3">
        <v>45545</v>
      </c>
      <c r="F158" s="3">
        <v>45558</v>
      </c>
      <c r="G158" s="1" t="s">
        <v>26</v>
      </c>
      <c r="H158" s="1" t="s">
        <v>89</v>
      </c>
      <c r="I158">
        <v>7292</v>
      </c>
      <c r="J158" s="1" t="s">
        <v>34</v>
      </c>
      <c r="K158" s="1" t="s">
        <v>49</v>
      </c>
      <c r="L158" s="1" t="s">
        <v>36</v>
      </c>
      <c r="M158" s="1" t="s">
        <v>50</v>
      </c>
      <c r="N158">
        <v>13</v>
      </c>
      <c r="O158" s="1">
        <f>SUMIF(Hospital_Management_Large__2[Billing Status],"Paid",   Hospital_Management_Large__2[Treatment Cost])</f>
        <v>2761319</v>
      </c>
      <c r="P158" s="1">
        <f>COUNTIF(Hospital_Management_Large__2[Room Type],"Private")</f>
        <v>321</v>
      </c>
      <c r="Q158" s="1" t="str">
        <f>IF(Hospital_Management_Large__2[[#This Row],[Length of Stay (Days)]]&gt;3,"Extended","Normal")</f>
        <v>Extended</v>
      </c>
    </row>
    <row r="159" spans="1:17" x14ac:dyDescent="0.25">
      <c r="A159" s="1" t="s">
        <v>366</v>
      </c>
      <c r="B159" s="1" t="s">
        <v>367</v>
      </c>
      <c r="C159">
        <v>55</v>
      </c>
      <c r="D159" s="1" t="s">
        <v>16</v>
      </c>
      <c r="E159" s="3">
        <v>45490</v>
      </c>
      <c r="F159" s="3">
        <v>45498</v>
      </c>
      <c r="G159" s="1" t="s">
        <v>66</v>
      </c>
      <c r="H159" s="1" t="s">
        <v>63</v>
      </c>
      <c r="I159">
        <v>1981</v>
      </c>
      <c r="J159" s="1" t="s">
        <v>34</v>
      </c>
      <c r="K159" s="1" t="s">
        <v>133</v>
      </c>
      <c r="L159" s="1" t="s">
        <v>55</v>
      </c>
      <c r="M159" s="1" t="s">
        <v>50</v>
      </c>
      <c r="N159">
        <v>8</v>
      </c>
      <c r="O159" s="1">
        <f>SUMIF(Hospital_Management_Large__2[Billing Status],"Paid",   Hospital_Management_Large__2[Treatment Cost])</f>
        <v>2761319</v>
      </c>
      <c r="P159" s="1">
        <f>COUNTIF(Hospital_Management_Large__2[Room Type],"Private")</f>
        <v>321</v>
      </c>
      <c r="Q159" s="1" t="str">
        <f>IF(Hospital_Management_Large__2[[#This Row],[Length of Stay (Days)]]&gt;3,"Extended","Normal")</f>
        <v>Extended</v>
      </c>
    </row>
    <row r="160" spans="1:17" x14ac:dyDescent="0.25">
      <c r="A160" s="1" t="s">
        <v>368</v>
      </c>
      <c r="B160" s="1" t="s">
        <v>369</v>
      </c>
      <c r="C160">
        <v>80</v>
      </c>
      <c r="D160" s="1" t="s">
        <v>25</v>
      </c>
      <c r="E160" s="3">
        <v>45714</v>
      </c>
      <c r="F160" s="3">
        <v>45715</v>
      </c>
      <c r="G160" s="1" t="s">
        <v>32</v>
      </c>
      <c r="H160" s="1" t="s">
        <v>89</v>
      </c>
      <c r="I160">
        <v>3900</v>
      </c>
      <c r="J160" s="1" t="s">
        <v>34</v>
      </c>
      <c r="K160" s="1" t="s">
        <v>44</v>
      </c>
      <c r="L160" s="1" t="s">
        <v>55</v>
      </c>
      <c r="M160" s="1" t="s">
        <v>29</v>
      </c>
      <c r="N160">
        <v>1</v>
      </c>
      <c r="O160" s="1">
        <f>SUMIF(Hospital_Management_Large__2[Billing Status],"Paid",   Hospital_Management_Large__2[Treatment Cost])</f>
        <v>2761319</v>
      </c>
      <c r="P160" s="1">
        <f>COUNTIF(Hospital_Management_Large__2[Room Type],"Private")</f>
        <v>321</v>
      </c>
      <c r="Q160" s="1" t="str">
        <f>IF(Hospital_Management_Large__2[[#This Row],[Length of Stay (Days)]]&gt;3,"Extended","Normal")</f>
        <v>Normal</v>
      </c>
    </row>
    <row r="161" spans="1:17" x14ac:dyDescent="0.25">
      <c r="A161" s="1" t="s">
        <v>370</v>
      </c>
      <c r="B161" s="1" t="s">
        <v>371</v>
      </c>
      <c r="C161">
        <v>1</v>
      </c>
      <c r="D161" s="1" t="s">
        <v>16</v>
      </c>
      <c r="E161" s="3">
        <v>45738</v>
      </c>
      <c r="F161" s="3">
        <v>45742</v>
      </c>
      <c r="G161" s="1" t="s">
        <v>32</v>
      </c>
      <c r="H161" s="1" t="s">
        <v>89</v>
      </c>
      <c r="I161">
        <v>7929</v>
      </c>
      <c r="J161" s="1" t="s">
        <v>19</v>
      </c>
      <c r="K161" s="1" t="s">
        <v>20</v>
      </c>
      <c r="L161" s="1" t="s">
        <v>78</v>
      </c>
      <c r="M161" s="1" t="s">
        <v>29</v>
      </c>
      <c r="N161">
        <v>4</v>
      </c>
      <c r="O161" s="1">
        <f>SUMIF(Hospital_Management_Large__2[Billing Status],"Paid",   Hospital_Management_Large__2[Treatment Cost])</f>
        <v>2761319</v>
      </c>
      <c r="P161" s="1">
        <f>COUNTIF(Hospital_Management_Large__2[Room Type],"Private")</f>
        <v>321</v>
      </c>
      <c r="Q161" s="1" t="str">
        <f>IF(Hospital_Management_Large__2[[#This Row],[Length of Stay (Days)]]&gt;3,"Extended","Normal")</f>
        <v>Extended</v>
      </c>
    </row>
    <row r="162" spans="1:17" x14ac:dyDescent="0.25">
      <c r="A162" s="1" t="s">
        <v>372</v>
      </c>
      <c r="B162" s="1" t="s">
        <v>373</v>
      </c>
      <c r="C162">
        <v>57</v>
      </c>
      <c r="D162" s="1" t="s">
        <v>16</v>
      </c>
      <c r="E162" s="3">
        <v>45464</v>
      </c>
      <c r="F162" s="3">
        <v>45470</v>
      </c>
      <c r="G162" s="1" t="s">
        <v>62</v>
      </c>
      <c r="H162" s="1" t="s">
        <v>33</v>
      </c>
      <c r="I162">
        <v>8305</v>
      </c>
      <c r="J162" s="1" t="s">
        <v>19</v>
      </c>
      <c r="K162" s="1" t="s">
        <v>49</v>
      </c>
      <c r="L162" s="1" t="s">
        <v>36</v>
      </c>
      <c r="M162" s="1" t="s">
        <v>50</v>
      </c>
      <c r="N162">
        <v>6</v>
      </c>
      <c r="O162" s="1">
        <f>SUMIF(Hospital_Management_Large__2[Billing Status],"Paid",   Hospital_Management_Large__2[Treatment Cost])</f>
        <v>2761319</v>
      </c>
      <c r="P162" s="1">
        <f>COUNTIF(Hospital_Management_Large__2[Room Type],"Private")</f>
        <v>321</v>
      </c>
      <c r="Q162" s="1" t="str">
        <f>IF(Hospital_Management_Large__2[[#This Row],[Length of Stay (Days)]]&gt;3,"Extended","Normal")</f>
        <v>Extended</v>
      </c>
    </row>
    <row r="163" spans="1:17" x14ac:dyDescent="0.25">
      <c r="A163" s="1" t="s">
        <v>374</v>
      </c>
      <c r="B163" s="1" t="s">
        <v>375</v>
      </c>
      <c r="C163">
        <v>61</v>
      </c>
      <c r="D163" s="1" t="s">
        <v>25</v>
      </c>
      <c r="E163" s="3">
        <v>45749</v>
      </c>
      <c r="F163" s="3">
        <v>45751</v>
      </c>
      <c r="G163" s="1" t="s">
        <v>32</v>
      </c>
      <c r="H163" s="1" t="s">
        <v>53</v>
      </c>
      <c r="I163">
        <v>5118</v>
      </c>
      <c r="J163" s="1" t="s">
        <v>19</v>
      </c>
      <c r="K163" s="1" t="s">
        <v>54</v>
      </c>
      <c r="L163" s="1" t="s">
        <v>21</v>
      </c>
      <c r="M163" s="1" t="s">
        <v>22</v>
      </c>
      <c r="N163">
        <v>2</v>
      </c>
      <c r="O163" s="1">
        <f>SUMIF(Hospital_Management_Large__2[Billing Status],"Paid",   Hospital_Management_Large__2[Treatment Cost])</f>
        <v>2761319</v>
      </c>
      <c r="P163" s="1">
        <f>COUNTIF(Hospital_Management_Large__2[Room Type],"Private")</f>
        <v>321</v>
      </c>
      <c r="Q163" s="1" t="str">
        <f>IF(Hospital_Management_Large__2[[#This Row],[Length of Stay (Days)]]&gt;3,"Extended","Normal")</f>
        <v>Normal</v>
      </c>
    </row>
    <row r="164" spans="1:17" x14ac:dyDescent="0.25">
      <c r="A164" s="1" t="s">
        <v>376</v>
      </c>
      <c r="B164" s="1" t="s">
        <v>377</v>
      </c>
      <c r="C164">
        <v>4</v>
      </c>
      <c r="D164" s="1" t="s">
        <v>16</v>
      </c>
      <c r="E164" s="3">
        <v>45698</v>
      </c>
      <c r="F164" s="3">
        <v>45705</v>
      </c>
      <c r="G164" s="1" t="s">
        <v>62</v>
      </c>
      <c r="H164" s="1" t="s">
        <v>89</v>
      </c>
      <c r="I164">
        <v>6084</v>
      </c>
      <c r="J164" s="1" t="s">
        <v>19</v>
      </c>
      <c r="K164" s="1" t="s">
        <v>20</v>
      </c>
      <c r="L164" s="1" t="s">
        <v>45</v>
      </c>
      <c r="M164" s="1" t="s">
        <v>50</v>
      </c>
      <c r="N164">
        <v>7</v>
      </c>
      <c r="O164" s="1">
        <f>SUMIF(Hospital_Management_Large__2[Billing Status],"Paid",   Hospital_Management_Large__2[Treatment Cost])</f>
        <v>2761319</v>
      </c>
      <c r="P164" s="1">
        <f>COUNTIF(Hospital_Management_Large__2[Room Type],"Private")</f>
        <v>321</v>
      </c>
      <c r="Q164" s="1" t="str">
        <f>IF(Hospital_Management_Large__2[[#This Row],[Length of Stay (Days)]]&gt;3,"Extended","Normal")</f>
        <v>Extended</v>
      </c>
    </row>
    <row r="165" spans="1:17" x14ac:dyDescent="0.25">
      <c r="A165" s="1" t="s">
        <v>378</v>
      </c>
      <c r="B165" s="1" t="s">
        <v>379</v>
      </c>
      <c r="C165">
        <v>66</v>
      </c>
      <c r="D165" s="1" t="s">
        <v>25</v>
      </c>
      <c r="E165" s="3">
        <v>45513</v>
      </c>
      <c r="F165" s="3">
        <v>45520</v>
      </c>
      <c r="G165" s="1" t="s">
        <v>62</v>
      </c>
      <c r="H165" s="1" t="s">
        <v>63</v>
      </c>
      <c r="I165">
        <v>4579</v>
      </c>
      <c r="J165" s="1" t="s">
        <v>19</v>
      </c>
      <c r="K165" s="1" t="s">
        <v>35</v>
      </c>
      <c r="L165" s="1" t="s">
        <v>78</v>
      </c>
      <c r="M165" s="1" t="s">
        <v>22</v>
      </c>
      <c r="N165">
        <v>7</v>
      </c>
      <c r="O165" s="1">
        <f>SUMIF(Hospital_Management_Large__2[Billing Status],"Paid",   Hospital_Management_Large__2[Treatment Cost])</f>
        <v>2761319</v>
      </c>
      <c r="P165" s="1">
        <f>COUNTIF(Hospital_Management_Large__2[Room Type],"Private")</f>
        <v>321</v>
      </c>
      <c r="Q165" s="1" t="str">
        <f>IF(Hospital_Management_Large__2[[#This Row],[Length of Stay (Days)]]&gt;3,"Extended","Normal")</f>
        <v>Extended</v>
      </c>
    </row>
    <row r="166" spans="1:17" x14ac:dyDescent="0.25">
      <c r="A166" s="1" t="s">
        <v>380</v>
      </c>
      <c r="B166" s="1" t="s">
        <v>381</v>
      </c>
      <c r="C166">
        <v>17</v>
      </c>
      <c r="D166" s="1" t="s">
        <v>25</v>
      </c>
      <c r="E166" s="3">
        <v>45720</v>
      </c>
      <c r="F166" s="3">
        <v>45732</v>
      </c>
      <c r="G166" s="1" t="s">
        <v>32</v>
      </c>
      <c r="H166" s="1" t="s">
        <v>89</v>
      </c>
      <c r="I166">
        <v>1565</v>
      </c>
      <c r="J166" s="1" t="s">
        <v>34</v>
      </c>
      <c r="K166" s="1" t="s">
        <v>54</v>
      </c>
      <c r="L166" s="1" t="s">
        <v>45</v>
      </c>
      <c r="M166" s="1" t="s">
        <v>22</v>
      </c>
      <c r="N166">
        <v>12</v>
      </c>
      <c r="O166" s="1">
        <f>SUMIF(Hospital_Management_Large__2[Billing Status],"Paid",   Hospital_Management_Large__2[Treatment Cost])</f>
        <v>2761319</v>
      </c>
      <c r="P166" s="1">
        <f>COUNTIF(Hospital_Management_Large__2[Room Type],"Private")</f>
        <v>321</v>
      </c>
      <c r="Q166" s="1" t="str">
        <f>IF(Hospital_Management_Large__2[[#This Row],[Length of Stay (Days)]]&gt;3,"Extended","Normal")</f>
        <v>Extended</v>
      </c>
    </row>
    <row r="167" spans="1:17" x14ac:dyDescent="0.25">
      <c r="A167" s="1" t="s">
        <v>382</v>
      </c>
      <c r="B167" s="1" t="s">
        <v>383</v>
      </c>
      <c r="C167">
        <v>22</v>
      </c>
      <c r="D167" s="1" t="s">
        <v>25</v>
      </c>
      <c r="E167" s="3">
        <v>45766</v>
      </c>
      <c r="F167" s="3">
        <v>45777</v>
      </c>
      <c r="G167" s="1" t="s">
        <v>32</v>
      </c>
      <c r="H167" s="1" t="s">
        <v>39</v>
      </c>
      <c r="I167">
        <v>6198</v>
      </c>
      <c r="J167" s="1" t="s">
        <v>34</v>
      </c>
      <c r="K167" s="1" t="s">
        <v>35</v>
      </c>
      <c r="L167" s="1" t="s">
        <v>78</v>
      </c>
      <c r="M167" s="1" t="s">
        <v>22</v>
      </c>
      <c r="N167">
        <v>11</v>
      </c>
      <c r="O167" s="1">
        <f>SUMIF(Hospital_Management_Large__2[Billing Status],"Paid",   Hospital_Management_Large__2[Treatment Cost])</f>
        <v>2761319</v>
      </c>
      <c r="P167" s="1">
        <f>COUNTIF(Hospital_Management_Large__2[Room Type],"Private")</f>
        <v>321</v>
      </c>
      <c r="Q167" s="1" t="str">
        <f>IF(Hospital_Management_Large__2[[#This Row],[Length of Stay (Days)]]&gt;3,"Extended","Normal")</f>
        <v>Extended</v>
      </c>
    </row>
    <row r="168" spans="1:17" x14ac:dyDescent="0.25">
      <c r="A168" s="1" t="s">
        <v>384</v>
      </c>
      <c r="B168" s="1" t="s">
        <v>385</v>
      </c>
      <c r="C168">
        <v>37</v>
      </c>
      <c r="D168" s="1" t="s">
        <v>25</v>
      </c>
      <c r="E168" s="3">
        <v>45681</v>
      </c>
      <c r="F168" s="3">
        <v>45683</v>
      </c>
      <c r="G168" s="1" t="s">
        <v>66</v>
      </c>
      <c r="H168" s="1" t="s">
        <v>27</v>
      </c>
      <c r="I168">
        <v>3821</v>
      </c>
      <c r="J168" s="1" t="s">
        <v>19</v>
      </c>
      <c r="K168" s="1" t="s">
        <v>49</v>
      </c>
      <c r="L168" s="1" t="s">
        <v>36</v>
      </c>
      <c r="M168" s="1" t="s">
        <v>22</v>
      </c>
      <c r="N168">
        <v>2</v>
      </c>
      <c r="O168" s="1">
        <f>SUMIF(Hospital_Management_Large__2[Billing Status],"Paid",   Hospital_Management_Large__2[Treatment Cost])</f>
        <v>2761319</v>
      </c>
      <c r="P168" s="1">
        <f>COUNTIF(Hospital_Management_Large__2[Room Type],"Private")</f>
        <v>321</v>
      </c>
      <c r="Q168" s="1" t="str">
        <f>IF(Hospital_Management_Large__2[[#This Row],[Length of Stay (Days)]]&gt;3,"Extended","Normal")</f>
        <v>Normal</v>
      </c>
    </row>
    <row r="169" spans="1:17" x14ac:dyDescent="0.25">
      <c r="A169" s="1" t="s">
        <v>386</v>
      </c>
      <c r="B169" s="1" t="s">
        <v>387</v>
      </c>
      <c r="C169">
        <v>38</v>
      </c>
      <c r="D169" s="1" t="s">
        <v>25</v>
      </c>
      <c r="E169" s="3">
        <v>45784</v>
      </c>
      <c r="F169" s="3">
        <v>45798</v>
      </c>
      <c r="G169" s="1" t="s">
        <v>26</v>
      </c>
      <c r="H169" s="1" t="s">
        <v>27</v>
      </c>
      <c r="I169">
        <v>8406</v>
      </c>
      <c r="J169" s="1" t="s">
        <v>19</v>
      </c>
      <c r="K169" s="1" t="s">
        <v>49</v>
      </c>
      <c r="L169" s="1" t="s">
        <v>36</v>
      </c>
      <c r="M169" s="1" t="s">
        <v>50</v>
      </c>
      <c r="N169">
        <v>14</v>
      </c>
      <c r="O169" s="1">
        <f>SUMIF(Hospital_Management_Large__2[Billing Status],"Paid",   Hospital_Management_Large__2[Treatment Cost])</f>
        <v>2761319</v>
      </c>
      <c r="P169" s="1">
        <f>COUNTIF(Hospital_Management_Large__2[Room Type],"Private")</f>
        <v>321</v>
      </c>
      <c r="Q169" s="1" t="str">
        <f>IF(Hospital_Management_Large__2[[#This Row],[Length of Stay (Days)]]&gt;3,"Extended","Normal")</f>
        <v>Extended</v>
      </c>
    </row>
    <row r="170" spans="1:17" x14ac:dyDescent="0.25">
      <c r="A170" s="1" t="s">
        <v>388</v>
      </c>
      <c r="B170" s="1" t="s">
        <v>389</v>
      </c>
      <c r="C170">
        <v>21</v>
      </c>
      <c r="D170" s="1" t="s">
        <v>25</v>
      </c>
      <c r="E170" s="3">
        <v>45693</v>
      </c>
      <c r="F170" s="3">
        <v>45704</v>
      </c>
      <c r="G170" s="1" t="s">
        <v>26</v>
      </c>
      <c r="H170" s="1" t="s">
        <v>73</v>
      </c>
      <c r="I170">
        <v>4890</v>
      </c>
      <c r="J170" s="1" t="s">
        <v>19</v>
      </c>
      <c r="K170" s="1" t="s">
        <v>133</v>
      </c>
      <c r="L170" s="1" t="s">
        <v>28</v>
      </c>
      <c r="M170" s="1" t="s">
        <v>50</v>
      </c>
      <c r="N170">
        <v>11</v>
      </c>
      <c r="O170" s="1">
        <f>SUMIF(Hospital_Management_Large__2[Billing Status],"Paid",   Hospital_Management_Large__2[Treatment Cost])</f>
        <v>2761319</v>
      </c>
      <c r="P170" s="1">
        <f>COUNTIF(Hospital_Management_Large__2[Room Type],"Private")</f>
        <v>321</v>
      </c>
      <c r="Q170" s="1" t="str">
        <f>IF(Hospital_Management_Large__2[[#This Row],[Length of Stay (Days)]]&gt;3,"Extended","Normal")</f>
        <v>Extended</v>
      </c>
    </row>
    <row r="171" spans="1:17" x14ac:dyDescent="0.25">
      <c r="A171" s="1" t="s">
        <v>390</v>
      </c>
      <c r="B171" s="1" t="s">
        <v>391</v>
      </c>
      <c r="C171">
        <v>15</v>
      </c>
      <c r="D171" s="1" t="s">
        <v>25</v>
      </c>
      <c r="E171" s="3">
        <v>45799</v>
      </c>
      <c r="F171" s="3">
        <v>45812</v>
      </c>
      <c r="G171" s="1" t="s">
        <v>62</v>
      </c>
      <c r="H171" s="1" t="s">
        <v>53</v>
      </c>
      <c r="I171">
        <v>7794</v>
      </c>
      <c r="J171" s="1" t="s">
        <v>19</v>
      </c>
      <c r="K171" s="1" t="s">
        <v>133</v>
      </c>
      <c r="L171" s="1" t="s">
        <v>28</v>
      </c>
      <c r="M171" s="1" t="s">
        <v>22</v>
      </c>
      <c r="N171">
        <v>13</v>
      </c>
      <c r="O171" s="1">
        <f>SUMIF(Hospital_Management_Large__2[Billing Status],"Paid",   Hospital_Management_Large__2[Treatment Cost])</f>
        <v>2761319</v>
      </c>
      <c r="P171" s="1">
        <f>COUNTIF(Hospital_Management_Large__2[Room Type],"Private")</f>
        <v>321</v>
      </c>
      <c r="Q171" s="1" t="str">
        <f>IF(Hospital_Management_Large__2[[#This Row],[Length of Stay (Days)]]&gt;3,"Extended","Normal")</f>
        <v>Extended</v>
      </c>
    </row>
    <row r="172" spans="1:17" x14ac:dyDescent="0.25">
      <c r="A172" s="1" t="s">
        <v>392</v>
      </c>
      <c r="B172" s="1" t="s">
        <v>393</v>
      </c>
      <c r="C172">
        <v>20</v>
      </c>
      <c r="D172" s="1" t="s">
        <v>16</v>
      </c>
      <c r="E172" s="3">
        <v>45628</v>
      </c>
      <c r="F172" s="3">
        <v>45639</v>
      </c>
      <c r="G172" s="1" t="s">
        <v>62</v>
      </c>
      <c r="H172" s="1" t="s">
        <v>73</v>
      </c>
      <c r="I172">
        <v>8053</v>
      </c>
      <c r="J172" s="1" t="s">
        <v>19</v>
      </c>
      <c r="K172" s="1" t="s">
        <v>133</v>
      </c>
      <c r="L172" s="1" t="s">
        <v>21</v>
      </c>
      <c r="M172" s="1" t="s">
        <v>50</v>
      </c>
      <c r="N172">
        <v>11</v>
      </c>
      <c r="O172" s="1">
        <f>SUMIF(Hospital_Management_Large__2[Billing Status],"Paid",   Hospital_Management_Large__2[Treatment Cost])</f>
        <v>2761319</v>
      </c>
      <c r="P172" s="1">
        <f>COUNTIF(Hospital_Management_Large__2[Room Type],"Private")</f>
        <v>321</v>
      </c>
      <c r="Q172" s="1" t="str">
        <f>IF(Hospital_Management_Large__2[[#This Row],[Length of Stay (Days)]]&gt;3,"Extended","Normal")</f>
        <v>Extended</v>
      </c>
    </row>
    <row r="173" spans="1:17" x14ac:dyDescent="0.25">
      <c r="A173" s="1" t="s">
        <v>394</v>
      </c>
      <c r="B173" s="1" t="s">
        <v>395</v>
      </c>
      <c r="C173">
        <v>73</v>
      </c>
      <c r="D173" s="1" t="s">
        <v>25</v>
      </c>
      <c r="E173" s="3">
        <v>45688</v>
      </c>
      <c r="F173" s="3">
        <v>45694</v>
      </c>
      <c r="G173" s="1" t="s">
        <v>66</v>
      </c>
      <c r="H173" s="1" t="s">
        <v>58</v>
      </c>
      <c r="I173">
        <v>9481</v>
      </c>
      <c r="J173" s="1" t="s">
        <v>19</v>
      </c>
      <c r="K173" s="1" t="s">
        <v>20</v>
      </c>
      <c r="L173" s="1" t="s">
        <v>59</v>
      </c>
      <c r="M173" s="1" t="s">
        <v>29</v>
      </c>
      <c r="N173">
        <v>6</v>
      </c>
      <c r="O173" s="1">
        <f>SUMIF(Hospital_Management_Large__2[Billing Status],"Paid",   Hospital_Management_Large__2[Treatment Cost])</f>
        <v>2761319</v>
      </c>
      <c r="P173" s="1">
        <f>COUNTIF(Hospital_Management_Large__2[Room Type],"Private")</f>
        <v>321</v>
      </c>
      <c r="Q173" s="1" t="str">
        <f>IF(Hospital_Management_Large__2[[#This Row],[Length of Stay (Days)]]&gt;3,"Extended","Normal")</f>
        <v>Extended</v>
      </c>
    </row>
    <row r="174" spans="1:17" x14ac:dyDescent="0.25">
      <c r="A174" s="1" t="s">
        <v>396</v>
      </c>
      <c r="B174" s="1" t="s">
        <v>397</v>
      </c>
      <c r="C174">
        <v>66</v>
      </c>
      <c r="D174" s="1" t="s">
        <v>25</v>
      </c>
      <c r="E174" s="3">
        <v>45649</v>
      </c>
      <c r="F174" s="3">
        <v>45660</v>
      </c>
      <c r="G174" s="1" t="s">
        <v>62</v>
      </c>
      <c r="H174" s="1" t="s">
        <v>73</v>
      </c>
      <c r="I174">
        <v>7339</v>
      </c>
      <c r="J174" s="1" t="s">
        <v>34</v>
      </c>
      <c r="K174" s="1" t="s">
        <v>40</v>
      </c>
      <c r="L174" s="1" t="s">
        <v>59</v>
      </c>
      <c r="M174" s="1" t="s">
        <v>22</v>
      </c>
      <c r="N174">
        <v>11</v>
      </c>
      <c r="O174" s="1">
        <f>SUMIF(Hospital_Management_Large__2[Billing Status],"Paid",   Hospital_Management_Large__2[Treatment Cost])</f>
        <v>2761319</v>
      </c>
      <c r="P174" s="1">
        <f>COUNTIF(Hospital_Management_Large__2[Room Type],"Private")</f>
        <v>321</v>
      </c>
      <c r="Q174" s="1" t="str">
        <f>IF(Hospital_Management_Large__2[[#This Row],[Length of Stay (Days)]]&gt;3,"Extended","Normal")</f>
        <v>Extended</v>
      </c>
    </row>
    <row r="175" spans="1:17" x14ac:dyDescent="0.25">
      <c r="A175" s="1" t="s">
        <v>398</v>
      </c>
      <c r="B175" s="1" t="s">
        <v>399</v>
      </c>
      <c r="C175">
        <v>35</v>
      </c>
      <c r="D175" s="1" t="s">
        <v>25</v>
      </c>
      <c r="E175" s="3">
        <v>45673</v>
      </c>
      <c r="F175" s="3">
        <v>45678</v>
      </c>
      <c r="G175" s="1" t="s">
        <v>32</v>
      </c>
      <c r="H175" s="1" t="s">
        <v>73</v>
      </c>
      <c r="I175">
        <v>6004</v>
      </c>
      <c r="J175" s="1" t="s">
        <v>19</v>
      </c>
      <c r="K175" s="1" t="s">
        <v>40</v>
      </c>
      <c r="L175" s="1" t="s">
        <v>78</v>
      </c>
      <c r="M175" s="1" t="s">
        <v>50</v>
      </c>
      <c r="N175">
        <v>5</v>
      </c>
      <c r="O175" s="1">
        <f>SUMIF(Hospital_Management_Large__2[Billing Status],"Paid",   Hospital_Management_Large__2[Treatment Cost])</f>
        <v>2761319</v>
      </c>
      <c r="P175" s="1">
        <f>COUNTIF(Hospital_Management_Large__2[Room Type],"Private")</f>
        <v>321</v>
      </c>
      <c r="Q175" s="1" t="str">
        <f>IF(Hospital_Management_Large__2[[#This Row],[Length of Stay (Days)]]&gt;3,"Extended","Normal")</f>
        <v>Extended</v>
      </c>
    </row>
    <row r="176" spans="1:17" x14ac:dyDescent="0.25">
      <c r="A176" s="1" t="s">
        <v>400</v>
      </c>
      <c r="B176" s="1" t="s">
        <v>401</v>
      </c>
      <c r="C176">
        <v>79</v>
      </c>
      <c r="D176" s="1" t="s">
        <v>16</v>
      </c>
      <c r="E176" s="3">
        <v>45603</v>
      </c>
      <c r="F176" s="3">
        <v>45609</v>
      </c>
      <c r="G176" s="1" t="s">
        <v>62</v>
      </c>
      <c r="H176" s="1" t="s">
        <v>39</v>
      </c>
      <c r="I176">
        <v>1364</v>
      </c>
      <c r="J176" s="1" t="s">
        <v>19</v>
      </c>
      <c r="K176" s="1" t="s">
        <v>44</v>
      </c>
      <c r="L176" s="1" t="s">
        <v>45</v>
      </c>
      <c r="M176" s="1" t="s">
        <v>50</v>
      </c>
      <c r="N176">
        <v>6</v>
      </c>
      <c r="O176" s="1">
        <f>SUMIF(Hospital_Management_Large__2[Billing Status],"Paid",   Hospital_Management_Large__2[Treatment Cost])</f>
        <v>2761319</v>
      </c>
      <c r="P176" s="1">
        <f>COUNTIF(Hospital_Management_Large__2[Room Type],"Private")</f>
        <v>321</v>
      </c>
      <c r="Q176" s="1" t="str">
        <f>IF(Hospital_Management_Large__2[[#This Row],[Length of Stay (Days)]]&gt;3,"Extended","Normal")</f>
        <v>Extended</v>
      </c>
    </row>
    <row r="177" spans="1:17" x14ac:dyDescent="0.25">
      <c r="A177" s="1" t="s">
        <v>402</v>
      </c>
      <c r="B177" s="1" t="s">
        <v>403</v>
      </c>
      <c r="C177">
        <v>76</v>
      </c>
      <c r="D177" s="1" t="s">
        <v>16</v>
      </c>
      <c r="E177" s="3">
        <v>45565</v>
      </c>
      <c r="F177" s="3">
        <v>45578</v>
      </c>
      <c r="G177" s="1" t="s">
        <v>17</v>
      </c>
      <c r="H177" s="1" t="s">
        <v>73</v>
      </c>
      <c r="I177">
        <v>2306</v>
      </c>
      <c r="J177" s="1" t="s">
        <v>34</v>
      </c>
      <c r="K177" s="1" t="s">
        <v>20</v>
      </c>
      <c r="L177" s="1" t="s">
        <v>55</v>
      </c>
      <c r="M177" s="1" t="s">
        <v>22</v>
      </c>
      <c r="N177">
        <v>13</v>
      </c>
      <c r="O177" s="1">
        <f>SUMIF(Hospital_Management_Large__2[Billing Status],"Paid",   Hospital_Management_Large__2[Treatment Cost])</f>
        <v>2761319</v>
      </c>
      <c r="P177" s="1">
        <f>COUNTIF(Hospital_Management_Large__2[Room Type],"Private")</f>
        <v>321</v>
      </c>
      <c r="Q177" s="1" t="str">
        <f>IF(Hospital_Management_Large__2[[#This Row],[Length of Stay (Days)]]&gt;3,"Extended","Normal")</f>
        <v>Extended</v>
      </c>
    </row>
    <row r="178" spans="1:17" x14ac:dyDescent="0.25">
      <c r="A178" s="1" t="s">
        <v>404</v>
      </c>
      <c r="B178" s="1" t="s">
        <v>405</v>
      </c>
      <c r="C178">
        <v>73</v>
      </c>
      <c r="D178" s="1" t="s">
        <v>25</v>
      </c>
      <c r="E178" s="3">
        <v>45791</v>
      </c>
      <c r="F178" s="3">
        <v>45795</v>
      </c>
      <c r="G178" s="1" t="s">
        <v>94</v>
      </c>
      <c r="H178" s="1" t="s">
        <v>63</v>
      </c>
      <c r="I178">
        <v>6088</v>
      </c>
      <c r="J178" s="1" t="s">
        <v>34</v>
      </c>
      <c r="K178" s="1" t="s">
        <v>49</v>
      </c>
      <c r="L178" s="1" t="s">
        <v>21</v>
      </c>
      <c r="M178" s="1" t="s">
        <v>29</v>
      </c>
      <c r="N178">
        <v>4</v>
      </c>
      <c r="O178" s="1">
        <f>SUMIF(Hospital_Management_Large__2[Billing Status],"Paid",   Hospital_Management_Large__2[Treatment Cost])</f>
        <v>2761319</v>
      </c>
      <c r="P178" s="1">
        <f>COUNTIF(Hospital_Management_Large__2[Room Type],"Private")</f>
        <v>321</v>
      </c>
      <c r="Q178" s="1" t="str">
        <f>IF(Hospital_Management_Large__2[[#This Row],[Length of Stay (Days)]]&gt;3,"Extended","Normal")</f>
        <v>Extended</v>
      </c>
    </row>
    <row r="179" spans="1:17" x14ac:dyDescent="0.25">
      <c r="A179" s="1" t="s">
        <v>406</v>
      </c>
      <c r="B179" s="1" t="s">
        <v>407</v>
      </c>
      <c r="C179">
        <v>89</v>
      </c>
      <c r="D179" s="1" t="s">
        <v>16</v>
      </c>
      <c r="E179" s="3">
        <v>45771</v>
      </c>
      <c r="F179" s="3">
        <v>45780</v>
      </c>
      <c r="G179" s="1" t="s">
        <v>94</v>
      </c>
      <c r="H179" s="1" t="s">
        <v>18</v>
      </c>
      <c r="I179">
        <v>2886</v>
      </c>
      <c r="J179" s="1" t="s">
        <v>19</v>
      </c>
      <c r="K179" s="1" t="s">
        <v>133</v>
      </c>
      <c r="L179" s="1" t="s">
        <v>21</v>
      </c>
      <c r="M179" s="1" t="s">
        <v>50</v>
      </c>
      <c r="N179">
        <v>9</v>
      </c>
      <c r="O179" s="1">
        <f>SUMIF(Hospital_Management_Large__2[Billing Status],"Paid",   Hospital_Management_Large__2[Treatment Cost])</f>
        <v>2761319</v>
      </c>
      <c r="P179" s="1">
        <f>COUNTIF(Hospital_Management_Large__2[Room Type],"Private")</f>
        <v>321</v>
      </c>
      <c r="Q179" s="1" t="str">
        <f>IF(Hospital_Management_Large__2[[#This Row],[Length of Stay (Days)]]&gt;3,"Extended","Normal")</f>
        <v>Extended</v>
      </c>
    </row>
    <row r="180" spans="1:17" x14ac:dyDescent="0.25">
      <c r="A180" s="1" t="s">
        <v>408</v>
      </c>
      <c r="B180" s="1" t="s">
        <v>409</v>
      </c>
      <c r="C180">
        <v>45</v>
      </c>
      <c r="D180" s="1" t="s">
        <v>16</v>
      </c>
      <c r="E180" s="3">
        <v>45756</v>
      </c>
      <c r="F180" s="3">
        <v>45760</v>
      </c>
      <c r="G180" s="1" t="s">
        <v>62</v>
      </c>
      <c r="H180" s="1" t="s">
        <v>33</v>
      </c>
      <c r="I180">
        <v>9736</v>
      </c>
      <c r="J180" s="1" t="s">
        <v>19</v>
      </c>
      <c r="K180" s="1" t="s">
        <v>40</v>
      </c>
      <c r="L180" s="1" t="s">
        <v>28</v>
      </c>
      <c r="M180" s="1" t="s">
        <v>50</v>
      </c>
      <c r="N180">
        <v>4</v>
      </c>
      <c r="O180" s="1">
        <f>SUMIF(Hospital_Management_Large__2[Billing Status],"Paid",   Hospital_Management_Large__2[Treatment Cost])</f>
        <v>2761319</v>
      </c>
      <c r="P180" s="1">
        <f>COUNTIF(Hospital_Management_Large__2[Room Type],"Private")</f>
        <v>321</v>
      </c>
      <c r="Q180" s="1" t="str">
        <f>IF(Hospital_Management_Large__2[[#This Row],[Length of Stay (Days)]]&gt;3,"Extended","Normal")</f>
        <v>Extended</v>
      </c>
    </row>
    <row r="181" spans="1:17" x14ac:dyDescent="0.25">
      <c r="A181" s="1" t="s">
        <v>410</v>
      </c>
      <c r="B181" s="1" t="s">
        <v>411</v>
      </c>
      <c r="C181">
        <v>11</v>
      </c>
      <c r="D181" s="1" t="s">
        <v>25</v>
      </c>
      <c r="E181" s="3">
        <v>45756</v>
      </c>
      <c r="F181" s="3">
        <v>45766</v>
      </c>
      <c r="G181" s="1" t="s">
        <v>62</v>
      </c>
      <c r="H181" s="1" t="s">
        <v>18</v>
      </c>
      <c r="I181">
        <v>5973</v>
      </c>
      <c r="J181" s="1" t="s">
        <v>19</v>
      </c>
      <c r="K181" s="1" t="s">
        <v>40</v>
      </c>
      <c r="L181" s="1" t="s">
        <v>28</v>
      </c>
      <c r="M181" s="1" t="s">
        <v>29</v>
      </c>
      <c r="N181">
        <v>10</v>
      </c>
      <c r="O181" s="1">
        <f>SUMIF(Hospital_Management_Large__2[Billing Status],"Paid",   Hospital_Management_Large__2[Treatment Cost])</f>
        <v>2761319</v>
      </c>
      <c r="P181" s="1">
        <f>COUNTIF(Hospital_Management_Large__2[Room Type],"Private")</f>
        <v>321</v>
      </c>
      <c r="Q181" s="1" t="str">
        <f>IF(Hospital_Management_Large__2[[#This Row],[Length of Stay (Days)]]&gt;3,"Extended","Normal")</f>
        <v>Extended</v>
      </c>
    </row>
    <row r="182" spans="1:17" x14ac:dyDescent="0.25">
      <c r="A182" s="1" t="s">
        <v>412</v>
      </c>
      <c r="B182" s="1" t="s">
        <v>413</v>
      </c>
      <c r="C182">
        <v>6</v>
      </c>
      <c r="D182" s="1" t="s">
        <v>25</v>
      </c>
      <c r="E182" s="3">
        <v>45494</v>
      </c>
      <c r="F182" s="3">
        <v>45507</v>
      </c>
      <c r="G182" s="1" t="s">
        <v>17</v>
      </c>
      <c r="H182" s="1" t="s">
        <v>73</v>
      </c>
      <c r="I182">
        <v>9062</v>
      </c>
      <c r="J182" s="1" t="s">
        <v>34</v>
      </c>
      <c r="K182" s="1" t="s">
        <v>44</v>
      </c>
      <c r="L182" s="1" t="s">
        <v>78</v>
      </c>
      <c r="M182" s="1" t="s">
        <v>22</v>
      </c>
      <c r="N182">
        <v>13</v>
      </c>
      <c r="O182" s="1">
        <f>SUMIF(Hospital_Management_Large__2[Billing Status],"Paid",   Hospital_Management_Large__2[Treatment Cost])</f>
        <v>2761319</v>
      </c>
      <c r="P182" s="1">
        <f>COUNTIF(Hospital_Management_Large__2[Room Type],"Private")</f>
        <v>321</v>
      </c>
      <c r="Q182" s="1" t="str">
        <f>IF(Hospital_Management_Large__2[[#This Row],[Length of Stay (Days)]]&gt;3,"Extended","Normal")</f>
        <v>Extended</v>
      </c>
    </row>
    <row r="183" spans="1:17" x14ac:dyDescent="0.25">
      <c r="A183" s="1" t="s">
        <v>414</v>
      </c>
      <c r="B183" s="1" t="s">
        <v>415</v>
      </c>
      <c r="C183">
        <v>87</v>
      </c>
      <c r="D183" s="1" t="s">
        <v>25</v>
      </c>
      <c r="E183" s="3">
        <v>45519</v>
      </c>
      <c r="F183" s="3">
        <v>45533</v>
      </c>
      <c r="G183" s="1" t="s">
        <v>32</v>
      </c>
      <c r="H183" s="1" t="s">
        <v>73</v>
      </c>
      <c r="I183">
        <v>1220</v>
      </c>
      <c r="J183" s="1" t="s">
        <v>34</v>
      </c>
      <c r="K183" s="1" t="s">
        <v>133</v>
      </c>
      <c r="L183" s="1" t="s">
        <v>36</v>
      </c>
      <c r="M183" s="1" t="s">
        <v>29</v>
      </c>
      <c r="N183">
        <v>14</v>
      </c>
      <c r="O183" s="1">
        <f>SUMIF(Hospital_Management_Large__2[Billing Status],"Paid",   Hospital_Management_Large__2[Treatment Cost])</f>
        <v>2761319</v>
      </c>
      <c r="P183" s="1">
        <f>COUNTIF(Hospital_Management_Large__2[Room Type],"Private")</f>
        <v>321</v>
      </c>
      <c r="Q183" s="1" t="str">
        <f>IF(Hospital_Management_Large__2[[#This Row],[Length of Stay (Days)]]&gt;3,"Extended","Normal")</f>
        <v>Extended</v>
      </c>
    </row>
    <row r="184" spans="1:17" x14ac:dyDescent="0.25">
      <c r="A184" s="1" t="s">
        <v>416</v>
      </c>
      <c r="B184" s="1" t="s">
        <v>417</v>
      </c>
      <c r="C184">
        <v>27</v>
      </c>
      <c r="D184" s="1" t="s">
        <v>16</v>
      </c>
      <c r="E184" s="3">
        <v>45526</v>
      </c>
      <c r="F184" s="3">
        <v>45536</v>
      </c>
      <c r="G184" s="1" t="s">
        <v>32</v>
      </c>
      <c r="H184" s="1" t="s">
        <v>89</v>
      </c>
      <c r="I184">
        <v>2664</v>
      </c>
      <c r="J184" s="1" t="s">
        <v>34</v>
      </c>
      <c r="K184" s="1" t="s">
        <v>35</v>
      </c>
      <c r="L184" s="1" t="s">
        <v>55</v>
      </c>
      <c r="M184" s="1" t="s">
        <v>22</v>
      </c>
      <c r="N184">
        <v>10</v>
      </c>
      <c r="O184" s="1">
        <f>SUMIF(Hospital_Management_Large__2[Billing Status],"Paid",   Hospital_Management_Large__2[Treatment Cost])</f>
        <v>2761319</v>
      </c>
      <c r="P184" s="1">
        <f>COUNTIF(Hospital_Management_Large__2[Room Type],"Private")</f>
        <v>321</v>
      </c>
      <c r="Q184" s="1" t="str">
        <f>IF(Hospital_Management_Large__2[[#This Row],[Length of Stay (Days)]]&gt;3,"Extended","Normal")</f>
        <v>Extended</v>
      </c>
    </row>
    <row r="185" spans="1:17" x14ac:dyDescent="0.25">
      <c r="A185" s="1" t="s">
        <v>418</v>
      </c>
      <c r="B185" s="1" t="s">
        <v>419</v>
      </c>
      <c r="C185">
        <v>41</v>
      </c>
      <c r="D185" s="1" t="s">
        <v>16</v>
      </c>
      <c r="E185" s="3">
        <v>45744</v>
      </c>
      <c r="F185" s="3">
        <v>45754</v>
      </c>
      <c r="G185" s="1" t="s">
        <v>32</v>
      </c>
      <c r="H185" s="1" t="s">
        <v>48</v>
      </c>
      <c r="I185">
        <v>2991</v>
      </c>
      <c r="J185" s="1" t="s">
        <v>34</v>
      </c>
      <c r="K185" s="1" t="s">
        <v>44</v>
      </c>
      <c r="L185" s="1" t="s">
        <v>78</v>
      </c>
      <c r="M185" s="1" t="s">
        <v>22</v>
      </c>
      <c r="N185">
        <v>10</v>
      </c>
      <c r="O185" s="1">
        <f>SUMIF(Hospital_Management_Large__2[Billing Status],"Paid",   Hospital_Management_Large__2[Treatment Cost])</f>
        <v>2761319</v>
      </c>
      <c r="P185" s="1">
        <f>COUNTIF(Hospital_Management_Large__2[Room Type],"Private")</f>
        <v>321</v>
      </c>
      <c r="Q185" s="1" t="str">
        <f>IF(Hospital_Management_Large__2[[#This Row],[Length of Stay (Days)]]&gt;3,"Extended","Normal")</f>
        <v>Extended</v>
      </c>
    </row>
    <row r="186" spans="1:17" x14ac:dyDescent="0.25">
      <c r="A186" s="1" t="s">
        <v>420</v>
      </c>
      <c r="B186" s="1" t="s">
        <v>421</v>
      </c>
      <c r="C186">
        <v>23</v>
      </c>
      <c r="D186" s="1" t="s">
        <v>16</v>
      </c>
      <c r="E186" s="3">
        <v>45555</v>
      </c>
      <c r="F186" s="3">
        <v>45561</v>
      </c>
      <c r="G186" s="1" t="s">
        <v>32</v>
      </c>
      <c r="H186" s="1" t="s">
        <v>63</v>
      </c>
      <c r="I186">
        <v>2858</v>
      </c>
      <c r="J186" s="1" t="s">
        <v>34</v>
      </c>
      <c r="K186" s="1" t="s">
        <v>20</v>
      </c>
      <c r="L186" s="1" t="s">
        <v>59</v>
      </c>
      <c r="M186" s="1" t="s">
        <v>29</v>
      </c>
      <c r="N186">
        <v>6</v>
      </c>
      <c r="O186" s="1">
        <f>SUMIF(Hospital_Management_Large__2[Billing Status],"Paid",   Hospital_Management_Large__2[Treatment Cost])</f>
        <v>2761319</v>
      </c>
      <c r="P186" s="1">
        <f>COUNTIF(Hospital_Management_Large__2[Room Type],"Private")</f>
        <v>321</v>
      </c>
      <c r="Q186" s="1" t="str">
        <f>IF(Hospital_Management_Large__2[[#This Row],[Length of Stay (Days)]]&gt;3,"Extended","Normal")</f>
        <v>Extended</v>
      </c>
    </row>
    <row r="187" spans="1:17" x14ac:dyDescent="0.25">
      <c r="A187" s="1" t="s">
        <v>422</v>
      </c>
      <c r="B187" s="1" t="s">
        <v>423</v>
      </c>
      <c r="C187">
        <v>21</v>
      </c>
      <c r="D187" s="1" t="s">
        <v>16</v>
      </c>
      <c r="E187" s="3">
        <v>45610</v>
      </c>
      <c r="F187" s="3">
        <v>45618</v>
      </c>
      <c r="G187" s="1" t="s">
        <v>26</v>
      </c>
      <c r="H187" s="1" t="s">
        <v>33</v>
      </c>
      <c r="I187">
        <v>3762</v>
      </c>
      <c r="J187" s="1" t="s">
        <v>19</v>
      </c>
      <c r="K187" s="1" t="s">
        <v>49</v>
      </c>
      <c r="L187" s="1" t="s">
        <v>55</v>
      </c>
      <c r="M187" s="1" t="s">
        <v>29</v>
      </c>
      <c r="N187">
        <v>8</v>
      </c>
      <c r="O187" s="1">
        <f>SUMIF(Hospital_Management_Large__2[Billing Status],"Paid",   Hospital_Management_Large__2[Treatment Cost])</f>
        <v>2761319</v>
      </c>
      <c r="P187" s="1">
        <f>COUNTIF(Hospital_Management_Large__2[Room Type],"Private")</f>
        <v>321</v>
      </c>
      <c r="Q187" s="1" t="str">
        <f>IF(Hospital_Management_Large__2[[#This Row],[Length of Stay (Days)]]&gt;3,"Extended","Normal")</f>
        <v>Extended</v>
      </c>
    </row>
    <row r="188" spans="1:17" x14ac:dyDescent="0.25">
      <c r="A188" s="1" t="s">
        <v>424</v>
      </c>
      <c r="B188" s="1" t="s">
        <v>425</v>
      </c>
      <c r="C188">
        <v>24</v>
      </c>
      <c r="D188" s="1" t="s">
        <v>16</v>
      </c>
      <c r="E188" s="3">
        <v>45617</v>
      </c>
      <c r="F188" s="3">
        <v>45618</v>
      </c>
      <c r="G188" s="1" t="s">
        <v>43</v>
      </c>
      <c r="H188" s="1" t="s">
        <v>27</v>
      </c>
      <c r="I188">
        <v>1817</v>
      </c>
      <c r="J188" s="1" t="s">
        <v>19</v>
      </c>
      <c r="K188" s="1" t="s">
        <v>54</v>
      </c>
      <c r="L188" s="1" t="s">
        <v>55</v>
      </c>
      <c r="M188" s="1" t="s">
        <v>22</v>
      </c>
      <c r="N188">
        <v>1</v>
      </c>
      <c r="O188" s="1">
        <f>SUMIF(Hospital_Management_Large__2[Billing Status],"Paid",   Hospital_Management_Large__2[Treatment Cost])</f>
        <v>2761319</v>
      </c>
      <c r="P188" s="1">
        <f>COUNTIF(Hospital_Management_Large__2[Room Type],"Private")</f>
        <v>321</v>
      </c>
      <c r="Q188" s="1" t="str">
        <f>IF(Hospital_Management_Large__2[[#This Row],[Length of Stay (Days)]]&gt;3,"Extended","Normal")</f>
        <v>Normal</v>
      </c>
    </row>
    <row r="189" spans="1:17" x14ac:dyDescent="0.25">
      <c r="A189" s="1" t="s">
        <v>426</v>
      </c>
      <c r="B189" s="1" t="s">
        <v>427</v>
      </c>
      <c r="C189">
        <v>45</v>
      </c>
      <c r="D189" s="1" t="s">
        <v>16</v>
      </c>
      <c r="E189" s="3">
        <v>45730</v>
      </c>
      <c r="F189" s="3">
        <v>45741</v>
      </c>
      <c r="G189" s="1" t="s">
        <v>43</v>
      </c>
      <c r="H189" s="1" t="s">
        <v>33</v>
      </c>
      <c r="I189">
        <v>3879</v>
      </c>
      <c r="J189" s="1" t="s">
        <v>34</v>
      </c>
      <c r="K189" s="1" t="s">
        <v>35</v>
      </c>
      <c r="L189" s="1" t="s">
        <v>59</v>
      </c>
      <c r="M189" s="1" t="s">
        <v>29</v>
      </c>
      <c r="N189">
        <v>11</v>
      </c>
      <c r="O189" s="1">
        <f>SUMIF(Hospital_Management_Large__2[Billing Status],"Paid",   Hospital_Management_Large__2[Treatment Cost])</f>
        <v>2761319</v>
      </c>
      <c r="P189" s="1">
        <f>COUNTIF(Hospital_Management_Large__2[Room Type],"Private")</f>
        <v>321</v>
      </c>
      <c r="Q189" s="1" t="str">
        <f>IF(Hospital_Management_Large__2[[#This Row],[Length of Stay (Days)]]&gt;3,"Extended","Normal")</f>
        <v>Extended</v>
      </c>
    </row>
    <row r="190" spans="1:17" x14ac:dyDescent="0.25">
      <c r="A190" s="1" t="s">
        <v>428</v>
      </c>
      <c r="B190" s="1" t="s">
        <v>429</v>
      </c>
      <c r="C190">
        <v>24</v>
      </c>
      <c r="D190" s="1" t="s">
        <v>25</v>
      </c>
      <c r="E190" s="3">
        <v>45542</v>
      </c>
      <c r="F190" s="3">
        <v>45556</v>
      </c>
      <c r="G190" s="1" t="s">
        <v>94</v>
      </c>
      <c r="H190" s="1" t="s">
        <v>48</v>
      </c>
      <c r="I190">
        <v>6484</v>
      </c>
      <c r="J190" s="1" t="s">
        <v>34</v>
      </c>
      <c r="K190" s="1" t="s">
        <v>40</v>
      </c>
      <c r="L190" s="1" t="s">
        <v>55</v>
      </c>
      <c r="M190" s="1" t="s">
        <v>22</v>
      </c>
      <c r="N190">
        <v>14</v>
      </c>
      <c r="O190" s="1">
        <f>SUMIF(Hospital_Management_Large__2[Billing Status],"Paid",   Hospital_Management_Large__2[Treatment Cost])</f>
        <v>2761319</v>
      </c>
      <c r="P190" s="1">
        <f>COUNTIF(Hospital_Management_Large__2[Room Type],"Private")</f>
        <v>321</v>
      </c>
      <c r="Q190" s="1" t="str">
        <f>IF(Hospital_Management_Large__2[[#This Row],[Length of Stay (Days)]]&gt;3,"Extended","Normal")</f>
        <v>Extended</v>
      </c>
    </row>
    <row r="191" spans="1:17" x14ac:dyDescent="0.25">
      <c r="A191" s="1" t="s">
        <v>430</v>
      </c>
      <c r="B191" s="1" t="s">
        <v>431</v>
      </c>
      <c r="C191">
        <v>12</v>
      </c>
      <c r="D191" s="1" t="s">
        <v>25</v>
      </c>
      <c r="E191" s="3">
        <v>45481</v>
      </c>
      <c r="F191" s="3">
        <v>45488</v>
      </c>
      <c r="G191" s="1" t="s">
        <v>62</v>
      </c>
      <c r="H191" s="1" t="s">
        <v>58</v>
      </c>
      <c r="I191">
        <v>6680</v>
      </c>
      <c r="J191" s="1" t="s">
        <v>19</v>
      </c>
      <c r="K191" s="1" t="s">
        <v>54</v>
      </c>
      <c r="L191" s="1" t="s">
        <v>78</v>
      </c>
      <c r="M191" s="1" t="s">
        <v>50</v>
      </c>
      <c r="N191">
        <v>7</v>
      </c>
      <c r="O191" s="1">
        <f>SUMIF(Hospital_Management_Large__2[Billing Status],"Paid",   Hospital_Management_Large__2[Treatment Cost])</f>
        <v>2761319</v>
      </c>
      <c r="P191" s="1">
        <f>COUNTIF(Hospital_Management_Large__2[Room Type],"Private")</f>
        <v>321</v>
      </c>
      <c r="Q191" s="1" t="str">
        <f>IF(Hospital_Management_Large__2[[#This Row],[Length of Stay (Days)]]&gt;3,"Extended","Normal")</f>
        <v>Extended</v>
      </c>
    </row>
    <row r="192" spans="1:17" x14ac:dyDescent="0.25">
      <c r="A192" s="1" t="s">
        <v>432</v>
      </c>
      <c r="B192" s="1" t="s">
        <v>433</v>
      </c>
      <c r="C192">
        <v>23</v>
      </c>
      <c r="D192" s="1" t="s">
        <v>16</v>
      </c>
      <c r="E192" s="3">
        <v>45504</v>
      </c>
      <c r="F192" s="3">
        <v>45516</v>
      </c>
      <c r="G192" s="1" t="s">
        <v>17</v>
      </c>
      <c r="H192" s="1" t="s">
        <v>27</v>
      </c>
      <c r="I192">
        <v>4450</v>
      </c>
      <c r="J192" s="1" t="s">
        <v>19</v>
      </c>
      <c r="K192" s="1" t="s">
        <v>49</v>
      </c>
      <c r="L192" s="1" t="s">
        <v>78</v>
      </c>
      <c r="M192" s="1" t="s">
        <v>50</v>
      </c>
      <c r="N192">
        <v>12</v>
      </c>
      <c r="O192" s="1">
        <f>SUMIF(Hospital_Management_Large__2[Billing Status],"Paid",   Hospital_Management_Large__2[Treatment Cost])</f>
        <v>2761319</v>
      </c>
      <c r="P192" s="1">
        <f>COUNTIF(Hospital_Management_Large__2[Room Type],"Private")</f>
        <v>321</v>
      </c>
      <c r="Q192" s="1" t="str">
        <f>IF(Hospital_Management_Large__2[[#This Row],[Length of Stay (Days)]]&gt;3,"Extended","Normal")</f>
        <v>Extended</v>
      </c>
    </row>
    <row r="193" spans="1:17" x14ac:dyDescent="0.25">
      <c r="A193" s="1" t="s">
        <v>434</v>
      </c>
      <c r="B193" s="1" t="s">
        <v>435</v>
      </c>
      <c r="C193">
        <v>37</v>
      </c>
      <c r="D193" s="1" t="s">
        <v>16</v>
      </c>
      <c r="E193" s="3">
        <v>45685</v>
      </c>
      <c r="F193" s="3">
        <v>45689</v>
      </c>
      <c r="G193" s="1" t="s">
        <v>66</v>
      </c>
      <c r="H193" s="1" t="s">
        <v>48</v>
      </c>
      <c r="I193">
        <v>8118</v>
      </c>
      <c r="J193" s="1" t="s">
        <v>34</v>
      </c>
      <c r="K193" s="1" t="s">
        <v>40</v>
      </c>
      <c r="L193" s="1" t="s">
        <v>45</v>
      </c>
      <c r="M193" s="1" t="s">
        <v>50</v>
      </c>
      <c r="N193">
        <v>4</v>
      </c>
      <c r="O193" s="1">
        <f>SUMIF(Hospital_Management_Large__2[Billing Status],"Paid",   Hospital_Management_Large__2[Treatment Cost])</f>
        <v>2761319</v>
      </c>
      <c r="P193" s="1">
        <f>COUNTIF(Hospital_Management_Large__2[Room Type],"Private")</f>
        <v>321</v>
      </c>
      <c r="Q193" s="1" t="str">
        <f>IF(Hospital_Management_Large__2[[#This Row],[Length of Stay (Days)]]&gt;3,"Extended","Normal")</f>
        <v>Extended</v>
      </c>
    </row>
    <row r="194" spans="1:17" x14ac:dyDescent="0.25">
      <c r="A194" s="1" t="s">
        <v>436</v>
      </c>
      <c r="B194" s="1" t="s">
        <v>437</v>
      </c>
      <c r="C194">
        <v>24</v>
      </c>
      <c r="D194" s="1" t="s">
        <v>25</v>
      </c>
      <c r="E194" s="3">
        <v>45563</v>
      </c>
      <c r="F194" s="3">
        <v>45577</v>
      </c>
      <c r="G194" s="1" t="s">
        <v>43</v>
      </c>
      <c r="H194" s="1" t="s">
        <v>58</v>
      </c>
      <c r="I194">
        <v>4650</v>
      </c>
      <c r="J194" s="1" t="s">
        <v>19</v>
      </c>
      <c r="K194" s="1" t="s">
        <v>54</v>
      </c>
      <c r="L194" s="1" t="s">
        <v>78</v>
      </c>
      <c r="M194" s="1" t="s">
        <v>29</v>
      </c>
      <c r="N194">
        <v>14</v>
      </c>
      <c r="O194" s="1">
        <f>SUMIF(Hospital_Management_Large__2[Billing Status],"Paid",   Hospital_Management_Large__2[Treatment Cost])</f>
        <v>2761319</v>
      </c>
      <c r="P194" s="1">
        <f>COUNTIF(Hospital_Management_Large__2[Room Type],"Private")</f>
        <v>321</v>
      </c>
      <c r="Q194" s="1" t="str">
        <f>IF(Hospital_Management_Large__2[[#This Row],[Length of Stay (Days)]]&gt;3,"Extended","Normal")</f>
        <v>Extended</v>
      </c>
    </row>
    <row r="195" spans="1:17" x14ac:dyDescent="0.25">
      <c r="A195" s="1" t="s">
        <v>438</v>
      </c>
      <c r="B195" s="1" t="s">
        <v>439</v>
      </c>
      <c r="C195">
        <v>53</v>
      </c>
      <c r="D195" s="1" t="s">
        <v>16</v>
      </c>
      <c r="E195" s="3">
        <v>45532</v>
      </c>
      <c r="F195" s="3">
        <v>45546</v>
      </c>
      <c r="G195" s="1" t="s">
        <v>66</v>
      </c>
      <c r="H195" s="1" t="s">
        <v>33</v>
      </c>
      <c r="I195">
        <v>9156</v>
      </c>
      <c r="J195" s="1" t="s">
        <v>19</v>
      </c>
      <c r="K195" s="1" t="s">
        <v>40</v>
      </c>
      <c r="L195" s="1" t="s">
        <v>78</v>
      </c>
      <c r="M195" s="1" t="s">
        <v>50</v>
      </c>
      <c r="N195">
        <v>14</v>
      </c>
      <c r="O195" s="1">
        <f>SUMIF(Hospital_Management_Large__2[Billing Status],"Paid",   Hospital_Management_Large__2[Treatment Cost])</f>
        <v>2761319</v>
      </c>
      <c r="P195" s="1">
        <f>COUNTIF(Hospital_Management_Large__2[Room Type],"Private")</f>
        <v>321</v>
      </c>
      <c r="Q195" s="1" t="str">
        <f>IF(Hospital_Management_Large__2[[#This Row],[Length of Stay (Days)]]&gt;3,"Extended","Normal")</f>
        <v>Extended</v>
      </c>
    </row>
    <row r="196" spans="1:17" x14ac:dyDescent="0.25">
      <c r="A196" s="1" t="s">
        <v>440</v>
      </c>
      <c r="B196" s="1" t="s">
        <v>441</v>
      </c>
      <c r="C196">
        <v>14</v>
      </c>
      <c r="D196" s="1" t="s">
        <v>16</v>
      </c>
      <c r="E196" s="3">
        <v>45580</v>
      </c>
      <c r="F196" s="3">
        <v>45594</v>
      </c>
      <c r="G196" s="1" t="s">
        <v>43</v>
      </c>
      <c r="H196" s="1" t="s">
        <v>27</v>
      </c>
      <c r="I196">
        <v>6976</v>
      </c>
      <c r="J196" s="1" t="s">
        <v>19</v>
      </c>
      <c r="K196" s="1" t="s">
        <v>20</v>
      </c>
      <c r="L196" s="1" t="s">
        <v>59</v>
      </c>
      <c r="M196" s="1" t="s">
        <v>29</v>
      </c>
      <c r="N196">
        <v>14</v>
      </c>
      <c r="O196" s="1">
        <f>SUMIF(Hospital_Management_Large__2[Billing Status],"Paid",   Hospital_Management_Large__2[Treatment Cost])</f>
        <v>2761319</v>
      </c>
      <c r="P196" s="1">
        <f>COUNTIF(Hospital_Management_Large__2[Room Type],"Private")</f>
        <v>321</v>
      </c>
      <c r="Q196" s="1" t="str">
        <f>IF(Hospital_Management_Large__2[[#This Row],[Length of Stay (Days)]]&gt;3,"Extended","Normal")</f>
        <v>Extended</v>
      </c>
    </row>
    <row r="197" spans="1:17" x14ac:dyDescent="0.25">
      <c r="A197" s="1" t="s">
        <v>442</v>
      </c>
      <c r="B197" s="1" t="s">
        <v>443</v>
      </c>
      <c r="C197">
        <v>67</v>
      </c>
      <c r="D197" s="1" t="s">
        <v>25</v>
      </c>
      <c r="E197" s="3">
        <v>45488</v>
      </c>
      <c r="F197" s="3">
        <v>45502</v>
      </c>
      <c r="G197" s="1" t="s">
        <v>32</v>
      </c>
      <c r="H197" s="1" t="s">
        <v>27</v>
      </c>
      <c r="I197">
        <v>3221</v>
      </c>
      <c r="J197" s="1" t="s">
        <v>34</v>
      </c>
      <c r="K197" s="1" t="s">
        <v>44</v>
      </c>
      <c r="L197" s="1" t="s">
        <v>21</v>
      </c>
      <c r="M197" s="1" t="s">
        <v>50</v>
      </c>
      <c r="N197">
        <v>14</v>
      </c>
      <c r="O197" s="1">
        <f>SUMIF(Hospital_Management_Large__2[Billing Status],"Paid",   Hospital_Management_Large__2[Treatment Cost])</f>
        <v>2761319</v>
      </c>
      <c r="P197" s="1">
        <f>COUNTIF(Hospital_Management_Large__2[Room Type],"Private")</f>
        <v>321</v>
      </c>
      <c r="Q197" s="1" t="str">
        <f>IF(Hospital_Management_Large__2[[#This Row],[Length of Stay (Days)]]&gt;3,"Extended","Normal")</f>
        <v>Extended</v>
      </c>
    </row>
    <row r="198" spans="1:17" x14ac:dyDescent="0.25">
      <c r="A198" s="1" t="s">
        <v>444</v>
      </c>
      <c r="B198" s="1" t="s">
        <v>445</v>
      </c>
      <c r="C198">
        <v>37</v>
      </c>
      <c r="D198" s="1" t="s">
        <v>25</v>
      </c>
      <c r="E198" s="3">
        <v>45786</v>
      </c>
      <c r="F198" s="3">
        <v>45800</v>
      </c>
      <c r="G198" s="1" t="s">
        <v>43</v>
      </c>
      <c r="H198" s="1" t="s">
        <v>58</v>
      </c>
      <c r="I198">
        <v>1059</v>
      </c>
      <c r="J198" s="1" t="s">
        <v>34</v>
      </c>
      <c r="K198" s="1" t="s">
        <v>54</v>
      </c>
      <c r="L198" s="1" t="s">
        <v>45</v>
      </c>
      <c r="M198" s="1" t="s">
        <v>29</v>
      </c>
      <c r="N198">
        <v>14</v>
      </c>
      <c r="O198" s="1">
        <f>SUMIF(Hospital_Management_Large__2[Billing Status],"Paid",   Hospital_Management_Large__2[Treatment Cost])</f>
        <v>2761319</v>
      </c>
      <c r="P198" s="1">
        <f>COUNTIF(Hospital_Management_Large__2[Room Type],"Private")</f>
        <v>321</v>
      </c>
      <c r="Q198" s="1" t="str">
        <f>IF(Hospital_Management_Large__2[[#This Row],[Length of Stay (Days)]]&gt;3,"Extended","Normal")</f>
        <v>Extended</v>
      </c>
    </row>
    <row r="199" spans="1:17" x14ac:dyDescent="0.25">
      <c r="A199" s="1" t="s">
        <v>446</v>
      </c>
      <c r="B199" s="1" t="s">
        <v>447</v>
      </c>
      <c r="C199">
        <v>6</v>
      </c>
      <c r="D199" s="1" t="s">
        <v>16</v>
      </c>
      <c r="E199" s="3">
        <v>45462</v>
      </c>
      <c r="F199" s="3">
        <v>45463</v>
      </c>
      <c r="G199" s="1" t="s">
        <v>32</v>
      </c>
      <c r="H199" s="1" t="s">
        <v>48</v>
      </c>
      <c r="I199">
        <v>9951</v>
      </c>
      <c r="J199" s="1" t="s">
        <v>19</v>
      </c>
      <c r="K199" s="1" t="s">
        <v>44</v>
      </c>
      <c r="L199" s="1" t="s">
        <v>59</v>
      </c>
      <c r="M199" s="1" t="s">
        <v>22</v>
      </c>
      <c r="N199">
        <v>1</v>
      </c>
      <c r="O199" s="1">
        <f>SUMIF(Hospital_Management_Large__2[Billing Status],"Paid",   Hospital_Management_Large__2[Treatment Cost])</f>
        <v>2761319</v>
      </c>
      <c r="P199" s="1">
        <f>COUNTIF(Hospital_Management_Large__2[Room Type],"Private")</f>
        <v>321</v>
      </c>
      <c r="Q199" s="1" t="str">
        <f>IF(Hospital_Management_Large__2[[#This Row],[Length of Stay (Days)]]&gt;3,"Extended","Normal")</f>
        <v>Normal</v>
      </c>
    </row>
    <row r="200" spans="1:17" x14ac:dyDescent="0.25">
      <c r="A200" s="1" t="s">
        <v>448</v>
      </c>
      <c r="B200" s="1" t="s">
        <v>449</v>
      </c>
      <c r="C200">
        <v>11</v>
      </c>
      <c r="D200" s="1" t="s">
        <v>16</v>
      </c>
      <c r="E200" s="3">
        <v>45741</v>
      </c>
      <c r="F200" s="3">
        <v>45748</v>
      </c>
      <c r="G200" s="1" t="s">
        <v>26</v>
      </c>
      <c r="H200" s="1" t="s">
        <v>58</v>
      </c>
      <c r="I200">
        <v>9281</v>
      </c>
      <c r="J200" s="1" t="s">
        <v>19</v>
      </c>
      <c r="K200" s="1" t="s">
        <v>133</v>
      </c>
      <c r="L200" s="1" t="s">
        <v>78</v>
      </c>
      <c r="M200" s="1" t="s">
        <v>50</v>
      </c>
      <c r="N200">
        <v>7</v>
      </c>
      <c r="O200" s="1">
        <f>SUMIF(Hospital_Management_Large__2[Billing Status],"Paid",   Hospital_Management_Large__2[Treatment Cost])</f>
        <v>2761319</v>
      </c>
      <c r="P200" s="1">
        <f>COUNTIF(Hospital_Management_Large__2[Room Type],"Private")</f>
        <v>321</v>
      </c>
      <c r="Q200" s="1" t="str">
        <f>IF(Hospital_Management_Large__2[[#This Row],[Length of Stay (Days)]]&gt;3,"Extended","Normal")</f>
        <v>Extended</v>
      </c>
    </row>
    <row r="201" spans="1:17" x14ac:dyDescent="0.25">
      <c r="A201" s="1" t="s">
        <v>450</v>
      </c>
      <c r="B201" s="1" t="s">
        <v>451</v>
      </c>
      <c r="C201">
        <v>70</v>
      </c>
      <c r="D201" s="1" t="s">
        <v>16</v>
      </c>
      <c r="E201" s="3">
        <v>45796</v>
      </c>
      <c r="F201" s="3">
        <v>45799</v>
      </c>
      <c r="G201" s="1" t="s">
        <v>94</v>
      </c>
      <c r="H201" s="1" t="s">
        <v>89</v>
      </c>
      <c r="I201">
        <v>8180</v>
      </c>
      <c r="J201" s="1" t="s">
        <v>19</v>
      </c>
      <c r="K201" s="1" t="s">
        <v>54</v>
      </c>
      <c r="L201" s="1" t="s">
        <v>21</v>
      </c>
      <c r="M201" s="1" t="s">
        <v>50</v>
      </c>
      <c r="N201">
        <v>3</v>
      </c>
      <c r="O201" s="1">
        <f>SUMIF(Hospital_Management_Large__2[Billing Status],"Paid",   Hospital_Management_Large__2[Treatment Cost])</f>
        <v>2761319</v>
      </c>
      <c r="P201" s="1">
        <f>COUNTIF(Hospital_Management_Large__2[Room Type],"Private")</f>
        <v>321</v>
      </c>
      <c r="Q201" s="1" t="str">
        <f>IF(Hospital_Management_Large__2[[#This Row],[Length of Stay (Days)]]&gt;3,"Extended","Normal")</f>
        <v>Normal</v>
      </c>
    </row>
    <row r="202" spans="1:17" x14ac:dyDescent="0.25">
      <c r="A202" s="1" t="s">
        <v>452</v>
      </c>
      <c r="B202" s="1" t="s">
        <v>453</v>
      </c>
      <c r="C202">
        <v>78</v>
      </c>
      <c r="D202" s="1" t="s">
        <v>16</v>
      </c>
      <c r="E202" s="3">
        <v>45761</v>
      </c>
      <c r="F202" s="3">
        <v>45763</v>
      </c>
      <c r="G202" s="1" t="s">
        <v>66</v>
      </c>
      <c r="H202" s="1" t="s">
        <v>58</v>
      </c>
      <c r="I202">
        <v>9787</v>
      </c>
      <c r="J202" s="1" t="s">
        <v>19</v>
      </c>
      <c r="K202" s="1" t="s">
        <v>49</v>
      </c>
      <c r="L202" s="1" t="s">
        <v>36</v>
      </c>
      <c r="M202" s="1" t="s">
        <v>50</v>
      </c>
      <c r="N202">
        <v>2</v>
      </c>
      <c r="O202" s="1">
        <f>SUMIF(Hospital_Management_Large__2[Billing Status],"Paid",   Hospital_Management_Large__2[Treatment Cost])</f>
        <v>2761319</v>
      </c>
      <c r="P202" s="1">
        <f>COUNTIF(Hospital_Management_Large__2[Room Type],"Private")</f>
        <v>321</v>
      </c>
      <c r="Q202" s="1" t="str">
        <f>IF(Hospital_Management_Large__2[[#This Row],[Length of Stay (Days)]]&gt;3,"Extended","Normal")</f>
        <v>Normal</v>
      </c>
    </row>
    <row r="203" spans="1:17" x14ac:dyDescent="0.25">
      <c r="A203" s="1" t="s">
        <v>454</v>
      </c>
      <c r="B203" s="1" t="s">
        <v>455</v>
      </c>
      <c r="C203">
        <v>83</v>
      </c>
      <c r="D203" s="1" t="s">
        <v>16</v>
      </c>
      <c r="E203" s="3">
        <v>45512</v>
      </c>
      <c r="F203" s="3">
        <v>45523</v>
      </c>
      <c r="G203" s="1" t="s">
        <v>43</v>
      </c>
      <c r="H203" s="1" t="s">
        <v>27</v>
      </c>
      <c r="I203">
        <v>3283</v>
      </c>
      <c r="J203" s="1" t="s">
        <v>34</v>
      </c>
      <c r="K203" s="1" t="s">
        <v>133</v>
      </c>
      <c r="L203" s="1" t="s">
        <v>45</v>
      </c>
      <c r="M203" s="1" t="s">
        <v>50</v>
      </c>
      <c r="N203">
        <v>11</v>
      </c>
      <c r="O203" s="1">
        <f>SUMIF(Hospital_Management_Large__2[Billing Status],"Paid",   Hospital_Management_Large__2[Treatment Cost])</f>
        <v>2761319</v>
      </c>
      <c r="P203" s="1">
        <f>COUNTIF(Hospital_Management_Large__2[Room Type],"Private")</f>
        <v>321</v>
      </c>
      <c r="Q203" s="1" t="str">
        <f>IF(Hospital_Management_Large__2[[#This Row],[Length of Stay (Days)]]&gt;3,"Extended","Normal")</f>
        <v>Extended</v>
      </c>
    </row>
    <row r="204" spans="1:17" x14ac:dyDescent="0.25">
      <c r="A204" s="1" t="s">
        <v>456</v>
      </c>
      <c r="B204" s="1" t="s">
        <v>457</v>
      </c>
      <c r="C204">
        <v>62</v>
      </c>
      <c r="D204" s="1" t="s">
        <v>16</v>
      </c>
      <c r="E204" s="3">
        <v>45786</v>
      </c>
      <c r="F204" s="3">
        <v>45788</v>
      </c>
      <c r="G204" s="1" t="s">
        <v>17</v>
      </c>
      <c r="H204" s="1" t="s">
        <v>73</v>
      </c>
      <c r="I204">
        <v>4417</v>
      </c>
      <c r="J204" s="1" t="s">
        <v>19</v>
      </c>
      <c r="K204" s="1" t="s">
        <v>54</v>
      </c>
      <c r="L204" s="1" t="s">
        <v>78</v>
      </c>
      <c r="M204" s="1" t="s">
        <v>22</v>
      </c>
      <c r="N204">
        <v>2</v>
      </c>
      <c r="O204" s="1">
        <f>SUMIF(Hospital_Management_Large__2[Billing Status],"Paid",   Hospital_Management_Large__2[Treatment Cost])</f>
        <v>2761319</v>
      </c>
      <c r="P204" s="1">
        <f>COUNTIF(Hospital_Management_Large__2[Room Type],"Private")</f>
        <v>321</v>
      </c>
      <c r="Q204" s="1" t="str">
        <f>IF(Hospital_Management_Large__2[[#This Row],[Length of Stay (Days)]]&gt;3,"Extended","Normal")</f>
        <v>Normal</v>
      </c>
    </row>
    <row r="205" spans="1:17" x14ac:dyDescent="0.25">
      <c r="A205" s="1" t="s">
        <v>458</v>
      </c>
      <c r="B205" s="1" t="s">
        <v>459</v>
      </c>
      <c r="C205">
        <v>53</v>
      </c>
      <c r="D205" s="1" t="s">
        <v>25</v>
      </c>
      <c r="E205" s="3">
        <v>45717</v>
      </c>
      <c r="F205" s="3">
        <v>45719</v>
      </c>
      <c r="G205" s="1" t="s">
        <v>66</v>
      </c>
      <c r="H205" s="1" t="s">
        <v>27</v>
      </c>
      <c r="I205">
        <v>2623</v>
      </c>
      <c r="J205" s="1" t="s">
        <v>34</v>
      </c>
      <c r="K205" s="1" t="s">
        <v>35</v>
      </c>
      <c r="L205" s="1" t="s">
        <v>78</v>
      </c>
      <c r="M205" s="1" t="s">
        <v>29</v>
      </c>
      <c r="N205">
        <v>2</v>
      </c>
      <c r="O205" s="1">
        <f>SUMIF(Hospital_Management_Large__2[Billing Status],"Paid",   Hospital_Management_Large__2[Treatment Cost])</f>
        <v>2761319</v>
      </c>
      <c r="P205" s="1">
        <f>COUNTIF(Hospital_Management_Large__2[Room Type],"Private")</f>
        <v>321</v>
      </c>
      <c r="Q205" s="1" t="str">
        <f>IF(Hospital_Management_Large__2[[#This Row],[Length of Stay (Days)]]&gt;3,"Extended","Normal")</f>
        <v>Normal</v>
      </c>
    </row>
    <row r="206" spans="1:17" x14ac:dyDescent="0.25">
      <c r="A206" s="1" t="s">
        <v>460</v>
      </c>
      <c r="B206" s="1" t="s">
        <v>461</v>
      </c>
      <c r="C206">
        <v>43</v>
      </c>
      <c r="D206" s="1" t="s">
        <v>25</v>
      </c>
      <c r="E206" s="3">
        <v>45800</v>
      </c>
      <c r="F206" s="3">
        <v>45801</v>
      </c>
      <c r="G206" s="1" t="s">
        <v>32</v>
      </c>
      <c r="H206" s="1" t="s">
        <v>18</v>
      </c>
      <c r="I206">
        <v>4785</v>
      </c>
      <c r="J206" s="1" t="s">
        <v>34</v>
      </c>
      <c r="K206" s="1" t="s">
        <v>35</v>
      </c>
      <c r="L206" s="1" t="s">
        <v>45</v>
      </c>
      <c r="M206" s="1" t="s">
        <v>22</v>
      </c>
      <c r="N206">
        <v>1</v>
      </c>
      <c r="O206" s="1">
        <f>SUMIF(Hospital_Management_Large__2[Billing Status],"Paid",   Hospital_Management_Large__2[Treatment Cost])</f>
        <v>2761319</v>
      </c>
      <c r="P206" s="1">
        <f>COUNTIF(Hospital_Management_Large__2[Room Type],"Private")</f>
        <v>321</v>
      </c>
      <c r="Q206" s="1" t="str">
        <f>IF(Hospital_Management_Large__2[[#This Row],[Length of Stay (Days)]]&gt;3,"Extended","Normal")</f>
        <v>Normal</v>
      </c>
    </row>
    <row r="207" spans="1:17" x14ac:dyDescent="0.25">
      <c r="A207" s="1" t="s">
        <v>462</v>
      </c>
      <c r="B207" s="1" t="s">
        <v>463</v>
      </c>
      <c r="C207">
        <v>56</v>
      </c>
      <c r="D207" s="1" t="s">
        <v>25</v>
      </c>
      <c r="E207" s="3">
        <v>45595</v>
      </c>
      <c r="F207" s="3">
        <v>45605</v>
      </c>
      <c r="G207" s="1" t="s">
        <v>62</v>
      </c>
      <c r="H207" s="1" t="s">
        <v>27</v>
      </c>
      <c r="I207">
        <v>5175</v>
      </c>
      <c r="J207" s="1" t="s">
        <v>19</v>
      </c>
      <c r="K207" s="1" t="s">
        <v>20</v>
      </c>
      <c r="L207" s="1" t="s">
        <v>55</v>
      </c>
      <c r="M207" s="1" t="s">
        <v>22</v>
      </c>
      <c r="N207">
        <v>10</v>
      </c>
      <c r="O207" s="1">
        <f>SUMIF(Hospital_Management_Large__2[Billing Status],"Paid",   Hospital_Management_Large__2[Treatment Cost])</f>
        <v>2761319</v>
      </c>
      <c r="P207" s="1">
        <f>COUNTIF(Hospital_Management_Large__2[Room Type],"Private")</f>
        <v>321</v>
      </c>
      <c r="Q207" s="1" t="str">
        <f>IF(Hospital_Management_Large__2[[#This Row],[Length of Stay (Days)]]&gt;3,"Extended","Normal")</f>
        <v>Extended</v>
      </c>
    </row>
    <row r="208" spans="1:17" x14ac:dyDescent="0.25">
      <c r="A208" s="1" t="s">
        <v>464</v>
      </c>
      <c r="B208" s="1" t="s">
        <v>465</v>
      </c>
      <c r="C208">
        <v>54</v>
      </c>
      <c r="D208" s="1" t="s">
        <v>16</v>
      </c>
      <c r="E208" s="3">
        <v>45806</v>
      </c>
      <c r="F208" s="3">
        <v>45818</v>
      </c>
      <c r="G208" s="1" t="s">
        <v>66</v>
      </c>
      <c r="H208" s="1" t="s">
        <v>39</v>
      </c>
      <c r="I208">
        <v>1832</v>
      </c>
      <c r="J208" s="1" t="s">
        <v>19</v>
      </c>
      <c r="K208" s="1" t="s">
        <v>49</v>
      </c>
      <c r="L208" s="1" t="s">
        <v>78</v>
      </c>
      <c r="M208" s="1" t="s">
        <v>29</v>
      </c>
      <c r="N208">
        <v>12</v>
      </c>
      <c r="O208" s="1">
        <f>SUMIF(Hospital_Management_Large__2[Billing Status],"Paid",   Hospital_Management_Large__2[Treatment Cost])</f>
        <v>2761319</v>
      </c>
      <c r="P208" s="1">
        <f>COUNTIF(Hospital_Management_Large__2[Room Type],"Private")</f>
        <v>321</v>
      </c>
      <c r="Q208" s="1" t="str">
        <f>IF(Hospital_Management_Large__2[[#This Row],[Length of Stay (Days)]]&gt;3,"Extended","Normal")</f>
        <v>Extended</v>
      </c>
    </row>
    <row r="209" spans="1:17" x14ac:dyDescent="0.25">
      <c r="A209" s="1" t="s">
        <v>466</v>
      </c>
      <c r="B209" s="1" t="s">
        <v>467</v>
      </c>
      <c r="C209">
        <v>10</v>
      </c>
      <c r="D209" s="1" t="s">
        <v>25</v>
      </c>
      <c r="E209" s="3">
        <v>45510</v>
      </c>
      <c r="F209" s="3">
        <v>45512</v>
      </c>
      <c r="G209" s="1" t="s">
        <v>17</v>
      </c>
      <c r="H209" s="1" t="s">
        <v>89</v>
      </c>
      <c r="I209">
        <v>8336</v>
      </c>
      <c r="J209" s="1" t="s">
        <v>19</v>
      </c>
      <c r="K209" s="1" t="s">
        <v>133</v>
      </c>
      <c r="L209" s="1" t="s">
        <v>78</v>
      </c>
      <c r="M209" s="1" t="s">
        <v>22</v>
      </c>
      <c r="N209">
        <v>2</v>
      </c>
      <c r="O209" s="1">
        <f>SUMIF(Hospital_Management_Large__2[Billing Status],"Paid",   Hospital_Management_Large__2[Treatment Cost])</f>
        <v>2761319</v>
      </c>
      <c r="P209" s="1">
        <f>COUNTIF(Hospital_Management_Large__2[Room Type],"Private")</f>
        <v>321</v>
      </c>
      <c r="Q209" s="1" t="str">
        <f>IF(Hospital_Management_Large__2[[#This Row],[Length of Stay (Days)]]&gt;3,"Extended","Normal")</f>
        <v>Normal</v>
      </c>
    </row>
    <row r="210" spans="1:17" x14ac:dyDescent="0.25">
      <c r="A210" s="1" t="s">
        <v>468</v>
      </c>
      <c r="B210" s="1" t="s">
        <v>469</v>
      </c>
      <c r="C210">
        <v>74</v>
      </c>
      <c r="D210" s="1" t="s">
        <v>16</v>
      </c>
      <c r="E210" s="3">
        <v>45640</v>
      </c>
      <c r="F210" s="3">
        <v>45643</v>
      </c>
      <c r="G210" s="1" t="s">
        <v>62</v>
      </c>
      <c r="H210" s="1" t="s">
        <v>48</v>
      </c>
      <c r="I210">
        <v>6385</v>
      </c>
      <c r="J210" s="1" t="s">
        <v>19</v>
      </c>
      <c r="K210" s="1" t="s">
        <v>44</v>
      </c>
      <c r="L210" s="1" t="s">
        <v>45</v>
      </c>
      <c r="M210" s="1" t="s">
        <v>22</v>
      </c>
      <c r="N210">
        <v>3</v>
      </c>
      <c r="O210" s="1">
        <f>SUMIF(Hospital_Management_Large__2[Billing Status],"Paid",   Hospital_Management_Large__2[Treatment Cost])</f>
        <v>2761319</v>
      </c>
      <c r="P210" s="1">
        <f>COUNTIF(Hospital_Management_Large__2[Room Type],"Private")</f>
        <v>321</v>
      </c>
      <c r="Q210" s="1" t="str">
        <f>IF(Hospital_Management_Large__2[[#This Row],[Length of Stay (Days)]]&gt;3,"Extended","Normal")</f>
        <v>Normal</v>
      </c>
    </row>
    <row r="211" spans="1:17" x14ac:dyDescent="0.25">
      <c r="A211" s="1" t="s">
        <v>470</v>
      </c>
      <c r="B211" s="1" t="s">
        <v>471</v>
      </c>
      <c r="C211">
        <v>31</v>
      </c>
      <c r="D211" s="1" t="s">
        <v>25</v>
      </c>
      <c r="E211" s="3">
        <v>45598</v>
      </c>
      <c r="F211" s="3">
        <v>45599</v>
      </c>
      <c r="G211" s="1" t="s">
        <v>62</v>
      </c>
      <c r="H211" s="1" t="s">
        <v>73</v>
      </c>
      <c r="I211">
        <v>4661</v>
      </c>
      <c r="J211" s="1" t="s">
        <v>19</v>
      </c>
      <c r="K211" s="1" t="s">
        <v>54</v>
      </c>
      <c r="L211" s="1" t="s">
        <v>45</v>
      </c>
      <c r="M211" s="1" t="s">
        <v>29</v>
      </c>
      <c r="N211">
        <v>1</v>
      </c>
      <c r="O211" s="1">
        <f>SUMIF(Hospital_Management_Large__2[Billing Status],"Paid",   Hospital_Management_Large__2[Treatment Cost])</f>
        <v>2761319</v>
      </c>
      <c r="P211" s="1">
        <f>COUNTIF(Hospital_Management_Large__2[Room Type],"Private")</f>
        <v>321</v>
      </c>
      <c r="Q211" s="1" t="str">
        <f>IF(Hospital_Management_Large__2[[#This Row],[Length of Stay (Days)]]&gt;3,"Extended","Normal")</f>
        <v>Normal</v>
      </c>
    </row>
    <row r="212" spans="1:17" x14ac:dyDescent="0.25">
      <c r="A212" s="1" t="s">
        <v>472</v>
      </c>
      <c r="B212" s="1" t="s">
        <v>473</v>
      </c>
      <c r="C212">
        <v>34</v>
      </c>
      <c r="D212" s="1" t="s">
        <v>16</v>
      </c>
      <c r="E212" s="3">
        <v>45665</v>
      </c>
      <c r="F212" s="3">
        <v>45669</v>
      </c>
      <c r="G212" s="1" t="s">
        <v>32</v>
      </c>
      <c r="H212" s="1" t="s">
        <v>27</v>
      </c>
      <c r="I212">
        <v>9332</v>
      </c>
      <c r="J212" s="1" t="s">
        <v>34</v>
      </c>
      <c r="K212" s="1" t="s">
        <v>49</v>
      </c>
      <c r="L212" s="1" t="s">
        <v>78</v>
      </c>
      <c r="M212" s="1" t="s">
        <v>22</v>
      </c>
      <c r="N212">
        <v>4</v>
      </c>
      <c r="O212" s="1">
        <f>SUMIF(Hospital_Management_Large__2[Billing Status],"Paid",   Hospital_Management_Large__2[Treatment Cost])</f>
        <v>2761319</v>
      </c>
      <c r="P212" s="1">
        <f>COUNTIF(Hospital_Management_Large__2[Room Type],"Private")</f>
        <v>321</v>
      </c>
      <c r="Q212" s="1" t="str">
        <f>IF(Hospital_Management_Large__2[[#This Row],[Length of Stay (Days)]]&gt;3,"Extended","Normal")</f>
        <v>Extended</v>
      </c>
    </row>
    <row r="213" spans="1:17" x14ac:dyDescent="0.25">
      <c r="A213" s="1" t="s">
        <v>474</v>
      </c>
      <c r="B213" s="1" t="s">
        <v>475</v>
      </c>
      <c r="C213">
        <v>59</v>
      </c>
      <c r="D213" s="1" t="s">
        <v>16</v>
      </c>
      <c r="E213" s="3">
        <v>45696</v>
      </c>
      <c r="F213" s="3">
        <v>45701</v>
      </c>
      <c r="G213" s="1" t="s">
        <v>17</v>
      </c>
      <c r="H213" s="1" t="s">
        <v>89</v>
      </c>
      <c r="I213">
        <v>2959</v>
      </c>
      <c r="J213" s="1" t="s">
        <v>34</v>
      </c>
      <c r="K213" s="1" t="s">
        <v>49</v>
      </c>
      <c r="L213" s="1" t="s">
        <v>21</v>
      </c>
      <c r="M213" s="1" t="s">
        <v>22</v>
      </c>
      <c r="N213">
        <v>5</v>
      </c>
      <c r="O213" s="1">
        <f>SUMIF(Hospital_Management_Large__2[Billing Status],"Paid",   Hospital_Management_Large__2[Treatment Cost])</f>
        <v>2761319</v>
      </c>
      <c r="P213" s="1">
        <f>COUNTIF(Hospital_Management_Large__2[Room Type],"Private")</f>
        <v>321</v>
      </c>
      <c r="Q213" s="1" t="str">
        <f>IF(Hospital_Management_Large__2[[#This Row],[Length of Stay (Days)]]&gt;3,"Extended","Normal")</f>
        <v>Extended</v>
      </c>
    </row>
    <row r="214" spans="1:17" x14ac:dyDescent="0.25">
      <c r="A214" s="1" t="s">
        <v>476</v>
      </c>
      <c r="B214" s="1" t="s">
        <v>477</v>
      </c>
      <c r="C214">
        <v>52</v>
      </c>
      <c r="D214" s="1" t="s">
        <v>16</v>
      </c>
      <c r="E214" s="3">
        <v>45609</v>
      </c>
      <c r="F214" s="3">
        <v>45617</v>
      </c>
      <c r="G214" s="1" t="s">
        <v>32</v>
      </c>
      <c r="H214" s="1" t="s">
        <v>48</v>
      </c>
      <c r="I214">
        <v>9929</v>
      </c>
      <c r="J214" s="1" t="s">
        <v>19</v>
      </c>
      <c r="K214" s="1" t="s">
        <v>35</v>
      </c>
      <c r="L214" s="1" t="s">
        <v>55</v>
      </c>
      <c r="M214" s="1" t="s">
        <v>50</v>
      </c>
      <c r="N214">
        <v>8</v>
      </c>
      <c r="O214" s="1">
        <f>SUMIF(Hospital_Management_Large__2[Billing Status],"Paid",   Hospital_Management_Large__2[Treatment Cost])</f>
        <v>2761319</v>
      </c>
      <c r="P214" s="1">
        <f>COUNTIF(Hospital_Management_Large__2[Room Type],"Private")</f>
        <v>321</v>
      </c>
      <c r="Q214" s="1" t="str">
        <f>IF(Hospital_Management_Large__2[[#This Row],[Length of Stay (Days)]]&gt;3,"Extended","Normal")</f>
        <v>Extended</v>
      </c>
    </row>
    <row r="215" spans="1:17" x14ac:dyDescent="0.25">
      <c r="A215" s="1" t="s">
        <v>478</v>
      </c>
      <c r="B215" s="1" t="s">
        <v>479</v>
      </c>
      <c r="C215">
        <v>42</v>
      </c>
      <c r="D215" s="1" t="s">
        <v>25</v>
      </c>
      <c r="E215" s="3">
        <v>45536</v>
      </c>
      <c r="F215" s="3">
        <v>45542</v>
      </c>
      <c r="G215" s="1" t="s">
        <v>32</v>
      </c>
      <c r="H215" s="1" t="s">
        <v>58</v>
      </c>
      <c r="I215">
        <v>1511</v>
      </c>
      <c r="J215" s="1" t="s">
        <v>19</v>
      </c>
      <c r="K215" s="1" t="s">
        <v>133</v>
      </c>
      <c r="L215" s="1" t="s">
        <v>59</v>
      </c>
      <c r="M215" s="1" t="s">
        <v>50</v>
      </c>
      <c r="N215">
        <v>6</v>
      </c>
      <c r="O215" s="1">
        <f>SUMIF(Hospital_Management_Large__2[Billing Status],"Paid",   Hospital_Management_Large__2[Treatment Cost])</f>
        <v>2761319</v>
      </c>
      <c r="P215" s="1">
        <f>COUNTIF(Hospital_Management_Large__2[Room Type],"Private")</f>
        <v>321</v>
      </c>
      <c r="Q215" s="1" t="str">
        <f>IF(Hospital_Management_Large__2[[#This Row],[Length of Stay (Days)]]&gt;3,"Extended","Normal")</f>
        <v>Extended</v>
      </c>
    </row>
    <row r="216" spans="1:17" x14ac:dyDescent="0.25">
      <c r="A216" s="1" t="s">
        <v>480</v>
      </c>
      <c r="B216" s="1" t="s">
        <v>481</v>
      </c>
      <c r="C216">
        <v>39</v>
      </c>
      <c r="D216" s="1" t="s">
        <v>25</v>
      </c>
      <c r="E216" s="3">
        <v>45799</v>
      </c>
      <c r="F216" s="3">
        <v>45805</v>
      </c>
      <c r="G216" s="1" t="s">
        <v>66</v>
      </c>
      <c r="H216" s="1" t="s">
        <v>73</v>
      </c>
      <c r="I216">
        <v>6368</v>
      </c>
      <c r="J216" s="1" t="s">
        <v>19</v>
      </c>
      <c r="K216" s="1" t="s">
        <v>35</v>
      </c>
      <c r="L216" s="1" t="s">
        <v>36</v>
      </c>
      <c r="M216" s="1" t="s">
        <v>29</v>
      </c>
      <c r="N216">
        <v>6</v>
      </c>
      <c r="O216" s="1">
        <f>SUMIF(Hospital_Management_Large__2[Billing Status],"Paid",   Hospital_Management_Large__2[Treatment Cost])</f>
        <v>2761319</v>
      </c>
      <c r="P216" s="1">
        <f>COUNTIF(Hospital_Management_Large__2[Room Type],"Private")</f>
        <v>321</v>
      </c>
      <c r="Q216" s="1" t="str">
        <f>IF(Hospital_Management_Large__2[[#This Row],[Length of Stay (Days)]]&gt;3,"Extended","Normal")</f>
        <v>Extended</v>
      </c>
    </row>
    <row r="217" spans="1:17" x14ac:dyDescent="0.25">
      <c r="A217" s="1" t="s">
        <v>482</v>
      </c>
      <c r="B217" s="1" t="s">
        <v>483</v>
      </c>
      <c r="C217">
        <v>79</v>
      </c>
      <c r="D217" s="1" t="s">
        <v>16</v>
      </c>
      <c r="E217" s="3">
        <v>45789</v>
      </c>
      <c r="F217" s="3">
        <v>45803</v>
      </c>
      <c r="G217" s="1" t="s">
        <v>62</v>
      </c>
      <c r="H217" s="1" t="s">
        <v>48</v>
      </c>
      <c r="I217">
        <v>4360</v>
      </c>
      <c r="J217" s="1" t="s">
        <v>19</v>
      </c>
      <c r="K217" s="1" t="s">
        <v>54</v>
      </c>
      <c r="L217" s="1" t="s">
        <v>55</v>
      </c>
      <c r="M217" s="1" t="s">
        <v>50</v>
      </c>
      <c r="N217">
        <v>14</v>
      </c>
      <c r="O217" s="1">
        <f>SUMIF(Hospital_Management_Large__2[Billing Status],"Paid",   Hospital_Management_Large__2[Treatment Cost])</f>
        <v>2761319</v>
      </c>
      <c r="P217" s="1">
        <f>COUNTIF(Hospital_Management_Large__2[Room Type],"Private")</f>
        <v>321</v>
      </c>
      <c r="Q217" s="1" t="str">
        <f>IF(Hospital_Management_Large__2[[#This Row],[Length of Stay (Days)]]&gt;3,"Extended","Normal")</f>
        <v>Extended</v>
      </c>
    </row>
    <row r="218" spans="1:17" x14ac:dyDescent="0.25">
      <c r="A218" s="1" t="s">
        <v>484</v>
      </c>
      <c r="B218" s="1" t="s">
        <v>485</v>
      </c>
      <c r="C218">
        <v>50</v>
      </c>
      <c r="D218" s="1" t="s">
        <v>25</v>
      </c>
      <c r="E218" s="3">
        <v>45740</v>
      </c>
      <c r="F218" s="3">
        <v>45743</v>
      </c>
      <c r="G218" s="1" t="s">
        <v>26</v>
      </c>
      <c r="H218" s="1" t="s">
        <v>39</v>
      </c>
      <c r="I218">
        <v>2883</v>
      </c>
      <c r="J218" s="1" t="s">
        <v>19</v>
      </c>
      <c r="K218" s="1" t="s">
        <v>54</v>
      </c>
      <c r="L218" s="1" t="s">
        <v>21</v>
      </c>
      <c r="M218" s="1" t="s">
        <v>29</v>
      </c>
      <c r="N218">
        <v>3</v>
      </c>
      <c r="O218" s="1">
        <f>SUMIF(Hospital_Management_Large__2[Billing Status],"Paid",   Hospital_Management_Large__2[Treatment Cost])</f>
        <v>2761319</v>
      </c>
      <c r="P218" s="1">
        <f>COUNTIF(Hospital_Management_Large__2[Room Type],"Private")</f>
        <v>321</v>
      </c>
      <c r="Q218" s="1" t="str">
        <f>IF(Hospital_Management_Large__2[[#This Row],[Length of Stay (Days)]]&gt;3,"Extended","Normal")</f>
        <v>Normal</v>
      </c>
    </row>
    <row r="219" spans="1:17" x14ac:dyDescent="0.25">
      <c r="A219" s="1" t="s">
        <v>486</v>
      </c>
      <c r="B219" s="1" t="s">
        <v>487</v>
      </c>
      <c r="C219">
        <v>13</v>
      </c>
      <c r="D219" s="1" t="s">
        <v>25</v>
      </c>
      <c r="E219" s="3">
        <v>45710</v>
      </c>
      <c r="F219" s="3">
        <v>45721</v>
      </c>
      <c r="G219" s="1" t="s">
        <v>66</v>
      </c>
      <c r="H219" s="1" t="s">
        <v>39</v>
      </c>
      <c r="I219">
        <v>9814</v>
      </c>
      <c r="J219" s="1" t="s">
        <v>34</v>
      </c>
      <c r="K219" s="1" t="s">
        <v>40</v>
      </c>
      <c r="L219" s="1" t="s">
        <v>55</v>
      </c>
      <c r="M219" s="1" t="s">
        <v>50</v>
      </c>
      <c r="N219">
        <v>11</v>
      </c>
      <c r="O219" s="1">
        <f>SUMIF(Hospital_Management_Large__2[Billing Status],"Paid",   Hospital_Management_Large__2[Treatment Cost])</f>
        <v>2761319</v>
      </c>
      <c r="P219" s="1">
        <f>COUNTIF(Hospital_Management_Large__2[Room Type],"Private")</f>
        <v>321</v>
      </c>
      <c r="Q219" s="1" t="str">
        <f>IF(Hospital_Management_Large__2[[#This Row],[Length of Stay (Days)]]&gt;3,"Extended","Normal")</f>
        <v>Extended</v>
      </c>
    </row>
    <row r="220" spans="1:17" x14ac:dyDescent="0.25">
      <c r="A220" s="1" t="s">
        <v>488</v>
      </c>
      <c r="B220" s="1" t="s">
        <v>489</v>
      </c>
      <c r="C220">
        <v>33</v>
      </c>
      <c r="D220" s="1" t="s">
        <v>16</v>
      </c>
      <c r="E220" s="3">
        <v>45804</v>
      </c>
      <c r="F220" s="3">
        <v>45806</v>
      </c>
      <c r="G220" s="1" t="s">
        <v>62</v>
      </c>
      <c r="H220" s="1" t="s">
        <v>18</v>
      </c>
      <c r="I220">
        <v>8802</v>
      </c>
      <c r="J220" s="1" t="s">
        <v>19</v>
      </c>
      <c r="K220" s="1" t="s">
        <v>35</v>
      </c>
      <c r="L220" s="1" t="s">
        <v>45</v>
      </c>
      <c r="M220" s="1" t="s">
        <v>50</v>
      </c>
      <c r="N220">
        <v>2</v>
      </c>
      <c r="O220" s="1">
        <f>SUMIF(Hospital_Management_Large__2[Billing Status],"Paid",   Hospital_Management_Large__2[Treatment Cost])</f>
        <v>2761319</v>
      </c>
      <c r="P220" s="1">
        <f>COUNTIF(Hospital_Management_Large__2[Room Type],"Private")</f>
        <v>321</v>
      </c>
      <c r="Q220" s="1" t="str">
        <f>IF(Hospital_Management_Large__2[[#This Row],[Length of Stay (Days)]]&gt;3,"Extended","Normal")</f>
        <v>Normal</v>
      </c>
    </row>
    <row r="221" spans="1:17" x14ac:dyDescent="0.25">
      <c r="A221" s="1" t="s">
        <v>490</v>
      </c>
      <c r="B221" s="1" t="s">
        <v>491</v>
      </c>
      <c r="C221">
        <v>59</v>
      </c>
      <c r="D221" s="1" t="s">
        <v>25</v>
      </c>
      <c r="E221" s="3">
        <v>45581</v>
      </c>
      <c r="F221" s="3">
        <v>45594</v>
      </c>
      <c r="G221" s="1" t="s">
        <v>62</v>
      </c>
      <c r="H221" s="1" t="s">
        <v>89</v>
      </c>
      <c r="I221">
        <v>8596</v>
      </c>
      <c r="J221" s="1" t="s">
        <v>34</v>
      </c>
      <c r="K221" s="1" t="s">
        <v>20</v>
      </c>
      <c r="L221" s="1" t="s">
        <v>28</v>
      </c>
      <c r="M221" s="1" t="s">
        <v>50</v>
      </c>
      <c r="N221">
        <v>13</v>
      </c>
      <c r="O221" s="1">
        <f>SUMIF(Hospital_Management_Large__2[Billing Status],"Paid",   Hospital_Management_Large__2[Treatment Cost])</f>
        <v>2761319</v>
      </c>
      <c r="P221" s="1">
        <f>COUNTIF(Hospital_Management_Large__2[Room Type],"Private")</f>
        <v>321</v>
      </c>
      <c r="Q221" s="1" t="str">
        <f>IF(Hospital_Management_Large__2[[#This Row],[Length of Stay (Days)]]&gt;3,"Extended","Normal")</f>
        <v>Extended</v>
      </c>
    </row>
    <row r="222" spans="1:17" x14ac:dyDescent="0.25">
      <c r="A222" s="1" t="s">
        <v>492</v>
      </c>
      <c r="B222" s="1" t="s">
        <v>493</v>
      </c>
      <c r="C222">
        <v>73</v>
      </c>
      <c r="D222" s="1" t="s">
        <v>16</v>
      </c>
      <c r="E222" s="3">
        <v>45756</v>
      </c>
      <c r="F222" s="3">
        <v>45770</v>
      </c>
      <c r="G222" s="1" t="s">
        <v>32</v>
      </c>
      <c r="H222" s="1" t="s">
        <v>73</v>
      </c>
      <c r="I222">
        <v>5972</v>
      </c>
      <c r="J222" s="1" t="s">
        <v>19</v>
      </c>
      <c r="K222" s="1" t="s">
        <v>44</v>
      </c>
      <c r="L222" s="1" t="s">
        <v>59</v>
      </c>
      <c r="M222" s="1" t="s">
        <v>29</v>
      </c>
      <c r="N222">
        <v>14</v>
      </c>
      <c r="O222" s="1">
        <f>SUMIF(Hospital_Management_Large__2[Billing Status],"Paid",   Hospital_Management_Large__2[Treatment Cost])</f>
        <v>2761319</v>
      </c>
      <c r="P222" s="1">
        <f>COUNTIF(Hospital_Management_Large__2[Room Type],"Private")</f>
        <v>321</v>
      </c>
      <c r="Q222" s="1" t="str">
        <f>IF(Hospital_Management_Large__2[[#This Row],[Length of Stay (Days)]]&gt;3,"Extended","Normal")</f>
        <v>Extended</v>
      </c>
    </row>
    <row r="223" spans="1:17" x14ac:dyDescent="0.25">
      <c r="A223" s="1" t="s">
        <v>494</v>
      </c>
      <c r="B223" s="1" t="s">
        <v>495</v>
      </c>
      <c r="C223">
        <v>88</v>
      </c>
      <c r="D223" s="1" t="s">
        <v>16</v>
      </c>
      <c r="E223" s="3">
        <v>45452</v>
      </c>
      <c r="F223" s="3">
        <v>45457</v>
      </c>
      <c r="G223" s="1" t="s">
        <v>43</v>
      </c>
      <c r="H223" s="1" t="s">
        <v>48</v>
      </c>
      <c r="I223">
        <v>5482</v>
      </c>
      <c r="J223" s="1" t="s">
        <v>34</v>
      </c>
      <c r="K223" s="1" t="s">
        <v>20</v>
      </c>
      <c r="L223" s="1" t="s">
        <v>28</v>
      </c>
      <c r="M223" s="1" t="s">
        <v>22</v>
      </c>
      <c r="N223">
        <v>5</v>
      </c>
      <c r="O223" s="1">
        <f>SUMIF(Hospital_Management_Large__2[Billing Status],"Paid",   Hospital_Management_Large__2[Treatment Cost])</f>
        <v>2761319</v>
      </c>
      <c r="P223" s="1">
        <f>COUNTIF(Hospital_Management_Large__2[Room Type],"Private")</f>
        <v>321</v>
      </c>
      <c r="Q223" s="1" t="str">
        <f>IF(Hospital_Management_Large__2[[#This Row],[Length of Stay (Days)]]&gt;3,"Extended","Normal")</f>
        <v>Extended</v>
      </c>
    </row>
    <row r="224" spans="1:17" x14ac:dyDescent="0.25">
      <c r="A224" s="1" t="s">
        <v>496</v>
      </c>
      <c r="B224" s="1" t="s">
        <v>497</v>
      </c>
      <c r="C224">
        <v>62</v>
      </c>
      <c r="D224" s="1" t="s">
        <v>16</v>
      </c>
      <c r="E224" s="3">
        <v>45747</v>
      </c>
      <c r="F224" s="3">
        <v>45758</v>
      </c>
      <c r="G224" s="1" t="s">
        <v>66</v>
      </c>
      <c r="H224" s="1" t="s">
        <v>53</v>
      </c>
      <c r="I224">
        <v>3590</v>
      </c>
      <c r="J224" s="1" t="s">
        <v>34</v>
      </c>
      <c r="K224" s="1" t="s">
        <v>35</v>
      </c>
      <c r="L224" s="1" t="s">
        <v>21</v>
      </c>
      <c r="M224" s="1" t="s">
        <v>22</v>
      </c>
      <c r="N224">
        <v>11</v>
      </c>
      <c r="O224" s="1">
        <f>SUMIF(Hospital_Management_Large__2[Billing Status],"Paid",   Hospital_Management_Large__2[Treatment Cost])</f>
        <v>2761319</v>
      </c>
      <c r="P224" s="1">
        <f>COUNTIF(Hospital_Management_Large__2[Room Type],"Private")</f>
        <v>321</v>
      </c>
      <c r="Q224" s="1" t="str">
        <f>IF(Hospital_Management_Large__2[[#This Row],[Length of Stay (Days)]]&gt;3,"Extended","Normal")</f>
        <v>Extended</v>
      </c>
    </row>
    <row r="225" spans="1:17" x14ac:dyDescent="0.25">
      <c r="A225" s="1" t="s">
        <v>498</v>
      </c>
      <c r="B225" s="1" t="s">
        <v>499</v>
      </c>
      <c r="C225">
        <v>74</v>
      </c>
      <c r="D225" s="1" t="s">
        <v>25</v>
      </c>
      <c r="E225" s="3">
        <v>45506</v>
      </c>
      <c r="F225" s="3">
        <v>45515</v>
      </c>
      <c r="G225" s="1" t="s">
        <v>94</v>
      </c>
      <c r="H225" s="1" t="s">
        <v>18</v>
      </c>
      <c r="I225">
        <v>3734</v>
      </c>
      <c r="J225" s="1" t="s">
        <v>19</v>
      </c>
      <c r="K225" s="1" t="s">
        <v>40</v>
      </c>
      <c r="L225" s="1" t="s">
        <v>45</v>
      </c>
      <c r="M225" s="1" t="s">
        <v>29</v>
      </c>
      <c r="N225">
        <v>9</v>
      </c>
      <c r="O225" s="1">
        <f>SUMIF(Hospital_Management_Large__2[Billing Status],"Paid",   Hospital_Management_Large__2[Treatment Cost])</f>
        <v>2761319</v>
      </c>
      <c r="P225" s="1">
        <f>COUNTIF(Hospital_Management_Large__2[Room Type],"Private")</f>
        <v>321</v>
      </c>
      <c r="Q225" s="1" t="str">
        <f>IF(Hospital_Management_Large__2[[#This Row],[Length of Stay (Days)]]&gt;3,"Extended","Normal")</f>
        <v>Extended</v>
      </c>
    </row>
    <row r="226" spans="1:17" x14ac:dyDescent="0.25">
      <c r="A226" s="1" t="s">
        <v>500</v>
      </c>
      <c r="B226" s="1" t="s">
        <v>501</v>
      </c>
      <c r="C226">
        <v>66</v>
      </c>
      <c r="D226" s="1" t="s">
        <v>25</v>
      </c>
      <c r="E226" s="3">
        <v>45693</v>
      </c>
      <c r="F226" s="3">
        <v>45696</v>
      </c>
      <c r="G226" s="1" t="s">
        <v>32</v>
      </c>
      <c r="H226" s="1" t="s">
        <v>33</v>
      </c>
      <c r="I226">
        <v>2470</v>
      </c>
      <c r="J226" s="1" t="s">
        <v>34</v>
      </c>
      <c r="K226" s="1" t="s">
        <v>20</v>
      </c>
      <c r="L226" s="1" t="s">
        <v>36</v>
      </c>
      <c r="M226" s="1" t="s">
        <v>50</v>
      </c>
      <c r="N226">
        <v>3</v>
      </c>
      <c r="O226" s="1">
        <f>SUMIF(Hospital_Management_Large__2[Billing Status],"Paid",   Hospital_Management_Large__2[Treatment Cost])</f>
        <v>2761319</v>
      </c>
      <c r="P226" s="1">
        <f>COUNTIF(Hospital_Management_Large__2[Room Type],"Private")</f>
        <v>321</v>
      </c>
      <c r="Q226" s="1" t="str">
        <f>IF(Hospital_Management_Large__2[[#This Row],[Length of Stay (Days)]]&gt;3,"Extended","Normal")</f>
        <v>Normal</v>
      </c>
    </row>
    <row r="227" spans="1:17" x14ac:dyDescent="0.25">
      <c r="A227" s="1" t="s">
        <v>502</v>
      </c>
      <c r="B227" s="1" t="s">
        <v>503</v>
      </c>
      <c r="C227">
        <v>88</v>
      </c>
      <c r="D227" s="1" t="s">
        <v>16</v>
      </c>
      <c r="E227" s="3">
        <v>45685</v>
      </c>
      <c r="F227" s="3">
        <v>45691</v>
      </c>
      <c r="G227" s="1" t="s">
        <v>66</v>
      </c>
      <c r="H227" s="1" t="s">
        <v>73</v>
      </c>
      <c r="I227">
        <v>4423</v>
      </c>
      <c r="J227" s="1" t="s">
        <v>19</v>
      </c>
      <c r="K227" s="1" t="s">
        <v>40</v>
      </c>
      <c r="L227" s="1" t="s">
        <v>78</v>
      </c>
      <c r="M227" s="1" t="s">
        <v>22</v>
      </c>
      <c r="N227">
        <v>6</v>
      </c>
      <c r="O227" s="1">
        <f>SUMIF(Hospital_Management_Large__2[Billing Status],"Paid",   Hospital_Management_Large__2[Treatment Cost])</f>
        <v>2761319</v>
      </c>
      <c r="P227" s="1">
        <f>COUNTIF(Hospital_Management_Large__2[Room Type],"Private")</f>
        <v>321</v>
      </c>
      <c r="Q227" s="1" t="str">
        <f>IF(Hospital_Management_Large__2[[#This Row],[Length of Stay (Days)]]&gt;3,"Extended","Normal")</f>
        <v>Extended</v>
      </c>
    </row>
    <row r="228" spans="1:17" x14ac:dyDescent="0.25">
      <c r="A228" s="1" t="s">
        <v>504</v>
      </c>
      <c r="B228" s="1" t="s">
        <v>505</v>
      </c>
      <c r="C228">
        <v>38</v>
      </c>
      <c r="D228" s="1" t="s">
        <v>16</v>
      </c>
      <c r="E228" s="3">
        <v>45594</v>
      </c>
      <c r="F228" s="3">
        <v>45602</v>
      </c>
      <c r="G228" s="1" t="s">
        <v>62</v>
      </c>
      <c r="H228" s="1" t="s">
        <v>58</v>
      </c>
      <c r="I228">
        <v>9884</v>
      </c>
      <c r="J228" s="1" t="s">
        <v>34</v>
      </c>
      <c r="K228" s="1" t="s">
        <v>133</v>
      </c>
      <c r="L228" s="1" t="s">
        <v>45</v>
      </c>
      <c r="M228" s="1" t="s">
        <v>22</v>
      </c>
      <c r="N228">
        <v>8</v>
      </c>
      <c r="O228" s="1">
        <f>SUMIF(Hospital_Management_Large__2[Billing Status],"Paid",   Hospital_Management_Large__2[Treatment Cost])</f>
        <v>2761319</v>
      </c>
      <c r="P228" s="1">
        <f>COUNTIF(Hospital_Management_Large__2[Room Type],"Private")</f>
        <v>321</v>
      </c>
      <c r="Q228" s="1" t="str">
        <f>IF(Hospital_Management_Large__2[[#This Row],[Length of Stay (Days)]]&gt;3,"Extended","Normal")</f>
        <v>Extended</v>
      </c>
    </row>
    <row r="229" spans="1:17" x14ac:dyDescent="0.25">
      <c r="A229" s="1" t="s">
        <v>506</v>
      </c>
      <c r="B229" s="1" t="s">
        <v>507</v>
      </c>
      <c r="C229">
        <v>46</v>
      </c>
      <c r="D229" s="1" t="s">
        <v>25</v>
      </c>
      <c r="E229" s="3">
        <v>45639</v>
      </c>
      <c r="F229" s="3">
        <v>45651</v>
      </c>
      <c r="G229" s="1" t="s">
        <v>66</v>
      </c>
      <c r="H229" s="1" t="s">
        <v>27</v>
      </c>
      <c r="I229">
        <v>1313</v>
      </c>
      <c r="J229" s="1" t="s">
        <v>34</v>
      </c>
      <c r="K229" s="1" t="s">
        <v>40</v>
      </c>
      <c r="L229" s="1" t="s">
        <v>59</v>
      </c>
      <c r="M229" s="1" t="s">
        <v>29</v>
      </c>
      <c r="N229">
        <v>12</v>
      </c>
      <c r="O229" s="1">
        <f>SUMIF(Hospital_Management_Large__2[Billing Status],"Paid",   Hospital_Management_Large__2[Treatment Cost])</f>
        <v>2761319</v>
      </c>
      <c r="P229" s="1">
        <f>COUNTIF(Hospital_Management_Large__2[Room Type],"Private")</f>
        <v>321</v>
      </c>
      <c r="Q229" s="1" t="str">
        <f>IF(Hospital_Management_Large__2[[#This Row],[Length of Stay (Days)]]&gt;3,"Extended","Normal")</f>
        <v>Extended</v>
      </c>
    </row>
    <row r="230" spans="1:17" x14ac:dyDescent="0.25">
      <c r="A230" s="1" t="s">
        <v>508</v>
      </c>
      <c r="B230" s="1" t="s">
        <v>509</v>
      </c>
      <c r="C230">
        <v>20</v>
      </c>
      <c r="D230" s="1" t="s">
        <v>25</v>
      </c>
      <c r="E230" s="3">
        <v>45714</v>
      </c>
      <c r="F230" s="3">
        <v>45728</v>
      </c>
      <c r="G230" s="1" t="s">
        <v>62</v>
      </c>
      <c r="H230" s="1" t="s">
        <v>89</v>
      </c>
      <c r="I230">
        <v>8440</v>
      </c>
      <c r="J230" s="1" t="s">
        <v>34</v>
      </c>
      <c r="K230" s="1" t="s">
        <v>133</v>
      </c>
      <c r="L230" s="1" t="s">
        <v>28</v>
      </c>
      <c r="M230" s="1" t="s">
        <v>22</v>
      </c>
      <c r="N230">
        <v>14</v>
      </c>
      <c r="O230" s="1">
        <f>SUMIF(Hospital_Management_Large__2[Billing Status],"Paid",   Hospital_Management_Large__2[Treatment Cost])</f>
        <v>2761319</v>
      </c>
      <c r="P230" s="1">
        <f>COUNTIF(Hospital_Management_Large__2[Room Type],"Private")</f>
        <v>321</v>
      </c>
      <c r="Q230" s="1" t="str">
        <f>IF(Hospital_Management_Large__2[[#This Row],[Length of Stay (Days)]]&gt;3,"Extended","Normal")</f>
        <v>Extended</v>
      </c>
    </row>
    <row r="231" spans="1:17" x14ac:dyDescent="0.25">
      <c r="A231" s="1" t="s">
        <v>510</v>
      </c>
      <c r="B231" s="1" t="s">
        <v>511</v>
      </c>
      <c r="C231">
        <v>85</v>
      </c>
      <c r="D231" s="1" t="s">
        <v>25</v>
      </c>
      <c r="E231" s="3">
        <v>45484</v>
      </c>
      <c r="F231" s="3">
        <v>45494</v>
      </c>
      <c r="G231" s="1" t="s">
        <v>94</v>
      </c>
      <c r="H231" s="1" t="s">
        <v>27</v>
      </c>
      <c r="I231">
        <v>1753</v>
      </c>
      <c r="J231" s="1" t="s">
        <v>19</v>
      </c>
      <c r="K231" s="1" t="s">
        <v>40</v>
      </c>
      <c r="L231" s="1" t="s">
        <v>45</v>
      </c>
      <c r="M231" s="1" t="s">
        <v>29</v>
      </c>
      <c r="N231">
        <v>10</v>
      </c>
      <c r="O231" s="1">
        <f>SUMIF(Hospital_Management_Large__2[Billing Status],"Paid",   Hospital_Management_Large__2[Treatment Cost])</f>
        <v>2761319</v>
      </c>
      <c r="P231" s="1">
        <f>COUNTIF(Hospital_Management_Large__2[Room Type],"Private")</f>
        <v>321</v>
      </c>
      <c r="Q231" s="1" t="str">
        <f>IF(Hospital_Management_Large__2[[#This Row],[Length of Stay (Days)]]&gt;3,"Extended","Normal")</f>
        <v>Extended</v>
      </c>
    </row>
    <row r="232" spans="1:17" x14ac:dyDescent="0.25">
      <c r="A232" s="1" t="s">
        <v>512</v>
      </c>
      <c r="B232" s="1" t="s">
        <v>513</v>
      </c>
      <c r="C232">
        <v>61</v>
      </c>
      <c r="D232" s="1" t="s">
        <v>16</v>
      </c>
      <c r="E232" s="3">
        <v>45606</v>
      </c>
      <c r="F232" s="3">
        <v>45616</v>
      </c>
      <c r="G232" s="1" t="s">
        <v>43</v>
      </c>
      <c r="H232" s="1" t="s">
        <v>73</v>
      </c>
      <c r="I232">
        <v>2070</v>
      </c>
      <c r="J232" s="1" t="s">
        <v>19</v>
      </c>
      <c r="K232" s="1" t="s">
        <v>54</v>
      </c>
      <c r="L232" s="1" t="s">
        <v>55</v>
      </c>
      <c r="M232" s="1" t="s">
        <v>29</v>
      </c>
      <c r="N232">
        <v>10</v>
      </c>
      <c r="O232" s="1">
        <f>SUMIF(Hospital_Management_Large__2[Billing Status],"Paid",   Hospital_Management_Large__2[Treatment Cost])</f>
        <v>2761319</v>
      </c>
      <c r="P232" s="1">
        <f>COUNTIF(Hospital_Management_Large__2[Room Type],"Private")</f>
        <v>321</v>
      </c>
      <c r="Q232" s="1" t="str">
        <f>IF(Hospital_Management_Large__2[[#This Row],[Length of Stay (Days)]]&gt;3,"Extended","Normal")</f>
        <v>Extended</v>
      </c>
    </row>
    <row r="233" spans="1:17" x14ac:dyDescent="0.25">
      <c r="A233" s="1" t="s">
        <v>514</v>
      </c>
      <c r="B233" s="1" t="s">
        <v>515</v>
      </c>
      <c r="C233">
        <v>60</v>
      </c>
      <c r="D233" s="1" t="s">
        <v>25</v>
      </c>
      <c r="E233" s="3">
        <v>45801</v>
      </c>
      <c r="F233" s="3">
        <v>45807</v>
      </c>
      <c r="G233" s="1" t="s">
        <v>17</v>
      </c>
      <c r="H233" s="1" t="s">
        <v>27</v>
      </c>
      <c r="I233">
        <v>4617</v>
      </c>
      <c r="J233" s="1" t="s">
        <v>34</v>
      </c>
      <c r="K233" s="1" t="s">
        <v>35</v>
      </c>
      <c r="L233" s="1" t="s">
        <v>45</v>
      </c>
      <c r="M233" s="1" t="s">
        <v>50</v>
      </c>
      <c r="N233">
        <v>6</v>
      </c>
      <c r="O233" s="1">
        <f>SUMIF(Hospital_Management_Large__2[Billing Status],"Paid",   Hospital_Management_Large__2[Treatment Cost])</f>
        <v>2761319</v>
      </c>
      <c r="P233" s="1">
        <f>COUNTIF(Hospital_Management_Large__2[Room Type],"Private")</f>
        <v>321</v>
      </c>
      <c r="Q233" s="1" t="str">
        <f>IF(Hospital_Management_Large__2[[#This Row],[Length of Stay (Days)]]&gt;3,"Extended","Normal")</f>
        <v>Extended</v>
      </c>
    </row>
    <row r="234" spans="1:17" x14ac:dyDescent="0.25">
      <c r="A234" s="1" t="s">
        <v>516</v>
      </c>
      <c r="B234" s="1" t="s">
        <v>517</v>
      </c>
      <c r="C234">
        <v>71</v>
      </c>
      <c r="D234" s="1" t="s">
        <v>25</v>
      </c>
      <c r="E234" s="3">
        <v>45696</v>
      </c>
      <c r="F234" s="3">
        <v>45699</v>
      </c>
      <c r="G234" s="1" t="s">
        <v>94</v>
      </c>
      <c r="H234" s="1" t="s">
        <v>18</v>
      </c>
      <c r="I234">
        <v>3737</v>
      </c>
      <c r="J234" s="1" t="s">
        <v>19</v>
      </c>
      <c r="K234" s="1" t="s">
        <v>35</v>
      </c>
      <c r="L234" s="1" t="s">
        <v>21</v>
      </c>
      <c r="M234" s="1" t="s">
        <v>50</v>
      </c>
      <c r="N234">
        <v>3</v>
      </c>
      <c r="O234" s="1">
        <f>SUMIF(Hospital_Management_Large__2[Billing Status],"Paid",   Hospital_Management_Large__2[Treatment Cost])</f>
        <v>2761319</v>
      </c>
      <c r="P234" s="1">
        <f>COUNTIF(Hospital_Management_Large__2[Room Type],"Private")</f>
        <v>321</v>
      </c>
      <c r="Q234" s="1" t="str">
        <f>IF(Hospital_Management_Large__2[[#This Row],[Length of Stay (Days)]]&gt;3,"Extended","Normal")</f>
        <v>Normal</v>
      </c>
    </row>
    <row r="235" spans="1:17" x14ac:dyDescent="0.25">
      <c r="A235" s="1" t="s">
        <v>518</v>
      </c>
      <c r="B235" s="1" t="s">
        <v>519</v>
      </c>
      <c r="C235">
        <v>49</v>
      </c>
      <c r="D235" s="1" t="s">
        <v>16</v>
      </c>
      <c r="E235" s="3">
        <v>45479</v>
      </c>
      <c r="F235" s="3">
        <v>45491</v>
      </c>
      <c r="G235" s="1" t="s">
        <v>94</v>
      </c>
      <c r="H235" s="1" t="s">
        <v>58</v>
      </c>
      <c r="I235">
        <v>6541</v>
      </c>
      <c r="J235" s="1" t="s">
        <v>19</v>
      </c>
      <c r="K235" s="1" t="s">
        <v>20</v>
      </c>
      <c r="L235" s="1" t="s">
        <v>78</v>
      </c>
      <c r="M235" s="1" t="s">
        <v>22</v>
      </c>
      <c r="N235">
        <v>12</v>
      </c>
      <c r="O235" s="1">
        <f>SUMIF(Hospital_Management_Large__2[Billing Status],"Paid",   Hospital_Management_Large__2[Treatment Cost])</f>
        <v>2761319</v>
      </c>
      <c r="P235" s="1">
        <f>COUNTIF(Hospital_Management_Large__2[Room Type],"Private")</f>
        <v>321</v>
      </c>
      <c r="Q235" s="1" t="str">
        <f>IF(Hospital_Management_Large__2[[#This Row],[Length of Stay (Days)]]&gt;3,"Extended","Normal")</f>
        <v>Extended</v>
      </c>
    </row>
    <row r="236" spans="1:17" x14ac:dyDescent="0.25">
      <c r="A236" s="1" t="s">
        <v>520</v>
      </c>
      <c r="B236" s="1" t="s">
        <v>521</v>
      </c>
      <c r="C236">
        <v>89</v>
      </c>
      <c r="D236" s="1" t="s">
        <v>16</v>
      </c>
      <c r="E236" s="3">
        <v>45772</v>
      </c>
      <c r="F236" s="3">
        <v>45781</v>
      </c>
      <c r="G236" s="1" t="s">
        <v>62</v>
      </c>
      <c r="H236" s="1" t="s">
        <v>33</v>
      </c>
      <c r="I236">
        <v>3977</v>
      </c>
      <c r="J236" s="1" t="s">
        <v>19</v>
      </c>
      <c r="K236" s="1" t="s">
        <v>44</v>
      </c>
      <c r="L236" s="1" t="s">
        <v>21</v>
      </c>
      <c r="M236" s="1" t="s">
        <v>22</v>
      </c>
      <c r="N236">
        <v>9</v>
      </c>
      <c r="O236" s="1">
        <f>SUMIF(Hospital_Management_Large__2[Billing Status],"Paid",   Hospital_Management_Large__2[Treatment Cost])</f>
        <v>2761319</v>
      </c>
      <c r="P236" s="1">
        <f>COUNTIF(Hospital_Management_Large__2[Room Type],"Private")</f>
        <v>321</v>
      </c>
      <c r="Q236" s="1" t="str">
        <f>IF(Hospital_Management_Large__2[[#This Row],[Length of Stay (Days)]]&gt;3,"Extended","Normal")</f>
        <v>Extended</v>
      </c>
    </row>
    <row r="237" spans="1:17" x14ac:dyDescent="0.25">
      <c r="A237" s="1" t="s">
        <v>522</v>
      </c>
      <c r="B237" s="1" t="s">
        <v>523</v>
      </c>
      <c r="C237">
        <v>21</v>
      </c>
      <c r="D237" s="1" t="s">
        <v>16</v>
      </c>
      <c r="E237" s="3">
        <v>45644</v>
      </c>
      <c r="F237" s="3">
        <v>45657</v>
      </c>
      <c r="G237" s="1" t="s">
        <v>66</v>
      </c>
      <c r="H237" s="1" t="s">
        <v>58</v>
      </c>
      <c r="I237">
        <v>5991</v>
      </c>
      <c r="J237" s="1" t="s">
        <v>34</v>
      </c>
      <c r="K237" s="1" t="s">
        <v>133</v>
      </c>
      <c r="L237" s="1" t="s">
        <v>28</v>
      </c>
      <c r="M237" s="1" t="s">
        <v>22</v>
      </c>
      <c r="N237">
        <v>13</v>
      </c>
      <c r="O237" s="1">
        <f>SUMIF(Hospital_Management_Large__2[Billing Status],"Paid",   Hospital_Management_Large__2[Treatment Cost])</f>
        <v>2761319</v>
      </c>
      <c r="P237" s="1">
        <f>COUNTIF(Hospital_Management_Large__2[Room Type],"Private")</f>
        <v>321</v>
      </c>
      <c r="Q237" s="1" t="str">
        <f>IF(Hospital_Management_Large__2[[#This Row],[Length of Stay (Days)]]&gt;3,"Extended","Normal")</f>
        <v>Extended</v>
      </c>
    </row>
    <row r="238" spans="1:17" x14ac:dyDescent="0.25">
      <c r="A238" s="1" t="s">
        <v>524</v>
      </c>
      <c r="B238" s="1" t="s">
        <v>525</v>
      </c>
      <c r="C238">
        <v>36</v>
      </c>
      <c r="D238" s="1" t="s">
        <v>16</v>
      </c>
      <c r="E238" s="3">
        <v>45806</v>
      </c>
      <c r="F238" s="3">
        <v>45813</v>
      </c>
      <c r="G238" s="1" t="s">
        <v>17</v>
      </c>
      <c r="H238" s="1" t="s">
        <v>39</v>
      </c>
      <c r="I238">
        <v>4286</v>
      </c>
      <c r="J238" s="1" t="s">
        <v>34</v>
      </c>
      <c r="K238" s="1" t="s">
        <v>20</v>
      </c>
      <c r="L238" s="1" t="s">
        <v>21</v>
      </c>
      <c r="M238" s="1" t="s">
        <v>22</v>
      </c>
      <c r="N238">
        <v>7</v>
      </c>
      <c r="O238" s="1">
        <f>SUMIF(Hospital_Management_Large__2[Billing Status],"Paid",   Hospital_Management_Large__2[Treatment Cost])</f>
        <v>2761319</v>
      </c>
      <c r="P238" s="1">
        <f>COUNTIF(Hospital_Management_Large__2[Room Type],"Private")</f>
        <v>321</v>
      </c>
      <c r="Q238" s="1" t="str">
        <f>IF(Hospital_Management_Large__2[[#This Row],[Length of Stay (Days)]]&gt;3,"Extended","Normal")</f>
        <v>Extended</v>
      </c>
    </row>
    <row r="239" spans="1:17" x14ac:dyDescent="0.25">
      <c r="A239" s="1" t="s">
        <v>526</v>
      </c>
      <c r="B239" s="1" t="s">
        <v>527</v>
      </c>
      <c r="C239">
        <v>4</v>
      </c>
      <c r="D239" s="1" t="s">
        <v>16</v>
      </c>
      <c r="E239" s="3">
        <v>45780</v>
      </c>
      <c r="F239" s="3">
        <v>45783</v>
      </c>
      <c r="G239" s="1" t="s">
        <v>17</v>
      </c>
      <c r="H239" s="1" t="s">
        <v>58</v>
      </c>
      <c r="I239">
        <v>1129</v>
      </c>
      <c r="J239" s="1" t="s">
        <v>19</v>
      </c>
      <c r="K239" s="1" t="s">
        <v>49</v>
      </c>
      <c r="L239" s="1" t="s">
        <v>45</v>
      </c>
      <c r="M239" s="1" t="s">
        <v>50</v>
      </c>
      <c r="N239">
        <v>3</v>
      </c>
      <c r="O239" s="1">
        <f>SUMIF(Hospital_Management_Large__2[Billing Status],"Paid",   Hospital_Management_Large__2[Treatment Cost])</f>
        <v>2761319</v>
      </c>
      <c r="P239" s="1">
        <f>COUNTIF(Hospital_Management_Large__2[Room Type],"Private")</f>
        <v>321</v>
      </c>
      <c r="Q239" s="1" t="str">
        <f>IF(Hospital_Management_Large__2[[#This Row],[Length of Stay (Days)]]&gt;3,"Extended","Normal")</f>
        <v>Normal</v>
      </c>
    </row>
    <row r="240" spans="1:17" x14ac:dyDescent="0.25">
      <c r="A240" s="1" t="s">
        <v>528</v>
      </c>
      <c r="B240" s="1" t="s">
        <v>529</v>
      </c>
      <c r="C240">
        <v>79</v>
      </c>
      <c r="D240" s="1" t="s">
        <v>25</v>
      </c>
      <c r="E240" s="3">
        <v>45442</v>
      </c>
      <c r="F240" s="3">
        <v>45453</v>
      </c>
      <c r="G240" s="1" t="s">
        <v>66</v>
      </c>
      <c r="H240" s="1" t="s">
        <v>33</v>
      </c>
      <c r="I240">
        <v>7049</v>
      </c>
      <c r="J240" s="1" t="s">
        <v>34</v>
      </c>
      <c r="K240" s="1" t="s">
        <v>40</v>
      </c>
      <c r="L240" s="1" t="s">
        <v>45</v>
      </c>
      <c r="M240" s="1" t="s">
        <v>22</v>
      </c>
      <c r="N240">
        <v>11</v>
      </c>
      <c r="O240" s="1">
        <f>SUMIF(Hospital_Management_Large__2[Billing Status],"Paid",   Hospital_Management_Large__2[Treatment Cost])</f>
        <v>2761319</v>
      </c>
      <c r="P240" s="1">
        <f>COUNTIF(Hospital_Management_Large__2[Room Type],"Private")</f>
        <v>321</v>
      </c>
      <c r="Q240" s="1" t="str">
        <f>IF(Hospital_Management_Large__2[[#This Row],[Length of Stay (Days)]]&gt;3,"Extended","Normal")</f>
        <v>Extended</v>
      </c>
    </row>
    <row r="241" spans="1:17" x14ac:dyDescent="0.25">
      <c r="A241" s="1" t="s">
        <v>530</v>
      </c>
      <c r="B241" s="1" t="s">
        <v>531</v>
      </c>
      <c r="C241">
        <v>27</v>
      </c>
      <c r="D241" s="1" t="s">
        <v>16</v>
      </c>
      <c r="E241" s="3">
        <v>45653</v>
      </c>
      <c r="F241" s="3">
        <v>45666</v>
      </c>
      <c r="G241" s="1" t="s">
        <v>62</v>
      </c>
      <c r="H241" s="1" t="s">
        <v>89</v>
      </c>
      <c r="I241">
        <v>9649</v>
      </c>
      <c r="J241" s="1" t="s">
        <v>19</v>
      </c>
      <c r="K241" s="1" t="s">
        <v>133</v>
      </c>
      <c r="L241" s="1" t="s">
        <v>21</v>
      </c>
      <c r="M241" s="1" t="s">
        <v>29</v>
      </c>
      <c r="N241">
        <v>13</v>
      </c>
      <c r="O241" s="1">
        <f>SUMIF(Hospital_Management_Large__2[Billing Status],"Paid",   Hospital_Management_Large__2[Treatment Cost])</f>
        <v>2761319</v>
      </c>
      <c r="P241" s="1">
        <f>COUNTIF(Hospital_Management_Large__2[Room Type],"Private")</f>
        <v>321</v>
      </c>
      <c r="Q241" s="1" t="str">
        <f>IF(Hospital_Management_Large__2[[#This Row],[Length of Stay (Days)]]&gt;3,"Extended","Normal")</f>
        <v>Extended</v>
      </c>
    </row>
    <row r="242" spans="1:17" x14ac:dyDescent="0.25">
      <c r="A242" s="1" t="s">
        <v>532</v>
      </c>
      <c r="B242" s="1" t="s">
        <v>533</v>
      </c>
      <c r="C242">
        <v>50</v>
      </c>
      <c r="D242" s="1" t="s">
        <v>16</v>
      </c>
      <c r="E242" s="3">
        <v>45485</v>
      </c>
      <c r="F242" s="3">
        <v>45486</v>
      </c>
      <c r="G242" s="1" t="s">
        <v>26</v>
      </c>
      <c r="H242" s="1" t="s">
        <v>39</v>
      </c>
      <c r="I242">
        <v>4140</v>
      </c>
      <c r="J242" s="1" t="s">
        <v>34</v>
      </c>
      <c r="K242" s="1" t="s">
        <v>20</v>
      </c>
      <c r="L242" s="1" t="s">
        <v>28</v>
      </c>
      <c r="M242" s="1" t="s">
        <v>29</v>
      </c>
      <c r="N242">
        <v>1</v>
      </c>
      <c r="O242" s="1">
        <f>SUMIF(Hospital_Management_Large__2[Billing Status],"Paid",   Hospital_Management_Large__2[Treatment Cost])</f>
        <v>2761319</v>
      </c>
      <c r="P242" s="1">
        <f>COUNTIF(Hospital_Management_Large__2[Room Type],"Private")</f>
        <v>321</v>
      </c>
      <c r="Q242" s="1" t="str">
        <f>IF(Hospital_Management_Large__2[[#This Row],[Length of Stay (Days)]]&gt;3,"Extended","Normal")</f>
        <v>Normal</v>
      </c>
    </row>
    <row r="243" spans="1:17" x14ac:dyDescent="0.25">
      <c r="A243" s="1" t="s">
        <v>534</v>
      </c>
      <c r="B243" s="1" t="s">
        <v>535</v>
      </c>
      <c r="C243">
        <v>73</v>
      </c>
      <c r="D243" s="1" t="s">
        <v>16</v>
      </c>
      <c r="E243" s="3">
        <v>45645</v>
      </c>
      <c r="F243" s="3">
        <v>45650</v>
      </c>
      <c r="G243" s="1" t="s">
        <v>17</v>
      </c>
      <c r="H243" s="1" t="s">
        <v>53</v>
      </c>
      <c r="I243">
        <v>5391</v>
      </c>
      <c r="J243" s="1" t="s">
        <v>19</v>
      </c>
      <c r="K243" s="1" t="s">
        <v>49</v>
      </c>
      <c r="L243" s="1" t="s">
        <v>59</v>
      </c>
      <c r="M243" s="1" t="s">
        <v>22</v>
      </c>
      <c r="N243">
        <v>5</v>
      </c>
      <c r="O243" s="1">
        <f>SUMIF(Hospital_Management_Large__2[Billing Status],"Paid",   Hospital_Management_Large__2[Treatment Cost])</f>
        <v>2761319</v>
      </c>
      <c r="P243" s="1">
        <f>COUNTIF(Hospital_Management_Large__2[Room Type],"Private")</f>
        <v>321</v>
      </c>
      <c r="Q243" s="1" t="str">
        <f>IF(Hospital_Management_Large__2[[#This Row],[Length of Stay (Days)]]&gt;3,"Extended","Normal")</f>
        <v>Extended</v>
      </c>
    </row>
    <row r="244" spans="1:17" x14ac:dyDescent="0.25">
      <c r="A244" s="1" t="s">
        <v>536</v>
      </c>
      <c r="B244" s="1" t="s">
        <v>537</v>
      </c>
      <c r="C244">
        <v>41</v>
      </c>
      <c r="D244" s="1" t="s">
        <v>16</v>
      </c>
      <c r="E244" s="3">
        <v>45661</v>
      </c>
      <c r="F244" s="3">
        <v>45671</v>
      </c>
      <c r="G244" s="1" t="s">
        <v>32</v>
      </c>
      <c r="H244" s="1" t="s">
        <v>63</v>
      </c>
      <c r="I244">
        <v>7352</v>
      </c>
      <c r="J244" s="1" t="s">
        <v>34</v>
      </c>
      <c r="K244" s="1" t="s">
        <v>49</v>
      </c>
      <c r="L244" s="1" t="s">
        <v>45</v>
      </c>
      <c r="M244" s="1" t="s">
        <v>50</v>
      </c>
      <c r="N244">
        <v>10</v>
      </c>
      <c r="O244" s="1">
        <f>SUMIF(Hospital_Management_Large__2[Billing Status],"Paid",   Hospital_Management_Large__2[Treatment Cost])</f>
        <v>2761319</v>
      </c>
      <c r="P244" s="1">
        <f>COUNTIF(Hospital_Management_Large__2[Room Type],"Private")</f>
        <v>321</v>
      </c>
      <c r="Q244" s="1" t="str">
        <f>IF(Hospital_Management_Large__2[[#This Row],[Length of Stay (Days)]]&gt;3,"Extended","Normal")</f>
        <v>Extended</v>
      </c>
    </row>
    <row r="245" spans="1:17" x14ac:dyDescent="0.25">
      <c r="A245" s="1" t="s">
        <v>538</v>
      </c>
      <c r="B245" s="1" t="s">
        <v>539</v>
      </c>
      <c r="C245">
        <v>90</v>
      </c>
      <c r="D245" s="1" t="s">
        <v>25</v>
      </c>
      <c r="E245" s="3">
        <v>45557</v>
      </c>
      <c r="F245" s="3">
        <v>45568</v>
      </c>
      <c r="G245" s="1" t="s">
        <v>94</v>
      </c>
      <c r="H245" s="1" t="s">
        <v>73</v>
      </c>
      <c r="I245">
        <v>1228</v>
      </c>
      <c r="J245" s="1" t="s">
        <v>34</v>
      </c>
      <c r="K245" s="1" t="s">
        <v>35</v>
      </c>
      <c r="L245" s="1" t="s">
        <v>45</v>
      </c>
      <c r="M245" s="1" t="s">
        <v>50</v>
      </c>
      <c r="N245">
        <v>11</v>
      </c>
      <c r="O245" s="1">
        <f>SUMIF(Hospital_Management_Large__2[Billing Status],"Paid",   Hospital_Management_Large__2[Treatment Cost])</f>
        <v>2761319</v>
      </c>
      <c r="P245" s="1">
        <f>COUNTIF(Hospital_Management_Large__2[Room Type],"Private")</f>
        <v>321</v>
      </c>
      <c r="Q245" s="1" t="str">
        <f>IF(Hospital_Management_Large__2[[#This Row],[Length of Stay (Days)]]&gt;3,"Extended","Normal")</f>
        <v>Extended</v>
      </c>
    </row>
    <row r="246" spans="1:17" x14ac:dyDescent="0.25">
      <c r="A246" s="1" t="s">
        <v>540</v>
      </c>
      <c r="B246" s="1" t="s">
        <v>541</v>
      </c>
      <c r="C246">
        <v>12</v>
      </c>
      <c r="D246" s="1" t="s">
        <v>16</v>
      </c>
      <c r="E246" s="3">
        <v>45470</v>
      </c>
      <c r="F246" s="3">
        <v>45476</v>
      </c>
      <c r="G246" s="1" t="s">
        <v>17</v>
      </c>
      <c r="H246" s="1" t="s">
        <v>63</v>
      </c>
      <c r="I246">
        <v>4189</v>
      </c>
      <c r="J246" s="1" t="s">
        <v>34</v>
      </c>
      <c r="K246" s="1" t="s">
        <v>54</v>
      </c>
      <c r="L246" s="1" t="s">
        <v>55</v>
      </c>
      <c r="M246" s="1" t="s">
        <v>22</v>
      </c>
      <c r="N246">
        <v>6</v>
      </c>
      <c r="O246" s="1">
        <f>SUMIF(Hospital_Management_Large__2[Billing Status],"Paid",   Hospital_Management_Large__2[Treatment Cost])</f>
        <v>2761319</v>
      </c>
      <c r="P246" s="1">
        <f>COUNTIF(Hospital_Management_Large__2[Room Type],"Private")</f>
        <v>321</v>
      </c>
      <c r="Q246" s="1" t="str">
        <f>IF(Hospital_Management_Large__2[[#This Row],[Length of Stay (Days)]]&gt;3,"Extended","Normal")</f>
        <v>Extended</v>
      </c>
    </row>
    <row r="247" spans="1:17" x14ac:dyDescent="0.25">
      <c r="A247" s="1" t="s">
        <v>542</v>
      </c>
      <c r="B247" s="1" t="s">
        <v>543</v>
      </c>
      <c r="C247">
        <v>25</v>
      </c>
      <c r="D247" s="1" t="s">
        <v>16</v>
      </c>
      <c r="E247" s="3">
        <v>45628</v>
      </c>
      <c r="F247" s="3">
        <v>45634</v>
      </c>
      <c r="G247" s="1" t="s">
        <v>43</v>
      </c>
      <c r="H247" s="1" t="s">
        <v>63</v>
      </c>
      <c r="I247">
        <v>5119</v>
      </c>
      <c r="J247" s="1" t="s">
        <v>34</v>
      </c>
      <c r="K247" s="1" t="s">
        <v>44</v>
      </c>
      <c r="L247" s="1" t="s">
        <v>59</v>
      </c>
      <c r="M247" s="1" t="s">
        <v>22</v>
      </c>
      <c r="N247">
        <v>6</v>
      </c>
      <c r="O247" s="1">
        <f>SUMIF(Hospital_Management_Large__2[Billing Status],"Paid",   Hospital_Management_Large__2[Treatment Cost])</f>
        <v>2761319</v>
      </c>
      <c r="P247" s="1">
        <f>COUNTIF(Hospital_Management_Large__2[Room Type],"Private")</f>
        <v>321</v>
      </c>
      <c r="Q247" s="1" t="str">
        <f>IF(Hospital_Management_Large__2[[#This Row],[Length of Stay (Days)]]&gt;3,"Extended","Normal")</f>
        <v>Extended</v>
      </c>
    </row>
    <row r="248" spans="1:17" x14ac:dyDescent="0.25">
      <c r="A248" s="1" t="s">
        <v>544</v>
      </c>
      <c r="B248" s="1" t="s">
        <v>545</v>
      </c>
      <c r="C248">
        <v>86</v>
      </c>
      <c r="D248" s="1" t="s">
        <v>25</v>
      </c>
      <c r="E248" s="3">
        <v>45667</v>
      </c>
      <c r="F248" s="3">
        <v>45679</v>
      </c>
      <c r="G248" s="1" t="s">
        <v>43</v>
      </c>
      <c r="H248" s="1" t="s">
        <v>33</v>
      </c>
      <c r="I248">
        <v>9343</v>
      </c>
      <c r="J248" s="1" t="s">
        <v>19</v>
      </c>
      <c r="K248" s="1" t="s">
        <v>35</v>
      </c>
      <c r="L248" s="1" t="s">
        <v>78</v>
      </c>
      <c r="M248" s="1" t="s">
        <v>22</v>
      </c>
      <c r="N248">
        <v>12</v>
      </c>
      <c r="O248" s="1">
        <f>SUMIF(Hospital_Management_Large__2[Billing Status],"Paid",   Hospital_Management_Large__2[Treatment Cost])</f>
        <v>2761319</v>
      </c>
      <c r="P248" s="1">
        <f>COUNTIF(Hospital_Management_Large__2[Room Type],"Private")</f>
        <v>321</v>
      </c>
      <c r="Q248" s="1" t="str">
        <f>IF(Hospital_Management_Large__2[[#This Row],[Length of Stay (Days)]]&gt;3,"Extended","Normal")</f>
        <v>Extended</v>
      </c>
    </row>
    <row r="249" spans="1:17" x14ac:dyDescent="0.25">
      <c r="A249" s="1" t="s">
        <v>546</v>
      </c>
      <c r="B249" s="1" t="s">
        <v>547</v>
      </c>
      <c r="C249">
        <v>88</v>
      </c>
      <c r="D249" s="1" t="s">
        <v>25</v>
      </c>
      <c r="E249" s="3">
        <v>45488</v>
      </c>
      <c r="F249" s="3">
        <v>45495</v>
      </c>
      <c r="G249" s="1" t="s">
        <v>32</v>
      </c>
      <c r="H249" s="1" t="s">
        <v>73</v>
      </c>
      <c r="I249">
        <v>5603</v>
      </c>
      <c r="J249" s="1" t="s">
        <v>34</v>
      </c>
      <c r="K249" s="1" t="s">
        <v>20</v>
      </c>
      <c r="L249" s="1" t="s">
        <v>36</v>
      </c>
      <c r="M249" s="1" t="s">
        <v>29</v>
      </c>
      <c r="N249">
        <v>7</v>
      </c>
      <c r="O249" s="1">
        <f>SUMIF(Hospital_Management_Large__2[Billing Status],"Paid",   Hospital_Management_Large__2[Treatment Cost])</f>
        <v>2761319</v>
      </c>
      <c r="P249" s="1">
        <f>COUNTIF(Hospital_Management_Large__2[Room Type],"Private")</f>
        <v>321</v>
      </c>
      <c r="Q249" s="1" t="str">
        <f>IF(Hospital_Management_Large__2[[#This Row],[Length of Stay (Days)]]&gt;3,"Extended","Normal")</f>
        <v>Extended</v>
      </c>
    </row>
    <row r="250" spans="1:17" x14ac:dyDescent="0.25">
      <c r="A250" s="1" t="s">
        <v>548</v>
      </c>
      <c r="B250" s="1" t="s">
        <v>549</v>
      </c>
      <c r="C250">
        <v>27</v>
      </c>
      <c r="D250" s="1" t="s">
        <v>25</v>
      </c>
      <c r="E250" s="3">
        <v>45717</v>
      </c>
      <c r="F250" s="3">
        <v>45718</v>
      </c>
      <c r="G250" s="1" t="s">
        <v>62</v>
      </c>
      <c r="H250" s="1" t="s">
        <v>89</v>
      </c>
      <c r="I250">
        <v>8008</v>
      </c>
      <c r="J250" s="1" t="s">
        <v>19</v>
      </c>
      <c r="K250" s="1" t="s">
        <v>44</v>
      </c>
      <c r="L250" s="1" t="s">
        <v>55</v>
      </c>
      <c r="M250" s="1" t="s">
        <v>29</v>
      </c>
      <c r="N250">
        <v>1</v>
      </c>
      <c r="O250" s="1">
        <f>SUMIF(Hospital_Management_Large__2[Billing Status],"Paid",   Hospital_Management_Large__2[Treatment Cost])</f>
        <v>2761319</v>
      </c>
      <c r="P250" s="1">
        <f>COUNTIF(Hospital_Management_Large__2[Room Type],"Private")</f>
        <v>321</v>
      </c>
      <c r="Q250" s="1" t="str">
        <f>IF(Hospital_Management_Large__2[[#This Row],[Length of Stay (Days)]]&gt;3,"Extended","Normal")</f>
        <v>Normal</v>
      </c>
    </row>
    <row r="251" spans="1:17" x14ac:dyDescent="0.25">
      <c r="A251" s="1" t="s">
        <v>550</v>
      </c>
      <c r="B251" s="1" t="s">
        <v>551</v>
      </c>
      <c r="C251">
        <v>66</v>
      </c>
      <c r="D251" s="1" t="s">
        <v>16</v>
      </c>
      <c r="E251" s="3">
        <v>45671</v>
      </c>
      <c r="F251" s="3">
        <v>45683</v>
      </c>
      <c r="G251" s="1" t="s">
        <v>43</v>
      </c>
      <c r="H251" s="1" t="s">
        <v>89</v>
      </c>
      <c r="I251">
        <v>4227</v>
      </c>
      <c r="J251" s="1" t="s">
        <v>34</v>
      </c>
      <c r="K251" s="1" t="s">
        <v>133</v>
      </c>
      <c r="L251" s="1" t="s">
        <v>28</v>
      </c>
      <c r="M251" s="1" t="s">
        <v>50</v>
      </c>
      <c r="N251">
        <v>12</v>
      </c>
      <c r="O251" s="1">
        <f>SUMIF(Hospital_Management_Large__2[Billing Status],"Paid",   Hospital_Management_Large__2[Treatment Cost])</f>
        <v>2761319</v>
      </c>
      <c r="P251" s="1">
        <f>COUNTIF(Hospital_Management_Large__2[Room Type],"Private")</f>
        <v>321</v>
      </c>
      <c r="Q251" s="1" t="str">
        <f>IF(Hospital_Management_Large__2[[#This Row],[Length of Stay (Days)]]&gt;3,"Extended","Normal")</f>
        <v>Extended</v>
      </c>
    </row>
    <row r="252" spans="1:17" x14ac:dyDescent="0.25">
      <c r="A252" s="1" t="s">
        <v>552</v>
      </c>
      <c r="B252" s="1" t="s">
        <v>553</v>
      </c>
      <c r="C252">
        <v>4</v>
      </c>
      <c r="D252" s="1" t="s">
        <v>16</v>
      </c>
      <c r="E252" s="3">
        <v>45487</v>
      </c>
      <c r="F252" s="3">
        <v>45497</v>
      </c>
      <c r="G252" s="1" t="s">
        <v>17</v>
      </c>
      <c r="H252" s="1" t="s">
        <v>73</v>
      </c>
      <c r="I252">
        <v>6719</v>
      </c>
      <c r="J252" s="1" t="s">
        <v>19</v>
      </c>
      <c r="K252" s="1" t="s">
        <v>35</v>
      </c>
      <c r="L252" s="1" t="s">
        <v>45</v>
      </c>
      <c r="M252" s="1" t="s">
        <v>29</v>
      </c>
      <c r="N252">
        <v>10</v>
      </c>
      <c r="O252" s="1">
        <f>SUMIF(Hospital_Management_Large__2[Billing Status],"Paid",   Hospital_Management_Large__2[Treatment Cost])</f>
        <v>2761319</v>
      </c>
      <c r="P252" s="1">
        <f>COUNTIF(Hospital_Management_Large__2[Room Type],"Private")</f>
        <v>321</v>
      </c>
      <c r="Q252" s="1" t="str">
        <f>IF(Hospital_Management_Large__2[[#This Row],[Length of Stay (Days)]]&gt;3,"Extended","Normal")</f>
        <v>Extended</v>
      </c>
    </row>
    <row r="253" spans="1:17" x14ac:dyDescent="0.25">
      <c r="A253" s="1" t="s">
        <v>554</v>
      </c>
      <c r="B253" s="1" t="s">
        <v>555</v>
      </c>
      <c r="C253">
        <v>21</v>
      </c>
      <c r="D253" s="1" t="s">
        <v>25</v>
      </c>
      <c r="E253" s="3">
        <v>45716</v>
      </c>
      <c r="F253" s="3">
        <v>45726</v>
      </c>
      <c r="G253" s="1" t="s">
        <v>66</v>
      </c>
      <c r="H253" s="1" t="s">
        <v>48</v>
      </c>
      <c r="I253">
        <v>5731</v>
      </c>
      <c r="J253" s="1" t="s">
        <v>34</v>
      </c>
      <c r="K253" s="1" t="s">
        <v>40</v>
      </c>
      <c r="L253" s="1" t="s">
        <v>55</v>
      </c>
      <c r="M253" s="1" t="s">
        <v>50</v>
      </c>
      <c r="N253">
        <v>10</v>
      </c>
      <c r="O253" s="1">
        <f>SUMIF(Hospital_Management_Large__2[Billing Status],"Paid",   Hospital_Management_Large__2[Treatment Cost])</f>
        <v>2761319</v>
      </c>
      <c r="P253" s="1">
        <f>COUNTIF(Hospital_Management_Large__2[Room Type],"Private")</f>
        <v>321</v>
      </c>
      <c r="Q253" s="1" t="str">
        <f>IF(Hospital_Management_Large__2[[#This Row],[Length of Stay (Days)]]&gt;3,"Extended","Normal")</f>
        <v>Extended</v>
      </c>
    </row>
    <row r="254" spans="1:17" x14ac:dyDescent="0.25">
      <c r="A254" s="1" t="s">
        <v>556</v>
      </c>
      <c r="B254" s="1" t="s">
        <v>557</v>
      </c>
      <c r="C254">
        <v>63</v>
      </c>
      <c r="D254" s="1" t="s">
        <v>25</v>
      </c>
      <c r="E254" s="3">
        <v>45591</v>
      </c>
      <c r="F254" s="3">
        <v>45594</v>
      </c>
      <c r="G254" s="1" t="s">
        <v>26</v>
      </c>
      <c r="H254" s="1" t="s">
        <v>73</v>
      </c>
      <c r="I254">
        <v>1979</v>
      </c>
      <c r="J254" s="1" t="s">
        <v>19</v>
      </c>
      <c r="K254" s="1" t="s">
        <v>54</v>
      </c>
      <c r="L254" s="1" t="s">
        <v>28</v>
      </c>
      <c r="M254" s="1" t="s">
        <v>50</v>
      </c>
      <c r="N254">
        <v>3</v>
      </c>
      <c r="O254" s="1">
        <f>SUMIF(Hospital_Management_Large__2[Billing Status],"Paid",   Hospital_Management_Large__2[Treatment Cost])</f>
        <v>2761319</v>
      </c>
      <c r="P254" s="1">
        <f>COUNTIF(Hospital_Management_Large__2[Room Type],"Private")</f>
        <v>321</v>
      </c>
      <c r="Q254" s="1" t="str">
        <f>IF(Hospital_Management_Large__2[[#This Row],[Length of Stay (Days)]]&gt;3,"Extended","Normal")</f>
        <v>Normal</v>
      </c>
    </row>
    <row r="255" spans="1:17" x14ac:dyDescent="0.25">
      <c r="A255" s="1" t="s">
        <v>558</v>
      </c>
      <c r="B255" s="1" t="s">
        <v>559</v>
      </c>
      <c r="C255">
        <v>71</v>
      </c>
      <c r="D255" s="1" t="s">
        <v>16</v>
      </c>
      <c r="E255" s="3">
        <v>45490</v>
      </c>
      <c r="F255" s="3">
        <v>45498</v>
      </c>
      <c r="G255" s="1" t="s">
        <v>26</v>
      </c>
      <c r="H255" s="1" t="s">
        <v>63</v>
      </c>
      <c r="I255">
        <v>6868</v>
      </c>
      <c r="J255" s="1" t="s">
        <v>34</v>
      </c>
      <c r="K255" s="1" t="s">
        <v>49</v>
      </c>
      <c r="L255" s="1" t="s">
        <v>45</v>
      </c>
      <c r="M255" s="1" t="s">
        <v>50</v>
      </c>
      <c r="N255">
        <v>8</v>
      </c>
      <c r="O255" s="1">
        <f>SUMIF(Hospital_Management_Large__2[Billing Status],"Paid",   Hospital_Management_Large__2[Treatment Cost])</f>
        <v>2761319</v>
      </c>
      <c r="P255" s="1">
        <f>COUNTIF(Hospital_Management_Large__2[Room Type],"Private")</f>
        <v>321</v>
      </c>
      <c r="Q255" s="1" t="str">
        <f>IF(Hospital_Management_Large__2[[#This Row],[Length of Stay (Days)]]&gt;3,"Extended","Normal")</f>
        <v>Extended</v>
      </c>
    </row>
    <row r="256" spans="1:17" x14ac:dyDescent="0.25">
      <c r="A256" s="1" t="s">
        <v>560</v>
      </c>
      <c r="B256" s="1" t="s">
        <v>561</v>
      </c>
      <c r="C256">
        <v>14</v>
      </c>
      <c r="D256" s="1" t="s">
        <v>25</v>
      </c>
      <c r="E256" s="3">
        <v>45485</v>
      </c>
      <c r="F256" s="3">
        <v>45492</v>
      </c>
      <c r="G256" s="1" t="s">
        <v>32</v>
      </c>
      <c r="H256" s="1" t="s">
        <v>48</v>
      </c>
      <c r="I256">
        <v>5443</v>
      </c>
      <c r="J256" s="1" t="s">
        <v>19</v>
      </c>
      <c r="K256" s="1" t="s">
        <v>35</v>
      </c>
      <c r="L256" s="1" t="s">
        <v>59</v>
      </c>
      <c r="M256" s="1" t="s">
        <v>22</v>
      </c>
      <c r="N256">
        <v>7</v>
      </c>
      <c r="O256" s="1">
        <f>SUMIF(Hospital_Management_Large__2[Billing Status],"Paid",   Hospital_Management_Large__2[Treatment Cost])</f>
        <v>2761319</v>
      </c>
      <c r="P256" s="1">
        <f>COUNTIF(Hospital_Management_Large__2[Room Type],"Private")</f>
        <v>321</v>
      </c>
      <c r="Q256" s="1" t="str">
        <f>IF(Hospital_Management_Large__2[[#This Row],[Length of Stay (Days)]]&gt;3,"Extended","Normal")</f>
        <v>Extended</v>
      </c>
    </row>
    <row r="257" spans="1:17" x14ac:dyDescent="0.25">
      <c r="A257" s="1" t="s">
        <v>562</v>
      </c>
      <c r="B257" s="1" t="s">
        <v>563</v>
      </c>
      <c r="C257">
        <v>22</v>
      </c>
      <c r="D257" s="1" t="s">
        <v>25</v>
      </c>
      <c r="E257" s="3">
        <v>45741</v>
      </c>
      <c r="F257" s="3">
        <v>45742</v>
      </c>
      <c r="G257" s="1" t="s">
        <v>43</v>
      </c>
      <c r="H257" s="1" t="s">
        <v>58</v>
      </c>
      <c r="I257">
        <v>1730</v>
      </c>
      <c r="J257" s="1" t="s">
        <v>19</v>
      </c>
      <c r="K257" s="1" t="s">
        <v>133</v>
      </c>
      <c r="L257" s="1" t="s">
        <v>45</v>
      </c>
      <c r="M257" s="1" t="s">
        <v>50</v>
      </c>
      <c r="N257">
        <v>1</v>
      </c>
      <c r="O257" s="1">
        <f>SUMIF(Hospital_Management_Large__2[Billing Status],"Paid",   Hospital_Management_Large__2[Treatment Cost])</f>
        <v>2761319</v>
      </c>
      <c r="P257" s="1">
        <f>COUNTIF(Hospital_Management_Large__2[Room Type],"Private")</f>
        <v>321</v>
      </c>
      <c r="Q257" s="1" t="str">
        <f>IF(Hospital_Management_Large__2[[#This Row],[Length of Stay (Days)]]&gt;3,"Extended","Normal")</f>
        <v>Normal</v>
      </c>
    </row>
    <row r="258" spans="1:17" x14ac:dyDescent="0.25">
      <c r="A258" s="1" t="s">
        <v>564</v>
      </c>
      <c r="B258" s="1" t="s">
        <v>565</v>
      </c>
      <c r="C258">
        <v>5</v>
      </c>
      <c r="D258" s="1" t="s">
        <v>16</v>
      </c>
      <c r="E258" s="3">
        <v>45567</v>
      </c>
      <c r="F258" s="3">
        <v>45576</v>
      </c>
      <c r="G258" s="1" t="s">
        <v>43</v>
      </c>
      <c r="H258" s="1" t="s">
        <v>58</v>
      </c>
      <c r="I258">
        <v>7934</v>
      </c>
      <c r="J258" s="1" t="s">
        <v>34</v>
      </c>
      <c r="K258" s="1" t="s">
        <v>40</v>
      </c>
      <c r="L258" s="1" t="s">
        <v>59</v>
      </c>
      <c r="M258" s="1" t="s">
        <v>22</v>
      </c>
      <c r="N258">
        <v>9</v>
      </c>
      <c r="O258" s="1">
        <f>SUMIF(Hospital_Management_Large__2[Billing Status],"Paid",   Hospital_Management_Large__2[Treatment Cost])</f>
        <v>2761319</v>
      </c>
      <c r="P258" s="1">
        <f>COUNTIF(Hospital_Management_Large__2[Room Type],"Private")</f>
        <v>321</v>
      </c>
      <c r="Q258" s="1" t="str">
        <f>IF(Hospital_Management_Large__2[[#This Row],[Length of Stay (Days)]]&gt;3,"Extended","Normal")</f>
        <v>Extended</v>
      </c>
    </row>
    <row r="259" spans="1:17" x14ac:dyDescent="0.25">
      <c r="A259" s="1" t="s">
        <v>566</v>
      </c>
      <c r="B259" s="1" t="s">
        <v>567</v>
      </c>
      <c r="C259">
        <v>43</v>
      </c>
      <c r="D259" s="1" t="s">
        <v>25</v>
      </c>
      <c r="E259" s="3">
        <v>45650</v>
      </c>
      <c r="F259" s="3">
        <v>45654</v>
      </c>
      <c r="G259" s="1" t="s">
        <v>17</v>
      </c>
      <c r="H259" s="1" t="s">
        <v>27</v>
      </c>
      <c r="I259">
        <v>5341</v>
      </c>
      <c r="J259" s="1" t="s">
        <v>19</v>
      </c>
      <c r="K259" s="1" t="s">
        <v>133</v>
      </c>
      <c r="L259" s="1" t="s">
        <v>45</v>
      </c>
      <c r="M259" s="1" t="s">
        <v>22</v>
      </c>
      <c r="N259">
        <v>4</v>
      </c>
      <c r="O259" s="1">
        <f>SUMIF(Hospital_Management_Large__2[Billing Status],"Paid",   Hospital_Management_Large__2[Treatment Cost])</f>
        <v>2761319</v>
      </c>
      <c r="P259" s="1">
        <f>COUNTIF(Hospital_Management_Large__2[Room Type],"Private")</f>
        <v>321</v>
      </c>
      <c r="Q259" s="1" t="str">
        <f>IF(Hospital_Management_Large__2[[#This Row],[Length of Stay (Days)]]&gt;3,"Extended","Normal")</f>
        <v>Extended</v>
      </c>
    </row>
    <row r="260" spans="1:17" x14ac:dyDescent="0.25">
      <c r="A260" s="1" t="s">
        <v>568</v>
      </c>
      <c r="B260" s="1" t="s">
        <v>569</v>
      </c>
      <c r="C260">
        <v>7</v>
      </c>
      <c r="D260" s="1" t="s">
        <v>25</v>
      </c>
      <c r="E260" s="3">
        <v>45609</v>
      </c>
      <c r="F260" s="3">
        <v>45622</v>
      </c>
      <c r="G260" s="1" t="s">
        <v>62</v>
      </c>
      <c r="H260" s="1" t="s">
        <v>89</v>
      </c>
      <c r="I260">
        <v>2091</v>
      </c>
      <c r="J260" s="1" t="s">
        <v>34</v>
      </c>
      <c r="K260" s="1" t="s">
        <v>44</v>
      </c>
      <c r="L260" s="1" t="s">
        <v>78</v>
      </c>
      <c r="M260" s="1" t="s">
        <v>22</v>
      </c>
      <c r="N260">
        <v>13</v>
      </c>
      <c r="O260" s="1">
        <f>SUMIF(Hospital_Management_Large__2[Billing Status],"Paid",   Hospital_Management_Large__2[Treatment Cost])</f>
        <v>2761319</v>
      </c>
      <c r="P260" s="1">
        <f>COUNTIF(Hospital_Management_Large__2[Room Type],"Private")</f>
        <v>321</v>
      </c>
      <c r="Q260" s="1" t="str">
        <f>IF(Hospital_Management_Large__2[[#This Row],[Length of Stay (Days)]]&gt;3,"Extended","Normal")</f>
        <v>Extended</v>
      </c>
    </row>
    <row r="261" spans="1:17" x14ac:dyDescent="0.25">
      <c r="A261" s="1" t="s">
        <v>570</v>
      </c>
      <c r="B261" s="1" t="s">
        <v>571</v>
      </c>
      <c r="C261">
        <v>33</v>
      </c>
      <c r="D261" s="1" t="s">
        <v>25</v>
      </c>
      <c r="E261" s="3">
        <v>45661</v>
      </c>
      <c r="F261" s="3">
        <v>45663</v>
      </c>
      <c r="G261" s="1" t="s">
        <v>94</v>
      </c>
      <c r="H261" s="1" t="s">
        <v>27</v>
      </c>
      <c r="I261">
        <v>4501</v>
      </c>
      <c r="J261" s="1" t="s">
        <v>19</v>
      </c>
      <c r="K261" s="1" t="s">
        <v>54</v>
      </c>
      <c r="L261" s="1" t="s">
        <v>78</v>
      </c>
      <c r="M261" s="1" t="s">
        <v>50</v>
      </c>
      <c r="N261">
        <v>2</v>
      </c>
      <c r="O261" s="1">
        <f>SUMIF(Hospital_Management_Large__2[Billing Status],"Paid",   Hospital_Management_Large__2[Treatment Cost])</f>
        <v>2761319</v>
      </c>
      <c r="P261" s="1">
        <f>COUNTIF(Hospital_Management_Large__2[Room Type],"Private")</f>
        <v>321</v>
      </c>
      <c r="Q261" s="1" t="str">
        <f>IF(Hospital_Management_Large__2[[#This Row],[Length of Stay (Days)]]&gt;3,"Extended","Normal")</f>
        <v>Normal</v>
      </c>
    </row>
    <row r="262" spans="1:17" x14ac:dyDescent="0.25">
      <c r="A262" s="1" t="s">
        <v>572</v>
      </c>
      <c r="B262" s="1" t="s">
        <v>573</v>
      </c>
      <c r="C262">
        <v>83</v>
      </c>
      <c r="D262" s="1" t="s">
        <v>16</v>
      </c>
      <c r="E262" s="3">
        <v>45512</v>
      </c>
      <c r="F262" s="3">
        <v>45516</v>
      </c>
      <c r="G262" s="1" t="s">
        <v>26</v>
      </c>
      <c r="H262" s="1" t="s">
        <v>48</v>
      </c>
      <c r="I262">
        <v>1116</v>
      </c>
      <c r="J262" s="1" t="s">
        <v>34</v>
      </c>
      <c r="K262" s="1" t="s">
        <v>133</v>
      </c>
      <c r="L262" s="1" t="s">
        <v>78</v>
      </c>
      <c r="M262" s="1" t="s">
        <v>50</v>
      </c>
      <c r="N262">
        <v>4</v>
      </c>
      <c r="O262" s="1">
        <f>SUMIF(Hospital_Management_Large__2[Billing Status],"Paid",   Hospital_Management_Large__2[Treatment Cost])</f>
        <v>2761319</v>
      </c>
      <c r="P262" s="1">
        <f>COUNTIF(Hospital_Management_Large__2[Room Type],"Private")</f>
        <v>321</v>
      </c>
      <c r="Q262" s="1" t="str">
        <f>IF(Hospital_Management_Large__2[[#This Row],[Length of Stay (Days)]]&gt;3,"Extended","Normal")</f>
        <v>Extended</v>
      </c>
    </row>
    <row r="263" spans="1:17" x14ac:dyDescent="0.25">
      <c r="A263" s="1" t="s">
        <v>574</v>
      </c>
      <c r="B263" s="1" t="s">
        <v>575</v>
      </c>
      <c r="C263">
        <v>90</v>
      </c>
      <c r="D263" s="1" t="s">
        <v>16</v>
      </c>
      <c r="E263" s="3">
        <v>45539</v>
      </c>
      <c r="F263" s="3">
        <v>45553</v>
      </c>
      <c r="G263" s="1" t="s">
        <v>26</v>
      </c>
      <c r="H263" s="1" t="s">
        <v>89</v>
      </c>
      <c r="I263">
        <v>1294</v>
      </c>
      <c r="J263" s="1" t="s">
        <v>19</v>
      </c>
      <c r="K263" s="1" t="s">
        <v>49</v>
      </c>
      <c r="L263" s="1" t="s">
        <v>21</v>
      </c>
      <c r="M263" s="1" t="s">
        <v>22</v>
      </c>
      <c r="N263">
        <v>14</v>
      </c>
      <c r="O263" s="1">
        <f>SUMIF(Hospital_Management_Large__2[Billing Status],"Paid",   Hospital_Management_Large__2[Treatment Cost])</f>
        <v>2761319</v>
      </c>
      <c r="P263" s="1">
        <f>COUNTIF(Hospital_Management_Large__2[Room Type],"Private")</f>
        <v>321</v>
      </c>
      <c r="Q263" s="1" t="str">
        <f>IF(Hospital_Management_Large__2[[#This Row],[Length of Stay (Days)]]&gt;3,"Extended","Normal")</f>
        <v>Extended</v>
      </c>
    </row>
    <row r="264" spans="1:17" x14ac:dyDescent="0.25">
      <c r="A264" s="1" t="s">
        <v>576</v>
      </c>
      <c r="B264" s="1" t="s">
        <v>577</v>
      </c>
      <c r="C264">
        <v>82</v>
      </c>
      <c r="D264" s="1" t="s">
        <v>16</v>
      </c>
      <c r="E264" s="3">
        <v>45494</v>
      </c>
      <c r="F264" s="3">
        <v>45499</v>
      </c>
      <c r="G264" s="1" t="s">
        <v>62</v>
      </c>
      <c r="H264" s="1" t="s">
        <v>27</v>
      </c>
      <c r="I264">
        <v>7296</v>
      </c>
      <c r="J264" s="1" t="s">
        <v>34</v>
      </c>
      <c r="K264" s="1" t="s">
        <v>49</v>
      </c>
      <c r="L264" s="1" t="s">
        <v>21</v>
      </c>
      <c r="M264" s="1" t="s">
        <v>50</v>
      </c>
      <c r="N264">
        <v>5</v>
      </c>
      <c r="O264" s="1">
        <f>SUMIF(Hospital_Management_Large__2[Billing Status],"Paid",   Hospital_Management_Large__2[Treatment Cost])</f>
        <v>2761319</v>
      </c>
      <c r="P264" s="1">
        <f>COUNTIF(Hospital_Management_Large__2[Room Type],"Private")</f>
        <v>321</v>
      </c>
      <c r="Q264" s="1" t="str">
        <f>IF(Hospital_Management_Large__2[[#This Row],[Length of Stay (Days)]]&gt;3,"Extended","Normal")</f>
        <v>Extended</v>
      </c>
    </row>
    <row r="265" spans="1:17" x14ac:dyDescent="0.25">
      <c r="A265" s="1" t="s">
        <v>578</v>
      </c>
      <c r="B265" s="1" t="s">
        <v>579</v>
      </c>
      <c r="C265">
        <v>8</v>
      </c>
      <c r="D265" s="1" t="s">
        <v>16</v>
      </c>
      <c r="E265" s="3">
        <v>45600</v>
      </c>
      <c r="F265" s="3">
        <v>45609</v>
      </c>
      <c r="G265" s="1" t="s">
        <v>43</v>
      </c>
      <c r="H265" s="1" t="s">
        <v>58</v>
      </c>
      <c r="I265">
        <v>6594</v>
      </c>
      <c r="J265" s="1" t="s">
        <v>34</v>
      </c>
      <c r="K265" s="1" t="s">
        <v>35</v>
      </c>
      <c r="L265" s="1" t="s">
        <v>28</v>
      </c>
      <c r="M265" s="1" t="s">
        <v>22</v>
      </c>
      <c r="N265">
        <v>9</v>
      </c>
      <c r="O265" s="1">
        <f>SUMIF(Hospital_Management_Large__2[Billing Status],"Paid",   Hospital_Management_Large__2[Treatment Cost])</f>
        <v>2761319</v>
      </c>
      <c r="P265" s="1">
        <f>COUNTIF(Hospital_Management_Large__2[Room Type],"Private")</f>
        <v>321</v>
      </c>
      <c r="Q265" s="1" t="str">
        <f>IF(Hospital_Management_Large__2[[#This Row],[Length of Stay (Days)]]&gt;3,"Extended","Normal")</f>
        <v>Extended</v>
      </c>
    </row>
    <row r="266" spans="1:17" x14ac:dyDescent="0.25">
      <c r="A266" s="1" t="s">
        <v>580</v>
      </c>
      <c r="B266" s="1" t="s">
        <v>581</v>
      </c>
      <c r="C266">
        <v>10</v>
      </c>
      <c r="D266" s="1" t="s">
        <v>16</v>
      </c>
      <c r="E266" s="3">
        <v>45648</v>
      </c>
      <c r="F266" s="3">
        <v>45661</v>
      </c>
      <c r="G266" s="1" t="s">
        <v>43</v>
      </c>
      <c r="H266" s="1" t="s">
        <v>53</v>
      </c>
      <c r="I266">
        <v>6841</v>
      </c>
      <c r="J266" s="1" t="s">
        <v>19</v>
      </c>
      <c r="K266" s="1" t="s">
        <v>44</v>
      </c>
      <c r="L266" s="1" t="s">
        <v>55</v>
      </c>
      <c r="M266" s="1" t="s">
        <v>50</v>
      </c>
      <c r="N266">
        <v>13</v>
      </c>
      <c r="O266" s="1">
        <f>SUMIF(Hospital_Management_Large__2[Billing Status],"Paid",   Hospital_Management_Large__2[Treatment Cost])</f>
        <v>2761319</v>
      </c>
      <c r="P266" s="1">
        <f>COUNTIF(Hospital_Management_Large__2[Room Type],"Private")</f>
        <v>321</v>
      </c>
      <c r="Q266" s="1" t="str">
        <f>IF(Hospital_Management_Large__2[[#This Row],[Length of Stay (Days)]]&gt;3,"Extended","Normal")</f>
        <v>Extended</v>
      </c>
    </row>
    <row r="267" spans="1:17" x14ac:dyDescent="0.25">
      <c r="A267" s="1" t="s">
        <v>582</v>
      </c>
      <c r="B267" s="1" t="s">
        <v>583</v>
      </c>
      <c r="C267">
        <v>14</v>
      </c>
      <c r="D267" s="1" t="s">
        <v>16</v>
      </c>
      <c r="E267" s="3">
        <v>45477</v>
      </c>
      <c r="F267" s="3">
        <v>45480</v>
      </c>
      <c r="G267" s="1" t="s">
        <v>66</v>
      </c>
      <c r="H267" s="1" t="s">
        <v>63</v>
      </c>
      <c r="I267">
        <v>7842</v>
      </c>
      <c r="J267" s="1" t="s">
        <v>34</v>
      </c>
      <c r="K267" s="1" t="s">
        <v>20</v>
      </c>
      <c r="L267" s="1" t="s">
        <v>55</v>
      </c>
      <c r="M267" s="1" t="s">
        <v>22</v>
      </c>
      <c r="N267">
        <v>3</v>
      </c>
      <c r="O267" s="1">
        <f>SUMIF(Hospital_Management_Large__2[Billing Status],"Paid",   Hospital_Management_Large__2[Treatment Cost])</f>
        <v>2761319</v>
      </c>
      <c r="P267" s="1">
        <f>COUNTIF(Hospital_Management_Large__2[Room Type],"Private")</f>
        <v>321</v>
      </c>
      <c r="Q267" s="1" t="str">
        <f>IF(Hospital_Management_Large__2[[#This Row],[Length of Stay (Days)]]&gt;3,"Extended","Normal")</f>
        <v>Normal</v>
      </c>
    </row>
    <row r="268" spans="1:17" x14ac:dyDescent="0.25">
      <c r="A268" s="1" t="s">
        <v>584</v>
      </c>
      <c r="B268" s="1" t="s">
        <v>585</v>
      </c>
      <c r="C268">
        <v>80</v>
      </c>
      <c r="D268" s="1" t="s">
        <v>16</v>
      </c>
      <c r="E268" s="3">
        <v>45726</v>
      </c>
      <c r="F268" s="3">
        <v>45731</v>
      </c>
      <c r="G268" s="1" t="s">
        <v>62</v>
      </c>
      <c r="H268" s="1" t="s">
        <v>89</v>
      </c>
      <c r="I268">
        <v>1070</v>
      </c>
      <c r="J268" s="1" t="s">
        <v>34</v>
      </c>
      <c r="K268" s="1" t="s">
        <v>49</v>
      </c>
      <c r="L268" s="1" t="s">
        <v>28</v>
      </c>
      <c r="M268" s="1" t="s">
        <v>22</v>
      </c>
      <c r="N268">
        <v>5</v>
      </c>
      <c r="O268" s="1">
        <f>SUMIF(Hospital_Management_Large__2[Billing Status],"Paid",   Hospital_Management_Large__2[Treatment Cost])</f>
        <v>2761319</v>
      </c>
      <c r="P268" s="1">
        <f>COUNTIF(Hospital_Management_Large__2[Room Type],"Private")</f>
        <v>321</v>
      </c>
      <c r="Q268" s="1" t="str">
        <f>IF(Hospital_Management_Large__2[[#This Row],[Length of Stay (Days)]]&gt;3,"Extended","Normal")</f>
        <v>Extended</v>
      </c>
    </row>
    <row r="269" spans="1:17" x14ac:dyDescent="0.25">
      <c r="A269" s="1" t="s">
        <v>586</v>
      </c>
      <c r="B269" s="1" t="s">
        <v>587</v>
      </c>
      <c r="C269">
        <v>50</v>
      </c>
      <c r="D269" s="1" t="s">
        <v>16</v>
      </c>
      <c r="E269" s="3">
        <v>45450</v>
      </c>
      <c r="F269" s="3">
        <v>45453</v>
      </c>
      <c r="G269" s="1" t="s">
        <v>43</v>
      </c>
      <c r="H269" s="1" t="s">
        <v>73</v>
      </c>
      <c r="I269">
        <v>7815</v>
      </c>
      <c r="J269" s="1" t="s">
        <v>19</v>
      </c>
      <c r="K269" s="1" t="s">
        <v>20</v>
      </c>
      <c r="L269" s="1" t="s">
        <v>59</v>
      </c>
      <c r="M269" s="1" t="s">
        <v>22</v>
      </c>
      <c r="N269">
        <v>3</v>
      </c>
      <c r="O269" s="1">
        <f>SUMIF(Hospital_Management_Large__2[Billing Status],"Paid",   Hospital_Management_Large__2[Treatment Cost])</f>
        <v>2761319</v>
      </c>
      <c r="P269" s="1">
        <f>COUNTIF(Hospital_Management_Large__2[Room Type],"Private")</f>
        <v>321</v>
      </c>
      <c r="Q269" s="1" t="str">
        <f>IF(Hospital_Management_Large__2[[#This Row],[Length of Stay (Days)]]&gt;3,"Extended","Normal")</f>
        <v>Normal</v>
      </c>
    </row>
    <row r="270" spans="1:17" x14ac:dyDescent="0.25">
      <c r="A270" s="1" t="s">
        <v>588</v>
      </c>
      <c r="B270" s="1" t="s">
        <v>589</v>
      </c>
      <c r="C270">
        <v>15</v>
      </c>
      <c r="D270" s="1" t="s">
        <v>25</v>
      </c>
      <c r="E270" s="3">
        <v>45788</v>
      </c>
      <c r="F270" s="3">
        <v>45795</v>
      </c>
      <c r="G270" s="1" t="s">
        <v>94</v>
      </c>
      <c r="H270" s="1" t="s">
        <v>39</v>
      </c>
      <c r="I270">
        <v>3197</v>
      </c>
      <c r="J270" s="1" t="s">
        <v>19</v>
      </c>
      <c r="K270" s="1" t="s">
        <v>133</v>
      </c>
      <c r="L270" s="1" t="s">
        <v>36</v>
      </c>
      <c r="M270" s="1" t="s">
        <v>50</v>
      </c>
      <c r="N270">
        <v>7</v>
      </c>
      <c r="O270" s="1">
        <f>SUMIF(Hospital_Management_Large__2[Billing Status],"Paid",   Hospital_Management_Large__2[Treatment Cost])</f>
        <v>2761319</v>
      </c>
      <c r="P270" s="1">
        <f>COUNTIF(Hospital_Management_Large__2[Room Type],"Private")</f>
        <v>321</v>
      </c>
      <c r="Q270" s="1" t="str">
        <f>IF(Hospital_Management_Large__2[[#This Row],[Length of Stay (Days)]]&gt;3,"Extended","Normal")</f>
        <v>Extended</v>
      </c>
    </row>
    <row r="271" spans="1:17" x14ac:dyDescent="0.25">
      <c r="A271" s="1" t="s">
        <v>590</v>
      </c>
      <c r="B271" s="1" t="s">
        <v>591</v>
      </c>
      <c r="C271">
        <v>51</v>
      </c>
      <c r="D271" s="1" t="s">
        <v>16</v>
      </c>
      <c r="E271" s="3">
        <v>45806</v>
      </c>
      <c r="F271" s="3">
        <v>45808</v>
      </c>
      <c r="G271" s="1" t="s">
        <v>32</v>
      </c>
      <c r="H271" s="1" t="s">
        <v>89</v>
      </c>
      <c r="I271">
        <v>6502</v>
      </c>
      <c r="J271" s="1" t="s">
        <v>34</v>
      </c>
      <c r="K271" s="1" t="s">
        <v>44</v>
      </c>
      <c r="L271" s="1" t="s">
        <v>21</v>
      </c>
      <c r="M271" s="1" t="s">
        <v>50</v>
      </c>
      <c r="N271">
        <v>2</v>
      </c>
      <c r="O271" s="1">
        <f>SUMIF(Hospital_Management_Large__2[Billing Status],"Paid",   Hospital_Management_Large__2[Treatment Cost])</f>
        <v>2761319</v>
      </c>
      <c r="P271" s="1">
        <f>COUNTIF(Hospital_Management_Large__2[Room Type],"Private")</f>
        <v>321</v>
      </c>
      <c r="Q271" s="1" t="str">
        <f>IF(Hospital_Management_Large__2[[#This Row],[Length of Stay (Days)]]&gt;3,"Extended","Normal")</f>
        <v>Normal</v>
      </c>
    </row>
    <row r="272" spans="1:17" x14ac:dyDescent="0.25">
      <c r="A272" s="1" t="s">
        <v>592</v>
      </c>
      <c r="B272" s="1" t="s">
        <v>593</v>
      </c>
      <c r="C272">
        <v>11</v>
      </c>
      <c r="D272" s="1" t="s">
        <v>16</v>
      </c>
      <c r="E272" s="3">
        <v>45482</v>
      </c>
      <c r="F272" s="3">
        <v>45492</v>
      </c>
      <c r="G272" s="1" t="s">
        <v>62</v>
      </c>
      <c r="H272" s="1" t="s">
        <v>53</v>
      </c>
      <c r="I272">
        <v>4022</v>
      </c>
      <c r="J272" s="1" t="s">
        <v>19</v>
      </c>
      <c r="K272" s="1" t="s">
        <v>40</v>
      </c>
      <c r="L272" s="1" t="s">
        <v>28</v>
      </c>
      <c r="M272" s="1" t="s">
        <v>29</v>
      </c>
      <c r="N272">
        <v>10</v>
      </c>
      <c r="O272" s="1">
        <f>SUMIF(Hospital_Management_Large__2[Billing Status],"Paid",   Hospital_Management_Large__2[Treatment Cost])</f>
        <v>2761319</v>
      </c>
      <c r="P272" s="1">
        <f>COUNTIF(Hospital_Management_Large__2[Room Type],"Private")</f>
        <v>321</v>
      </c>
      <c r="Q272" s="1" t="str">
        <f>IF(Hospital_Management_Large__2[[#This Row],[Length of Stay (Days)]]&gt;3,"Extended","Normal")</f>
        <v>Extended</v>
      </c>
    </row>
    <row r="273" spans="1:17" x14ac:dyDescent="0.25">
      <c r="A273" s="1" t="s">
        <v>594</v>
      </c>
      <c r="B273" s="1" t="s">
        <v>595</v>
      </c>
      <c r="C273">
        <v>76</v>
      </c>
      <c r="D273" s="1" t="s">
        <v>25</v>
      </c>
      <c r="E273" s="3">
        <v>45482</v>
      </c>
      <c r="F273" s="3">
        <v>45488</v>
      </c>
      <c r="G273" s="1" t="s">
        <v>43</v>
      </c>
      <c r="H273" s="1" t="s">
        <v>18</v>
      </c>
      <c r="I273">
        <v>9267</v>
      </c>
      <c r="J273" s="1" t="s">
        <v>34</v>
      </c>
      <c r="K273" s="1" t="s">
        <v>49</v>
      </c>
      <c r="L273" s="1" t="s">
        <v>36</v>
      </c>
      <c r="M273" s="1" t="s">
        <v>22</v>
      </c>
      <c r="N273">
        <v>6</v>
      </c>
      <c r="O273" s="1">
        <f>SUMIF(Hospital_Management_Large__2[Billing Status],"Paid",   Hospital_Management_Large__2[Treatment Cost])</f>
        <v>2761319</v>
      </c>
      <c r="P273" s="1">
        <f>COUNTIF(Hospital_Management_Large__2[Room Type],"Private")</f>
        <v>321</v>
      </c>
      <c r="Q273" s="1" t="str">
        <f>IF(Hospital_Management_Large__2[[#This Row],[Length of Stay (Days)]]&gt;3,"Extended","Normal")</f>
        <v>Extended</v>
      </c>
    </row>
    <row r="274" spans="1:17" x14ac:dyDescent="0.25">
      <c r="A274" s="1" t="s">
        <v>596</v>
      </c>
      <c r="B274" s="1" t="s">
        <v>597</v>
      </c>
      <c r="C274">
        <v>25</v>
      </c>
      <c r="D274" s="1" t="s">
        <v>16</v>
      </c>
      <c r="E274" s="3">
        <v>45796</v>
      </c>
      <c r="F274" s="3">
        <v>45801</v>
      </c>
      <c r="G274" s="1" t="s">
        <v>26</v>
      </c>
      <c r="H274" s="1" t="s">
        <v>89</v>
      </c>
      <c r="I274">
        <v>4972</v>
      </c>
      <c r="J274" s="1" t="s">
        <v>19</v>
      </c>
      <c r="K274" s="1" t="s">
        <v>20</v>
      </c>
      <c r="L274" s="1" t="s">
        <v>55</v>
      </c>
      <c r="M274" s="1" t="s">
        <v>50</v>
      </c>
      <c r="N274">
        <v>5</v>
      </c>
      <c r="O274" s="1">
        <f>SUMIF(Hospital_Management_Large__2[Billing Status],"Paid",   Hospital_Management_Large__2[Treatment Cost])</f>
        <v>2761319</v>
      </c>
      <c r="P274" s="1">
        <f>COUNTIF(Hospital_Management_Large__2[Room Type],"Private")</f>
        <v>321</v>
      </c>
      <c r="Q274" s="1" t="str">
        <f>IF(Hospital_Management_Large__2[[#This Row],[Length of Stay (Days)]]&gt;3,"Extended","Normal")</f>
        <v>Extended</v>
      </c>
    </row>
    <row r="275" spans="1:17" x14ac:dyDescent="0.25">
      <c r="A275" s="1" t="s">
        <v>598</v>
      </c>
      <c r="B275" s="1" t="s">
        <v>599</v>
      </c>
      <c r="C275">
        <v>24</v>
      </c>
      <c r="D275" s="1" t="s">
        <v>16</v>
      </c>
      <c r="E275" s="3">
        <v>45692</v>
      </c>
      <c r="F275" s="3">
        <v>45699</v>
      </c>
      <c r="G275" s="1" t="s">
        <v>66</v>
      </c>
      <c r="H275" s="1" t="s">
        <v>63</v>
      </c>
      <c r="I275">
        <v>5875</v>
      </c>
      <c r="J275" s="1" t="s">
        <v>34</v>
      </c>
      <c r="K275" s="1" t="s">
        <v>35</v>
      </c>
      <c r="L275" s="1" t="s">
        <v>78</v>
      </c>
      <c r="M275" s="1" t="s">
        <v>29</v>
      </c>
      <c r="N275">
        <v>7</v>
      </c>
      <c r="O275" s="1">
        <f>SUMIF(Hospital_Management_Large__2[Billing Status],"Paid",   Hospital_Management_Large__2[Treatment Cost])</f>
        <v>2761319</v>
      </c>
      <c r="P275" s="1">
        <f>COUNTIF(Hospital_Management_Large__2[Room Type],"Private")</f>
        <v>321</v>
      </c>
      <c r="Q275" s="1" t="str">
        <f>IF(Hospital_Management_Large__2[[#This Row],[Length of Stay (Days)]]&gt;3,"Extended","Normal")</f>
        <v>Extended</v>
      </c>
    </row>
    <row r="276" spans="1:17" x14ac:dyDescent="0.25">
      <c r="A276" s="1" t="s">
        <v>600</v>
      </c>
      <c r="B276" s="1" t="s">
        <v>601</v>
      </c>
      <c r="C276">
        <v>3</v>
      </c>
      <c r="D276" s="1" t="s">
        <v>16</v>
      </c>
      <c r="E276" s="3">
        <v>45652</v>
      </c>
      <c r="F276" s="3">
        <v>45659</v>
      </c>
      <c r="G276" s="1" t="s">
        <v>32</v>
      </c>
      <c r="H276" s="1" t="s">
        <v>27</v>
      </c>
      <c r="I276">
        <v>3805</v>
      </c>
      <c r="J276" s="1" t="s">
        <v>34</v>
      </c>
      <c r="K276" s="1" t="s">
        <v>35</v>
      </c>
      <c r="L276" s="1" t="s">
        <v>36</v>
      </c>
      <c r="M276" s="1" t="s">
        <v>50</v>
      </c>
      <c r="N276">
        <v>7</v>
      </c>
      <c r="O276" s="1">
        <f>SUMIF(Hospital_Management_Large__2[Billing Status],"Paid",   Hospital_Management_Large__2[Treatment Cost])</f>
        <v>2761319</v>
      </c>
      <c r="P276" s="1">
        <f>COUNTIF(Hospital_Management_Large__2[Room Type],"Private")</f>
        <v>321</v>
      </c>
      <c r="Q276" s="1" t="str">
        <f>IF(Hospital_Management_Large__2[[#This Row],[Length of Stay (Days)]]&gt;3,"Extended","Normal")</f>
        <v>Extended</v>
      </c>
    </row>
    <row r="277" spans="1:17" x14ac:dyDescent="0.25">
      <c r="A277" s="1" t="s">
        <v>602</v>
      </c>
      <c r="B277" s="1" t="s">
        <v>603</v>
      </c>
      <c r="C277">
        <v>22</v>
      </c>
      <c r="D277" s="1" t="s">
        <v>25</v>
      </c>
      <c r="E277" s="3">
        <v>45516</v>
      </c>
      <c r="F277" s="3">
        <v>45527</v>
      </c>
      <c r="G277" s="1" t="s">
        <v>43</v>
      </c>
      <c r="H277" s="1" t="s">
        <v>18</v>
      </c>
      <c r="I277">
        <v>3473</v>
      </c>
      <c r="J277" s="1" t="s">
        <v>19</v>
      </c>
      <c r="K277" s="1" t="s">
        <v>20</v>
      </c>
      <c r="L277" s="1" t="s">
        <v>21</v>
      </c>
      <c r="M277" s="1" t="s">
        <v>29</v>
      </c>
      <c r="N277">
        <v>11</v>
      </c>
      <c r="O277" s="1">
        <f>SUMIF(Hospital_Management_Large__2[Billing Status],"Paid",   Hospital_Management_Large__2[Treatment Cost])</f>
        <v>2761319</v>
      </c>
      <c r="P277" s="1">
        <f>COUNTIF(Hospital_Management_Large__2[Room Type],"Private")</f>
        <v>321</v>
      </c>
      <c r="Q277" s="1" t="str">
        <f>IF(Hospital_Management_Large__2[[#This Row],[Length of Stay (Days)]]&gt;3,"Extended","Normal")</f>
        <v>Extended</v>
      </c>
    </row>
    <row r="278" spans="1:17" x14ac:dyDescent="0.25">
      <c r="A278" s="1" t="s">
        <v>604</v>
      </c>
      <c r="B278" s="1" t="s">
        <v>605</v>
      </c>
      <c r="C278">
        <v>25</v>
      </c>
      <c r="D278" s="1" t="s">
        <v>16</v>
      </c>
      <c r="E278" s="3">
        <v>45699</v>
      </c>
      <c r="F278" s="3">
        <v>45703</v>
      </c>
      <c r="G278" s="1" t="s">
        <v>43</v>
      </c>
      <c r="H278" s="1" t="s">
        <v>58</v>
      </c>
      <c r="I278">
        <v>7776</v>
      </c>
      <c r="J278" s="1" t="s">
        <v>34</v>
      </c>
      <c r="K278" s="1" t="s">
        <v>35</v>
      </c>
      <c r="L278" s="1" t="s">
        <v>45</v>
      </c>
      <c r="M278" s="1" t="s">
        <v>22</v>
      </c>
      <c r="N278">
        <v>4</v>
      </c>
      <c r="O278" s="1">
        <f>SUMIF(Hospital_Management_Large__2[Billing Status],"Paid",   Hospital_Management_Large__2[Treatment Cost])</f>
        <v>2761319</v>
      </c>
      <c r="P278" s="1">
        <f>COUNTIF(Hospital_Management_Large__2[Room Type],"Private")</f>
        <v>321</v>
      </c>
      <c r="Q278" s="1" t="str">
        <f>IF(Hospital_Management_Large__2[[#This Row],[Length of Stay (Days)]]&gt;3,"Extended","Normal")</f>
        <v>Extended</v>
      </c>
    </row>
    <row r="279" spans="1:17" x14ac:dyDescent="0.25">
      <c r="A279" s="1" t="s">
        <v>606</v>
      </c>
      <c r="B279" s="1" t="s">
        <v>607</v>
      </c>
      <c r="C279">
        <v>11</v>
      </c>
      <c r="D279" s="1" t="s">
        <v>25</v>
      </c>
      <c r="E279" s="3">
        <v>45619</v>
      </c>
      <c r="F279" s="3">
        <v>45631</v>
      </c>
      <c r="G279" s="1" t="s">
        <v>94</v>
      </c>
      <c r="H279" s="1" t="s">
        <v>58</v>
      </c>
      <c r="I279">
        <v>7996</v>
      </c>
      <c r="J279" s="1" t="s">
        <v>34</v>
      </c>
      <c r="K279" s="1" t="s">
        <v>40</v>
      </c>
      <c r="L279" s="1" t="s">
        <v>59</v>
      </c>
      <c r="M279" s="1" t="s">
        <v>22</v>
      </c>
      <c r="N279">
        <v>12</v>
      </c>
      <c r="O279" s="1">
        <f>SUMIF(Hospital_Management_Large__2[Billing Status],"Paid",   Hospital_Management_Large__2[Treatment Cost])</f>
        <v>2761319</v>
      </c>
      <c r="P279" s="1">
        <f>COUNTIF(Hospital_Management_Large__2[Room Type],"Private")</f>
        <v>321</v>
      </c>
      <c r="Q279" s="1" t="str">
        <f>IF(Hospital_Management_Large__2[[#This Row],[Length of Stay (Days)]]&gt;3,"Extended","Normal")</f>
        <v>Extended</v>
      </c>
    </row>
    <row r="280" spans="1:17" x14ac:dyDescent="0.25">
      <c r="A280" s="1" t="s">
        <v>608</v>
      </c>
      <c r="B280" s="1" t="s">
        <v>609</v>
      </c>
      <c r="C280">
        <v>85</v>
      </c>
      <c r="D280" s="1" t="s">
        <v>25</v>
      </c>
      <c r="E280" s="3">
        <v>45559</v>
      </c>
      <c r="F280" s="3">
        <v>45568</v>
      </c>
      <c r="G280" s="1" t="s">
        <v>43</v>
      </c>
      <c r="H280" s="1" t="s">
        <v>18</v>
      </c>
      <c r="I280">
        <v>7320</v>
      </c>
      <c r="J280" s="1" t="s">
        <v>34</v>
      </c>
      <c r="K280" s="1" t="s">
        <v>54</v>
      </c>
      <c r="L280" s="1" t="s">
        <v>45</v>
      </c>
      <c r="M280" s="1" t="s">
        <v>50</v>
      </c>
      <c r="N280">
        <v>9</v>
      </c>
      <c r="O280" s="1">
        <f>SUMIF(Hospital_Management_Large__2[Billing Status],"Paid",   Hospital_Management_Large__2[Treatment Cost])</f>
        <v>2761319</v>
      </c>
      <c r="P280" s="1">
        <f>COUNTIF(Hospital_Management_Large__2[Room Type],"Private")</f>
        <v>321</v>
      </c>
      <c r="Q280" s="1" t="str">
        <f>IF(Hospital_Management_Large__2[[#This Row],[Length of Stay (Days)]]&gt;3,"Extended","Normal")</f>
        <v>Extended</v>
      </c>
    </row>
    <row r="281" spans="1:17" x14ac:dyDescent="0.25">
      <c r="A281" s="1" t="s">
        <v>610</v>
      </c>
      <c r="B281" s="1" t="s">
        <v>611</v>
      </c>
      <c r="C281">
        <v>18</v>
      </c>
      <c r="D281" s="1" t="s">
        <v>16</v>
      </c>
      <c r="E281" s="3">
        <v>45554</v>
      </c>
      <c r="F281" s="3">
        <v>45566</v>
      </c>
      <c r="G281" s="1" t="s">
        <v>26</v>
      </c>
      <c r="H281" s="1" t="s">
        <v>58</v>
      </c>
      <c r="I281">
        <v>5635</v>
      </c>
      <c r="J281" s="1" t="s">
        <v>19</v>
      </c>
      <c r="K281" s="1" t="s">
        <v>133</v>
      </c>
      <c r="L281" s="1" t="s">
        <v>78</v>
      </c>
      <c r="M281" s="1" t="s">
        <v>29</v>
      </c>
      <c r="N281">
        <v>12</v>
      </c>
      <c r="O281" s="1">
        <f>SUMIF(Hospital_Management_Large__2[Billing Status],"Paid",   Hospital_Management_Large__2[Treatment Cost])</f>
        <v>2761319</v>
      </c>
      <c r="P281" s="1">
        <f>COUNTIF(Hospital_Management_Large__2[Room Type],"Private")</f>
        <v>321</v>
      </c>
      <c r="Q281" s="1" t="str">
        <f>IF(Hospital_Management_Large__2[[#This Row],[Length of Stay (Days)]]&gt;3,"Extended","Normal")</f>
        <v>Extended</v>
      </c>
    </row>
    <row r="282" spans="1:17" x14ac:dyDescent="0.25">
      <c r="A282" s="1" t="s">
        <v>612</v>
      </c>
      <c r="B282" s="1" t="s">
        <v>613</v>
      </c>
      <c r="C282">
        <v>5</v>
      </c>
      <c r="D282" s="1" t="s">
        <v>16</v>
      </c>
      <c r="E282" s="3">
        <v>45780</v>
      </c>
      <c r="F282" s="3">
        <v>45785</v>
      </c>
      <c r="G282" s="1" t="s">
        <v>26</v>
      </c>
      <c r="H282" s="1" t="s">
        <v>48</v>
      </c>
      <c r="I282">
        <v>3023</v>
      </c>
      <c r="J282" s="1" t="s">
        <v>19</v>
      </c>
      <c r="K282" s="1" t="s">
        <v>35</v>
      </c>
      <c r="L282" s="1" t="s">
        <v>78</v>
      </c>
      <c r="M282" s="1" t="s">
        <v>50</v>
      </c>
      <c r="N282">
        <v>5</v>
      </c>
      <c r="O282" s="1">
        <f>SUMIF(Hospital_Management_Large__2[Billing Status],"Paid",   Hospital_Management_Large__2[Treatment Cost])</f>
        <v>2761319</v>
      </c>
      <c r="P282" s="1">
        <f>COUNTIF(Hospital_Management_Large__2[Room Type],"Private")</f>
        <v>321</v>
      </c>
      <c r="Q282" s="1" t="str">
        <f>IF(Hospital_Management_Large__2[[#This Row],[Length of Stay (Days)]]&gt;3,"Extended","Normal")</f>
        <v>Extended</v>
      </c>
    </row>
    <row r="283" spans="1:17" x14ac:dyDescent="0.25">
      <c r="A283" s="1" t="s">
        <v>614</v>
      </c>
      <c r="B283" s="1" t="s">
        <v>615</v>
      </c>
      <c r="C283">
        <v>86</v>
      </c>
      <c r="D283" s="1" t="s">
        <v>16</v>
      </c>
      <c r="E283" s="3">
        <v>45474</v>
      </c>
      <c r="F283" s="3">
        <v>45477</v>
      </c>
      <c r="G283" s="1" t="s">
        <v>66</v>
      </c>
      <c r="H283" s="1" t="s">
        <v>33</v>
      </c>
      <c r="I283">
        <v>3811</v>
      </c>
      <c r="J283" s="1" t="s">
        <v>34</v>
      </c>
      <c r="K283" s="1" t="s">
        <v>20</v>
      </c>
      <c r="L283" s="1" t="s">
        <v>36</v>
      </c>
      <c r="M283" s="1" t="s">
        <v>29</v>
      </c>
      <c r="N283">
        <v>3</v>
      </c>
      <c r="O283" s="1">
        <f>SUMIF(Hospital_Management_Large__2[Billing Status],"Paid",   Hospital_Management_Large__2[Treatment Cost])</f>
        <v>2761319</v>
      </c>
      <c r="P283" s="1">
        <f>COUNTIF(Hospital_Management_Large__2[Room Type],"Private")</f>
        <v>321</v>
      </c>
      <c r="Q283" s="1" t="str">
        <f>IF(Hospital_Management_Large__2[[#This Row],[Length of Stay (Days)]]&gt;3,"Extended","Normal")</f>
        <v>Normal</v>
      </c>
    </row>
    <row r="284" spans="1:17" x14ac:dyDescent="0.25">
      <c r="A284" s="1" t="s">
        <v>616</v>
      </c>
      <c r="B284" s="1" t="s">
        <v>617</v>
      </c>
      <c r="C284">
        <v>34</v>
      </c>
      <c r="D284" s="1" t="s">
        <v>16</v>
      </c>
      <c r="E284" s="3">
        <v>45632</v>
      </c>
      <c r="F284" s="3">
        <v>45645</v>
      </c>
      <c r="G284" s="1" t="s">
        <v>94</v>
      </c>
      <c r="H284" s="1" t="s">
        <v>27</v>
      </c>
      <c r="I284">
        <v>3165</v>
      </c>
      <c r="J284" s="1" t="s">
        <v>34</v>
      </c>
      <c r="K284" s="1" t="s">
        <v>35</v>
      </c>
      <c r="L284" s="1" t="s">
        <v>59</v>
      </c>
      <c r="M284" s="1" t="s">
        <v>22</v>
      </c>
      <c r="N284">
        <v>13</v>
      </c>
      <c r="O284" s="1">
        <f>SUMIF(Hospital_Management_Large__2[Billing Status],"Paid",   Hospital_Management_Large__2[Treatment Cost])</f>
        <v>2761319</v>
      </c>
      <c r="P284" s="1">
        <f>COUNTIF(Hospital_Management_Large__2[Room Type],"Private")</f>
        <v>321</v>
      </c>
      <c r="Q284" s="1" t="str">
        <f>IF(Hospital_Management_Large__2[[#This Row],[Length of Stay (Days)]]&gt;3,"Extended","Normal")</f>
        <v>Extended</v>
      </c>
    </row>
    <row r="285" spans="1:17" x14ac:dyDescent="0.25">
      <c r="A285" s="1" t="s">
        <v>618</v>
      </c>
      <c r="B285" s="1" t="s">
        <v>619</v>
      </c>
      <c r="C285">
        <v>35</v>
      </c>
      <c r="D285" s="1" t="s">
        <v>16</v>
      </c>
      <c r="E285" s="3">
        <v>45649</v>
      </c>
      <c r="F285" s="3">
        <v>45653</v>
      </c>
      <c r="G285" s="1" t="s">
        <v>66</v>
      </c>
      <c r="H285" s="1" t="s">
        <v>73</v>
      </c>
      <c r="I285">
        <v>9874</v>
      </c>
      <c r="J285" s="1" t="s">
        <v>34</v>
      </c>
      <c r="K285" s="1" t="s">
        <v>44</v>
      </c>
      <c r="L285" s="1" t="s">
        <v>36</v>
      </c>
      <c r="M285" s="1" t="s">
        <v>22</v>
      </c>
      <c r="N285">
        <v>4</v>
      </c>
      <c r="O285" s="1">
        <f>SUMIF(Hospital_Management_Large__2[Billing Status],"Paid",   Hospital_Management_Large__2[Treatment Cost])</f>
        <v>2761319</v>
      </c>
      <c r="P285" s="1">
        <f>COUNTIF(Hospital_Management_Large__2[Room Type],"Private")</f>
        <v>321</v>
      </c>
      <c r="Q285" s="1" t="str">
        <f>IF(Hospital_Management_Large__2[[#This Row],[Length of Stay (Days)]]&gt;3,"Extended","Normal")</f>
        <v>Extended</v>
      </c>
    </row>
    <row r="286" spans="1:17" x14ac:dyDescent="0.25">
      <c r="A286" s="1" t="s">
        <v>620</v>
      </c>
      <c r="B286" s="1" t="s">
        <v>621</v>
      </c>
      <c r="C286">
        <v>57</v>
      </c>
      <c r="D286" s="1" t="s">
        <v>25</v>
      </c>
      <c r="E286" s="3">
        <v>45520</v>
      </c>
      <c r="F286" s="3">
        <v>45525</v>
      </c>
      <c r="G286" s="1" t="s">
        <v>17</v>
      </c>
      <c r="H286" s="1" t="s">
        <v>48</v>
      </c>
      <c r="I286">
        <v>4549</v>
      </c>
      <c r="J286" s="1" t="s">
        <v>34</v>
      </c>
      <c r="K286" s="1" t="s">
        <v>49</v>
      </c>
      <c r="L286" s="1" t="s">
        <v>28</v>
      </c>
      <c r="M286" s="1" t="s">
        <v>29</v>
      </c>
      <c r="N286">
        <v>5</v>
      </c>
      <c r="O286" s="1">
        <f>SUMIF(Hospital_Management_Large__2[Billing Status],"Paid",   Hospital_Management_Large__2[Treatment Cost])</f>
        <v>2761319</v>
      </c>
      <c r="P286" s="1">
        <f>COUNTIF(Hospital_Management_Large__2[Room Type],"Private")</f>
        <v>321</v>
      </c>
      <c r="Q286" s="1" t="str">
        <f>IF(Hospital_Management_Large__2[[#This Row],[Length of Stay (Days)]]&gt;3,"Extended","Normal")</f>
        <v>Extended</v>
      </c>
    </row>
    <row r="287" spans="1:17" x14ac:dyDescent="0.25">
      <c r="A287" s="1" t="s">
        <v>622</v>
      </c>
      <c r="B287" s="1" t="s">
        <v>623</v>
      </c>
      <c r="C287">
        <v>29</v>
      </c>
      <c r="D287" s="1" t="s">
        <v>16</v>
      </c>
      <c r="E287" s="3">
        <v>45703</v>
      </c>
      <c r="F287" s="3">
        <v>45705</v>
      </c>
      <c r="G287" s="1" t="s">
        <v>62</v>
      </c>
      <c r="H287" s="1" t="s">
        <v>33</v>
      </c>
      <c r="I287">
        <v>7966</v>
      </c>
      <c r="J287" s="1" t="s">
        <v>19</v>
      </c>
      <c r="K287" s="1" t="s">
        <v>44</v>
      </c>
      <c r="L287" s="1" t="s">
        <v>78</v>
      </c>
      <c r="M287" s="1" t="s">
        <v>22</v>
      </c>
      <c r="N287">
        <v>2</v>
      </c>
      <c r="O287" s="1">
        <f>SUMIF(Hospital_Management_Large__2[Billing Status],"Paid",   Hospital_Management_Large__2[Treatment Cost])</f>
        <v>2761319</v>
      </c>
      <c r="P287" s="1">
        <f>COUNTIF(Hospital_Management_Large__2[Room Type],"Private")</f>
        <v>321</v>
      </c>
      <c r="Q287" s="1" t="str">
        <f>IF(Hospital_Management_Large__2[[#This Row],[Length of Stay (Days)]]&gt;3,"Extended","Normal")</f>
        <v>Normal</v>
      </c>
    </row>
    <row r="288" spans="1:17" x14ac:dyDescent="0.25">
      <c r="A288" s="1" t="s">
        <v>624</v>
      </c>
      <c r="B288" s="1" t="s">
        <v>625</v>
      </c>
      <c r="C288">
        <v>2</v>
      </c>
      <c r="D288" s="1" t="s">
        <v>16</v>
      </c>
      <c r="E288" s="3">
        <v>45504</v>
      </c>
      <c r="F288" s="3">
        <v>45509</v>
      </c>
      <c r="G288" s="1" t="s">
        <v>62</v>
      </c>
      <c r="H288" s="1" t="s">
        <v>63</v>
      </c>
      <c r="I288">
        <v>8504</v>
      </c>
      <c r="J288" s="1" t="s">
        <v>34</v>
      </c>
      <c r="K288" s="1" t="s">
        <v>49</v>
      </c>
      <c r="L288" s="1" t="s">
        <v>36</v>
      </c>
      <c r="M288" s="1" t="s">
        <v>29</v>
      </c>
      <c r="N288">
        <v>5</v>
      </c>
      <c r="O288" s="1">
        <f>SUMIF(Hospital_Management_Large__2[Billing Status],"Paid",   Hospital_Management_Large__2[Treatment Cost])</f>
        <v>2761319</v>
      </c>
      <c r="P288" s="1">
        <f>COUNTIF(Hospital_Management_Large__2[Room Type],"Private")</f>
        <v>321</v>
      </c>
      <c r="Q288" s="1" t="str">
        <f>IF(Hospital_Management_Large__2[[#This Row],[Length of Stay (Days)]]&gt;3,"Extended","Normal")</f>
        <v>Extended</v>
      </c>
    </row>
    <row r="289" spans="1:17" x14ac:dyDescent="0.25">
      <c r="A289" s="1" t="s">
        <v>626</v>
      </c>
      <c r="B289" s="1" t="s">
        <v>627</v>
      </c>
      <c r="C289">
        <v>79</v>
      </c>
      <c r="D289" s="1" t="s">
        <v>16</v>
      </c>
      <c r="E289" s="3">
        <v>45720</v>
      </c>
      <c r="F289" s="3">
        <v>45724</v>
      </c>
      <c r="G289" s="1" t="s">
        <v>66</v>
      </c>
      <c r="H289" s="1" t="s">
        <v>89</v>
      </c>
      <c r="I289">
        <v>7762</v>
      </c>
      <c r="J289" s="1" t="s">
        <v>34</v>
      </c>
      <c r="K289" s="1" t="s">
        <v>133</v>
      </c>
      <c r="L289" s="1" t="s">
        <v>36</v>
      </c>
      <c r="M289" s="1" t="s">
        <v>50</v>
      </c>
      <c r="N289">
        <v>4</v>
      </c>
      <c r="O289" s="1">
        <f>SUMIF(Hospital_Management_Large__2[Billing Status],"Paid",   Hospital_Management_Large__2[Treatment Cost])</f>
        <v>2761319</v>
      </c>
      <c r="P289" s="1">
        <f>COUNTIF(Hospital_Management_Large__2[Room Type],"Private")</f>
        <v>321</v>
      </c>
      <c r="Q289" s="1" t="str">
        <f>IF(Hospital_Management_Large__2[[#This Row],[Length of Stay (Days)]]&gt;3,"Extended","Normal")</f>
        <v>Extended</v>
      </c>
    </row>
    <row r="290" spans="1:17" x14ac:dyDescent="0.25">
      <c r="A290" s="1" t="s">
        <v>628</v>
      </c>
      <c r="B290" s="1" t="s">
        <v>629</v>
      </c>
      <c r="C290">
        <v>44</v>
      </c>
      <c r="D290" s="1" t="s">
        <v>16</v>
      </c>
      <c r="E290" s="3">
        <v>45638</v>
      </c>
      <c r="F290" s="3">
        <v>45644</v>
      </c>
      <c r="G290" s="1" t="s">
        <v>66</v>
      </c>
      <c r="H290" s="1" t="s">
        <v>58</v>
      </c>
      <c r="I290">
        <v>8465</v>
      </c>
      <c r="J290" s="1" t="s">
        <v>34</v>
      </c>
      <c r="K290" s="1" t="s">
        <v>133</v>
      </c>
      <c r="L290" s="1" t="s">
        <v>59</v>
      </c>
      <c r="M290" s="1" t="s">
        <v>29</v>
      </c>
      <c r="N290">
        <v>6</v>
      </c>
      <c r="O290" s="1">
        <f>SUMIF(Hospital_Management_Large__2[Billing Status],"Paid",   Hospital_Management_Large__2[Treatment Cost])</f>
        <v>2761319</v>
      </c>
      <c r="P290" s="1">
        <f>COUNTIF(Hospital_Management_Large__2[Room Type],"Private")</f>
        <v>321</v>
      </c>
      <c r="Q290" s="1" t="str">
        <f>IF(Hospital_Management_Large__2[[#This Row],[Length of Stay (Days)]]&gt;3,"Extended","Normal")</f>
        <v>Extended</v>
      </c>
    </row>
    <row r="291" spans="1:17" x14ac:dyDescent="0.25">
      <c r="A291" s="1" t="s">
        <v>630</v>
      </c>
      <c r="B291" s="1" t="s">
        <v>631</v>
      </c>
      <c r="C291">
        <v>85</v>
      </c>
      <c r="D291" s="1" t="s">
        <v>25</v>
      </c>
      <c r="E291" s="3">
        <v>45740</v>
      </c>
      <c r="F291" s="3">
        <v>45742</v>
      </c>
      <c r="G291" s="1" t="s">
        <v>62</v>
      </c>
      <c r="H291" s="1" t="s">
        <v>53</v>
      </c>
      <c r="I291">
        <v>8700</v>
      </c>
      <c r="J291" s="1" t="s">
        <v>34</v>
      </c>
      <c r="K291" s="1" t="s">
        <v>40</v>
      </c>
      <c r="L291" s="1" t="s">
        <v>21</v>
      </c>
      <c r="M291" s="1" t="s">
        <v>50</v>
      </c>
      <c r="N291">
        <v>2</v>
      </c>
      <c r="O291" s="1">
        <f>SUMIF(Hospital_Management_Large__2[Billing Status],"Paid",   Hospital_Management_Large__2[Treatment Cost])</f>
        <v>2761319</v>
      </c>
      <c r="P291" s="1">
        <f>COUNTIF(Hospital_Management_Large__2[Room Type],"Private")</f>
        <v>321</v>
      </c>
      <c r="Q291" s="1" t="str">
        <f>IF(Hospital_Management_Large__2[[#This Row],[Length of Stay (Days)]]&gt;3,"Extended","Normal")</f>
        <v>Normal</v>
      </c>
    </row>
    <row r="292" spans="1:17" x14ac:dyDescent="0.25">
      <c r="A292" s="1" t="s">
        <v>632</v>
      </c>
      <c r="B292" s="1" t="s">
        <v>633</v>
      </c>
      <c r="C292">
        <v>4</v>
      </c>
      <c r="D292" s="1" t="s">
        <v>25</v>
      </c>
      <c r="E292" s="3">
        <v>45759</v>
      </c>
      <c r="F292" s="3">
        <v>45773</v>
      </c>
      <c r="G292" s="1" t="s">
        <v>17</v>
      </c>
      <c r="H292" s="1" t="s">
        <v>73</v>
      </c>
      <c r="I292">
        <v>6391</v>
      </c>
      <c r="J292" s="1" t="s">
        <v>34</v>
      </c>
      <c r="K292" s="1" t="s">
        <v>40</v>
      </c>
      <c r="L292" s="1" t="s">
        <v>55</v>
      </c>
      <c r="M292" s="1" t="s">
        <v>29</v>
      </c>
      <c r="N292">
        <v>14</v>
      </c>
      <c r="O292" s="1">
        <f>SUMIF(Hospital_Management_Large__2[Billing Status],"Paid",   Hospital_Management_Large__2[Treatment Cost])</f>
        <v>2761319</v>
      </c>
      <c r="P292" s="1">
        <f>COUNTIF(Hospital_Management_Large__2[Room Type],"Private")</f>
        <v>321</v>
      </c>
      <c r="Q292" s="1" t="str">
        <f>IF(Hospital_Management_Large__2[[#This Row],[Length of Stay (Days)]]&gt;3,"Extended","Normal")</f>
        <v>Extended</v>
      </c>
    </row>
    <row r="293" spans="1:17" x14ac:dyDescent="0.25">
      <c r="A293" s="1" t="s">
        <v>634</v>
      </c>
      <c r="B293" s="1" t="s">
        <v>635</v>
      </c>
      <c r="C293">
        <v>19</v>
      </c>
      <c r="D293" s="1" t="s">
        <v>25</v>
      </c>
      <c r="E293" s="3">
        <v>45711</v>
      </c>
      <c r="F293" s="3">
        <v>45714</v>
      </c>
      <c r="G293" s="1" t="s">
        <v>43</v>
      </c>
      <c r="H293" s="1" t="s">
        <v>58</v>
      </c>
      <c r="I293">
        <v>2736</v>
      </c>
      <c r="J293" s="1" t="s">
        <v>34</v>
      </c>
      <c r="K293" s="1" t="s">
        <v>44</v>
      </c>
      <c r="L293" s="1" t="s">
        <v>45</v>
      </c>
      <c r="M293" s="1" t="s">
        <v>50</v>
      </c>
      <c r="N293">
        <v>3</v>
      </c>
      <c r="O293" s="1">
        <f>SUMIF(Hospital_Management_Large__2[Billing Status],"Paid",   Hospital_Management_Large__2[Treatment Cost])</f>
        <v>2761319</v>
      </c>
      <c r="P293" s="1">
        <f>COUNTIF(Hospital_Management_Large__2[Room Type],"Private")</f>
        <v>321</v>
      </c>
      <c r="Q293" s="1" t="str">
        <f>IF(Hospital_Management_Large__2[[#This Row],[Length of Stay (Days)]]&gt;3,"Extended","Normal")</f>
        <v>Normal</v>
      </c>
    </row>
    <row r="294" spans="1:17" x14ac:dyDescent="0.25">
      <c r="A294" s="1" t="s">
        <v>636</v>
      </c>
      <c r="B294" s="1" t="s">
        <v>637</v>
      </c>
      <c r="C294">
        <v>7</v>
      </c>
      <c r="D294" s="1" t="s">
        <v>25</v>
      </c>
      <c r="E294" s="3">
        <v>45653</v>
      </c>
      <c r="F294" s="3">
        <v>45658</v>
      </c>
      <c r="G294" s="1" t="s">
        <v>17</v>
      </c>
      <c r="H294" s="1" t="s">
        <v>73</v>
      </c>
      <c r="I294">
        <v>2054</v>
      </c>
      <c r="J294" s="1" t="s">
        <v>19</v>
      </c>
      <c r="K294" s="1" t="s">
        <v>49</v>
      </c>
      <c r="L294" s="1" t="s">
        <v>55</v>
      </c>
      <c r="M294" s="1" t="s">
        <v>22</v>
      </c>
      <c r="N294">
        <v>5</v>
      </c>
      <c r="O294" s="1">
        <f>SUMIF(Hospital_Management_Large__2[Billing Status],"Paid",   Hospital_Management_Large__2[Treatment Cost])</f>
        <v>2761319</v>
      </c>
      <c r="P294" s="1">
        <f>COUNTIF(Hospital_Management_Large__2[Room Type],"Private")</f>
        <v>321</v>
      </c>
      <c r="Q294" s="1" t="str">
        <f>IF(Hospital_Management_Large__2[[#This Row],[Length of Stay (Days)]]&gt;3,"Extended","Normal")</f>
        <v>Extended</v>
      </c>
    </row>
    <row r="295" spans="1:17" x14ac:dyDescent="0.25">
      <c r="A295" s="1" t="s">
        <v>638</v>
      </c>
      <c r="B295" s="1" t="s">
        <v>639</v>
      </c>
      <c r="C295">
        <v>75</v>
      </c>
      <c r="D295" s="1" t="s">
        <v>16</v>
      </c>
      <c r="E295" s="3">
        <v>45616</v>
      </c>
      <c r="F295" s="3">
        <v>45618</v>
      </c>
      <c r="G295" s="1" t="s">
        <v>62</v>
      </c>
      <c r="H295" s="1" t="s">
        <v>89</v>
      </c>
      <c r="I295">
        <v>2112</v>
      </c>
      <c r="J295" s="1" t="s">
        <v>34</v>
      </c>
      <c r="K295" s="1" t="s">
        <v>44</v>
      </c>
      <c r="L295" s="1" t="s">
        <v>28</v>
      </c>
      <c r="M295" s="1" t="s">
        <v>22</v>
      </c>
      <c r="N295">
        <v>2</v>
      </c>
      <c r="O295" s="1">
        <f>SUMIF(Hospital_Management_Large__2[Billing Status],"Paid",   Hospital_Management_Large__2[Treatment Cost])</f>
        <v>2761319</v>
      </c>
      <c r="P295" s="1">
        <f>COUNTIF(Hospital_Management_Large__2[Room Type],"Private")</f>
        <v>321</v>
      </c>
      <c r="Q295" s="1" t="str">
        <f>IF(Hospital_Management_Large__2[[#This Row],[Length of Stay (Days)]]&gt;3,"Extended","Normal")</f>
        <v>Normal</v>
      </c>
    </row>
    <row r="296" spans="1:17" x14ac:dyDescent="0.25">
      <c r="A296" s="1" t="s">
        <v>640</v>
      </c>
      <c r="B296" s="1" t="s">
        <v>641</v>
      </c>
      <c r="C296">
        <v>78</v>
      </c>
      <c r="D296" s="1" t="s">
        <v>16</v>
      </c>
      <c r="E296" s="3">
        <v>45590</v>
      </c>
      <c r="F296" s="3">
        <v>45593</v>
      </c>
      <c r="G296" s="1" t="s">
        <v>32</v>
      </c>
      <c r="H296" s="1" t="s">
        <v>63</v>
      </c>
      <c r="I296">
        <v>5979</v>
      </c>
      <c r="J296" s="1" t="s">
        <v>19</v>
      </c>
      <c r="K296" s="1" t="s">
        <v>133</v>
      </c>
      <c r="L296" s="1" t="s">
        <v>59</v>
      </c>
      <c r="M296" s="1" t="s">
        <v>22</v>
      </c>
      <c r="N296">
        <v>3</v>
      </c>
      <c r="O296" s="1">
        <f>SUMIF(Hospital_Management_Large__2[Billing Status],"Paid",   Hospital_Management_Large__2[Treatment Cost])</f>
        <v>2761319</v>
      </c>
      <c r="P296" s="1">
        <f>COUNTIF(Hospital_Management_Large__2[Room Type],"Private")</f>
        <v>321</v>
      </c>
      <c r="Q296" s="1" t="str">
        <f>IF(Hospital_Management_Large__2[[#This Row],[Length of Stay (Days)]]&gt;3,"Extended","Normal")</f>
        <v>Normal</v>
      </c>
    </row>
    <row r="297" spans="1:17" x14ac:dyDescent="0.25">
      <c r="A297" s="1" t="s">
        <v>642</v>
      </c>
      <c r="B297" s="1" t="s">
        <v>643</v>
      </c>
      <c r="C297">
        <v>60</v>
      </c>
      <c r="D297" s="1" t="s">
        <v>25</v>
      </c>
      <c r="E297" s="3">
        <v>45782</v>
      </c>
      <c r="F297" s="3">
        <v>45794</v>
      </c>
      <c r="G297" s="1" t="s">
        <v>43</v>
      </c>
      <c r="H297" s="1" t="s">
        <v>27</v>
      </c>
      <c r="I297">
        <v>7410</v>
      </c>
      <c r="J297" s="1" t="s">
        <v>19</v>
      </c>
      <c r="K297" s="1" t="s">
        <v>133</v>
      </c>
      <c r="L297" s="1" t="s">
        <v>21</v>
      </c>
      <c r="M297" s="1" t="s">
        <v>29</v>
      </c>
      <c r="N297">
        <v>12</v>
      </c>
      <c r="O297" s="1">
        <f>SUMIF(Hospital_Management_Large__2[Billing Status],"Paid",   Hospital_Management_Large__2[Treatment Cost])</f>
        <v>2761319</v>
      </c>
      <c r="P297" s="1">
        <f>COUNTIF(Hospital_Management_Large__2[Room Type],"Private")</f>
        <v>321</v>
      </c>
      <c r="Q297" s="1" t="str">
        <f>IF(Hospital_Management_Large__2[[#This Row],[Length of Stay (Days)]]&gt;3,"Extended","Normal")</f>
        <v>Extended</v>
      </c>
    </row>
    <row r="298" spans="1:17" x14ac:dyDescent="0.25">
      <c r="A298" s="1" t="s">
        <v>644</v>
      </c>
      <c r="B298" s="1" t="s">
        <v>645</v>
      </c>
      <c r="C298">
        <v>4</v>
      </c>
      <c r="D298" s="1" t="s">
        <v>16</v>
      </c>
      <c r="E298" s="3">
        <v>45717</v>
      </c>
      <c r="F298" s="3">
        <v>45727</v>
      </c>
      <c r="G298" s="1" t="s">
        <v>62</v>
      </c>
      <c r="H298" s="1" t="s">
        <v>73</v>
      </c>
      <c r="I298">
        <v>8332</v>
      </c>
      <c r="J298" s="1" t="s">
        <v>34</v>
      </c>
      <c r="K298" s="1" t="s">
        <v>133</v>
      </c>
      <c r="L298" s="1" t="s">
        <v>21</v>
      </c>
      <c r="M298" s="1" t="s">
        <v>22</v>
      </c>
      <c r="N298">
        <v>10</v>
      </c>
      <c r="O298" s="1">
        <f>SUMIF(Hospital_Management_Large__2[Billing Status],"Paid",   Hospital_Management_Large__2[Treatment Cost])</f>
        <v>2761319</v>
      </c>
      <c r="P298" s="1">
        <f>COUNTIF(Hospital_Management_Large__2[Room Type],"Private")</f>
        <v>321</v>
      </c>
      <c r="Q298" s="1" t="str">
        <f>IF(Hospital_Management_Large__2[[#This Row],[Length of Stay (Days)]]&gt;3,"Extended","Normal")</f>
        <v>Extended</v>
      </c>
    </row>
    <row r="299" spans="1:17" x14ac:dyDescent="0.25">
      <c r="A299" s="1" t="s">
        <v>646</v>
      </c>
      <c r="B299" s="1" t="s">
        <v>647</v>
      </c>
      <c r="C299">
        <v>64</v>
      </c>
      <c r="D299" s="1" t="s">
        <v>16</v>
      </c>
      <c r="E299" s="3">
        <v>45640</v>
      </c>
      <c r="F299" s="3">
        <v>45654</v>
      </c>
      <c r="G299" s="1" t="s">
        <v>17</v>
      </c>
      <c r="H299" s="1" t="s">
        <v>18</v>
      </c>
      <c r="I299">
        <v>7125</v>
      </c>
      <c r="J299" s="1" t="s">
        <v>19</v>
      </c>
      <c r="K299" s="1" t="s">
        <v>54</v>
      </c>
      <c r="L299" s="1" t="s">
        <v>55</v>
      </c>
      <c r="M299" s="1" t="s">
        <v>29</v>
      </c>
      <c r="N299">
        <v>14</v>
      </c>
      <c r="O299" s="1">
        <f>SUMIF(Hospital_Management_Large__2[Billing Status],"Paid",   Hospital_Management_Large__2[Treatment Cost])</f>
        <v>2761319</v>
      </c>
      <c r="P299" s="1">
        <f>COUNTIF(Hospital_Management_Large__2[Room Type],"Private")</f>
        <v>321</v>
      </c>
      <c r="Q299" s="1" t="str">
        <f>IF(Hospital_Management_Large__2[[#This Row],[Length of Stay (Days)]]&gt;3,"Extended","Normal")</f>
        <v>Extended</v>
      </c>
    </row>
    <row r="300" spans="1:17" x14ac:dyDescent="0.25">
      <c r="A300" s="1" t="s">
        <v>648</v>
      </c>
      <c r="B300" s="1" t="s">
        <v>649</v>
      </c>
      <c r="C300">
        <v>41</v>
      </c>
      <c r="D300" s="1" t="s">
        <v>16</v>
      </c>
      <c r="E300" s="3">
        <v>45469</v>
      </c>
      <c r="F300" s="3">
        <v>45476</v>
      </c>
      <c r="G300" s="1" t="s">
        <v>32</v>
      </c>
      <c r="H300" s="1" t="s">
        <v>73</v>
      </c>
      <c r="I300">
        <v>2647</v>
      </c>
      <c r="J300" s="1" t="s">
        <v>34</v>
      </c>
      <c r="K300" s="1" t="s">
        <v>133</v>
      </c>
      <c r="L300" s="1" t="s">
        <v>59</v>
      </c>
      <c r="M300" s="1" t="s">
        <v>29</v>
      </c>
      <c r="N300">
        <v>7</v>
      </c>
      <c r="O300" s="1">
        <f>SUMIF(Hospital_Management_Large__2[Billing Status],"Paid",   Hospital_Management_Large__2[Treatment Cost])</f>
        <v>2761319</v>
      </c>
      <c r="P300" s="1">
        <f>COUNTIF(Hospital_Management_Large__2[Room Type],"Private")</f>
        <v>321</v>
      </c>
      <c r="Q300" s="1" t="str">
        <f>IF(Hospital_Management_Large__2[[#This Row],[Length of Stay (Days)]]&gt;3,"Extended","Normal")</f>
        <v>Extended</v>
      </c>
    </row>
    <row r="301" spans="1:17" x14ac:dyDescent="0.25">
      <c r="A301" s="1" t="s">
        <v>650</v>
      </c>
      <c r="B301" s="1" t="s">
        <v>651</v>
      </c>
      <c r="C301">
        <v>74</v>
      </c>
      <c r="D301" s="1" t="s">
        <v>16</v>
      </c>
      <c r="E301" s="3">
        <v>45467</v>
      </c>
      <c r="F301" s="3">
        <v>45469</v>
      </c>
      <c r="G301" s="1" t="s">
        <v>26</v>
      </c>
      <c r="H301" s="1" t="s">
        <v>89</v>
      </c>
      <c r="I301">
        <v>2350</v>
      </c>
      <c r="J301" s="1" t="s">
        <v>19</v>
      </c>
      <c r="K301" s="1" t="s">
        <v>20</v>
      </c>
      <c r="L301" s="1" t="s">
        <v>78</v>
      </c>
      <c r="M301" s="1" t="s">
        <v>50</v>
      </c>
      <c r="N301">
        <v>2</v>
      </c>
      <c r="O301" s="1">
        <f>SUMIF(Hospital_Management_Large__2[Billing Status],"Paid",   Hospital_Management_Large__2[Treatment Cost])</f>
        <v>2761319</v>
      </c>
      <c r="P301" s="1">
        <f>COUNTIF(Hospital_Management_Large__2[Room Type],"Private")</f>
        <v>321</v>
      </c>
      <c r="Q301" s="1" t="str">
        <f>IF(Hospital_Management_Large__2[[#This Row],[Length of Stay (Days)]]&gt;3,"Extended","Normal")</f>
        <v>Normal</v>
      </c>
    </row>
    <row r="302" spans="1:17" x14ac:dyDescent="0.25">
      <c r="A302" s="1" t="s">
        <v>652</v>
      </c>
      <c r="B302" s="1" t="s">
        <v>653</v>
      </c>
      <c r="C302">
        <v>65</v>
      </c>
      <c r="D302" s="1" t="s">
        <v>16</v>
      </c>
      <c r="E302" s="3">
        <v>45594</v>
      </c>
      <c r="F302" s="3">
        <v>45597</v>
      </c>
      <c r="G302" s="1" t="s">
        <v>66</v>
      </c>
      <c r="H302" s="1" t="s">
        <v>63</v>
      </c>
      <c r="I302">
        <v>4297</v>
      </c>
      <c r="J302" s="1" t="s">
        <v>34</v>
      </c>
      <c r="K302" s="1" t="s">
        <v>54</v>
      </c>
      <c r="L302" s="1" t="s">
        <v>55</v>
      </c>
      <c r="M302" s="1" t="s">
        <v>22</v>
      </c>
      <c r="N302">
        <v>3</v>
      </c>
      <c r="O302" s="1">
        <f>SUMIF(Hospital_Management_Large__2[Billing Status],"Paid",   Hospital_Management_Large__2[Treatment Cost])</f>
        <v>2761319</v>
      </c>
      <c r="P302" s="1">
        <f>COUNTIF(Hospital_Management_Large__2[Room Type],"Private")</f>
        <v>321</v>
      </c>
      <c r="Q302" s="1" t="str">
        <f>IF(Hospital_Management_Large__2[[#This Row],[Length of Stay (Days)]]&gt;3,"Extended","Normal")</f>
        <v>Normal</v>
      </c>
    </row>
    <row r="303" spans="1:17" x14ac:dyDescent="0.25">
      <c r="A303" s="1" t="s">
        <v>654</v>
      </c>
      <c r="B303" s="1" t="s">
        <v>655</v>
      </c>
      <c r="C303">
        <v>70</v>
      </c>
      <c r="D303" s="1" t="s">
        <v>16</v>
      </c>
      <c r="E303" s="3">
        <v>45651</v>
      </c>
      <c r="F303" s="3">
        <v>45664</v>
      </c>
      <c r="G303" s="1" t="s">
        <v>62</v>
      </c>
      <c r="H303" s="1" t="s">
        <v>48</v>
      </c>
      <c r="I303">
        <v>8732</v>
      </c>
      <c r="J303" s="1" t="s">
        <v>19</v>
      </c>
      <c r="K303" s="1" t="s">
        <v>20</v>
      </c>
      <c r="L303" s="1" t="s">
        <v>28</v>
      </c>
      <c r="M303" s="1" t="s">
        <v>29</v>
      </c>
      <c r="N303">
        <v>13</v>
      </c>
      <c r="O303" s="1">
        <f>SUMIF(Hospital_Management_Large__2[Billing Status],"Paid",   Hospital_Management_Large__2[Treatment Cost])</f>
        <v>2761319</v>
      </c>
      <c r="P303" s="1">
        <f>COUNTIF(Hospital_Management_Large__2[Room Type],"Private")</f>
        <v>321</v>
      </c>
      <c r="Q303" s="1" t="str">
        <f>IF(Hospital_Management_Large__2[[#This Row],[Length of Stay (Days)]]&gt;3,"Extended","Normal")</f>
        <v>Extended</v>
      </c>
    </row>
    <row r="304" spans="1:17" x14ac:dyDescent="0.25">
      <c r="A304" s="1" t="s">
        <v>656</v>
      </c>
      <c r="B304" s="1" t="s">
        <v>657</v>
      </c>
      <c r="C304">
        <v>82</v>
      </c>
      <c r="D304" s="1" t="s">
        <v>16</v>
      </c>
      <c r="E304" s="3">
        <v>45687</v>
      </c>
      <c r="F304" s="3">
        <v>45697</v>
      </c>
      <c r="G304" s="1" t="s">
        <v>26</v>
      </c>
      <c r="H304" s="1" t="s">
        <v>48</v>
      </c>
      <c r="I304">
        <v>9299</v>
      </c>
      <c r="J304" s="1" t="s">
        <v>34</v>
      </c>
      <c r="K304" s="1" t="s">
        <v>44</v>
      </c>
      <c r="L304" s="1" t="s">
        <v>45</v>
      </c>
      <c r="M304" s="1" t="s">
        <v>50</v>
      </c>
      <c r="N304">
        <v>10</v>
      </c>
      <c r="O304" s="1">
        <f>SUMIF(Hospital_Management_Large__2[Billing Status],"Paid",   Hospital_Management_Large__2[Treatment Cost])</f>
        <v>2761319</v>
      </c>
      <c r="P304" s="1">
        <f>COUNTIF(Hospital_Management_Large__2[Room Type],"Private")</f>
        <v>321</v>
      </c>
      <c r="Q304" s="1" t="str">
        <f>IF(Hospital_Management_Large__2[[#This Row],[Length of Stay (Days)]]&gt;3,"Extended","Normal")</f>
        <v>Extended</v>
      </c>
    </row>
    <row r="305" spans="1:17" x14ac:dyDescent="0.25">
      <c r="A305" s="1" t="s">
        <v>658</v>
      </c>
      <c r="B305" s="1" t="s">
        <v>659</v>
      </c>
      <c r="C305">
        <v>14</v>
      </c>
      <c r="D305" s="1" t="s">
        <v>16</v>
      </c>
      <c r="E305" s="3">
        <v>45677</v>
      </c>
      <c r="F305" s="3">
        <v>45685</v>
      </c>
      <c r="G305" s="1" t="s">
        <v>94</v>
      </c>
      <c r="H305" s="1" t="s">
        <v>48</v>
      </c>
      <c r="I305">
        <v>8014</v>
      </c>
      <c r="J305" s="1" t="s">
        <v>34</v>
      </c>
      <c r="K305" s="1" t="s">
        <v>35</v>
      </c>
      <c r="L305" s="1" t="s">
        <v>21</v>
      </c>
      <c r="M305" s="1" t="s">
        <v>29</v>
      </c>
      <c r="N305">
        <v>8</v>
      </c>
      <c r="O305" s="1">
        <f>SUMIF(Hospital_Management_Large__2[Billing Status],"Paid",   Hospital_Management_Large__2[Treatment Cost])</f>
        <v>2761319</v>
      </c>
      <c r="P305" s="1">
        <f>COUNTIF(Hospital_Management_Large__2[Room Type],"Private")</f>
        <v>321</v>
      </c>
      <c r="Q305" s="1" t="str">
        <f>IF(Hospital_Management_Large__2[[#This Row],[Length of Stay (Days)]]&gt;3,"Extended","Normal")</f>
        <v>Extended</v>
      </c>
    </row>
    <row r="306" spans="1:17" x14ac:dyDescent="0.25">
      <c r="A306" s="1" t="s">
        <v>660</v>
      </c>
      <c r="B306" s="1" t="s">
        <v>661</v>
      </c>
      <c r="C306">
        <v>43</v>
      </c>
      <c r="D306" s="1" t="s">
        <v>16</v>
      </c>
      <c r="E306" s="3">
        <v>45742</v>
      </c>
      <c r="F306" s="3">
        <v>45755</v>
      </c>
      <c r="G306" s="1" t="s">
        <v>17</v>
      </c>
      <c r="H306" s="1" t="s">
        <v>58</v>
      </c>
      <c r="I306">
        <v>7923</v>
      </c>
      <c r="J306" s="1" t="s">
        <v>19</v>
      </c>
      <c r="K306" s="1" t="s">
        <v>44</v>
      </c>
      <c r="L306" s="1" t="s">
        <v>55</v>
      </c>
      <c r="M306" s="1" t="s">
        <v>29</v>
      </c>
      <c r="N306">
        <v>13</v>
      </c>
      <c r="O306" s="1">
        <f>SUMIF(Hospital_Management_Large__2[Billing Status],"Paid",   Hospital_Management_Large__2[Treatment Cost])</f>
        <v>2761319</v>
      </c>
      <c r="P306" s="1">
        <f>COUNTIF(Hospital_Management_Large__2[Room Type],"Private")</f>
        <v>321</v>
      </c>
      <c r="Q306" s="1" t="str">
        <f>IF(Hospital_Management_Large__2[[#This Row],[Length of Stay (Days)]]&gt;3,"Extended","Normal")</f>
        <v>Extended</v>
      </c>
    </row>
    <row r="307" spans="1:17" x14ac:dyDescent="0.25">
      <c r="A307" s="1" t="s">
        <v>662</v>
      </c>
      <c r="B307" s="1" t="s">
        <v>663</v>
      </c>
      <c r="C307">
        <v>82</v>
      </c>
      <c r="D307" s="1" t="s">
        <v>16</v>
      </c>
      <c r="E307" s="3">
        <v>45801</v>
      </c>
      <c r="F307" s="3">
        <v>45807</v>
      </c>
      <c r="G307" s="1" t="s">
        <v>17</v>
      </c>
      <c r="H307" s="1" t="s">
        <v>27</v>
      </c>
      <c r="I307">
        <v>9020</v>
      </c>
      <c r="J307" s="1" t="s">
        <v>34</v>
      </c>
      <c r="K307" s="1" t="s">
        <v>20</v>
      </c>
      <c r="L307" s="1" t="s">
        <v>21</v>
      </c>
      <c r="M307" s="1" t="s">
        <v>29</v>
      </c>
      <c r="N307">
        <v>6</v>
      </c>
      <c r="O307" s="1">
        <f>SUMIF(Hospital_Management_Large__2[Billing Status],"Paid",   Hospital_Management_Large__2[Treatment Cost])</f>
        <v>2761319</v>
      </c>
      <c r="P307" s="1">
        <f>COUNTIF(Hospital_Management_Large__2[Room Type],"Private")</f>
        <v>321</v>
      </c>
      <c r="Q307" s="1" t="str">
        <f>IF(Hospital_Management_Large__2[[#This Row],[Length of Stay (Days)]]&gt;3,"Extended","Normal")</f>
        <v>Extended</v>
      </c>
    </row>
    <row r="308" spans="1:17" x14ac:dyDescent="0.25">
      <c r="A308" s="1" t="s">
        <v>664</v>
      </c>
      <c r="B308" s="1" t="s">
        <v>665</v>
      </c>
      <c r="C308">
        <v>12</v>
      </c>
      <c r="D308" s="1" t="s">
        <v>16</v>
      </c>
      <c r="E308" s="3">
        <v>45649</v>
      </c>
      <c r="F308" s="3">
        <v>45655</v>
      </c>
      <c r="G308" s="1" t="s">
        <v>94</v>
      </c>
      <c r="H308" s="1" t="s">
        <v>63</v>
      </c>
      <c r="I308">
        <v>9590</v>
      </c>
      <c r="J308" s="1" t="s">
        <v>19</v>
      </c>
      <c r="K308" s="1" t="s">
        <v>133</v>
      </c>
      <c r="L308" s="1" t="s">
        <v>59</v>
      </c>
      <c r="M308" s="1" t="s">
        <v>29</v>
      </c>
      <c r="N308">
        <v>6</v>
      </c>
      <c r="O308" s="1">
        <f>SUMIF(Hospital_Management_Large__2[Billing Status],"Paid",   Hospital_Management_Large__2[Treatment Cost])</f>
        <v>2761319</v>
      </c>
      <c r="P308" s="1">
        <f>COUNTIF(Hospital_Management_Large__2[Room Type],"Private")</f>
        <v>321</v>
      </c>
      <c r="Q308" s="1" t="str">
        <f>IF(Hospital_Management_Large__2[[#This Row],[Length of Stay (Days)]]&gt;3,"Extended","Normal")</f>
        <v>Extended</v>
      </c>
    </row>
    <row r="309" spans="1:17" x14ac:dyDescent="0.25">
      <c r="A309" s="1" t="s">
        <v>666</v>
      </c>
      <c r="B309" s="1" t="s">
        <v>667</v>
      </c>
      <c r="C309">
        <v>10</v>
      </c>
      <c r="D309" s="1" t="s">
        <v>25</v>
      </c>
      <c r="E309" s="3">
        <v>45502</v>
      </c>
      <c r="F309" s="3">
        <v>45511</v>
      </c>
      <c r="G309" s="1" t="s">
        <v>62</v>
      </c>
      <c r="H309" s="1" t="s">
        <v>33</v>
      </c>
      <c r="I309">
        <v>7069</v>
      </c>
      <c r="J309" s="1" t="s">
        <v>19</v>
      </c>
      <c r="K309" s="1" t="s">
        <v>40</v>
      </c>
      <c r="L309" s="1" t="s">
        <v>28</v>
      </c>
      <c r="M309" s="1" t="s">
        <v>29</v>
      </c>
      <c r="N309">
        <v>9</v>
      </c>
      <c r="O309" s="1">
        <f>SUMIF(Hospital_Management_Large__2[Billing Status],"Paid",   Hospital_Management_Large__2[Treatment Cost])</f>
        <v>2761319</v>
      </c>
      <c r="P309" s="1">
        <f>COUNTIF(Hospital_Management_Large__2[Room Type],"Private")</f>
        <v>321</v>
      </c>
      <c r="Q309" s="1" t="str">
        <f>IF(Hospital_Management_Large__2[[#This Row],[Length of Stay (Days)]]&gt;3,"Extended","Normal")</f>
        <v>Extended</v>
      </c>
    </row>
    <row r="310" spans="1:17" x14ac:dyDescent="0.25">
      <c r="A310" s="1" t="s">
        <v>668</v>
      </c>
      <c r="B310" s="1" t="s">
        <v>669</v>
      </c>
      <c r="C310">
        <v>33</v>
      </c>
      <c r="D310" s="1" t="s">
        <v>16</v>
      </c>
      <c r="E310" s="3">
        <v>45739</v>
      </c>
      <c r="F310" s="3">
        <v>45749</v>
      </c>
      <c r="G310" s="1" t="s">
        <v>62</v>
      </c>
      <c r="H310" s="1" t="s">
        <v>27</v>
      </c>
      <c r="I310">
        <v>6784</v>
      </c>
      <c r="J310" s="1" t="s">
        <v>19</v>
      </c>
      <c r="K310" s="1" t="s">
        <v>54</v>
      </c>
      <c r="L310" s="1" t="s">
        <v>28</v>
      </c>
      <c r="M310" s="1" t="s">
        <v>22</v>
      </c>
      <c r="N310">
        <v>10</v>
      </c>
      <c r="O310" s="1">
        <f>SUMIF(Hospital_Management_Large__2[Billing Status],"Paid",   Hospital_Management_Large__2[Treatment Cost])</f>
        <v>2761319</v>
      </c>
      <c r="P310" s="1">
        <f>COUNTIF(Hospital_Management_Large__2[Room Type],"Private")</f>
        <v>321</v>
      </c>
      <c r="Q310" s="1" t="str">
        <f>IF(Hospital_Management_Large__2[[#This Row],[Length of Stay (Days)]]&gt;3,"Extended","Normal")</f>
        <v>Extended</v>
      </c>
    </row>
    <row r="311" spans="1:17" x14ac:dyDescent="0.25">
      <c r="A311" s="1" t="s">
        <v>670</v>
      </c>
      <c r="B311" s="1" t="s">
        <v>671</v>
      </c>
      <c r="C311">
        <v>86</v>
      </c>
      <c r="D311" s="1" t="s">
        <v>25</v>
      </c>
      <c r="E311" s="3">
        <v>45769</v>
      </c>
      <c r="F311" s="3">
        <v>45780</v>
      </c>
      <c r="G311" s="1" t="s">
        <v>26</v>
      </c>
      <c r="H311" s="1" t="s">
        <v>39</v>
      </c>
      <c r="I311">
        <v>1876</v>
      </c>
      <c r="J311" s="1" t="s">
        <v>34</v>
      </c>
      <c r="K311" s="1" t="s">
        <v>54</v>
      </c>
      <c r="L311" s="1" t="s">
        <v>45</v>
      </c>
      <c r="M311" s="1" t="s">
        <v>50</v>
      </c>
      <c r="N311">
        <v>11</v>
      </c>
      <c r="O311" s="1">
        <f>SUMIF(Hospital_Management_Large__2[Billing Status],"Paid",   Hospital_Management_Large__2[Treatment Cost])</f>
        <v>2761319</v>
      </c>
      <c r="P311" s="1">
        <f>COUNTIF(Hospital_Management_Large__2[Room Type],"Private")</f>
        <v>321</v>
      </c>
      <c r="Q311" s="1" t="str">
        <f>IF(Hospital_Management_Large__2[[#This Row],[Length of Stay (Days)]]&gt;3,"Extended","Normal")</f>
        <v>Extended</v>
      </c>
    </row>
    <row r="312" spans="1:17" x14ac:dyDescent="0.25">
      <c r="A312" s="1" t="s">
        <v>672</v>
      </c>
      <c r="B312" s="1" t="s">
        <v>673</v>
      </c>
      <c r="C312">
        <v>58</v>
      </c>
      <c r="D312" s="1" t="s">
        <v>16</v>
      </c>
      <c r="E312" s="3">
        <v>45637</v>
      </c>
      <c r="F312" s="3">
        <v>45644</v>
      </c>
      <c r="G312" s="1" t="s">
        <v>32</v>
      </c>
      <c r="H312" s="1" t="s">
        <v>39</v>
      </c>
      <c r="I312">
        <v>6434</v>
      </c>
      <c r="J312" s="1" t="s">
        <v>19</v>
      </c>
      <c r="K312" s="1" t="s">
        <v>133</v>
      </c>
      <c r="L312" s="1" t="s">
        <v>55</v>
      </c>
      <c r="M312" s="1" t="s">
        <v>29</v>
      </c>
      <c r="N312">
        <v>7</v>
      </c>
      <c r="O312" s="1">
        <f>SUMIF(Hospital_Management_Large__2[Billing Status],"Paid",   Hospital_Management_Large__2[Treatment Cost])</f>
        <v>2761319</v>
      </c>
      <c r="P312" s="1">
        <f>COUNTIF(Hospital_Management_Large__2[Room Type],"Private")</f>
        <v>321</v>
      </c>
      <c r="Q312" s="1" t="str">
        <f>IF(Hospital_Management_Large__2[[#This Row],[Length of Stay (Days)]]&gt;3,"Extended","Normal")</f>
        <v>Extended</v>
      </c>
    </row>
    <row r="313" spans="1:17" x14ac:dyDescent="0.25">
      <c r="A313" s="1" t="s">
        <v>674</v>
      </c>
      <c r="B313" s="1" t="s">
        <v>675</v>
      </c>
      <c r="C313">
        <v>18</v>
      </c>
      <c r="D313" s="1" t="s">
        <v>16</v>
      </c>
      <c r="E313" s="3">
        <v>45737</v>
      </c>
      <c r="F313" s="3">
        <v>45750</v>
      </c>
      <c r="G313" s="1" t="s">
        <v>17</v>
      </c>
      <c r="H313" s="1" t="s">
        <v>53</v>
      </c>
      <c r="I313">
        <v>3602</v>
      </c>
      <c r="J313" s="1" t="s">
        <v>19</v>
      </c>
      <c r="K313" s="1" t="s">
        <v>20</v>
      </c>
      <c r="L313" s="1" t="s">
        <v>59</v>
      </c>
      <c r="M313" s="1" t="s">
        <v>29</v>
      </c>
      <c r="N313">
        <v>13</v>
      </c>
      <c r="O313" s="1">
        <f>SUMIF(Hospital_Management_Large__2[Billing Status],"Paid",   Hospital_Management_Large__2[Treatment Cost])</f>
        <v>2761319</v>
      </c>
      <c r="P313" s="1">
        <f>COUNTIF(Hospital_Management_Large__2[Room Type],"Private")</f>
        <v>321</v>
      </c>
      <c r="Q313" s="1" t="str">
        <f>IF(Hospital_Management_Large__2[[#This Row],[Length of Stay (Days)]]&gt;3,"Extended","Normal")</f>
        <v>Extended</v>
      </c>
    </row>
    <row r="314" spans="1:17" x14ac:dyDescent="0.25">
      <c r="A314" s="1" t="s">
        <v>676</v>
      </c>
      <c r="B314" s="1" t="s">
        <v>677</v>
      </c>
      <c r="C314">
        <v>70</v>
      </c>
      <c r="D314" s="1" t="s">
        <v>16</v>
      </c>
      <c r="E314" s="3">
        <v>45537</v>
      </c>
      <c r="F314" s="3">
        <v>45540</v>
      </c>
      <c r="G314" s="1" t="s">
        <v>66</v>
      </c>
      <c r="H314" s="1" t="s">
        <v>89</v>
      </c>
      <c r="I314">
        <v>6123</v>
      </c>
      <c r="J314" s="1" t="s">
        <v>34</v>
      </c>
      <c r="K314" s="1" t="s">
        <v>54</v>
      </c>
      <c r="L314" s="1" t="s">
        <v>28</v>
      </c>
      <c r="M314" s="1" t="s">
        <v>50</v>
      </c>
      <c r="N314">
        <v>3</v>
      </c>
      <c r="O314" s="1">
        <f>SUMIF(Hospital_Management_Large__2[Billing Status],"Paid",   Hospital_Management_Large__2[Treatment Cost])</f>
        <v>2761319</v>
      </c>
      <c r="P314" s="1">
        <f>COUNTIF(Hospital_Management_Large__2[Room Type],"Private")</f>
        <v>321</v>
      </c>
      <c r="Q314" s="1" t="str">
        <f>IF(Hospital_Management_Large__2[[#This Row],[Length of Stay (Days)]]&gt;3,"Extended","Normal")</f>
        <v>Normal</v>
      </c>
    </row>
    <row r="315" spans="1:17" x14ac:dyDescent="0.25">
      <c r="A315" s="1" t="s">
        <v>678</v>
      </c>
      <c r="B315" s="1" t="s">
        <v>679</v>
      </c>
      <c r="C315">
        <v>16</v>
      </c>
      <c r="D315" s="1" t="s">
        <v>25</v>
      </c>
      <c r="E315" s="3">
        <v>45693</v>
      </c>
      <c r="F315" s="3">
        <v>45706</v>
      </c>
      <c r="G315" s="1" t="s">
        <v>43</v>
      </c>
      <c r="H315" s="1" t="s">
        <v>73</v>
      </c>
      <c r="I315">
        <v>2823</v>
      </c>
      <c r="J315" s="1" t="s">
        <v>19</v>
      </c>
      <c r="K315" s="1" t="s">
        <v>44</v>
      </c>
      <c r="L315" s="1" t="s">
        <v>28</v>
      </c>
      <c r="M315" s="1" t="s">
        <v>22</v>
      </c>
      <c r="N315">
        <v>13</v>
      </c>
      <c r="O315" s="1">
        <f>SUMIF(Hospital_Management_Large__2[Billing Status],"Paid",   Hospital_Management_Large__2[Treatment Cost])</f>
        <v>2761319</v>
      </c>
      <c r="P315" s="1">
        <f>COUNTIF(Hospital_Management_Large__2[Room Type],"Private")</f>
        <v>321</v>
      </c>
      <c r="Q315" s="1" t="str">
        <f>IF(Hospital_Management_Large__2[[#This Row],[Length of Stay (Days)]]&gt;3,"Extended","Normal")</f>
        <v>Extended</v>
      </c>
    </row>
    <row r="316" spans="1:17" x14ac:dyDescent="0.25">
      <c r="A316" s="1" t="s">
        <v>680</v>
      </c>
      <c r="B316" s="1" t="s">
        <v>681</v>
      </c>
      <c r="C316">
        <v>49</v>
      </c>
      <c r="D316" s="1" t="s">
        <v>25</v>
      </c>
      <c r="E316" s="3">
        <v>45591</v>
      </c>
      <c r="F316" s="3">
        <v>45602</v>
      </c>
      <c r="G316" s="1" t="s">
        <v>26</v>
      </c>
      <c r="H316" s="1" t="s">
        <v>39</v>
      </c>
      <c r="I316">
        <v>4608</v>
      </c>
      <c r="J316" s="1" t="s">
        <v>19</v>
      </c>
      <c r="K316" s="1" t="s">
        <v>20</v>
      </c>
      <c r="L316" s="1" t="s">
        <v>78</v>
      </c>
      <c r="M316" s="1" t="s">
        <v>50</v>
      </c>
      <c r="N316">
        <v>11</v>
      </c>
      <c r="O316" s="1">
        <f>SUMIF(Hospital_Management_Large__2[Billing Status],"Paid",   Hospital_Management_Large__2[Treatment Cost])</f>
        <v>2761319</v>
      </c>
      <c r="P316" s="1">
        <f>COUNTIF(Hospital_Management_Large__2[Room Type],"Private")</f>
        <v>321</v>
      </c>
      <c r="Q316" s="1" t="str">
        <f>IF(Hospital_Management_Large__2[[#This Row],[Length of Stay (Days)]]&gt;3,"Extended","Normal")</f>
        <v>Extended</v>
      </c>
    </row>
    <row r="317" spans="1:17" x14ac:dyDescent="0.25">
      <c r="A317" s="1" t="s">
        <v>682</v>
      </c>
      <c r="B317" s="1" t="s">
        <v>683</v>
      </c>
      <c r="C317">
        <v>43</v>
      </c>
      <c r="D317" s="1" t="s">
        <v>25</v>
      </c>
      <c r="E317" s="3">
        <v>45702</v>
      </c>
      <c r="F317" s="3">
        <v>45704</v>
      </c>
      <c r="G317" s="1" t="s">
        <v>43</v>
      </c>
      <c r="H317" s="1" t="s">
        <v>73</v>
      </c>
      <c r="I317">
        <v>8717</v>
      </c>
      <c r="J317" s="1" t="s">
        <v>34</v>
      </c>
      <c r="K317" s="1" t="s">
        <v>133</v>
      </c>
      <c r="L317" s="1" t="s">
        <v>28</v>
      </c>
      <c r="M317" s="1" t="s">
        <v>22</v>
      </c>
      <c r="N317">
        <v>2</v>
      </c>
      <c r="O317" s="1">
        <f>SUMIF(Hospital_Management_Large__2[Billing Status],"Paid",   Hospital_Management_Large__2[Treatment Cost])</f>
        <v>2761319</v>
      </c>
      <c r="P317" s="1">
        <f>COUNTIF(Hospital_Management_Large__2[Room Type],"Private")</f>
        <v>321</v>
      </c>
      <c r="Q317" s="1" t="str">
        <f>IF(Hospital_Management_Large__2[[#This Row],[Length of Stay (Days)]]&gt;3,"Extended","Normal")</f>
        <v>Normal</v>
      </c>
    </row>
    <row r="318" spans="1:17" x14ac:dyDescent="0.25">
      <c r="A318" s="1" t="s">
        <v>684</v>
      </c>
      <c r="B318" s="1" t="s">
        <v>685</v>
      </c>
      <c r="C318">
        <v>41</v>
      </c>
      <c r="D318" s="1" t="s">
        <v>16</v>
      </c>
      <c r="E318" s="3">
        <v>45639</v>
      </c>
      <c r="F318" s="3">
        <v>45647</v>
      </c>
      <c r="G318" s="1" t="s">
        <v>17</v>
      </c>
      <c r="H318" s="1" t="s">
        <v>39</v>
      </c>
      <c r="I318">
        <v>9690</v>
      </c>
      <c r="J318" s="1" t="s">
        <v>34</v>
      </c>
      <c r="K318" s="1" t="s">
        <v>54</v>
      </c>
      <c r="L318" s="1" t="s">
        <v>21</v>
      </c>
      <c r="M318" s="1" t="s">
        <v>50</v>
      </c>
      <c r="N318">
        <v>8</v>
      </c>
      <c r="O318" s="1">
        <f>SUMIF(Hospital_Management_Large__2[Billing Status],"Paid",   Hospital_Management_Large__2[Treatment Cost])</f>
        <v>2761319</v>
      </c>
      <c r="P318" s="1">
        <f>COUNTIF(Hospital_Management_Large__2[Room Type],"Private")</f>
        <v>321</v>
      </c>
      <c r="Q318" s="1" t="str">
        <f>IF(Hospital_Management_Large__2[[#This Row],[Length of Stay (Days)]]&gt;3,"Extended","Normal")</f>
        <v>Extended</v>
      </c>
    </row>
    <row r="319" spans="1:17" x14ac:dyDescent="0.25">
      <c r="A319" s="1" t="s">
        <v>686</v>
      </c>
      <c r="B319" s="1" t="s">
        <v>687</v>
      </c>
      <c r="C319">
        <v>37</v>
      </c>
      <c r="D319" s="1" t="s">
        <v>25</v>
      </c>
      <c r="E319" s="3">
        <v>45568</v>
      </c>
      <c r="F319" s="3">
        <v>45570</v>
      </c>
      <c r="G319" s="1" t="s">
        <v>26</v>
      </c>
      <c r="H319" s="1" t="s">
        <v>39</v>
      </c>
      <c r="I319">
        <v>8037</v>
      </c>
      <c r="J319" s="1" t="s">
        <v>19</v>
      </c>
      <c r="K319" s="1" t="s">
        <v>44</v>
      </c>
      <c r="L319" s="1" t="s">
        <v>59</v>
      </c>
      <c r="M319" s="1" t="s">
        <v>50</v>
      </c>
      <c r="N319">
        <v>2</v>
      </c>
      <c r="O319" s="1">
        <f>SUMIF(Hospital_Management_Large__2[Billing Status],"Paid",   Hospital_Management_Large__2[Treatment Cost])</f>
        <v>2761319</v>
      </c>
      <c r="P319" s="1">
        <f>COUNTIF(Hospital_Management_Large__2[Room Type],"Private")</f>
        <v>321</v>
      </c>
      <c r="Q319" s="1" t="str">
        <f>IF(Hospital_Management_Large__2[[#This Row],[Length of Stay (Days)]]&gt;3,"Extended","Normal")</f>
        <v>Normal</v>
      </c>
    </row>
    <row r="320" spans="1:17" x14ac:dyDescent="0.25">
      <c r="A320" s="1" t="s">
        <v>688</v>
      </c>
      <c r="B320" s="1" t="s">
        <v>689</v>
      </c>
      <c r="C320">
        <v>79</v>
      </c>
      <c r="D320" s="1" t="s">
        <v>16</v>
      </c>
      <c r="E320" s="3">
        <v>45754</v>
      </c>
      <c r="F320" s="3">
        <v>45759</v>
      </c>
      <c r="G320" s="1" t="s">
        <v>62</v>
      </c>
      <c r="H320" s="1" t="s">
        <v>33</v>
      </c>
      <c r="I320">
        <v>3411</v>
      </c>
      <c r="J320" s="1" t="s">
        <v>19</v>
      </c>
      <c r="K320" s="1" t="s">
        <v>20</v>
      </c>
      <c r="L320" s="1" t="s">
        <v>21</v>
      </c>
      <c r="M320" s="1" t="s">
        <v>29</v>
      </c>
      <c r="N320">
        <v>5</v>
      </c>
      <c r="O320" s="1">
        <f>SUMIF(Hospital_Management_Large__2[Billing Status],"Paid",   Hospital_Management_Large__2[Treatment Cost])</f>
        <v>2761319</v>
      </c>
      <c r="P320" s="1">
        <f>COUNTIF(Hospital_Management_Large__2[Room Type],"Private")</f>
        <v>321</v>
      </c>
      <c r="Q320" s="1" t="str">
        <f>IF(Hospital_Management_Large__2[[#This Row],[Length of Stay (Days)]]&gt;3,"Extended","Normal")</f>
        <v>Extended</v>
      </c>
    </row>
    <row r="321" spans="1:17" x14ac:dyDescent="0.25">
      <c r="A321" s="1" t="s">
        <v>690</v>
      </c>
      <c r="B321" s="1" t="s">
        <v>691</v>
      </c>
      <c r="C321">
        <v>17</v>
      </c>
      <c r="D321" s="1" t="s">
        <v>25</v>
      </c>
      <c r="E321" s="3">
        <v>45604</v>
      </c>
      <c r="F321" s="3">
        <v>45611</v>
      </c>
      <c r="G321" s="1" t="s">
        <v>43</v>
      </c>
      <c r="H321" s="1" t="s">
        <v>27</v>
      </c>
      <c r="I321">
        <v>4634</v>
      </c>
      <c r="J321" s="1" t="s">
        <v>34</v>
      </c>
      <c r="K321" s="1" t="s">
        <v>40</v>
      </c>
      <c r="L321" s="1" t="s">
        <v>78</v>
      </c>
      <c r="M321" s="1" t="s">
        <v>50</v>
      </c>
      <c r="N321">
        <v>7</v>
      </c>
      <c r="O321" s="1">
        <f>SUMIF(Hospital_Management_Large__2[Billing Status],"Paid",   Hospital_Management_Large__2[Treatment Cost])</f>
        <v>2761319</v>
      </c>
      <c r="P321" s="1">
        <f>COUNTIF(Hospital_Management_Large__2[Room Type],"Private")</f>
        <v>321</v>
      </c>
      <c r="Q321" s="1" t="str">
        <f>IF(Hospital_Management_Large__2[[#This Row],[Length of Stay (Days)]]&gt;3,"Extended","Normal")</f>
        <v>Extended</v>
      </c>
    </row>
    <row r="322" spans="1:17" x14ac:dyDescent="0.25">
      <c r="A322" s="1" t="s">
        <v>692</v>
      </c>
      <c r="B322" s="1" t="s">
        <v>693</v>
      </c>
      <c r="C322">
        <v>4</v>
      </c>
      <c r="D322" s="1" t="s">
        <v>16</v>
      </c>
      <c r="E322" s="3">
        <v>45545</v>
      </c>
      <c r="F322" s="3">
        <v>45546</v>
      </c>
      <c r="G322" s="1" t="s">
        <v>32</v>
      </c>
      <c r="H322" s="1" t="s">
        <v>48</v>
      </c>
      <c r="I322">
        <v>9117</v>
      </c>
      <c r="J322" s="1" t="s">
        <v>34</v>
      </c>
      <c r="K322" s="1" t="s">
        <v>40</v>
      </c>
      <c r="L322" s="1" t="s">
        <v>21</v>
      </c>
      <c r="M322" s="1" t="s">
        <v>29</v>
      </c>
      <c r="N322">
        <v>1</v>
      </c>
      <c r="O322" s="1">
        <f>SUMIF(Hospital_Management_Large__2[Billing Status],"Paid",   Hospital_Management_Large__2[Treatment Cost])</f>
        <v>2761319</v>
      </c>
      <c r="P322" s="1">
        <f>COUNTIF(Hospital_Management_Large__2[Room Type],"Private")</f>
        <v>321</v>
      </c>
      <c r="Q322" s="1" t="str">
        <f>IF(Hospital_Management_Large__2[[#This Row],[Length of Stay (Days)]]&gt;3,"Extended","Normal")</f>
        <v>Normal</v>
      </c>
    </row>
    <row r="323" spans="1:17" x14ac:dyDescent="0.25">
      <c r="A323" s="1" t="s">
        <v>694</v>
      </c>
      <c r="B323" s="1" t="s">
        <v>695</v>
      </c>
      <c r="C323">
        <v>39</v>
      </c>
      <c r="D323" s="1" t="s">
        <v>25</v>
      </c>
      <c r="E323" s="3">
        <v>45776</v>
      </c>
      <c r="F323" s="3">
        <v>45787</v>
      </c>
      <c r="G323" s="1" t="s">
        <v>32</v>
      </c>
      <c r="H323" s="1" t="s">
        <v>18</v>
      </c>
      <c r="I323">
        <v>2896</v>
      </c>
      <c r="J323" s="1" t="s">
        <v>34</v>
      </c>
      <c r="K323" s="1" t="s">
        <v>44</v>
      </c>
      <c r="L323" s="1" t="s">
        <v>55</v>
      </c>
      <c r="M323" s="1" t="s">
        <v>22</v>
      </c>
      <c r="N323">
        <v>11</v>
      </c>
      <c r="O323" s="1">
        <f>SUMIF(Hospital_Management_Large__2[Billing Status],"Paid",   Hospital_Management_Large__2[Treatment Cost])</f>
        <v>2761319</v>
      </c>
      <c r="P323" s="1">
        <f>COUNTIF(Hospital_Management_Large__2[Room Type],"Private")</f>
        <v>321</v>
      </c>
      <c r="Q323" s="1" t="str">
        <f>IF(Hospital_Management_Large__2[[#This Row],[Length of Stay (Days)]]&gt;3,"Extended","Normal")</f>
        <v>Extended</v>
      </c>
    </row>
    <row r="324" spans="1:17" x14ac:dyDescent="0.25">
      <c r="A324" s="1" t="s">
        <v>696</v>
      </c>
      <c r="B324" s="1" t="s">
        <v>697</v>
      </c>
      <c r="C324">
        <v>7</v>
      </c>
      <c r="D324" s="1" t="s">
        <v>16</v>
      </c>
      <c r="E324" s="3">
        <v>45619</v>
      </c>
      <c r="F324" s="3">
        <v>45628</v>
      </c>
      <c r="G324" s="1" t="s">
        <v>94</v>
      </c>
      <c r="H324" s="1" t="s">
        <v>33</v>
      </c>
      <c r="I324">
        <v>9706</v>
      </c>
      <c r="J324" s="1" t="s">
        <v>34</v>
      </c>
      <c r="K324" s="1" t="s">
        <v>54</v>
      </c>
      <c r="L324" s="1" t="s">
        <v>78</v>
      </c>
      <c r="M324" s="1" t="s">
        <v>29</v>
      </c>
      <c r="N324">
        <v>9</v>
      </c>
      <c r="O324" s="1">
        <f>SUMIF(Hospital_Management_Large__2[Billing Status],"Paid",   Hospital_Management_Large__2[Treatment Cost])</f>
        <v>2761319</v>
      </c>
      <c r="P324" s="1">
        <f>COUNTIF(Hospital_Management_Large__2[Room Type],"Private")</f>
        <v>321</v>
      </c>
      <c r="Q324" s="1" t="str">
        <f>IF(Hospital_Management_Large__2[[#This Row],[Length of Stay (Days)]]&gt;3,"Extended","Normal")</f>
        <v>Extended</v>
      </c>
    </row>
    <row r="325" spans="1:17" x14ac:dyDescent="0.25">
      <c r="A325" s="1" t="s">
        <v>698</v>
      </c>
      <c r="B325" s="1" t="s">
        <v>699</v>
      </c>
      <c r="C325">
        <v>87</v>
      </c>
      <c r="D325" s="1" t="s">
        <v>25</v>
      </c>
      <c r="E325" s="3">
        <v>45458</v>
      </c>
      <c r="F325" s="3">
        <v>45464</v>
      </c>
      <c r="G325" s="1" t="s">
        <v>43</v>
      </c>
      <c r="H325" s="1" t="s">
        <v>33</v>
      </c>
      <c r="I325">
        <v>1908</v>
      </c>
      <c r="J325" s="1" t="s">
        <v>19</v>
      </c>
      <c r="K325" s="1" t="s">
        <v>44</v>
      </c>
      <c r="L325" s="1" t="s">
        <v>55</v>
      </c>
      <c r="M325" s="1" t="s">
        <v>29</v>
      </c>
      <c r="N325">
        <v>6</v>
      </c>
      <c r="O325" s="1">
        <f>SUMIF(Hospital_Management_Large__2[Billing Status],"Paid",   Hospital_Management_Large__2[Treatment Cost])</f>
        <v>2761319</v>
      </c>
      <c r="P325" s="1">
        <f>COUNTIF(Hospital_Management_Large__2[Room Type],"Private")</f>
        <v>321</v>
      </c>
      <c r="Q325" s="1" t="str">
        <f>IF(Hospital_Management_Large__2[[#This Row],[Length of Stay (Days)]]&gt;3,"Extended","Normal")</f>
        <v>Extended</v>
      </c>
    </row>
    <row r="326" spans="1:17" x14ac:dyDescent="0.25">
      <c r="A326" s="1" t="s">
        <v>700</v>
      </c>
      <c r="B326" s="1" t="s">
        <v>701</v>
      </c>
      <c r="C326">
        <v>54</v>
      </c>
      <c r="D326" s="1" t="s">
        <v>25</v>
      </c>
      <c r="E326" s="3">
        <v>45750</v>
      </c>
      <c r="F326" s="3">
        <v>45754</v>
      </c>
      <c r="G326" s="1" t="s">
        <v>32</v>
      </c>
      <c r="H326" s="1" t="s">
        <v>73</v>
      </c>
      <c r="I326">
        <v>8160</v>
      </c>
      <c r="J326" s="1" t="s">
        <v>34</v>
      </c>
      <c r="K326" s="1" t="s">
        <v>54</v>
      </c>
      <c r="L326" s="1" t="s">
        <v>45</v>
      </c>
      <c r="M326" s="1" t="s">
        <v>29</v>
      </c>
      <c r="N326">
        <v>4</v>
      </c>
      <c r="O326" s="1">
        <f>SUMIF(Hospital_Management_Large__2[Billing Status],"Paid",   Hospital_Management_Large__2[Treatment Cost])</f>
        <v>2761319</v>
      </c>
      <c r="P326" s="1">
        <f>COUNTIF(Hospital_Management_Large__2[Room Type],"Private")</f>
        <v>321</v>
      </c>
      <c r="Q326" s="1" t="str">
        <f>IF(Hospital_Management_Large__2[[#This Row],[Length of Stay (Days)]]&gt;3,"Extended","Normal")</f>
        <v>Extended</v>
      </c>
    </row>
    <row r="327" spans="1:17" x14ac:dyDescent="0.25">
      <c r="A327" s="1" t="s">
        <v>702</v>
      </c>
      <c r="B327" s="1" t="s">
        <v>703</v>
      </c>
      <c r="C327">
        <v>66</v>
      </c>
      <c r="D327" s="1" t="s">
        <v>16</v>
      </c>
      <c r="E327" s="3">
        <v>45463</v>
      </c>
      <c r="F327" s="3">
        <v>45477</v>
      </c>
      <c r="G327" s="1" t="s">
        <v>62</v>
      </c>
      <c r="H327" s="1" t="s">
        <v>27</v>
      </c>
      <c r="I327">
        <v>8809</v>
      </c>
      <c r="J327" s="1" t="s">
        <v>34</v>
      </c>
      <c r="K327" s="1" t="s">
        <v>49</v>
      </c>
      <c r="L327" s="1" t="s">
        <v>28</v>
      </c>
      <c r="M327" s="1" t="s">
        <v>50</v>
      </c>
      <c r="N327">
        <v>14</v>
      </c>
      <c r="O327" s="1">
        <f>SUMIF(Hospital_Management_Large__2[Billing Status],"Paid",   Hospital_Management_Large__2[Treatment Cost])</f>
        <v>2761319</v>
      </c>
      <c r="P327" s="1">
        <f>COUNTIF(Hospital_Management_Large__2[Room Type],"Private")</f>
        <v>321</v>
      </c>
      <c r="Q327" s="1" t="str">
        <f>IF(Hospital_Management_Large__2[[#This Row],[Length of Stay (Days)]]&gt;3,"Extended","Normal")</f>
        <v>Extended</v>
      </c>
    </row>
    <row r="328" spans="1:17" x14ac:dyDescent="0.25">
      <c r="A328" s="1" t="s">
        <v>704</v>
      </c>
      <c r="B328" s="1" t="s">
        <v>705</v>
      </c>
      <c r="C328">
        <v>60</v>
      </c>
      <c r="D328" s="1" t="s">
        <v>25</v>
      </c>
      <c r="E328" s="3">
        <v>45559</v>
      </c>
      <c r="F328" s="3">
        <v>45566</v>
      </c>
      <c r="G328" s="1" t="s">
        <v>26</v>
      </c>
      <c r="H328" s="1" t="s">
        <v>53</v>
      </c>
      <c r="I328">
        <v>7229</v>
      </c>
      <c r="J328" s="1" t="s">
        <v>34</v>
      </c>
      <c r="K328" s="1" t="s">
        <v>49</v>
      </c>
      <c r="L328" s="1" t="s">
        <v>78</v>
      </c>
      <c r="M328" s="1" t="s">
        <v>29</v>
      </c>
      <c r="N328">
        <v>7</v>
      </c>
      <c r="O328" s="1">
        <f>SUMIF(Hospital_Management_Large__2[Billing Status],"Paid",   Hospital_Management_Large__2[Treatment Cost])</f>
        <v>2761319</v>
      </c>
      <c r="P328" s="1">
        <f>COUNTIF(Hospital_Management_Large__2[Room Type],"Private")</f>
        <v>321</v>
      </c>
      <c r="Q328" s="1" t="str">
        <f>IF(Hospital_Management_Large__2[[#This Row],[Length of Stay (Days)]]&gt;3,"Extended","Normal")</f>
        <v>Extended</v>
      </c>
    </row>
    <row r="329" spans="1:17" x14ac:dyDescent="0.25">
      <c r="A329" s="1" t="s">
        <v>706</v>
      </c>
      <c r="B329" s="1" t="s">
        <v>707</v>
      </c>
      <c r="C329">
        <v>61</v>
      </c>
      <c r="D329" s="1" t="s">
        <v>16</v>
      </c>
      <c r="E329" s="3">
        <v>45556</v>
      </c>
      <c r="F329" s="3">
        <v>45565</v>
      </c>
      <c r="G329" s="1" t="s">
        <v>32</v>
      </c>
      <c r="H329" s="1" t="s">
        <v>39</v>
      </c>
      <c r="I329">
        <v>5062</v>
      </c>
      <c r="J329" s="1" t="s">
        <v>34</v>
      </c>
      <c r="K329" s="1" t="s">
        <v>20</v>
      </c>
      <c r="L329" s="1" t="s">
        <v>78</v>
      </c>
      <c r="M329" s="1" t="s">
        <v>22</v>
      </c>
      <c r="N329">
        <v>9</v>
      </c>
      <c r="O329" s="1">
        <f>SUMIF(Hospital_Management_Large__2[Billing Status],"Paid",   Hospital_Management_Large__2[Treatment Cost])</f>
        <v>2761319</v>
      </c>
      <c r="P329" s="1">
        <f>COUNTIF(Hospital_Management_Large__2[Room Type],"Private")</f>
        <v>321</v>
      </c>
      <c r="Q329" s="1" t="str">
        <f>IF(Hospital_Management_Large__2[[#This Row],[Length of Stay (Days)]]&gt;3,"Extended","Normal")</f>
        <v>Extended</v>
      </c>
    </row>
    <row r="330" spans="1:17" x14ac:dyDescent="0.25">
      <c r="A330" s="1" t="s">
        <v>708</v>
      </c>
      <c r="B330" s="1" t="s">
        <v>709</v>
      </c>
      <c r="C330">
        <v>43</v>
      </c>
      <c r="D330" s="1" t="s">
        <v>25</v>
      </c>
      <c r="E330" s="3">
        <v>45490</v>
      </c>
      <c r="F330" s="3">
        <v>45499</v>
      </c>
      <c r="G330" s="1" t="s">
        <v>17</v>
      </c>
      <c r="H330" s="1" t="s">
        <v>27</v>
      </c>
      <c r="I330">
        <v>5439</v>
      </c>
      <c r="J330" s="1" t="s">
        <v>34</v>
      </c>
      <c r="K330" s="1" t="s">
        <v>44</v>
      </c>
      <c r="L330" s="1" t="s">
        <v>21</v>
      </c>
      <c r="M330" s="1" t="s">
        <v>22</v>
      </c>
      <c r="N330">
        <v>9</v>
      </c>
      <c r="O330" s="1">
        <f>SUMIF(Hospital_Management_Large__2[Billing Status],"Paid",   Hospital_Management_Large__2[Treatment Cost])</f>
        <v>2761319</v>
      </c>
      <c r="P330" s="1">
        <f>COUNTIF(Hospital_Management_Large__2[Room Type],"Private")</f>
        <v>321</v>
      </c>
      <c r="Q330" s="1" t="str">
        <f>IF(Hospital_Management_Large__2[[#This Row],[Length of Stay (Days)]]&gt;3,"Extended","Normal")</f>
        <v>Extended</v>
      </c>
    </row>
    <row r="331" spans="1:17" x14ac:dyDescent="0.25">
      <c r="A331" s="1" t="s">
        <v>710</v>
      </c>
      <c r="B331" s="1" t="s">
        <v>711</v>
      </c>
      <c r="C331">
        <v>57</v>
      </c>
      <c r="D331" s="1" t="s">
        <v>25</v>
      </c>
      <c r="E331" s="3">
        <v>45665</v>
      </c>
      <c r="F331" s="3">
        <v>45678</v>
      </c>
      <c r="G331" s="1" t="s">
        <v>94</v>
      </c>
      <c r="H331" s="1" t="s">
        <v>48</v>
      </c>
      <c r="I331">
        <v>7441</v>
      </c>
      <c r="J331" s="1" t="s">
        <v>19</v>
      </c>
      <c r="K331" s="1" t="s">
        <v>40</v>
      </c>
      <c r="L331" s="1" t="s">
        <v>28</v>
      </c>
      <c r="M331" s="1" t="s">
        <v>50</v>
      </c>
      <c r="N331">
        <v>13</v>
      </c>
      <c r="O331" s="1">
        <f>SUMIF(Hospital_Management_Large__2[Billing Status],"Paid",   Hospital_Management_Large__2[Treatment Cost])</f>
        <v>2761319</v>
      </c>
      <c r="P331" s="1">
        <f>COUNTIF(Hospital_Management_Large__2[Room Type],"Private")</f>
        <v>321</v>
      </c>
      <c r="Q331" s="1" t="str">
        <f>IF(Hospital_Management_Large__2[[#This Row],[Length of Stay (Days)]]&gt;3,"Extended","Normal")</f>
        <v>Extended</v>
      </c>
    </row>
    <row r="332" spans="1:17" x14ac:dyDescent="0.25">
      <c r="A332" s="1" t="s">
        <v>712</v>
      </c>
      <c r="B332" s="1" t="s">
        <v>713</v>
      </c>
      <c r="C332">
        <v>23</v>
      </c>
      <c r="D332" s="1" t="s">
        <v>16</v>
      </c>
      <c r="E332" s="3">
        <v>45703</v>
      </c>
      <c r="F332" s="3">
        <v>45707</v>
      </c>
      <c r="G332" s="1" t="s">
        <v>62</v>
      </c>
      <c r="H332" s="1" t="s">
        <v>89</v>
      </c>
      <c r="I332">
        <v>8140</v>
      </c>
      <c r="J332" s="1" t="s">
        <v>19</v>
      </c>
      <c r="K332" s="1" t="s">
        <v>49</v>
      </c>
      <c r="L332" s="1" t="s">
        <v>78</v>
      </c>
      <c r="M332" s="1" t="s">
        <v>29</v>
      </c>
      <c r="N332">
        <v>4</v>
      </c>
      <c r="O332" s="1">
        <f>SUMIF(Hospital_Management_Large__2[Billing Status],"Paid",   Hospital_Management_Large__2[Treatment Cost])</f>
        <v>2761319</v>
      </c>
      <c r="P332" s="1">
        <f>COUNTIF(Hospital_Management_Large__2[Room Type],"Private")</f>
        <v>321</v>
      </c>
      <c r="Q332" s="1" t="str">
        <f>IF(Hospital_Management_Large__2[[#This Row],[Length of Stay (Days)]]&gt;3,"Extended","Normal")</f>
        <v>Extended</v>
      </c>
    </row>
    <row r="333" spans="1:17" x14ac:dyDescent="0.25">
      <c r="A333" s="1" t="s">
        <v>714</v>
      </c>
      <c r="B333" s="1" t="s">
        <v>715</v>
      </c>
      <c r="C333">
        <v>87</v>
      </c>
      <c r="D333" s="1" t="s">
        <v>25</v>
      </c>
      <c r="E333" s="3">
        <v>45681</v>
      </c>
      <c r="F333" s="3">
        <v>45685</v>
      </c>
      <c r="G333" s="1" t="s">
        <v>17</v>
      </c>
      <c r="H333" s="1" t="s">
        <v>63</v>
      </c>
      <c r="I333">
        <v>2590</v>
      </c>
      <c r="J333" s="1" t="s">
        <v>34</v>
      </c>
      <c r="K333" s="1" t="s">
        <v>44</v>
      </c>
      <c r="L333" s="1" t="s">
        <v>36</v>
      </c>
      <c r="M333" s="1" t="s">
        <v>22</v>
      </c>
      <c r="N333">
        <v>4</v>
      </c>
      <c r="O333" s="1">
        <f>SUMIF(Hospital_Management_Large__2[Billing Status],"Paid",   Hospital_Management_Large__2[Treatment Cost])</f>
        <v>2761319</v>
      </c>
      <c r="P333" s="1">
        <f>COUNTIF(Hospital_Management_Large__2[Room Type],"Private")</f>
        <v>321</v>
      </c>
      <c r="Q333" s="1" t="str">
        <f>IF(Hospital_Management_Large__2[[#This Row],[Length of Stay (Days)]]&gt;3,"Extended","Normal")</f>
        <v>Extended</v>
      </c>
    </row>
    <row r="334" spans="1:17" x14ac:dyDescent="0.25">
      <c r="A334" s="1" t="s">
        <v>716</v>
      </c>
      <c r="B334" s="1" t="s">
        <v>717</v>
      </c>
      <c r="C334">
        <v>30</v>
      </c>
      <c r="D334" s="1" t="s">
        <v>16</v>
      </c>
      <c r="E334" s="3">
        <v>45548</v>
      </c>
      <c r="F334" s="3">
        <v>45557</v>
      </c>
      <c r="G334" s="1" t="s">
        <v>94</v>
      </c>
      <c r="H334" s="1" t="s">
        <v>27</v>
      </c>
      <c r="I334">
        <v>5812</v>
      </c>
      <c r="J334" s="1" t="s">
        <v>34</v>
      </c>
      <c r="K334" s="1" t="s">
        <v>49</v>
      </c>
      <c r="L334" s="1" t="s">
        <v>78</v>
      </c>
      <c r="M334" s="1" t="s">
        <v>29</v>
      </c>
      <c r="N334">
        <v>9</v>
      </c>
      <c r="O334" s="1">
        <f>SUMIF(Hospital_Management_Large__2[Billing Status],"Paid",   Hospital_Management_Large__2[Treatment Cost])</f>
        <v>2761319</v>
      </c>
      <c r="P334" s="1">
        <f>COUNTIF(Hospital_Management_Large__2[Room Type],"Private")</f>
        <v>321</v>
      </c>
      <c r="Q334" s="1" t="str">
        <f>IF(Hospital_Management_Large__2[[#This Row],[Length of Stay (Days)]]&gt;3,"Extended","Normal")</f>
        <v>Extended</v>
      </c>
    </row>
    <row r="335" spans="1:17" x14ac:dyDescent="0.25">
      <c r="A335" s="1" t="s">
        <v>718</v>
      </c>
      <c r="B335" s="1" t="s">
        <v>719</v>
      </c>
      <c r="C335">
        <v>33</v>
      </c>
      <c r="D335" s="1" t="s">
        <v>16</v>
      </c>
      <c r="E335" s="3">
        <v>45621</v>
      </c>
      <c r="F335" s="3">
        <v>45623</v>
      </c>
      <c r="G335" s="1" t="s">
        <v>62</v>
      </c>
      <c r="H335" s="1" t="s">
        <v>27</v>
      </c>
      <c r="I335">
        <v>6813</v>
      </c>
      <c r="J335" s="1" t="s">
        <v>19</v>
      </c>
      <c r="K335" s="1" t="s">
        <v>54</v>
      </c>
      <c r="L335" s="1" t="s">
        <v>55</v>
      </c>
      <c r="M335" s="1" t="s">
        <v>29</v>
      </c>
      <c r="N335">
        <v>2</v>
      </c>
      <c r="O335" s="1">
        <f>SUMIF(Hospital_Management_Large__2[Billing Status],"Paid",   Hospital_Management_Large__2[Treatment Cost])</f>
        <v>2761319</v>
      </c>
      <c r="P335" s="1">
        <f>COUNTIF(Hospital_Management_Large__2[Room Type],"Private")</f>
        <v>321</v>
      </c>
      <c r="Q335" s="1" t="str">
        <f>IF(Hospital_Management_Large__2[[#This Row],[Length of Stay (Days)]]&gt;3,"Extended","Normal")</f>
        <v>Normal</v>
      </c>
    </row>
    <row r="336" spans="1:17" x14ac:dyDescent="0.25">
      <c r="A336" s="1" t="s">
        <v>720</v>
      </c>
      <c r="B336" s="1" t="s">
        <v>721</v>
      </c>
      <c r="C336">
        <v>43</v>
      </c>
      <c r="D336" s="1" t="s">
        <v>25</v>
      </c>
      <c r="E336" s="3">
        <v>45590</v>
      </c>
      <c r="F336" s="3">
        <v>45603</v>
      </c>
      <c r="G336" s="1" t="s">
        <v>66</v>
      </c>
      <c r="H336" s="1" t="s">
        <v>39</v>
      </c>
      <c r="I336">
        <v>8275</v>
      </c>
      <c r="J336" s="1" t="s">
        <v>19</v>
      </c>
      <c r="K336" s="1" t="s">
        <v>133</v>
      </c>
      <c r="L336" s="1" t="s">
        <v>21</v>
      </c>
      <c r="M336" s="1" t="s">
        <v>50</v>
      </c>
      <c r="N336">
        <v>13</v>
      </c>
      <c r="O336" s="1">
        <f>SUMIF(Hospital_Management_Large__2[Billing Status],"Paid",   Hospital_Management_Large__2[Treatment Cost])</f>
        <v>2761319</v>
      </c>
      <c r="P336" s="1">
        <f>COUNTIF(Hospital_Management_Large__2[Room Type],"Private")</f>
        <v>321</v>
      </c>
      <c r="Q336" s="1" t="str">
        <f>IF(Hospital_Management_Large__2[[#This Row],[Length of Stay (Days)]]&gt;3,"Extended","Normal")</f>
        <v>Extended</v>
      </c>
    </row>
    <row r="337" spans="1:17" x14ac:dyDescent="0.25">
      <c r="A337" s="1" t="s">
        <v>722</v>
      </c>
      <c r="B337" s="1" t="s">
        <v>723</v>
      </c>
      <c r="C337">
        <v>84</v>
      </c>
      <c r="D337" s="1" t="s">
        <v>25</v>
      </c>
      <c r="E337" s="3">
        <v>45445</v>
      </c>
      <c r="F337" s="3">
        <v>45446</v>
      </c>
      <c r="G337" s="1" t="s">
        <v>62</v>
      </c>
      <c r="H337" s="1" t="s">
        <v>53</v>
      </c>
      <c r="I337">
        <v>2723</v>
      </c>
      <c r="J337" s="1" t="s">
        <v>19</v>
      </c>
      <c r="K337" s="1" t="s">
        <v>20</v>
      </c>
      <c r="L337" s="1" t="s">
        <v>21</v>
      </c>
      <c r="M337" s="1" t="s">
        <v>29</v>
      </c>
      <c r="N337">
        <v>1</v>
      </c>
      <c r="O337" s="1">
        <f>SUMIF(Hospital_Management_Large__2[Billing Status],"Paid",   Hospital_Management_Large__2[Treatment Cost])</f>
        <v>2761319</v>
      </c>
      <c r="P337" s="1">
        <f>COUNTIF(Hospital_Management_Large__2[Room Type],"Private")</f>
        <v>321</v>
      </c>
      <c r="Q337" s="1" t="str">
        <f>IF(Hospital_Management_Large__2[[#This Row],[Length of Stay (Days)]]&gt;3,"Extended","Normal")</f>
        <v>Normal</v>
      </c>
    </row>
    <row r="338" spans="1:17" x14ac:dyDescent="0.25">
      <c r="A338" s="1" t="s">
        <v>724</v>
      </c>
      <c r="B338" s="1" t="s">
        <v>725</v>
      </c>
      <c r="C338">
        <v>74</v>
      </c>
      <c r="D338" s="1" t="s">
        <v>16</v>
      </c>
      <c r="E338" s="3">
        <v>45799</v>
      </c>
      <c r="F338" s="3">
        <v>45812</v>
      </c>
      <c r="G338" s="1" t="s">
        <v>62</v>
      </c>
      <c r="H338" s="1" t="s">
        <v>89</v>
      </c>
      <c r="I338">
        <v>9695</v>
      </c>
      <c r="J338" s="1" t="s">
        <v>19</v>
      </c>
      <c r="K338" s="1" t="s">
        <v>20</v>
      </c>
      <c r="L338" s="1" t="s">
        <v>78</v>
      </c>
      <c r="M338" s="1" t="s">
        <v>22</v>
      </c>
      <c r="N338">
        <v>13</v>
      </c>
      <c r="O338" s="1">
        <f>SUMIF(Hospital_Management_Large__2[Billing Status],"Paid",   Hospital_Management_Large__2[Treatment Cost])</f>
        <v>2761319</v>
      </c>
      <c r="P338" s="1">
        <f>COUNTIF(Hospital_Management_Large__2[Room Type],"Private")</f>
        <v>321</v>
      </c>
      <c r="Q338" s="1" t="str">
        <f>IF(Hospital_Management_Large__2[[#This Row],[Length of Stay (Days)]]&gt;3,"Extended","Normal")</f>
        <v>Extended</v>
      </c>
    </row>
    <row r="339" spans="1:17" x14ac:dyDescent="0.25">
      <c r="A339" s="1" t="s">
        <v>726</v>
      </c>
      <c r="B339" s="1" t="s">
        <v>727</v>
      </c>
      <c r="C339">
        <v>22</v>
      </c>
      <c r="D339" s="1" t="s">
        <v>16</v>
      </c>
      <c r="E339" s="3">
        <v>45730</v>
      </c>
      <c r="F339" s="3">
        <v>45741</v>
      </c>
      <c r="G339" s="1" t="s">
        <v>94</v>
      </c>
      <c r="H339" s="1" t="s">
        <v>89</v>
      </c>
      <c r="I339">
        <v>1184</v>
      </c>
      <c r="J339" s="1" t="s">
        <v>19</v>
      </c>
      <c r="K339" s="1" t="s">
        <v>54</v>
      </c>
      <c r="L339" s="1" t="s">
        <v>21</v>
      </c>
      <c r="M339" s="1" t="s">
        <v>50</v>
      </c>
      <c r="N339">
        <v>11</v>
      </c>
      <c r="O339" s="1">
        <f>SUMIF(Hospital_Management_Large__2[Billing Status],"Paid",   Hospital_Management_Large__2[Treatment Cost])</f>
        <v>2761319</v>
      </c>
      <c r="P339" s="1">
        <f>COUNTIF(Hospital_Management_Large__2[Room Type],"Private")</f>
        <v>321</v>
      </c>
      <c r="Q339" s="1" t="str">
        <f>IF(Hospital_Management_Large__2[[#This Row],[Length of Stay (Days)]]&gt;3,"Extended","Normal")</f>
        <v>Extended</v>
      </c>
    </row>
    <row r="340" spans="1:17" x14ac:dyDescent="0.25">
      <c r="A340" s="1" t="s">
        <v>728</v>
      </c>
      <c r="B340" s="1" t="s">
        <v>729</v>
      </c>
      <c r="C340">
        <v>49</v>
      </c>
      <c r="D340" s="1" t="s">
        <v>16</v>
      </c>
      <c r="E340" s="3">
        <v>45465</v>
      </c>
      <c r="F340" s="3">
        <v>45475</v>
      </c>
      <c r="G340" s="1" t="s">
        <v>32</v>
      </c>
      <c r="H340" s="1" t="s">
        <v>63</v>
      </c>
      <c r="I340">
        <v>9954</v>
      </c>
      <c r="J340" s="1" t="s">
        <v>34</v>
      </c>
      <c r="K340" s="1" t="s">
        <v>40</v>
      </c>
      <c r="L340" s="1" t="s">
        <v>78</v>
      </c>
      <c r="M340" s="1" t="s">
        <v>22</v>
      </c>
      <c r="N340">
        <v>10</v>
      </c>
      <c r="O340" s="1">
        <f>SUMIF(Hospital_Management_Large__2[Billing Status],"Paid",   Hospital_Management_Large__2[Treatment Cost])</f>
        <v>2761319</v>
      </c>
      <c r="P340" s="1">
        <f>COUNTIF(Hospital_Management_Large__2[Room Type],"Private")</f>
        <v>321</v>
      </c>
      <c r="Q340" s="1" t="str">
        <f>IF(Hospital_Management_Large__2[[#This Row],[Length of Stay (Days)]]&gt;3,"Extended","Normal")</f>
        <v>Extended</v>
      </c>
    </row>
    <row r="341" spans="1:17" x14ac:dyDescent="0.25">
      <c r="A341" s="1" t="s">
        <v>730</v>
      </c>
      <c r="B341" s="1" t="s">
        <v>731</v>
      </c>
      <c r="C341">
        <v>90</v>
      </c>
      <c r="D341" s="1" t="s">
        <v>25</v>
      </c>
      <c r="E341" s="3">
        <v>45791</v>
      </c>
      <c r="F341" s="3">
        <v>45797</v>
      </c>
      <c r="G341" s="1" t="s">
        <v>32</v>
      </c>
      <c r="H341" s="1" t="s">
        <v>53</v>
      </c>
      <c r="I341">
        <v>1460</v>
      </c>
      <c r="J341" s="1" t="s">
        <v>34</v>
      </c>
      <c r="K341" s="1" t="s">
        <v>133</v>
      </c>
      <c r="L341" s="1" t="s">
        <v>45</v>
      </c>
      <c r="M341" s="1" t="s">
        <v>22</v>
      </c>
      <c r="N341">
        <v>6</v>
      </c>
      <c r="O341" s="1">
        <f>SUMIF(Hospital_Management_Large__2[Billing Status],"Paid",   Hospital_Management_Large__2[Treatment Cost])</f>
        <v>2761319</v>
      </c>
      <c r="P341" s="1">
        <f>COUNTIF(Hospital_Management_Large__2[Room Type],"Private")</f>
        <v>321</v>
      </c>
      <c r="Q341" s="1" t="str">
        <f>IF(Hospital_Management_Large__2[[#This Row],[Length of Stay (Days)]]&gt;3,"Extended","Normal")</f>
        <v>Extended</v>
      </c>
    </row>
    <row r="342" spans="1:17" x14ac:dyDescent="0.25">
      <c r="A342" s="1" t="s">
        <v>732</v>
      </c>
      <c r="B342" s="1" t="s">
        <v>733</v>
      </c>
      <c r="C342">
        <v>28</v>
      </c>
      <c r="D342" s="1" t="s">
        <v>25</v>
      </c>
      <c r="E342" s="3">
        <v>45693</v>
      </c>
      <c r="F342" s="3">
        <v>45703</v>
      </c>
      <c r="G342" s="1" t="s">
        <v>43</v>
      </c>
      <c r="H342" s="1" t="s">
        <v>18</v>
      </c>
      <c r="I342">
        <v>8440</v>
      </c>
      <c r="J342" s="1" t="s">
        <v>34</v>
      </c>
      <c r="K342" s="1" t="s">
        <v>44</v>
      </c>
      <c r="L342" s="1" t="s">
        <v>59</v>
      </c>
      <c r="M342" s="1" t="s">
        <v>50</v>
      </c>
      <c r="N342">
        <v>10</v>
      </c>
      <c r="O342" s="1">
        <f>SUMIF(Hospital_Management_Large__2[Billing Status],"Paid",   Hospital_Management_Large__2[Treatment Cost])</f>
        <v>2761319</v>
      </c>
      <c r="P342" s="1">
        <f>COUNTIF(Hospital_Management_Large__2[Room Type],"Private")</f>
        <v>321</v>
      </c>
      <c r="Q342" s="1" t="str">
        <f>IF(Hospital_Management_Large__2[[#This Row],[Length of Stay (Days)]]&gt;3,"Extended","Normal")</f>
        <v>Extended</v>
      </c>
    </row>
    <row r="343" spans="1:17" x14ac:dyDescent="0.25">
      <c r="A343" s="1" t="s">
        <v>734</v>
      </c>
      <c r="B343" s="1" t="s">
        <v>735</v>
      </c>
      <c r="C343">
        <v>73</v>
      </c>
      <c r="D343" s="1" t="s">
        <v>16</v>
      </c>
      <c r="E343" s="3">
        <v>45711</v>
      </c>
      <c r="F343" s="3">
        <v>45718</v>
      </c>
      <c r="G343" s="1" t="s">
        <v>66</v>
      </c>
      <c r="H343" s="1" t="s">
        <v>53</v>
      </c>
      <c r="I343">
        <v>4898</v>
      </c>
      <c r="J343" s="1" t="s">
        <v>19</v>
      </c>
      <c r="K343" s="1" t="s">
        <v>44</v>
      </c>
      <c r="L343" s="1" t="s">
        <v>59</v>
      </c>
      <c r="M343" s="1" t="s">
        <v>50</v>
      </c>
      <c r="N343">
        <v>7</v>
      </c>
      <c r="O343" s="1">
        <f>SUMIF(Hospital_Management_Large__2[Billing Status],"Paid",   Hospital_Management_Large__2[Treatment Cost])</f>
        <v>2761319</v>
      </c>
      <c r="P343" s="1">
        <f>COUNTIF(Hospital_Management_Large__2[Room Type],"Private")</f>
        <v>321</v>
      </c>
      <c r="Q343" s="1" t="str">
        <f>IF(Hospital_Management_Large__2[[#This Row],[Length of Stay (Days)]]&gt;3,"Extended","Normal")</f>
        <v>Extended</v>
      </c>
    </row>
    <row r="344" spans="1:17" x14ac:dyDescent="0.25">
      <c r="A344" s="1" t="s">
        <v>736</v>
      </c>
      <c r="B344" s="1" t="s">
        <v>737</v>
      </c>
      <c r="C344">
        <v>3</v>
      </c>
      <c r="D344" s="1" t="s">
        <v>16</v>
      </c>
      <c r="E344" s="3">
        <v>45493</v>
      </c>
      <c r="F344" s="3">
        <v>45505</v>
      </c>
      <c r="G344" s="1" t="s">
        <v>17</v>
      </c>
      <c r="H344" s="1" t="s">
        <v>58</v>
      </c>
      <c r="I344">
        <v>2091</v>
      </c>
      <c r="J344" s="1" t="s">
        <v>34</v>
      </c>
      <c r="K344" s="1" t="s">
        <v>49</v>
      </c>
      <c r="L344" s="1" t="s">
        <v>59</v>
      </c>
      <c r="M344" s="1" t="s">
        <v>50</v>
      </c>
      <c r="N344">
        <v>12</v>
      </c>
      <c r="O344" s="1">
        <f>SUMIF(Hospital_Management_Large__2[Billing Status],"Paid",   Hospital_Management_Large__2[Treatment Cost])</f>
        <v>2761319</v>
      </c>
      <c r="P344" s="1">
        <f>COUNTIF(Hospital_Management_Large__2[Room Type],"Private")</f>
        <v>321</v>
      </c>
      <c r="Q344" s="1" t="str">
        <f>IF(Hospital_Management_Large__2[[#This Row],[Length of Stay (Days)]]&gt;3,"Extended","Normal")</f>
        <v>Extended</v>
      </c>
    </row>
    <row r="345" spans="1:17" x14ac:dyDescent="0.25">
      <c r="A345" s="1" t="s">
        <v>738</v>
      </c>
      <c r="B345" s="1" t="s">
        <v>739</v>
      </c>
      <c r="C345">
        <v>35</v>
      </c>
      <c r="D345" s="1" t="s">
        <v>25</v>
      </c>
      <c r="E345" s="3">
        <v>45718</v>
      </c>
      <c r="F345" s="3">
        <v>45721</v>
      </c>
      <c r="G345" s="1" t="s">
        <v>32</v>
      </c>
      <c r="H345" s="1" t="s">
        <v>48</v>
      </c>
      <c r="I345">
        <v>6420</v>
      </c>
      <c r="J345" s="1" t="s">
        <v>34</v>
      </c>
      <c r="K345" s="1" t="s">
        <v>40</v>
      </c>
      <c r="L345" s="1" t="s">
        <v>36</v>
      </c>
      <c r="M345" s="1" t="s">
        <v>29</v>
      </c>
      <c r="N345">
        <v>3</v>
      </c>
      <c r="O345" s="1">
        <f>SUMIF(Hospital_Management_Large__2[Billing Status],"Paid",   Hospital_Management_Large__2[Treatment Cost])</f>
        <v>2761319</v>
      </c>
      <c r="P345" s="1">
        <f>COUNTIF(Hospital_Management_Large__2[Room Type],"Private")</f>
        <v>321</v>
      </c>
      <c r="Q345" s="1" t="str">
        <f>IF(Hospital_Management_Large__2[[#This Row],[Length of Stay (Days)]]&gt;3,"Extended","Normal")</f>
        <v>Normal</v>
      </c>
    </row>
    <row r="346" spans="1:17" x14ac:dyDescent="0.25">
      <c r="A346" s="1" t="s">
        <v>740</v>
      </c>
      <c r="B346" s="1" t="s">
        <v>741</v>
      </c>
      <c r="C346">
        <v>5</v>
      </c>
      <c r="D346" s="1" t="s">
        <v>25</v>
      </c>
      <c r="E346" s="3">
        <v>45642</v>
      </c>
      <c r="F346" s="3">
        <v>45652</v>
      </c>
      <c r="G346" s="1" t="s">
        <v>94</v>
      </c>
      <c r="H346" s="1" t="s">
        <v>63</v>
      </c>
      <c r="I346">
        <v>6420</v>
      </c>
      <c r="J346" s="1" t="s">
        <v>19</v>
      </c>
      <c r="K346" s="1" t="s">
        <v>133</v>
      </c>
      <c r="L346" s="1" t="s">
        <v>21</v>
      </c>
      <c r="M346" s="1" t="s">
        <v>22</v>
      </c>
      <c r="N346">
        <v>10</v>
      </c>
      <c r="O346" s="1">
        <f>SUMIF(Hospital_Management_Large__2[Billing Status],"Paid",   Hospital_Management_Large__2[Treatment Cost])</f>
        <v>2761319</v>
      </c>
      <c r="P346" s="1">
        <f>COUNTIF(Hospital_Management_Large__2[Room Type],"Private")</f>
        <v>321</v>
      </c>
      <c r="Q346" s="1" t="str">
        <f>IF(Hospital_Management_Large__2[[#This Row],[Length of Stay (Days)]]&gt;3,"Extended","Normal")</f>
        <v>Extended</v>
      </c>
    </row>
    <row r="347" spans="1:17" x14ac:dyDescent="0.25">
      <c r="A347" s="1" t="s">
        <v>742</v>
      </c>
      <c r="B347" s="1" t="s">
        <v>743</v>
      </c>
      <c r="C347">
        <v>3</v>
      </c>
      <c r="D347" s="1" t="s">
        <v>16</v>
      </c>
      <c r="E347" s="3">
        <v>45783</v>
      </c>
      <c r="F347" s="3">
        <v>45790</v>
      </c>
      <c r="G347" s="1" t="s">
        <v>66</v>
      </c>
      <c r="H347" s="1" t="s">
        <v>89</v>
      </c>
      <c r="I347">
        <v>4989</v>
      </c>
      <c r="J347" s="1" t="s">
        <v>34</v>
      </c>
      <c r="K347" s="1" t="s">
        <v>20</v>
      </c>
      <c r="L347" s="1" t="s">
        <v>28</v>
      </c>
      <c r="M347" s="1" t="s">
        <v>50</v>
      </c>
      <c r="N347">
        <v>7</v>
      </c>
      <c r="O347" s="1">
        <f>SUMIF(Hospital_Management_Large__2[Billing Status],"Paid",   Hospital_Management_Large__2[Treatment Cost])</f>
        <v>2761319</v>
      </c>
      <c r="P347" s="1">
        <f>COUNTIF(Hospital_Management_Large__2[Room Type],"Private")</f>
        <v>321</v>
      </c>
      <c r="Q347" s="1" t="str">
        <f>IF(Hospital_Management_Large__2[[#This Row],[Length of Stay (Days)]]&gt;3,"Extended","Normal")</f>
        <v>Extended</v>
      </c>
    </row>
    <row r="348" spans="1:17" x14ac:dyDescent="0.25">
      <c r="A348" s="1" t="s">
        <v>744</v>
      </c>
      <c r="B348" s="1" t="s">
        <v>745</v>
      </c>
      <c r="C348">
        <v>70</v>
      </c>
      <c r="D348" s="1" t="s">
        <v>25</v>
      </c>
      <c r="E348" s="3">
        <v>45567</v>
      </c>
      <c r="F348" s="3">
        <v>45575</v>
      </c>
      <c r="G348" s="1" t="s">
        <v>62</v>
      </c>
      <c r="H348" s="1" t="s">
        <v>33</v>
      </c>
      <c r="I348">
        <v>2061</v>
      </c>
      <c r="J348" s="1" t="s">
        <v>34</v>
      </c>
      <c r="K348" s="1" t="s">
        <v>44</v>
      </c>
      <c r="L348" s="1" t="s">
        <v>59</v>
      </c>
      <c r="M348" s="1" t="s">
        <v>50</v>
      </c>
      <c r="N348">
        <v>8</v>
      </c>
      <c r="O348" s="1">
        <f>SUMIF(Hospital_Management_Large__2[Billing Status],"Paid",   Hospital_Management_Large__2[Treatment Cost])</f>
        <v>2761319</v>
      </c>
      <c r="P348" s="1">
        <f>COUNTIF(Hospital_Management_Large__2[Room Type],"Private")</f>
        <v>321</v>
      </c>
      <c r="Q348" s="1" t="str">
        <f>IF(Hospital_Management_Large__2[[#This Row],[Length of Stay (Days)]]&gt;3,"Extended","Normal")</f>
        <v>Extended</v>
      </c>
    </row>
    <row r="349" spans="1:17" x14ac:dyDescent="0.25">
      <c r="A349" s="1" t="s">
        <v>746</v>
      </c>
      <c r="B349" s="1" t="s">
        <v>747</v>
      </c>
      <c r="C349">
        <v>57</v>
      </c>
      <c r="D349" s="1" t="s">
        <v>25</v>
      </c>
      <c r="E349" s="3">
        <v>45775</v>
      </c>
      <c r="F349" s="3">
        <v>45779</v>
      </c>
      <c r="G349" s="1" t="s">
        <v>43</v>
      </c>
      <c r="H349" s="1" t="s">
        <v>89</v>
      </c>
      <c r="I349">
        <v>3840</v>
      </c>
      <c r="J349" s="1" t="s">
        <v>34</v>
      </c>
      <c r="K349" s="1" t="s">
        <v>40</v>
      </c>
      <c r="L349" s="1" t="s">
        <v>36</v>
      </c>
      <c r="M349" s="1" t="s">
        <v>29</v>
      </c>
      <c r="N349">
        <v>4</v>
      </c>
      <c r="O349" s="1">
        <f>SUMIF(Hospital_Management_Large__2[Billing Status],"Paid",   Hospital_Management_Large__2[Treatment Cost])</f>
        <v>2761319</v>
      </c>
      <c r="P349" s="1">
        <f>COUNTIF(Hospital_Management_Large__2[Room Type],"Private")</f>
        <v>321</v>
      </c>
      <c r="Q349" s="1" t="str">
        <f>IF(Hospital_Management_Large__2[[#This Row],[Length of Stay (Days)]]&gt;3,"Extended","Normal")</f>
        <v>Extended</v>
      </c>
    </row>
    <row r="350" spans="1:17" x14ac:dyDescent="0.25">
      <c r="A350" s="1" t="s">
        <v>748</v>
      </c>
      <c r="B350" s="1" t="s">
        <v>749</v>
      </c>
      <c r="C350">
        <v>60</v>
      </c>
      <c r="D350" s="1" t="s">
        <v>16</v>
      </c>
      <c r="E350" s="3">
        <v>45774</v>
      </c>
      <c r="F350" s="3">
        <v>45778</v>
      </c>
      <c r="G350" s="1" t="s">
        <v>66</v>
      </c>
      <c r="H350" s="1" t="s">
        <v>18</v>
      </c>
      <c r="I350">
        <v>3237</v>
      </c>
      <c r="J350" s="1" t="s">
        <v>34</v>
      </c>
      <c r="K350" s="1" t="s">
        <v>20</v>
      </c>
      <c r="L350" s="1" t="s">
        <v>55</v>
      </c>
      <c r="M350" s="1" t="s">
        <v>50</v>
      </c>
      <c r="N350">
        <v>4</v>
      </c>
      <c r="O350" s="1">
        <f>SUMIF(Hospital_Management_Large__2[Billing Status],"Paid",   Hospital_Management_Large__2[Treatment Cost])</f>
        <v>2761319</v>
      </c>
      <c r="P350" s="1">
        <f>COUNTIF(Hospital_Management_Large__2[Room Type],"Private")</f>
        <v>321</v>
      </c>
      <c r="Q350" s="1" t="str">
        <f>IF(Hospital_Management_Large__2[[#This Row],[Length of Stay (Days)]]&gt;3,"Extended","Normal")</f>
        <v>Extended</v>
      </c>
    </row>
    <row r="351" spans="1:17" x14ac:dyDescent="0.25">
      <c r="A351" s="1" t="s">
        <v>750</v>
      </c>
      <c r="B351" s="1" t="s">
        <v>751</v>
      </c>
      <c r="C351">
        <v>2</v>
      </c>
      <c r="D351" s="1" t="s">
        <v>16</v>
      </c>
      <c r="E351" s="3">
        <v>45727</v>
      </c>
      <c r="F351" s="3">
        <v>45736</v>
      </c>
      <c r="G351" s="1" t="s">
        <v>32</v>
      </c>
      <c r="H351" s="1" t="s">
        <v>63</v>
      </c>
      <c r="I351">
        <v>3504</v>
      </c>
      <c r="J351" s="1" t="s">
        <v>34</v>
      </c>
      <c r="K351" s="1" t="s">
        <v>49</v>
      </c>
      <c r="L351" s="1" t="s">
        <v>59</v>
      </c>
      <c r="M351" s="1" t="s">
        <v>50</v>
      </c>
      <c r="N351">
        <v>9</v>
      </c>
      <c r="O351" s="1">
        <f>SUMIF(Hospital_Management_Large__2[Billing Status],"Paid",   Hospital_Management_Large__2[Treatment Cost])</f>
        <v>2761319</v>
      </c>
      <c r="P351" s="1">
        <f>COUNTIF(Hospital_Management_Large__2[Room Type],"Private")</f>
        <v>321</v>
      </c>
      <c r="Q351" s="1" t="str">
        <f>IF(Hospital_Management_Large__2[[#This Row],[Length of Stay (Days)]]&gt;3,"Extended","Normal")</f>
        <v>Extended</v>
      </c>
    </row>
    <row r="352" spans="1:17" x14ac:dyDescent="0.25">
      <c r="A352" s="1" t="s">
        <v>752</v>
      </c>
      <c r="B352" s="1" t="s">
        <v>753</v>
      </c>
      <c r="C352">
        <v>59</v>
      </c>
      <c r="D352" s="1" t="s">
        <v>25</v>
      </c>
      <c r="E352" s="3">
        <v>45493</v>
      </c>
      <c r="F352" s="3">
        <v>45494</v>
      </c>
      <c r="G352" s="1" t="s">
        <v>62</v>
      </c>
      <c r="H352" s="1" t="s">
        <v>33</v>
      </c>
      <c r="I352">
        <v>3401</v>
      </c>
      <c r="J352" s="1" t="s">
        <v>34</v>
      </c>
      <c r="K352" s="1" t="s">
        <v>35</v>
      </c>
      <c r="L352" s="1" t="s">
        <v>55</v>
      </c>
      <c r="M352" s="1" t="s">
        <v>22</v>
      </c>
      <c r="N352">
        <v>1</v>
      </c>
      <c r="O352" s="1">
        <f>SUMIF(Hospital_Management_Large__2[Billing Status],"Paid",   Hospital_Management_Large__2[Treatment Cost])</f>
        <v>2761319</v>
      </c>
      <c r="P352" s="1">
        <f>COUNTIF(Hospital_Management_Large__2[Room Type],"Private")</f>
        <v>321</v>
      </c>
      <c r="Q352" s="1" t="str">
        <f>IF(Hospital_Management_Large__2[[#This Row],[Length of Stay (Days)]]&gt;3,"Extended","Normal")</f>
        <v>Normal</v>
      </c>
    </row>
    <row r="353" spans="1:17" x14ac:dyDescent="0.25">
      <c r="A353" s="1" t="s">
        <v>754</v>
      </c>
      <c r="B353" s="1" t="s">
        <v>755</v>
      </c>
      <c r="C353">
        <v>78</v>
      </c>
      <c r="D353" s="1" t="s">
        <v>25</v>
      </c>
      <c r="E353" s="3">
        <v>45528</v>
      </c>
      <c r="F353" s="3">
        <v>45534</v>
      </c>
      <c r="G353" s="1" t="s">
        <v>66</v>
      </c>
      <c r="H353" s="1" t="s">
        <v>48</v>
      </c>
      <c r="I353">
        <v>2721</v>
      </c>
      <c r="J353" s="1" t="s">
        <v>19</v>
      </c>
      <c r="K353" s="1" t="s">
        <v>20</v>
      </c>
      <c r="L353" s="1" t="s">
        <v>55</v>
      </c>
      <c r="M353" s="1" t="s">
        <v>50</v>
      </c>
      <c r="N353">
        <v>6</v>
      </c>
      <c r="O353" s="1">
        <f>SUMIF(Hospital_Management_Large__2[Billing Status],"Paid",   Hospital_Management_Large__2[Treatment Cost])</f>
        <v>2761319</v>
      </c>
      <c r="P353" s="1">
        <f>COUNTIF(Hospital_Management_Large__2[Room Type],"Private")</f>
        <v>321</v>
      </c>
      <c r="Q353" s="1" t="str">
        <f>IF(Hospital_Management_Large__2[[#This Row],[Length of Stay (Days)]]&gt;3,"Extended","Normal")</f>
        <v>Extended</v>
      </c>
    </row>
    <row r="354" spans="1:17" x14ac:dyDescent="0.25">
      <c r="A354" s="1" t="s">
        <v>756</v>
      </c>
      <c r="B354" s="1" t="s">
        <v>757</v>
      </c>
      <c r="C354">
        <v>78</v>
      </c>
      <c r="D354" s="1" t="s">
        <v>25</v>
      </c>
      <c r="E354" s="3">
        <v>45561</v>
      </c>
      <c r="F354" s="3">
        <v>45572</v>
      </c>
      <c r="G354" s="1" t="s">
        <v>94</v>
      </c>
      <c r="H354" s="1" t="s">
        <v>63</v>
      </c>
      <c r="I354">
        <v>8233</v>
      </c>
      <c r="J354" s="1" t="s">
        <v>34</v>
      </c>
      <c r="K354" s="1" t="s">
        <v>54</v>
      </c>
      <c r="L354" s="1" t="s">
        <v>45</v>
      </c>
      <c r="M354" s="1" t="s">
        <v>29</v>
      </c>
      <c r="N354">
        <v>11</v>
      </c>
      <c r="O354" s="1">
        <f>SUMIF(Hospital_Management_Large__2[Billing Status],"Paid",   Hospital_Management_Large__2[Treatment Cost])</f>
        <v>2761319</v>
      </c>
      <c r="P354" s="1">
        <f>COUNTIF(Hospital_Management_Large__2[Room Type],"Private")</f>
        <v>321</v>
      </c>
      <c r="Q354" s="1" t="str">
        <f>IF(Hospital_Management_Large__2[[#This Row],[Length of Stay (Days)]]&gt;3,"Extended","Normal")</f>
        <v>Extended</v>
      </c>
    </row>
    <row r="355" spans="1:17" x14ac:dyDescent="0.25">
      <c r="A355" s="1" t="s">
        <v>758</v>
      </c>
      <c r="B355" s="1" t="s">
        <v>759</v>
      </c>
      <c r="C355">
        <v>6</v>
      </c>
      <c r="D355" s="1" t="s">
        <v>25</v>
      </c>
      <c r="E355" s="3">
        <v>45567</v>
      </c>
      <c r="F355" s="3">
        <v>45572</v>
      </c>
      <c r="G355" s="1" t="s">
        <v>43</v>
      </c>
      <c r="H355" s="1" t="s">
        <v>18</v>
      </c>
      <c r="I355">
        <v>2070</v>
      </c>
      <c r="J355" s="1" t="s">
        <v>19</v>
      </c>
      <c r="K355" s="1" t="s">
        <v>35</v>
      </c>
      <c r="L355" s="1" t="s">
        <v>21</v>
      </c>
      <c r="M355" s="1" t="s">
        <v>22</v>
      </c>
      <c r="N355">
        <v>5</v>
      </c>
      <c r="O355" s="1">
        <f>SUMIF(Hospital_Management_Large__2[Billing Status],"Paid",   Hospital_Management_Large__2[Treatment Cost])</f>
        <v>2761319</v>
      </c>
      <c r="P355" s="1">
        <f>COUNTIF(Hospital_Management_Large__2[Room Type],"Private")</f>
        <v>321</v>
      </c>
      <c r="Q355" s="1" t="str">
        <f>IF(Hospital_Management_Large__2[[#This Row],[Length of Stay (Days)]]&gt;3,"Extended","Normal")</f>
        <v>Extended</v>
      </c>
    </row>
    <row r="356" spans="1:17" x14ac:dyDescent="0.25">
      <c r="A356" s="1" t="s">
        <v>760</v>
      </c>
      <c r="B356" s="1" t="s">
        <v>761</v>
      </c>
      <c r="C356">
        <v>58</v>
      </c>
      <c r="D356" s="1" t="s">
        <v>25</v>
      </c>
      <c r="E356" s="3">
        <v>45659</v>
      </c>
      <c r="F356" s="3">
        <v>45668</v>
      </c>
      <c r="G356" s="1" t="s">
        <v>17</v>
      </c>
      <c r="H356" s="1" t="s">
        <v>27</v>
      </c>
      <c r="I356">
        <v>9276</v>
      </c>
      <c r="J356" s="1" t="s">
        <v>34</v>
      </c>
      <c r="K356" s="1" t="s">
        <v>133</v>
      </c>
      <c r="L356" s="1" t="s">
        <v>59</v>
      </c>
      <c r="M356" s="1" t="s">
        <v>22</v>
      </c>
      <c r="N356">
        <v>9</v>
      </c>
      <c r="O356" s="1">
        <f>SUMIF(Hospital_Management_Large__2[Billing Status],"Paid",   Hospital_Management_Large__2[Treatment Cost])</f>
        <v>2761319</v>
      </c>
      <c r="P356" s="1">
        <f>COUNTIF(Hospital_Management_Large__2[Room Type],"Private")</f>
        <v>321</v>
      </c>
      <c r="Q356" s="1" t="str">
        <f>IF(Hospital_Management_Large__2[[#This Row],[Length of Stay (Days)]]&gt;3,"Extended","Normal")</f>
        <v>Extended</v>
      </c>
    </row>
    <row r="357" spans="1:17" x14ac:dyDescent="0.25">
      <c r="A357" s="1" t="s">
        <v>762</v>
      </c>
      <c r="B357" s="1" t="s">
        <v>763</v>
      </c>
      <c r="C357">
        <v>78</v>
      </c>
      <c r="D357" s="1" t="s">
        <v>25</v>
      </c>
      <c r="E357" s="3">
        <v>45611</v>
      </c>
      <c r="F357" s="3">
        <v>45614</v>
      </c>
      <c r="G357" s="1" t="s">
        <v>43</v>
      </c>
      <c r="H357" s="1" t="s">
        <v>33</v>
      </c>
      <c r="I357">
        <v>6298</v>
      </c>
      <c r="J357" s="1" t="s">
        <v>19</v>
      </c>
      <c r="K357" s="1" t="s">
        <v>133</v>
      </c>
      <c r="L357" s="1" t="s">
        <v>59</v>
      </c>
      <c r="M357" s="1" t="s">
        <v>50</v>
      </c>
      <c r="N357">
        <v>3</v>
      </c>
      <c r="O357" s="1">
        <f>SUMIF(Hospital_Management_Large__2[Billing Status],"Paid",   Hospital_Management_Large__2[Treatment Cost])</f>
        <v>2761319</v>
      </c>
      <c r="P357" s="1">
        <f>COUNTIF(Hospital_Management_Large__2[Room Type],"Private")</f>
        <v>321</v>
      </c>
      <c r="Q357" s="1" t="str">
        <f>IF(Hospital_Management_Large__2[[#This Row],[Length of Stay (Days)]]&gt;3,"Extended","Normal")</f>
        <v>Normal</v>
      </c>
    </row>
    <row r="358" spans="1:17" x14ac:dyDescent="0.25">
      <c r="A358" s="1" t="s">
        <v>764</v>
      </c>
      <c r="B358" s="1" t="s">
        <v>765</v>
      </c>
      <c r="C358">
        <v>27</v>
      </c>
      <c r="D358" s="1" t="s">
        <v>25</v>
      </c>
      <c r="E358" s="3">
        <v>45562</v>
      </c>
      <c r="F358" s="3">
        <v>45566</v>
      </c>
      <c r="G358" s="1" t="s">
        <v>62</v>
      </c>
      <c r="H358" s="1" t="s">
        <v>53</v>
      </c>
      <c r="I358">
        <v>7075</v>
      </c>
      <c r="J358" s="1" t="s">
        <v>19</v>
      </c>
      <c r="K358" s="1" t="s">
        <v>40</v>
      </c>
      <c r="L358" s="1" t="s">
        <v>78</v>
      </c>
      <c r="M358" s="1" t="s">
        <v>22</v>
      </c>
      <c r="N358">
        <v>4</v>
      </c>
      <c r="O358" s="1">
        <f>SUMIF(Hospital_Management_Large__2[Billing Status],"Paid",   Hospital_Management_Large__2[Treatment Cost])</f>
        <v>2761319</v>
      </c>
      <c r="P358" s="1">
        <f>COUNTIF(Hospital_Management_Large__2[Room Type],"Private")</f>
        <v>321</v>
      </c>
      <c r="Q358" s="1" t="str">
        <f>IF(Hospital_Management_Large__2[[#This Row],[Length of Stay (Days)]]&gt;3,"Extended","Normal")</f>
        <v>Extended</v>
      </c>
    </row>
    <row r="359" spans="1:17" x14ac:dyDescent="0.25">
      <c r="A359" s="1" t="s">
        <v>766</v>
      </c>
      <c r="B359" s="1" t="s">
        <v>767</v>
      </c>
      <c r="C359">
        <v>31</v>
      </c>
      <c r="D359" s="1" t="s">
        <v>16</v>
      </c>
      <c r="E359" s="3">
        <v>45495</v>
      </c>
      <c r="F359" s="3">
        <v>45501</v>
      </c>
      <c r="G359" s="1" t="s">
        <v>17</v>
      </c>
      <c r="H359" s="1" t="s">
        <v>33</v>
      </c>
      <c r="I359">
        <v>2471</v>
      </c>
      <c r="J359" s="1" t="s">
        <v>19</v>
      </c>
      <c r="K359" s="1" t="s">
        <v>49</v>
      </c>
      <c r="L359" s="1" t="s">
        <v>28</v>
      </c>
      <c r="M359" s="1" t="s">
        <v>29</v>
      </c>
      <c r="N359">
        <v>6</v>
      </c>
      <c r="O359" s="1">
        <f>SUMIF(Hospital_Management_Large__2[Billing Status],"Paid",   Hospital_Management_Large__2[Treatment Cost])</f>
        <v>2761319</v>
      </c>
      <c r="P359" s="1">
        <f>COUNTIF(Hospital_Management_Large__2[Room Type],"Private")</f>
        <v>321</v>
      </c>
      <c r="Q359" s="1" t="str">
        <f>IF(Hospital_Management_Large__2[[#This Row],[Length of Stay (Days)]]&gt;3,"Extended","Normal")</f>
        <v>Extended</v>
      </c>
    </row>
    <row r="360" spans="1:17" x14ac:dyDescent="0.25">
      <c r="A360" s="1" t="s">
        <v>768</v>
      </c>
      <c r="B360" s="1" t="s">
        <v>769</v>
      </c>
      <c r="C360">
        <v>1</v>
      </c>
      <c r="D360" s="1" t="s">
        <v>25</v>
      </c>
      <c r="E360" s="3">
        <v>45571</v>
      </c>
      <c r="F360" s="3">
        <v>45581</v>
      </c>
      <c r="G360" s="1" t="s">
        <v>66</v>
      </c>
      <c r="H360" s="1" t="s">
        <v>53</v>
      </c>
      <c r="I360">
        <v>2172</v>
      </c>
      <c r="J360" s="1" t="s">
        <v>19</v>
      </c>
      <c r="K360" s="1" t="s">
        <v>35</v>
      </c>
      <c r="L360" s="1" t="s">
        <v>45</v>
      </c>
      <c r="M360" s="1" t="s">
        <v>22</v>
      </c>
      <c r="N360">
        <v>10</v>
      </c>
      <c r="O360" s="1">
        <f>SUMIF(Hospital_Management_Large__2[Billing Status],"Paid",   Hospital_Management_Large__2[Treatment Cost])</f>
        <v>2761319</v>
      </c>
      <c r="P360" s="1">
        <f>COUNTIF(Hospital_Management_Large__2[Room Type],"Private")</f>
        <v>321</v>
      </c>
      <c r="Q360" s="1" t="str">
        <f>IF(Hospital_Management_Large__2[[#This Row],[Length of Stay (Days)]]&gt;3,"Extended","Normal")</f>
        <v>Extended</v>
      </c>
    </row>
    <row r="361" spans="1:17" x14ac:dyDescent="0.25">
      <c r="A361" s="1" t="s">
        <v>770</v>
      </c>
      <c r="B361" s="1" t="s">
        <v>771</v>
      </c>
      <c r="C361">
        <v>54</v>
      </c>
      <c r="D361" s="1" t="s">
        <v>16</v>
      </c>
      <c r="E361" s="3">
        <v>45622</v>
      </c>
      <c r="F361" s="3">
        <v>45627</v>
      </c>
      <c r="G361" s="1" t="s">
        <v>43</v>
      </c>
      <c r="H361" s="1" t="s">
        <v>73</v>
      </c>
      <c r="I361">
        <v>7761</v>
      </c>
      <c r="J361" s="1" t="s">
        <v>34</v>
      </c>
      <c r="K361" s="1" t="s">
        <v>133</v>
      </c>
      <c r="L361" s="1" t="s">
        <v>21</v>
      </c>
      <c r="M361" s="1" t="s">
        <v>50</v>
      </c>
      <c r="N361">
        <v>5</v>
      </c>
      <c r="O361" s="1">
        <f>SUMIF(Hospital_Management_Large__2[Billing Status],"Paid",   Hospital_Management_Large__2[Treatment Cost])</f>
        <v>2761319</v>
      </c>
      <c r="P361" s="1">
        <f>COUNTIF(Hospital_Management_Large__2[Room Type],"Private")</f>
        <v>321</v>
      </c>
      <c r="Q361" s="1" t="str">
        <f>IF(Hospital_Management_Large__2[[#This Row],[Length of Stay (Days)]]&gt;3,"Extended","Normal")</f>
        <v>Extended</v>
      </c>
    </row>
    <row r="362" spans="1:17" x14ac:dyDescent="0.25">
      <c r="A362" s="1" t="s">
        <v>772</v>
      </c>
      <c r="B362" s="1" t="s">
        <v>773</v>
      </c>
      <c r="C362">
        <v>59</v>
      </c>
      <c r="D362" s="1" t="s">
        <v>25</v>
      </c>
      <c r="E362" s="3">
        <v>45479</v>
      </c>
      <c r="F362" s="3">
        <v>45492</v>
      </c>
      <c r="G362" s="1" t="s">
        <v>43</v>
      </c>
      <c r="H362" s="1" t="s">
        <v>18</v>
      </c>
      <c r="I362">
        <v>7508</v>
      </c>
      <c r="J362" s="1" t="s">
        <v>19</v>
      </c>
      <c r="K362" s="1" t="s">
        <v>35</v>
      </c>
      <c r="L362" s="1" t="s">
        <v>59</v>
      </c>
      <c r="M362" s="1" t="s">
        <v>29</v>
      </c>
      <c r="N362">
        <v>13</v>
      </c>
      <c r="O362" s="1">
        <f>SUMIF(Hospital_Management_Large__2[Billing Status],"Paid",   Hospital_Management_Large__2[Treatment Cost])</f>
        <v>2761319</v>
      </c>
      <c r="P362" s="1">
        <f>COUNTIF(Hospital_Management_Large__2[Room Type],"Private")</f>
        <v>321</v>
      </c>
      <c r="Q362" s="1" t="str">
        <f>IF(Hospital_Management_Large__2[[#This Row],[Length of Stay (Days)]]&gt;3,"Extended","Normal")</f>
        <v>Extended</v>
      </c>
    </row>
    <row r="363" spans="1:17" x14ac:dyDescent="0.25">
      <c r="A363" s="1" t="s">
        <v>774</v>
      </c>
      <c r="B363" s="1" t="s">
        <v>775</v>
      </c>
      <c r="C363">
        <v>16</v>
      </c>
      <c r="D363" s="1" t="s">
        <v>16</v>
      </c>
      <c r="E363" s="3">
        <v>45476</v>
      </c>
      <c r="F363" s="3">
        <v>45478</v>
      </c>
      <c r="G363" s="1" t="s">
        <v>62</v>
      </c>
      <c r="H363" s="1" t="s">
        <v>48</v>
      </c>
      <c r="I363">
        <v>7448</v>
      </c>
      <c r="J363" s="1" t="s">
        <v>19</v>
      </c>
      <c r="K363" s="1" t="s">
        <v>44</v>
      </c>
      <c r="L363" s="1" t="s">
        <v>28</v>
      </c>
      <c r="M363" s="1" t="s">
        <v>50</v>
      </c>
      <c r="N363">
        <v>2</v>
      </c>
      <c r="O363" s="1">
        <f>SUMIF(Hospital_Management_Large__2[Billing Status],"Paid",   Hospital_Management_Large__2[Treatment Cost])</f>
        <v>2761319</v>
      </c>
      <c r="P363" s="1">
        <f>COUNTIF(Hospital_Management_Large__2[Room Type],"Private")</f>
        <v>321</v>
      </c>
      <c r="Q363" s="1" t="str">
        <f>IF(Hospital_Management_Large__2[[#This Row],[Length of Stay (Days)]]&gt;3,"Extended","Normal")</f>
        <v>Normal</v>
      </c>
    </row>
    <row r="364" spans="1:17" x14ac:dyDescent="0.25">
      <c r="A364" s="1" t="s">
        <v>776</v>
      </c>
      <c r="B364" s="1" t="s">
        <v>777</v>
      </c>
      <c r="C364">
        <v>75</v>
      </c>
      <c r="D364" s="1" t="s">
        <v>16</v>
      </c>
      <c r="E364" s="3">
        <v>45478</v>
      </c>
      <c r="F364" s="3">
        <v>45483</v>
      </c>
      <c r="G364" s="1" t="s">
        <v>94</v>
      </c>
      <c r="H364" s="1" t="s">
        <v>89</v>
      </c>
      <c r="I364">
        <v>7993</v>
      </c>
      <c r="J364" s="1" t="s">
        <v>34</v>
      </c>
      <c r="K364" s="1" t="s">
        <v>49</v>
      </c>
      <c r="L364" s="1" t="s">
        <v>21</v>
      </c>
      <c r="M364" s="1" t="s">
        <v>22</v>
      </c>
      <c r="N364">
        <v>5</v>
      </c>
      <c r="O364" s="1">
        <f>SUMIF(Hospital_Management_Large__2[Billing Status],"Paid",   Hospital_Management_Large__2[Treatment Cost])</f>
        <v>2761319</v>
      </c>
      <c r="P364" s="1">
        <f>COUNTIF(Hospital_Management_Large__2[Room Type],"Private")</f>
        <v>321</v>
      </c>
      <c r="Q364" s="1" t="str">
        <f>IF(Hospital_Management_Large__2[[#This Row],[Length of Stay (Days)]]&gt;3,"Extended","Normal")</f>
        <v>Extended</v>
      </c>
    </row>
    <row r="365" spans="1:17" x14ac:dyDescent="0.25">
      <c r="A365" s="1" t="s">
        <v>778</v>
      </c>
      <c r="B365" s="1" t="s">
        <v>779</v>
      </c>
      <c r="C365">
        <v>21</v>
      </c>
      <c r="D365" s="1" t="s">
        <v>16</v>
      </c>
      <c r="E365" s="3">
        <v>45588</v>
      </c>
      <c r="F365" s="3">
        <v>45592</v>
      </c>
      <c r="G365" s="1" t="s">
        <v>26</v>
      </c>
      <c r="H365" s="1" t="s">
        <v>53</v>
      </c>
      <c r="I365">
        <v>2851</v>
      </c>
      <c r="J365" s="1" t="s">
        <v>34</v>
      </c>
      <c r="K365" s="1" t="s">
        <v>49</v>
      </c>
      <c r="L365" s="1" t="s">
        <v>78</v>
      </c>
      <c r="M365" s="1" t="s">
        <v>50</v>
      </c>
      <c r="N365">
        <v>4</v>
      </c>
      <c r="O365" s="1">
        <f>SUMIF(Hospital_Management_Large__2[Billing Status],"Paid",   Hospital_Management_Large__2[Treatment Cost])</f>
        <v>2761319</v>
      </c>
      <c r="P365" s="1">
        <f>COUNTIF(Hospital_Management_Large__2[Room Type],"Private")</f>
        <v>321</v>
      </c>
      <c r="Q365" s="1" t="str">
        <f>IF(Hospital_Management_Large__2[[#This Row],[Length of Stay (Days)]]&gt;3,"Extended","Normal")</f>
        <v>Extended</v>
      </c>
    </row>
    <row r="366" spans="1:17" x14ac:dyDescent="0.25">
      <c r="A366" s="1" t="s">
        <v>780</v>
      </c>
      <c r="B366" s="1" t="s">
        <v>781</v>
      </c>
      <c r="C366">
        <v>48</v>
      </c>
      <c r="D366" s="1" t="s">
        <v>25</v>
      </c>
      <c r="E366" s="3">
        <v>45495</v>
      </c>
      <c r="F366" s="3">
        <v>45504</v>
      </c>
      <c r="G366" s="1" t="s">
        <v>43</v>
      </c>
      <c r="H366" s="1" t="s">
        <v>89</v>
      </c>
      <c r="I366">
        <v>5990</v>
      </c>
      <c r="J366" s="1" t="s">
        <v>19</v>
      </c>
      <c r="K366" s="1" t="s">
        <v>49</v>
      </c>
      <c r="L366" s="1" t="s">
        <v>59</v>
      </c>
      <c r="M366" s="1" t="s">
        <v>50</v>
      </c>
      <c r="N366">
        <v>9</v>
      </c>
      <c r="O366" s="1">
        <f>SUMIF(Hospital_Management_Large__2[Billing Status],"Paid",   Hospital_Management_Large__2[Treatment Cost])</f>
        <v>2761319</v>
      </c>
      <c r="P366" s="1">
        <f>COUNTIF(Hospital_Management_Large__2[Room Type],"Private")</f>
        <v>321</v>
      </c>
      <c r="Q366" s="1" t="str">
        <f>IF(Hospital_Management_Large__2[[#This Row],[Length of Stay (Days)]]&gt;3,"Extended","Normal")</f>
        <v>Extended</v>
      </c>
    </row>
    <row r="367" spans="1:17" x14ac:dyDescent="0.25">
      <c r="A367" s="1" t="s">
        <v>782</v>
      </c>
      <c r="B367" s="1" t="s">
        <v>783</v>
      </c>
      <c r="C367">
        <v>9</v>
      </c>
      <c r="D367" s="1" t="s">
        <v>16</v>
      </c>
      <c r="E367" s="3">
        <v>45688</v>
      </c>
      <c r="F367" s="3">
        <v>45702</v>
      </c>
      <c r="G367" s="1" t="s">
        <v>32</v>
      </c>
      <c r="H367" s="1" t="s">
        <v>73</v>
      </c>
      <c r="I367">
        <v>3425</v>
      </c>
      <c r="J367" s="1" t="s">
        <v>34</v>
      </c>
      <c r="K367" s="1" t="s">
        <v>54</v>
      </c>
      <c r="L367" s="1" t="s">
        <v>21</v>
      </c>
      <c r="M367" s="1" t="s">
        <v>22</v>
      </c>
      <c r="N367">
        <v>14</v>
      </c>
      <c r="O367" s="1">
        <f>SUMIF(Hospital_Management_Large__2[Billing Status],"Paid",   Hospital_Management_Large__2[Treatment Cost])</f>
        <v>2761319</v>
      </c>
      <c r="P367" s="1">
        <f>COUNTIF(Hospital_Management_Large__2[Room Type],"Private")</f>
        <v>321</v>
      </c>
      <c r="Q367" s="1" t="str">
        <f>IF(Hospital_Management_Large__2[[#This Row],[Length of Stay (Days)]]&gt;3,"Extended","Normal")</f>
        <v>Extended</v>
      </c>
    </row>
    <row r="368" spans="1:17" x14ac:dyDescent="0.25">
      <c r="A368" s="1" t="s">
        <v>784</v>
      </c>
      <c r="B368" s="1" t="s">
        <v>785</v>
      </c>
      <c r="C368">
        <v>14</v>
      </c>
      <c r="D368" s="1" t="s">
        <v>16</v>
      </c>
      <c r="E368" s="3">
        <v>45664</v>
      </c>
      <c r="F368" s="3">
        <v>45673</v>
      </c>
      <c r="G368" s="1" t="s">
        <v>43</v>
      </c>
      <c r="H368" s="1" t="s">
        <v>48</v>
      </c>
      <c r="I368">
        <v>5132</v>
      </c>
      <c r="J368" s="1" t="s">
        <v>34</v>
      </c>
      <c r="K368" s="1" t="s">
        <v>133</v>
      </c>
      <c r="L368" s="1" t="s">
        <v>55</v>
      </c>
      <c r="M368" s="1" t="s">
        <v>22</v>
      </c>
      <c r="N368">
        <v>9</v>
      </c>
      <c r="O368" s="1">
        <f>SUMIF(Hospital_Management_Large__2[Billing Status],"Paid",   Hospital_Management_Large__2[Treatment Cost])</f>
        <v>2761319</v>
      </c>
      <c r="P368" s="1">
        <f>COUNTIF(Hospital_Management_Large__2[Room Type],"Private")</f>
        <v>321</v>
      </c>
      <c r="Q368" s="1" t="str">
        <f>IF(Hospital_Management_Large__2[[#This Row],[Length of Stay (Days)]]&gt;3,"Extended","Normal")</f>
        <v>Extended</v>
      </c>
    </row>
    <row r="369" spans="1:17" x14ac:dyDescent="0.25">
      <c r="A369" s="1" t="s">
        <v>786</v>
      </c>
      <c r="B369" s="1" t="s">
        <v>787</v>
      </c>
      <c r="C369">
        <v>36</v>
      </c>
      <c r="D369" s="1" t="s">
        <v>25</v>
      </c>
      <c r="E369" s="3">
        <v>45702</v>
      </c>
      <c r="F369" s="3">
        <v>45707</v>
      </c>
      <c r="G369" s="1" t="s">
        <v>32</v>
      </c>
      <c r="H369" s="1" t="s">
        <v>63</v>
      </c>
      <c r="I369">
        <v>9164</v>
      </c>
      <c r="J369" s="1" t="s">
        <v>19</v>
      </c>
      <c r="K369" s="1" t="s">
        <v>40</v>
      </c>
      <c r="L369" s="1" t="s">
        <v>78</v>
      </c>
      <c r="M369" s="1" t="s">
        <v>22</v>
      </c>
      <c r="N369">
        <v>5</v>
      </c>
      <c r="O369" s="1">
        <f>SUMIF(Hospital_Management_Large__2[Billing Status],"Paid",   Hospital_Management_Large__2[Treatment Cost])</f>
        <v>2761319</v>
      </c>
      <c r="P369" s="1">
        <f>COUNTIF(Hospital_Management_Large__2[Room Type],"Private")</f>
        <v>321</v>
      </c>
      <c r="Q369" s="1" t="str">
        <f>IF(Hospital_Management_Large__2[[#This Row],[Length of Stay (Days)]]&gt;3,"Extended","Normal")</f>
        <v>Extended</v>
      </c>
    </row>
    <row r="370" spans="1:17" x14ac:dyDescent="0.25">
      <c r="A370" s="1" t="s">
        <v>788</v>
      </c>
      <c r="B370" s="1" t="s">
        <v>789</v>
      </c>
      <c r="C370">
        <v>79</v>
      </c>
      <c r="D370" s="1" t="s">
        <v>25</v>
      </c>
      <c r="E370" s="3">
        <v>45723</v>
      </c>
      <c r="F370" s="3">
        <v>45732</v>
      </c>
      <c r="G370" s="1" t="s">
        <v>17</v>
      </c>
      <c r="H370" s="1" t="s">
        <v>33</v>
      </c>
      <c r="I370">
        <v>7854</v>
      </c>
      <c r="J370" s="1" t="s">
        <v>19</v>
      </c>
      <c r="K370" s="1" t="s">
        <v>35</v>
      </c>
      <c r="L370" s="1" t="s">
        <v>59</v>
      </c>
      <c r="M370" s="1" t="s">
        <v>22</v>
      </c>
      <c r="N370">
        <v>9</v>
      </c>
      <c r="O370" s="1">
        <f>SUMIF(Hospital_Management_Large__2[Billing Status],"Paid",   Hospital_Management_Large__2[Treatment Cost])</f>
        <v>2761319</v>
      </c>
      <c r="P370" s="1">
        <f>COUNTIF(Hospital_Management_Large__2[Room Type],"Private")</f>
        <v>321</v>
      </c>
      <c r="Q370" s="1" t="str">
        <f>IF(Hospital_Management_Large__2[[#This Row],[Length of Stay (Days)]]&gt;3,"Extended","Normal")</f>
        <v>Extended</v>
      </c>
    </row>
    <row r="371" spans="1:17" x14ac:dyDescent="0.25">
      <c r="A371" s="1" t="s">
        <v>790</v>
      </c>
      <c r="B371" s="1" t="s">
        <v>791</v>
      </c>
      <c r="C371">
        <v>44</v>
      </c>
      <c r="D371" s="1" t="s">
        <v>16</v>
      </c>
      <c r="E371" s="3">
        <v>45442</v>
      </c>
      <c r="F371" s="3">
        <v>45454</v>
      </c>
      <c r="G371" s="1" t="s">
        <v>32</v>
      </c>
      <c r="H371" s="1" t="s">
        <v>18</v>
      </c>
      <c r="I371">
        <v>1460</v>
      </c>
      <c r="J371" s="1" t="s">
        <v>34</v>
      </c>
      <c r="K371" s="1" t="s">
        <v>35</v>
      </c>
      <c r="L371" s="1" t="s">
        <v>21</v>
      </c>
      <c r="M371" s="1" t="s">
        <v>29</v>
      </c>
      <c r="N371">
        <v>12</v>
      </c>
      <c r="O371" s="1">
        <f>SUMIF(Hospital_Management_Large__2[Billing Status],"Paid",   Hospital_Management_Large__2[Treatment Cost])</f>
        <v>2761319</v>
      </c>
      <c r="P371" s="1">
        <f>COUNTIF(Hospital_Management_Large__2[Room Type],"Private")</f>
        <v>321</v>
      </c>
      <c r="Q371" s="1" t="str">
        <f>IF(Hospital_Management_Large__2[[#This Row],[Length of Stay (Days)]]&gt;3,"Extended","Normal")</f>
        <v>Extended</v>
      </c>
    </row>
    <row r="372" spans="1:17" x14ac:dyDescent="0.25">
      <c r="A372" s="1" t="s">
        <v>792</v>
      </c>
      <c r="B372" s="1" t="s">
        <v>793</v>
      </c>
      <c r="C372">
        <v>54</v>
      </c>
      <c r="D372" s="1" t="s">
        <v>16</v>
      </c>
      <c r="E372" s="3">
        <v>45676</v>
      </c>
      <c r="F372" s="3">
        <v>45681</v>
      </c>
      <c r="G372" s="1" t="s">
        <v>94</v>
      </c>
      <c r="H372" s="1" t="s">
        <v>48</v>
      </c>
      <c r="I372">
        <v>7607</v>
      </c>
      <c r="J372" s="1" t="s">
        <v>34</v>
      </c>
      <c r="K372" s="1" t="s">
        <v>40</v>
      </c>
      <c r="L372" s="1" t="s">
        <v>59</v>
      </c>
      <c r="M372" s="1" t="s">
        <v>50</v>
      </c>
      <c r="N372">
        <v>5</v>
      </c>
      <c r="O372" s="1">
        <f>SUMIF(Hospital_Management_Large__2[Billing Status],"Paid",   Hospital_Management_Large__2[Treatment Cost])</f>
        <v>2761319</v>
      </c>
      <c r="P372" s="1">
        <f>COUNTIF(Hospital_Management_Large__2[Room Type],"Private")</f>
        <v>321</v>
      </c>
      <c r="Q372" s="1" t="str">
        <f>IF(Hospital_Management_Large__2[[#This Row],[Length of Stay (Days)]]&gt;3,"Extended","Normal")</f>
        <v>Extended</v>
      </c>
    </row>
    <row r="373" spans="1:17" x14ac:dyDescent="0.25">
      <c r="A373" s="1" t="s">
        <v>794</v>
      </c>
      <c r="B373" s="1" t="s">
        <v>795</v>
      </c>
      <c r="C373">
        <v>55</v>
      </c>
      <c r="D373" s="1" t="s">
        <v>16</v>
      </c>
      <c r="E373" s="3">
        <v>45645</v>
      </c>
      <c r="F373" s="3">
        <v>45649</v>
      </c>
      <c r="G373" s="1" t="s">
        <v>26</v>
      </c>
      <c r="H373" s="1" t="s">
        <v>89</v>
      </c>
      <c r="I373">
        <v>1232</v>
      </c>
      <c r="J373" s="1" t="s">
        <v>19</v>
      </c>
      <c r="K373" s="1" t="s">
        <v>20</v>
      </c>
      <c r="L373" s="1" t="s">
        <v>45</v>
      </c>
      <c r="M373" s="1" t="s">
        <v>29</v>
      </c>
      <c r="N373">
        <v>4</v>
      </c>
      <c r="O373" s="1">
        <f>SUMIF(Hospital_Management_Large__2[Billing Status],"Paid",   Hospital_Management_Large__2[Treatment Cost])</f>
        <v>2761319</v>
      </c>
      <c r="P373" s="1">
        <f>COUNTIF(Hospital_Management_Large__2[Room Type],"Private")</f>
        <v>321</v>
      </c>
      <c r="Q373" s="1" t="str">
        <f>IF(Hospital_Management_Large__2[[#This Row],[Length of Stay (Days)]]&gt;3,"Extended","Normal")</f>
        <v>Extended</v>
      </c>
    </row>
    <row r="374" spans="1:17" x14ac:dyDescent="0.25">
      <c r="A374" s="1" t="s">
        <v>796</v>
      </c>
      <c r="B374" s="1" t="s">
        <v>797</v>
      </c>
      <c r="C374">
        <v>71</v>
      </c>
      <c r="D374" s="1" t="s">
        <v>25</v>
      </c>
      <c r="E374" s="3">
        <v>45675</v>
      </c>
      <c r="F374" s="3">
        <v>45680</v>
      </c>
      <c r="G374" s="1" t="s">
        <v>32</v>
      </c>
      <c r="H374" s="1" t="s">
        <v>48</v>
      </c>
      <c r="I374">
        <v>6970</v>
      </c>
      <c r="J374" s="1" t="s">
        <v>19</v>
      </c>
      <c r="K374" s="1" t="s">
        <v>40</v>
      </c>
      <c r="L374" s="1" t="s">
        <v>59</v>
      </c>
      <c r="M374" s="1" t="s">
        <v>50</v>
      </c>
      <c r="N374">
        <v>5</v>
      </c>
      <c r="O374" s="1">
        <f>SUMIF(Hospital_Management_Large__2[Billing Status],"Paid",   Hospital_Management_Large__2[Treatment Cost])</f>
        <v>2761319</v>
      </c>
      <c r="P374" s="1">
        <f>COUNTIF(Hospital_Management_Large__2[Room Type],"Private")</f>
        <v>321</v>
      </c>
      <c r="Q374" s="1" t="str">
        <f>IF(Hospital_Management_Large__2[[#This Row],[Length of Stay (Days)]]&gt;3,"Extended","Normal")</f>
        <v>Extended</v>
      </c>
    </row>
    <row r="375" spans="1:17" x14ac:dyDescent="0.25">
      <c r="A375" s="1" t="s">
        <v>798</v>
      </c>
      <c r="B375" s="1" t="s">
        <v>799</v>
      </c>
      <c r="C375">
        <v>65</v>
      </c>
      <c r="D375" s="1" t="s">
        <v>16</v>
      </c>
      <c r="E375" s="3">
        <v>45764</v>
      </c>
      <c r="F375" s="3">
        <v>45774</v>
      </c>
      <c r="G375" s="1" t="s">
        <v>62</v>
      </c>
      <c r="H375" s="1" t="s">
        <v>39</v>
      </c>
      <c r="I375">
        <v>1560</v>
      </c>
      <c r="J375" s="1" t="s">
        <v>19</v>
      </c>
      <c r="K375" s="1" t="s">
        <v>49</v>
      </c>
      <c r="L375" s="1" t="s">
        <v>59</v>
      </c>
      <c r="M375" s="1" t="s">
        <v>29</v>
      </c>
      <c r="N375">
        <v>10</v>
      </c>
      <c r="O375" s="1">
        <f>SUMIF(Hospital_Management_Large__2[Billing Status],"Paid",   Hospital_Management_Large__2[Treatment Cost])</f>
        <v>2761319</v>
      </c>
      <c r="P375" s="1">
        <f>COUNTIF(Hospital_Management_Large__2[Room Type],"Private")</f>
        <v>321</v>
      </c>
      <c r="Q375" s="1" t="str">
        <f>IF(Hospital_Management_Large__2[[#This Row],[Length of Stay (Days)]]&gt;3,"Extended","Normal")</f>
        <v>Extended</v>
      </c>
    </row>
    <row r="376" spans="1:17" x14ac:dyDescent="0.25">
      <c r="A376" s="1" t="s">
        <v>800</v>
      </c>
      <c r="B376" s="1" t="s">
        <v>801</v>
      </c>
      <c r="C376">
        <v>3</v>
      </c>
      <c r="D376" s="1" t="s">
        <v>16</v>
      </c>
      <c r="E376" s="3">
        <v>45563</v>
      </c>
      <c r="F376" s="3">
        <v>45572</v>
      </c>
      <c r="G376" s="1" t="s">
        <v>17</v>
      </c>
      <c r="H376" s="1" t="s">
        <v>89</v>
      </c>
      <c r="I376">
        <v>8146</v>
      </c>
      <c r="J376" s="1" t="s">
        <v>19</v>
      </c>
      <c r="K376" s="1" t="s">
        <v>40</v>
      </c>
      <c r="L376" s="1" t="s">
        <v>21</v>
      </c>
      <c r="M376" s="1" t="s">
        <v>29</v>
      </c>
      <c r="N376">
        <v>9</v>
      </c>
      <c r="O376" s="1">
        <f>SUMIF(Hospital_Management_Large__2[Billing Status],"Paid",   Hospital_Management_Large__2[Treatment Cost])</f>
        <v>2761319</v>
      </c>
      <c r="P376" s="1">
        <f>COUNTIF(Hospital_Management_Large__2[Room Type],"Private")</f>
        <v>321</v>
      </c>
      <c r="Q376" s="1" t="str">
        <f>IF(Hospital_Management_Large__2[[#This Row],[Length of Stay (Days)]]&gt;3,"Extended","Normal")</f>
        <v>Extended</v>
      </c>
    </row>
    <row r="377" spans="1:17" x14ac:dyDescent="0.25">
      <c r="A377" s="1" t="s">
        <v>802</v>
      </c>
      <c r="B377" s="1" t="s">
        <v>803</v>
      </c>
      <c r="C377">
        <v>25</v>
      </c>
      <c r="D377" s="1" t="s">
        <v>25</v>
      </c>
      <c r="E377" s="3">
        <v>45805</v>
      </c>
      <c r="F377" s="3">
        <v>45807</v>
      </c>
      <c r="G377" s="1" t="s">
        <v>94</v>
      </c>
      <c r="H377" s="1" t="s">
        <v>73</v>
      </c>
      <c r="I377">
        <v>4169</v>
      </c>
      <c r="J377" s="1" t="s">
        <v>34</v>
      </c>
      <c r="K377" s="1" t="s">
        <v>49</v>
      </c>
      <c r="L377" s="1" t="s">
        <v>21</v>
      </c>
      <c r="M377" s="1" t="s">
        <v>50</v>
      </c>
      <c r="N377">
        <v>2</v>
      </c>
      <c r="O377" s="1">
        <f>SUMIF(Hospital_Management_Large__2[Billing Status],"Paid",   Hospital_Management_Large__2[Treatment Cost])</f>
        <v>2761319</v>
      </c>
      <c r="P377" s="1">
        <f>COUNTIF(Hospital_Management_Large__2[Room Type],"Private")</f>
        <v>321</v>
      </c>
      <c r="Q377" s="1" t="str">
        <f>IF(Hospital_Management_Large__2[[#This Row],[Length of Stay (Days)]]&gt;3,"Extended","Normal")</f>
        <v>Normal</v>
      </c>
    </row>
    <row r="378" spans="1:17" x14ac:dyDescent="0.25">
      <c r="A378" s="1" t="s">
        <v>804</v>
      </c>
      <c r="B378" s="1" t="s">
        <v>805</v>
      </c>
      <c r="C378">
        <v>82</v>
      </c>
      <c r="D378" s="1" t="s">
        <v>25</v>
      </c>
      <c r="E378" s="3">
        <v>45456</v>
      </c>
      <c r="F378" s="3">
        <v>45465</v>
      </c>
      <c r="G378" s="1" t="s">
        <v>66</v>
      </c>
      <c r="H378" s="1" t="s">
        <v>39</v>
      </c>
      <c r="I378">
        <v>3164</v>
      </c>
      <c r="J378" s="1" t="s">
        <v>19</v>
      </c>
      <c r="K378" s="1" t="s">
        <v>20</v>
      </c>
      <c r="L378" s="1" t="s">
        <v>55</v>
      </c>
      <c r="M378" s="1" t="s">
        <v>22</v>
      </c>
      <c r="N378">
        <v>9</v>
      </c>
      <c r="O378" s="1">
        <f>SUMIF(Hospital_Management_Large__2[Billing Status],"Paid",   Hospital_Management_Large__2[Treatment Cost])</f>
        <v>2761319</v>
      </c>
      <c r="P378" s="1">
        <f>COUNTIF(Hospital_Management_Large__2[Room Type],"Private")</f>
        <v>321</v>
      </c>
      <c r="Q378" s="1" t="str">
        <f>IF(Hospital_Management_Large__2[[#This Row],[Length of Stay (Days)]]&gt;3,"Extended","Normal")</f>
        <v>Extended</v>
      </c>
    </row>
    <row r="379" spans="1:17" x14ac:dyDescent="0.25">
      <c r="A379" s="1" t="s">
        <v>806</v>
      </c>
      <c r="B379" s="1" t="s">
        <v>807</v>
      </c>
      <c r="C379">
        <v>9</v>
      </c>
      <c r="D379" s="1" t="s">
        <v>16</v>
      </c>
      <c r="E379" s="3">
        <v>45483</v>
      </c>
      <c r="F379" s="3">
        <v>45494</v>
      </c>
      <c r="G379" s="1" t="s">
        <v>26</v>
      </c>
      <c r="H379" s="1" t="s">
        <v>18</v>
      </c>
      <c r="I379">
        <v>9077</v>
      </c>
      <c r="J379" s="1" t="s">
        <v>34</v>
      </c>
      <c r="K379" s="1" t="s">
        <v>40</v>
      </c>
      <c r="L379" s="1" t="s">
        <v>78</v>
      </c>
      <c r="M379" s="1" t="s">
        <v>29</v>
      </c>
      <c r="N379">
        <v>11</v>
      </c>
      <c r="O379" s="1">
        <f>SUMIF(Hospital_Management_Large__2[Billing Status],"Paid",   Hospital_Management_Large__2[Treatment Cost])</f>
        <v>2761319</v>
      </c>
      <c r="P379" s="1">
        <f>COUNTIF(Hospital_Management_Large__2[Room Type],"Private")</f>
        <v>321</v>
      </c>
      <c r="Q379" s="1" t="str">
        <f>IF(Hospital_Management_Large__2[[#This Row],[Length of Stay (Days)]]&gt;3,"Extended","Normal")</f>
        <v>Extended</v>
      </c>
    </row>
    <row r="380" spans="1:17" x14ac:dyDescent="0.25">
      <c r="A380" s="1" t="s">
        <v>808</v>
      </c>
      <c r="B380" s="1" t="s">
        <v>809</v>
      </c>
      <c r="C380">
        <v>61</v>
      </c>
      <c r="D380" s="1" t="s">
        <v>25</v>
      </c>
      <c r="E380" s="3">
        <v>45784</v>
      </c>
      <c r="F380" s="3">
        <v>45785</v>
      </c>
      <c r="G380" s="1" t="s">
        <v>43</v>
      </c>
      <c r="H380" s="1" t="s">
        <v>27</v>
      </c>
      <c r="I380">
        <v>4499</v>
      </c>
      <c r="J380" s="1" t="s">
        <v>34</v>
      </c>
      <c r="K380" s="1" t="s">
        <v>44</v>
      </c>
      <c r="L380" s="1" t="s">
        <v>78</v>
      </c>
      <c r="M380" s="1" t="s">
        <v>22</v>
      </c>
      <c r="N380">
        <v>1</v>
      </c>
      <c r="O380" s="1">
        <f>SUMIF(Hospital_Management_Large__2[Billing Status],"Paid",   Hospital_Management_Large__2[Treatment Cost])</f>
        <v>2761319</v>
      </c>
      <c r="P380" s="1">
        <f>COUNTIF(Hospital_Management_Large__2[Room Type],"Private")</f>
        <v>321</v>
      </c>
      <c r="Q380" s="1" t="str">
        <f>IF(Hospital_Management_Large__2[[#This Row],[Length of Stay (Days)]]&gt;3,"Extended","Normal")</f>
        <v>Normal</v>
      </c>
    </row>
    <row r="381" spans="1:17" x14ac:dyDescent="0.25">
      <c r="A381" s="1" t="s">
        <v>810</v>
      </c>
      <c r="B381" s="1" t="s">
        <v>811</v>
      </c>
      <c r="C381">
        <v>66</v>
      </c>
      <c r="D381" s="1" t="s">
        <v>16</v>
      </c>
      <c r="E381" s="3">
        <v>45478</v>
      </c>
      <c r="F381" s="3">
        <v>45479</v>
      </c>
      <c r="G381" s="1" t="s">
        <v>62</v>
      </c>
      <c r="H381" s="1" t="s">
        <v>33</v>
      </c>
      <c r="I381">
        <v>6946</v>
      </c>
      <c r="J381" s="1" t="s">
        <v>19</v>
      </c>
      <c r="K381" s="1" t="s">
        <v>44</v>
      </c>
      <c r="L381" s="1" t="s">
        <v>28</v>
      </c>
      <c r="M381" s="1" t="s">
        <v>29</v>
      </c>
      <c r="N381">
        <v>1</v>
      </c>
      <c r="O381" s="1">
        <f>SUMIF(Hospital_Management_Large__2[Billing Status],"Paid",   Hospital_Management_Large__2[Treatment Cost])</f>
        <v>2761319</v>
      </c>
      <c r="P381" s="1">
        <f>COUNTIF(Hospital_Management_Large__2[Room Type],"Private")</f>
        <v>321</v>
      </c>
      <c r="Q381" s="1" t="str">
        <f>IF(Hospital_Management_Large__2[[#This Row],[Length of Stay (Days)]]&gt;3,"Extended","Normal")</f>
        <v>Normal</v>
      </c>
    </row>
    <row r="382" spans="1:17" x14ac:dyDescent="0.25">
      <c r="A382" s="1" t="s">
        <v>812</v>
      </c>
      <c r="B382" s="1" t="s">
        <v>813</v>
      </c>
      <c r="C382">
        <v>12</v>
      </c>
      <c r="D382" s="1" t="s">
        <v>25</v>
      </c>
      <c r="E382" s="3">
        <v>45568</v>
      </c>
      <c r="F382" s="3">
        <v>45576</v>
      </c>
      <c r="G382" s="1" t="s">
        <v>32</v>
      </c>
      <c r="H382" s="1" t="s">
        <v>39</v>
      </c>
      <c r="I382">
        <v>2557</v>
      </c>
      <c r="J382" s="1" t="s">
        <v>34</v>
      </c>
      <c r="K382" s="1" t="s">
        <v>35</v>
      </c>
      <c r="L382" s="1" t="s">
        <v>36</v>
      </c>
      <c r="M382" s="1" t="s">
        <v>22</v>
      </c>
      <c r="N382">
        <v>8</v>
      </c>
      <c r="O382" s="1">
        <f>SUMIF(Hospital_Management_Large__2[Billing Status],"Paid",   Hospital_Management_Large__2[Treatment Cost])</f>
        <v>2761319</v>
      </c>
      <c r="P382" s="1">
        <f>COUNTIF(Hospital_Management_Large__2[Room Type],"Private")</f>
        <v>321</v>
      </c>
      <c r="Q382" s="1" t="str">
        <f>IF(Hospital_Management_Large__2[[#This Row],[Length of Stay (Days)]]&gt;3,"Extended","Normal")</f>
        <v>Extended</v>
      </c>
    </row>
    <row r="383" spans="1:17" x14ac:dyDescent="0.25">
      <c r="A383" s="1" t="s">
        <v>814</v>
      </c>
      <c r="B383" s="1" t="s">
        <v>815</v>
      </c>
      <c r="C383">
        <v>38</v>
      </c>
      <c r="D383" s="1" t="s">
        <v>25</v>
      </c>
      <c r="E383" s="3">
        <v>45646</v>
      </c>
      <c r="F383" s="3">
        <v>45659</v>
      </c>
      <c r="G383" s="1" t="s">
        <v>32</v>
      </c>
      <c r="H383" s="1" t="s">
        <v>58</v>
      </c>
      <c r="I383">
        <v>2114</v>
      </c>
      <c r="J383" s="1" t="s">
        <v>19</v>
      </c>
      <c r="K383" s="1" t="s">
        <v>20</v>
      </c>
      <c r="L383" s="1" t="s">
        <v>36</v>
      </c>
      <c r="M383" s="1" t="s">
        <v>22</v>
      </c>
      <c r="N383">
        <v>13</v>
      </c>
      <c r="O383" s="1">
        <f>SUMIF(Hospital_Management_Large__2[Billing Status],"Paid",   Hospital_Management_Large__2[Treatment Cost])</f>
        <v>2761319</v>
      </c>
      <c r="P383" s="1">
        <f>COUNTIF(Hospital_Management_Large__2[Room Type],"Private")</f>
        <v>321</v>
      </c>
      <c r="Q383" s="1" t="str">
        <f>IF(Hospital_Management_Large__2[[#This Row],[Length of Stay (Days)]]&gt;3,"Extended","Normal")</f>
        <v>Extended</v>
      </c>
    </row>
    <row r="384" spans="1:17" x14ac:dyDescent="0.25">
      <c r="A384" s="1" t="s">
        <v>816</v>
      </c>
      <c r="B384" s="1" t="s">
        <v>817</v>
      </c>
      <c r="C384">
        <v>67</v>
      </c>
      <c r="D384" s="1" t="s">
        <v>25</v>
      </c>
      <c r="E384" s="3">
        <v>45659</v>
      </c>
      <c r="F384" s="3">
        <v>45668</v>
      </c>
      <c r="G384" s="1" t="s">
        <v>26</v>
      </c>
      <c r="H384" s="1" t="s">
        <v>33</v>
      </c>
      <c r="I384">
        <v>2448</v>
      </c>
      <c r="J384" s="1" t="s">
        <v>34</v>
      </c>
      <c r="K384" s="1" t="s">
        <v>40</v>
      </c>
      <c r="L384" s="1" t="s">
        <v>78</v>
      </c>
      <c r="M384" s="1" t="s">
        <v>22</v>
      </c>
      <c r="N384">
        <v>9</v>
      </c>
      <c r="O384" s="1">
        <f>SUMIF(Hospital_Management_Large__2[Billing Status],"Paid",   Hospital_Management_Large__2[Treatment Cost])</f>
        <v>2761319</v>
      </c>
      <c r="P384" s="1">
        <f>COUNTIF(Hospital_Management_Large__2[Room Type],"Private")</f>
        <v>321</v>
      </c>
      <c r="Q384" s="1" t="str">
        <f>IF(Hospital_Management_Large__2[[#This Row],[Length of Stay (Days)]]&gt;3,"Extended","Normal")</f>
        <v>Extended</v>
      </c>
    </row>
    <row r="385" spans="1:17" x14ac:dyDescent="0.25">
      <c r="A385" s="1" t="s">
        <v>818</v>
      </c>
      <c r="B385" s="1" t="s">
        <v>819</v>
      </c>
      <c r="C385">
        <v>32</v>
      </c>
      <c r="D385" s="1" t="s">
        <v>25</v>
      </c>
      <c r="E385" s="3">
        <v>45622</v>
      </c>
      <c r="F385" s="3">
        <v>45625</v>
      </c>
      <c r="G385" s="1" t="s">
        <v>94</v>
      </c>
      <c r="H385" s="1" t="s">
        <v>27</v>
      </c>
      <c r="I385">
        <v>7195</v>
      </c>
      <c r="J385" s="1" t="s">
        <v>34</v>
      </c>
      <c r="K385" s="1" t="s">
        <v>20</v>
      </c>
      <c r="L385" s="1" t="s">
        <v>45</v>
      </c>
      <c r="M385" s="1" t="s">
        <v>29</v>
      </c>
      <c r="N385">
        <v>3</v>
      </c>
      <c r="O385" s="1">
        <f>SUMIF(Hospital_Management_Large__2[Billing Status],"Paid",   Hospital_Management_Large__2[Treatment Cost])</f>
        <v>2761319</v>
      </c>
      <c r="P385" s="1">
        <f>COUNTIF(Hospital_Management_Large__2[Room Type],"Private")</f>
        <v>321</v>
      </c>
      <c r="Q385" s="1" t="str">
        <f>IF(Hospital_Management_Large__2[[#This Row],[Length of Stay (Days)]]&gt;3,"Extended","Normal")</f>
        <v>Normal</v>
      </c>
    </row>
    <row r="386" spans="1:17" x14ac:dyDescent="0.25">
      <c r="A386" s="1" t="s">
        <v>820</v>
      </c>
      <c r="B386" s="1" t="s">
        <v>821</v>
      </c>
      <c r="C386">
        <v>21</v>
      </c>
      <c r="D386" s="1" t="s">
        <v>25</v>
      </c>
      <c r="E386" s="3">
        <v>45535</v>
      </c>
      <c r="F386" s="3">
        <v>45544</v>
      </c>
      <c r="G386" s="1" t="s">
        <v>66</v>
      </c>
      <c r="H386" s="1" t="s">
        <v>89</v>
      </c>
      <c r="I386">
        <v>2139</v>
      </c>
      <c r="J386" s="1" t="s">
        <v>19</v>
      </c>
      <c r="K386" s="1" t="s">
        <v>49</v>
      </c>
      <c r="L386" s="1" t="s">
        <v>21</v>
      </c>
      <c r="M386" s="1" t="s">
        <v>22</v>
      </c>
      <c r="N386">
        <v>9</v>
      </c>
      <c r="O386" s="1">
        <f>SUMIF(Hospital_Management_Large__2[Billing Status],"Paid",   Hospital_Management_Large__2[Treatment Cost])</f>
        <v>2761319</v>
      </c>
      <c r="P386" s="1">
        <f>COUNTIF(Hospital_Management_Large__2[Room Type],"Private")</f>
        <v>321</v>
      </c>
      <c r="Q386" s="1" t="str">
        <f>IF(Hospital_Management_Large__2[[#This Row],[Length of Stay (Days)]]&gt;3,"Extended","Normal")</f>
        <v>Extended</v>
      </c>
    </row>
    <row r="387" spans="1:17" x14ac:dyDescent="0.25">
      <c r="A387" s="1" t="s">
        <v>822</v>
      </c>
      <c r="B387" s="1" t="s">
        <v>823</v>
      </c>
      <c r="C387">
        <v>76</v>
      </c>
      <c r="D387" s="1" t="s">
        <v>25</v>
      </c>
      <c r="E387" s="3">
        <v>45555</v>
      </c>
      <c r="F387" s="3">
        <v>45562</v>
      </c>
      <c r="G387" s="1" t="s">
        <v>62</v>
      </c>
      <c r="H387" s="1" t="s">
        <v>18</v>
      </c>
      <c r="I387">
        <v>9908</v>
      </c>
      <c r="J387" s="1" t="s">
        <v>19</v>
      </c>
      <c r="K387" s="1" t="s">
        <v>49</v>
      </c>
      <c r="L387" s="1" t="s">
        <v>45</v>
      </c>
      <c r="M387" s="1" t="s">
        <v>29</v>
      </c>
      <c r="N387">
        <v>7</v>
      </c>
      <c r="O387" s="1">
        <f>SUMIF(Hospital_Management_Large__2[Billing Status],"Paid",   Hospital_Management_Large__2[Treatment Cost])</f>
        <v>2761319</v>
      </c>
      <c r="P387" s="1">
        <f>COUNTIF(Hospital_Management_Large__2[Room Type],"Private")</f>
        <v>321</v>
      </c>
      <c r="Q387" s="1" t="str">
        <f>IF(Hospital_Management_Large__2[[#This Row],[Length of Stay (Days)]]&gt;3,"Extended","Normal")</f>
        <v>Extended</v>
      </c>
    </row>
    <row r="388" spans="1:17" x14ac:dyDescent="0.25">
      <c r="A388" s="1" t="s">
        <v>824</v>
      </c>
      <c r="B388" s="1" t="s">
        <v>825</v>
      </c>
      <c r="C388">
        <v>44</v>
      </c>
      <c r="D388" s="1" t="s">
        <v>16</v>
      </c>
      <c r="E388" s="3">
        <v>45798</v>
      </c>
      <c r="F388" s="3">
        <v>45807</v>
      </c>
      <c r="G388" s="1" t="s">
        <v>26</v>
      </c>
      <c r="H388" s="1" t="s">
        <v>48</v>
      </c>
      <c r="I388">
        <v>8688</v>
      </c>
      <c r="J388" s="1" t="s">
        <v>19</v>
      </c>
      <c r="K388" s="1" t="s">
        <v>49</v>
      </c>
      <c r="L388" s="1" t="s">
        <v>21</v>
      </c>
      <c r="M388" s="1" t="s">
        <v>50</v>
      </c>
      <c r="N388">
        <v>9</v>
      </c>
      <c r="O388" s="1">
        <f>SUMIF(Hospital_Management_Large__2[Billing Status],"Paid",   Hospital_Management_Large__2[Treatment Cost])</f>
        <v>2761319</v>
      </c>
      <c r="P388" s="1">
        <f>COUNTIF(Hospital_Management_Large__2[Room Type],"Private")</f>
        <v>321</v>
      </c>
      <c r="Q388" s="1" t="str">
        <f>IF(Hospital_Management_Large__2[[#This Row],[Length of Stay (Days)]]&gt;3,"Extended","Normal")</f>
        <v>Extended</v>
      </c>
    </row>
    <row r="389" spans="1:17" x14ac:dyDescent="0.25">
      <c r="A389" s="1" t="s">
        <v>826</v>
      </c>
      <c r="B389" s="1" t="s">
        <v>827</v>
      </c>
      <c r="C389">
        <v>44</v>
      </c>
      <c r="D389" s="1" t="s">
        <v>25</v>
      </c>
      <c r="E389" s="3">
        <v>45591</v>
      </c>
      <c r="F389" s="3">
        <v>45605</v>
      </c>
      <c r="G389" s="1" t="s">
        <v>17</v>
      </c>
      <c r="H389" s="1" t="s">
        <v>89</v>
      </c>
      <c r="I389">
        <v>3199</v>
      </c>
      <c r="J389" s="1" t="s">
        <v>19</v>
      </c>
      <c r="K389" s="1" t="s">
        <v>133</v>
      </c>
      <c r="L389" s="1" t="s">
        <v>36</v>
      </c>
      <c r="M389" s="1" t="s">
        <v>29</v>
      </c>
      <c r="N389">
        <v>14</v>
      </c>
      <c r="O389" s="1">
        <f>SUMIF(Hospital_Management_Large__2[Billing Status],"Paid",   Hospital_Management_Large__2[Treatment Cost])</f>
        <v>2761319</v>
      </c>
      <c r="P389" s="1">
        <f>COUNTIF(Hospital_Management_Large__2[Room Type],"Private")</f>
        <v>321</v>
      </c>
      <c r="Q389" s="1" t="str">
        <f>IF(Hospital_Management_Large__2[[#This Row],[Length of Stay (Days)]]&gt;3,"Extended","Normal")</f>
        <v>Extended</v>
      </c>
    </row>
    <row r="390" spans="1:17" x14ac:dyDescent="0.25">
      <c r="A390" s="1" t="s">
        <v>828</v>
      </c>
      <c r="B390" s="1" t="s">
        <v>829</v>
      </c>
      <c r="C390">
        <v>88</v>
      </c>
      <c r="D390" s="1" t="s">
        <v>25</v>
      </c>
      <c r="E390" s="3">
        <v>45762</v>
      </c>
      <c r="F390" s="3">
        <v>45773</v>
      </c>
      <c r="G390" s="1" t="s">
        <v>94</v>
      </c>
      <c r="H390" s="1" t="s">
        <v>33</v>
      </c>
      <c r="I390">
        <v>7878</v>
      </c>
      <c r="J390" s="1" t="s">
        <v>19</v>
      </c>
      <c r="K390" s="1" t="s">
        <v>40</v>
      </c>
      <c r="L390" s="1" t="s">
        <v>28</v>
      </c>
      <c r="M390" s="1" t="s">
        <v>29</v>
      </c>
      <c r="N390">
        <v>11</v>
      </c>
      <c r="O390" s="1">
        <f>SUMIF(Hospital_Management_Large__2[Billing Status],"Paid",   Hospital_Management_Large__2[Treatment Cost])</f>
        <v>2761319</v>
      </c>
      <c r="P390" s="1">
        <f>COUNTIF(Hospital_Management_Large__2[Room Type],"Private")</f>
        <v>321</v>
      </c>
      <c r="Q390" s="1" t="str">
        <f>IF(Hospital_Management_Large__2[[#This Row],[Length of Stay (Days)]]&gt;3,"Extended","Normal")</f>
        <v>Extended</v>
      </c>
    </row>
    <row r="391" spans="1:17" x14ac:dyDescent="0.25">
      <c r="A391" s="1" t="s">
        <v>830</v>
      </c>
      <c r="B391" s="1" t="s">
        <v>831</v>
      </c>
      <c r="C391">
        <v>18</v>
      </c>
      <c r="D391" s="1" t="s">
        <v>16</v>
      </c>
      <c r="E391" s="3">
        <v>45442</v>
      </c>
      <c r="F391" s="3">
        <v>45449</v>
      </c>
      <c r="G391" s="1" t="s">
        <v>32</v>
      </c>
      <c r="H391" s="1" t="s">
        <v>63</v>
      </c>
      <c r="I391">
        <v>4471</v>
      </c>
      <c r="J391" s="1" t="s">
        <v>34</v>
      </c>
      <c r="K391" s="1" t="s">
        <v>35</v>
      </c>
      <c r="L391" s="1" t="s">
        <v>45</v>
      </c>
      <c r="M391" s="1" t="s">
        <v>50</v>
      </c>
      <c r="N391">
        <v>7</v>
      </c>
      <c r="O391" s="1">
        <f>SUMIF(Hospital_Management_Large__2[Billing Status],"Paid",   Hospital_Management_Large__2[Treatment Cost])</f>
        <v>2761319</v>
      </c>
      <c r="P391" s="1">
        <f>COUNTIF(Hospital_Management_Large__2[Room Type],"Private")</f>
        <v>321</v>
      </c>
      <c r="Q391" s="1" t="str">
        <f>IF(Hospital_Management_Large__2[[#This Row],[Length of Stay (Days)]]&gt;3,"Extended","Normal")</f>
        <v>Extended</v>
      </c>
    </row>
    <row r="392" spans="1:17" x14ac:dyDescent="0.25">
      <c r="A392" s="1" t="s">
        <v>832</v>
      </c>
      <c r="B392" s="1" t="s">
        <v>833</v>
      </c>
      <c r="C392">
        <v>39</v>
      </c>
      <c r="D392" s="1" t="s">
        <v>16</v>
      </c>
      <c r="E392" s="3">
        <v>45630</v>
      </c>
      <c r="F392" s="3">
        <v>45636</v>
      </c>
      <c r="G392" s="1" t="s">
        <v>17</v>
      </c>
      <c r="H392" s="1" t="s">
        <v>89</v>
      </c>
      <c r="I392">
        <v>8872</v>
      </c>
      <c r="J392" s="1" t="s">
        <v>19</v>
      </c>
      <c r="K392" s="1" t="s">
        <v>44</v>
      </c>
      <c r="L392" s="1" t="s">
        <v>45</v>
      </c>
      <c r="M392" s="1" t="s">
        <v>29</v>
      </c>
      <c r="N392">
        <v>6</v>
      </c>
      <c r="O392" s="1">
        <f>SUMIF(Hospital_Management_Large__2[Billing Status],"Paid",   Hospital_Management_Large__2[Treatment Cost])</f>
        <v>2761319</v>
      </c>
      <c r="P392" s="1">
        <f>COUNTIF(Hospital_Management_Large__2[Room Type],"Private")</f>
        <v>321</v>
      </c>
      <c r="Q392" s="1" t="str">
        <f>IF(Hospital_Management_Large__2[[#This Row],[Length of Stay (Days)]]&gt;3,"Extended","Normal")</f>
        <v>Extended</v>
      </c>
    </row>
    <row r="393" spans="1:17" x14ac:dyDescent="0.25">
      <c r="A393" s="1" t="s">
        <v>834</v>
      </c>
      <c r="B393" s="1" t="s">
        <v>835</v>
      </c>
      <c r="C393">
        <v>60</v>
      </c>
      <c r="D393" s="1" t="s">
        <v>25</v>
      </c>
      <c r="E393" s="3">
        <v>45718</v>
      </c>
      <c r="F393" s="3">
        <v>45726</v>
      </c>
      <c r="G393" s="1" t="s">
        <v>94</v>
      </c>
      <c r="H393" s="1" t="s">
        <v>63</v>
      </c>
      <c r="I393">
        <v>3265</v>
      </c>
      <c r="J393" s="1" t="s">
        <v>34</v>
      </c>
      <c r="K393" s="1" t="s">
        <v>44</v>
      </c>
      <c r="L393" s="1" t="s">
        <v>78</v>
      </c>
      <c r="M393" s="1" t="s">
        <v>29</v>
      </c>
      <c r="N393">
        <v>8</v>
      </c>
      <c r="O393" s="1">
        <f>SUMIF(Hospital_Management_Large__2[Billing Status],"Paid",   Hospital_Management_Large__2[Treatment Cost])</f>
        <v>2761319</v>
      </c>
      <c r="P393" s="1">
        <f>COUNTIF(Hospital_Management_Large__2[Room Type],"Private")</f>
        <v>321</v>
      </c>
      <c r="Q393" s="1" t="str">
        <f>IF(Hospital_Management_Large__2[[#This Row],[Length of Stay (Days)]]&gt;3,"Extended","Normal")</f>
        <v>Extended</v>
      </c>
    </row>
    <row r="394" spans="1:17" x14ac:dyDescent="0.25">
      <c r="A394" s="1" t="s">
        <v>836</v>
      </c>
      <c r="B394" s="1" t="s">
        <v>837</v>
      </c>
      <c r="C394">
        <v>42</v>
      </c>
      <c r="D394" s="1" t="s">
        <v>25</v>
      </c>
      <c r="E394" s="3">
        <v>45639</v>
      </c>
      <c r="F394" s="3">
        <v>45645</v>
      </c>
      <c r="G394" s="1" t="s">
        <v>66</v>
      </c>
      <c r="H394" s="1" t="s">
        <v>63</v>
      </c>
      <c r="I394">
        <v>8594</v>
      </c>
      <c r="J394" s="1" t="s">
        <v>19</v>
      </c>
      <c r="K394" s="1" t="s">
        <v>20</v>
      </c>
      <c r="L394" s="1" t="s">
        <v>21</v>
      </c>
      <c r="M394" s="1" t="s">
        <v>29</v>
      </c>
      <c r="N394">
        <v>6</v>
      </c>
      <c r="O394" s="1">
        <f>SUMIF(Hospital_Management_Large__2[Billing Status],"Paid",   Hospital_Management_Large__2[Treatment Cost])</f>
        <v>2761319</v>
      </c>
      <c r="P394" s="1">
        <f>COUNTIF(Hospital_Management_Large__2[Room Type],"Private")</f>
        <v>321</v>
      </c>
      <c r="Q394" s="1" t="str">
        <f>IF(Hospital_Management_Large__2[[#This Row],[Length of Stay (Days)]]&gt;3,"Extended","Normal")</f>
        <v>Extended</v>
      </c>
    </row>
    <row r="395" spans="1:17" x14ac:dyDescent="0.25">
      <c r="A395" s="1" t="s">
        <v>838</v>
      </c>
      <c r="B395" s="1" t="s">
        <v>839</v>
      </c>
      <c r="C395">
        <v>30</v>
      </c>
      <c r="D395" s="1" t="s">
        <v>16</v>
      </c>
      <c r="E395" s="3">
        <v>45736</v>
      </c>
      <c r="F395" s="3">
        <v>45738</v>
      </c>
      <c r="G395" s="1" t="s">
        <v>17</v>
      </c>
      <c r="H395" s="1" t="s">
        <v>63</v>
      </c>
      <c r="I395">
        <v>3912</v>
      </c>
      <c r="J395" s="1" t="s">
        <v>19</v>
      </c>
      <c r="K395" s="1" t="s">
        <v>49</v>
      </c>
      <c r="L395" s="1" t="s">
        <v>21</v>
      </c>
      <c r="M395" s="1" t="s">
        <v>22</v>
      </c>
      <c r="N395">
        <v>2</v>
      </c>
      <c r="O395" s="1">
        <f>SUMIF(Hospital_Management_Large__2[Billing Status],"Paid",   Hospital_Management_Large__2[Treatment Cost])</f>
        <v>2761319</v>
      </c>
      <c r="P395" s="1">
        <f>COUNTIF(Hospital_Management_Large__2[Room Type],"Private")</f>
        <v>321</v>
      </c>
      <c r="Q395" s="1" t="str">
        <f>IF(Hospital_Management_Large__2[[#This Row],[Length of Stay (Days)]]&gt;3,"Extended","Normal")</f>
        <v>Normal</v>
      </c>
    </row>
    <row r="396" spans="1:17" x14ac:dyDescent="0.25">
      <c r="A396" s="1" t="s">
        <v>840</v>
      </c>
      <c r="B396" s="1" t="s">
        <v>841</v>
      </c>
      <c r="C396">
        <v>56</v>
      </c>
      <c r="D396" s="1" t="s">
        <v>16</v>
      </c>
      <c r="E396" s="3">
        <v>45511</v>
      </c>
      <c r="F396" s="3">
        <v>45519</v>
      </c>
      <c r="G396" s="1" t="s">
        <v>62</v>
      </c>
      <c r="H396" s="1" t="s">
        <v>27</v>
      </c>
      <c r="I396">
        <v>9021</v>
      </c>
      <c r="J396" s="1" t="s">
        <v>19</v>
      </c>
      <c r="K396" s="1" t="s">
        <v>20</v>
      </c>
      <c r="L396" s="1" t="s">
        <v>21</v>
      </c>
      <c r="M396" s="1" t="s">
        <v>22</v>
      </c>
      <c r="N396">
        <v>8</v>
      </c>
      <c r="O396" s="1">
        <f>SUMIF(Hospital_Management_Large__2[Billing Status],"Paid",   Hospital_Management_Large__2[Treatment Cost])</f>
        <v>2761319</v>
      </c>
      <c r="P396" s="1">
        <f>COUNTIF(Hospital_Management_Large__2[Room Type],"Private")</f>
        <v>321</v>
      </c>
      <c r="Q396" s="1" t="str">
        <f>IF(Hospital_Management_Large__2[[#This Row],[Length of Stay (Days)]]&gt;3,"Extended","Normal")</f>
        <v>Extended</v>
      </c>
    </row>
    <row r="397" spans="1:17" x14ac:dyDescent="0.25">
      <c r="A397" s="1" t="s">
        <v>842</v>
      </c>
      <c r="B397" s="1" t="s">
        <v>843</v>
      </c>
      <c r="C397">
        <v>89</v>
      </c>
      <c r="D397" s="1" t="s">
        <v>25</v>
      </c>
      <c r="E397" s="3">
        <v>45628</v>
      </c>
      <c r="F397" s="3">
        <v>45629</v>
      </c>
      <c r="G397" s="1" t="s">
        <v>62</v>
      </c>
      <c r="H397" s="1" t="s">
        <v>48</v>
      </c>
      <c r="I397">
        <v>3004</v>
      </c>
      <c r="J397" s="1" t="s">
        <v>19</v>
      </c>
      <c r="K397" s="1" t="s">
        <v>35</v>
      </c>
      <c r="L397" s="1" t="s">
        <v>28</v>
      </c>
      <c r="M397" s="1" t="s">
        <v>22</v>
      </c>
      <c r="N397">
        <v>1</v>
      </c>
      <c r="O397" s="1">
        <f>SUMIF(Hospital_Management_Large__2[Billing Status],"Paid",   Hospital_Management_Large__2[Treatment Cost])</f>
        <v>2761319</v>
      </c>
      <c r="P397" s="1">
        <f>COUNTIF(Hospital_Management_Large__2[Room Type],"Private")</f>
        <v>321</v>
      </c>
      <c r="Q397" s="1" t="str">
        <f>IF(Hospital_Management_Large__2[[#This Row],[Length of Stay (Days)]]&gt;3,"Extended","Normal")</f>
        <v>Normal</v>
      </c>
    </row>
    <row r="398" spans="1:17" x14ac:dyDescent="0.25">
      <c r="A398" s="1" t="s">
        <v>844</v>
      </c>
      <c r="B398" s="1" t="s">
        <v>845</v>
      </c>
      <c r="C398">
        <v>76</v>
      </c>
      <c r="D398" s="1" t="s">
        <v>25</v>
      </c>
      <c r="E398" s="3">
        <v>45790</v>
      </c>
      <c r="F398" s="3">
        <v>45792</v>
      </c>
      <c r="G398" s="1" t="s">
        <v>26</v>
      </c>
      <c r="H398" s="1" t="s">
        <v>53</v>
      </c>
      <c r="I398">
        <v>7600</v>
      </c>
      <c r="J398" s="1" t="s">
        <v>19</v>
      </c>
      <c r="K398" s="1" t="s">
        <v>49</v>
      </c>
      <c r="L398" s="1" t="s">
        <v>55</v>
      </c>
      <c r="M398" s="1" t="s">
        <v>50</v>
      </c>
      <c r="N398">
        <v>2</v>
      </c>
      <c r="O398" s="1">
        <f>SUMIF(Hospital_Management_Large__2[Billing Status],"Paid",   Hospital_Management_Large__2[Treatment Cost])</f>
        <v>2761319</v>
      </c>
      <c r="P398" s="1">
        <f>COUNTIF(Hospital_Management_Large__2[Room Type],"Private")</f>
        <v>321</v>
      </c>
      <c r="Q398" s="1" t="str">
        <f>IF(Hospital_Management_Large__2[[#This Row],[Length of Stay (Days)]]&gt;3,"Extended","Normal")</f>
        <v>Normal</v>
      </c>
    </row>
    <row r="399" spans="1:17" x14ac:dyDescent="0.25">
      <c r="A399" s="1" t="s">
        <v>846</v>
      </c>
      <c r="B399" s="1" t="s">
        <v>847</v>
      </c>
      <c r="C399">
        <v>19</v>
      </c>
      <c r="D399" s="1" t="s">
        <v>25</v>
      </c>
      <c r="E399" s="3">
        <v>45498</v>
      </c>
      <c r="F399" s="3">
        <v>45502</v>
      </c>
      <c r="G399" s="1" t="s">
        <v>94</v>
      </c>
      <c r="H399" s="1" t="s">
        <v>33</v>
      </c>
      <c r="I399">
        <v>5159</v>
      </c>
      <c r="J399" s="1" t="s">
        <v>19</v>
      </c>
      <c r="K399" s="1" t="s">
        <v>20</v>
      </c>
      <c r="L399" s="1" t="s">
        <v>59</v>
      </c>
      <c r="M399" s="1" t="s">
        <v>50</v>
      </c>
      <c r="N399">
        <v>4</v>
      </c>
      <c r="O399" s="1">
        <f>SUMIF(Hospital_Management_Large__2[Billing Status],"Paid",   Hospital_Management_Large__2[Treatment Cost])</f>
        <v>2761319</v>
      </c>
      <c r="P399" s="1">
        <f>COUNTIF(Hospital_Management_Large__2[Room Type],"Private")</f>
        <v>321</v>
      </c>
      <c r="Q399" s="1" t="str">
        <f>IF(Hospital_Management_Large__2[[#This Row],[Length of Stay (Days)]]&gt;3,"Extended","Normal")</f>
        <v>Extended</v>
      </c>
    </row>
    <row r="400" spans="1:17" x14ac:dyDescent="0.25">
      <c r="A400" s="1" t="s">
        <v>848</v>
      </c>
      <c r="B400" s="1" t="s">
        <v>849</v>
      </c>
      <c r="C400">
        <v>28</v>
      </c>
      <c r="D400" s="1" t="s">
        <v>16</v>
      </c>
      <c r="E400" s="3">
        <v>45672</v>
      </c>
      <c r="F400" s="3">
        <v>45673</v>
      </c>
      <c r="G400" s="1" t="s">
        <v>66</v>
      </c>
      <c r="H400" s="1" t="s">
        <v>53</v>
      </c>
      <c r="I400">
        <v>1423</v>
      </c>
      <c r="J400" s="1" t="s">
        <v>34</v>
      </c>
      <c r="K400" s="1" t="s">
        <v>40</v>
      </c>
      <c r="L400" s="1" t="s">
        <v>55</v>
      </c>
      <c r="M400" s="1" t="s">
        <v>50</v>
      </c>
      <c r="N400">
        <v>1</v>
      </c>
      <c r="O400" s="1">
        <f>SUMIF(Hospital_Management_Large__2[Billing Status],"Paid",   Hospital_Management_Large__2[Treatment Cost])</f>
        <v>2761319</v>
      </c>
      <c r="P400" s="1">
        <f>COUNTIF(Hospital_Management_Large__2[Room Type],"Private")</f>
        <v>321</v>
      </c>
      <c r="Q400" s="1" t="str">
        <f>IF(Hospital_Management_Large__2[[#This Row],[Length of Stay (Days)]]&gt;3,"Extended","Normal")</f>
        <v>Normal</v>
      </c>
    </row>
    <row r="401" spans="1:17" x14ac:dyDescent="0.25">
      <c r="A401" s="1" t="s">
        <v>850</v>
      </c>
      <c r="B401" s="1" t="s">
        <v>851</v>
      </c>
      <c r="C401">
        <v>45</v>
      </c>
      <c r="D401" s="1" t="s">
        <v>25</v>
      </c>
      <c r="E401" s="3">
        <v>45559</v>
      </c>
      <c r="F401" s="3">
        <v>45568</v>
      </c>
      <c r="G401" s="1" t="s">
        <v>62</v>
      </c>
      <c r="H401" s="1" t="s">
        <v>27</v>
      </c>
      <c r="I401">
        <v>4630</v>
      </c>
      <c r="J401" s="1" t="s">
        <v>34</v>
      </c>
      <c r="K401" s="1" t="s">
        <v>40</v>
      </c>
      <c r="L401" s="1" t="s">
        <v>78</v>
      </c>
      <c r="M401" s="1" t="s">
        <v>29</v>
      </c>
      <c r="N401">
        <v>9</v>
      </c>
      <c r="O401" s="1">
        <f>SUMIF(Hospital_Management_Large__2[Billing Status],"Paid",   Hospital_Management_Large__2[Treatment Cost])</f>
        <v>2761319</v>
      </c>
      <c r="P401" s="1">
        <f>COUNTIF(Hospital_Management_Large__2[Room Type],"Private")</f>
        <v>321</v>
      </c>
      <c r="Q401" s="1" t="str">
        <f>IF(Hospital_Management_Large__2[[#This Row],[Length of Stay (Days)]]&gt;3,"Extended","Normal")</f>
        <v>Extended</v>
      </c>
    </row>
    <row r="402" spans="1:17" x14ac:dyDescent="0.25">
      <c r="A402" s="1" t="s">
        <v>852</v>
      </c>
      <c r="B402" s="1" t="s">
        <v>853</v>
      </c>
      <c r="C402">
        <v>10</v>
      </c>
      <c r="D402" s="1" t="s">
        <v>16</v>
      </c>
      <c r="E402" s="3">
        <v>45625</v>
      </c>
      <c r="F402" s="3">
        <v>45636</v>
      </c>
      <c r="G402" s="1" t="s">
        <v>62</v>
      </c>
      <c r="H402" s="1" t="s">
        <v>48</v>
      </c>
      <c r="I402">
        <v>3587</v>
      </c>
      <c r="J402" s="1" t="s">
        <v>34</v>
      </c>
      <c r="K402" s="1" t="s">
        <v>133</v>
      </c>
      <c r="L402" s="1" t="s">
        <v>59</v>
      </c>
      <c r="M402" s="1" t="s">
        <v>22</v>
      </c>
      <c r="N402">
        <v>11</v>
      </c>
      <c r="O402" s="1">
        <f>SUMIF(Hospital_Management_Large__2[Billing Status],"Paid",   Hospital_Management_Large__2[Treatment Cost])</f>
        <v>2761319</v>
      </c>
      <c r="P402" s="1">
        <f>COUNTIF(Hospital_Management_Large__2[Room Type],"Private")</f>
        <v>321</v>
      </c>
      <c r="Q402" s="1" t="str">
        <f>IF(Hospital_Management_Large__2[[#This Row],[Length of Stay (Days)]]&gt;3,"Extended","Normal")</f>
        <v>Extended</v>
      </c>
    </row>
    <row r="403" spans="1:17" x14ac:dyDescent="0.25">
      <c r="A403" s="1" t="s">
        <v>854</v>
      </c>
      <c r="B403" s="1" t="s">
        <v>855</v>
      </c>
      <c r="C403">
        <v>74</v>
      </c>
      <c r="D403" s="1" t="s">
        <v>16</v>
      </c>
      <c r="E403" s="3">
        <v>45671</v>
      </c>
      <c r="F403" s="3">
        <v>45679</v>
      </c>
      <c r="G403" s="1" t="s">
        <v>26</v>
      </c>
      <c r="H403" s="1" t="s">
        <v>53</v>
      </c>
      <c r="I403">
        <v>9287</v>
      </c>
      <c r="J403" s="1" t="s">
        <v>19</v>
      </c>
      <c r="K403" s="1" t="s">
        <v>49</v>
      </c>
      <c r="L403" s="1" t="s">
        <v>59</v>
      </c>
      <c r="M403" s="1" t="s">
        <v>29</v>
      </c>
      <c r="N403">
        <v>8</v>
      </c>
      <c r="O403" s="1">
        <f>SUMIF(Hospital_Management_Large__2[Billing Status],"Paid",   Hospital_Management_Large__2[Treatment Cost])</f>
        <v>2761319</v>
      </c>
      <c r="P403" s="1">
        <f>COUNTIF(Hospital_Management_Large__2[Room Type],"Private")</f>
        <v>321</v>
      </c>
      <c r="Q403" s="1" t="str">
        <f>IF(Hospital_Management_Large__2[[#This Row],[Length of Stay (Days)]]&gt;3,"Extended","Normal")</f>
        <v>Extended</v>
      </c>
    </row>
    <row r="404" spans="1:17" x14ac:dyDescent="0.25">
      <c r="A404" s="1" t="s">
        <v>856</v>
      </c>
      <c r="B404" s="1" t="s">
        <v>857</v>
      </c>
      <c r="C404">
        <v>52</v>
      </c>
      <c r="D404" s="1" t="s">
        <v>16</v>
      </c>
      <c r="E404" s="3">
        <v>45447</v>
      </c>
      <c r="F404" s="3">
        <v>45461</v>
      </c>
      <c r="G404" s="1" t="s">
        <v>32</v>
      </c>
      <c r="H404" s="1" t="s">
        <v>39</v>
      </c>
      <c r="I404">
        <v>2083</v>
      </c>
      <c r="J404" s="1" t="s">
        <v>34</v>
      </c>
      <c r="K404" s="1" t="s">
        <v>35</v>
      </c>
      <c r="L404" s="1" t="s">
        <v>78</v>
      </c>
      <c r="M404" s="1" t="s">
        <v>29</v>
      </c>
      <c r="N404">
        <v>14</v>
      </c>
      <c r="O404" s="1">
        <f>SUMIF(Hospital_Management_Large__2[Billing Status],"Paid",   Hospital_Management_Large__2[Treatment Cost])</f>
        <v>2761319</v>
      </c>
      <c r="P404" s="1">
        <f>COUNTIF(Hospital_Management_Large__2[Room Type],"Private")</f>
        <v>321</v>
      </c>
      <c r="Q404" s="1" t="str">
        <f>IF(Hospital_Management_Large__2[[#This Row],[Length of Stay (Days)]]&gt;3,"Extended","Normal")</f>
        <v>Extended</v>
      </c>
    </row>
    <row r="405" spans="1:17" x14ac:dyDescent="0.25">
      <c r="A405" s="1" t="s">
        <v>858</v>
      </c>
      <c r="B405" s="1" t="s">
        <v>859</v>
      </c>
      <c r="C405">
        <v>17</v>
      </c>
      <c r="D405" s="1" t="s">
        <v>25</v>
      </c>
      <c r="E405" s="3">
        <v>45662</v>
      </c>
      <c r="F405" s="3">
        <v>45664</v>
      </c>
      <c r="G405" s="1" t="s">
        <v>17</v>
      </c>
      <c r="H405" s="1" t="s">
        <v>73</v>
      </c>
      <c r="I405">
        <v>7472</v>
      </c>
      <c r="J405" s="1" t="s">
        <v>34</v>
      </c>
      <c r="K405" s="1" t="s">
        <v>40</v>
      </c>
      <c r="L405" s="1" t="s">
        <v>28</v>
      </c>
      <c r="M405" s="1" t="s">
        <v>29</v>
      </c>
      <c r="N405">
        <v>2</v>
      </c>
      <c r="O405" s="1">
        <f>SUMIF(Hospital_Management_Large__2[Billing Status],"Paid",   Hospital_Management_Large__2[Treatment Cost])</f>
        <v>2761319</v>
      </c>
      <c r="P405" s="1">
        <f>COUNTIF(Hospital_Management_Large__2[Room Type],"Private")</f>
        <v>321</v>
      </c>
      <c r="Q405" s="1" t="str">
        <f>IF(Hospital_Management_Large__2[[#This Row],[Length of Stay (Days)]]&gt;3,"Extended","Normal")</f>
        <v>Normal</v>
      </c>
    </row>
    <row r="406" spans="1:17" x14ac:dyDescent="0.25">
      <c r="A406" s="1" t="s">
        <v>860</v>
      </c>
      <c r="B406" s="1" t="s">
        <v>861</v>
      </c>
      <c r="C406">
        <v>31</v>
      </c>
      <c r="D406" s="1" t="s">
        <v>16</v>
      </c>
      <c r="E406" s="3">
        <v>45465</v>
      </c>
      <c r="F406" s="3">
        <v>45472</v>
      </c>
      <c r="G406" s="1" t="s">
        <v>43</v>
      </c>
      <c r="H406" s="1" t="s">
        <v>18</v>
      </c>
      <c r="I406">
        <v>3797</v>
      </c>
      <c r="J406" s="1" t="s">
        <v>19</v>
      </c>
      <c r="K406" s="1" t="s">
        <v>49</v>
      </c>
      <c r="L406" s="1" t="s">
        <v>28</v>
      </c>
      <c r="M406" s="1" t="s">
        <v>50</v>
      </c>
      <c r="N406">
        <v>7</v>
      </c>
      <c r="O406" s="1">
        <f>SUMIF(Hospital_Management_Large__2[Billing Status],"Paid",   Hospital_Management_Large__2[Treatment Cost])</f>
        <v>2761319</v>
      </c>
      <c r="P406" s="1">
        <f>COUNTIF(Hospital_Management_Large__2[Room Type],"Private")</f>
        <v>321</v>
      </c>
      <c r="Q406" s="1" t="str">
        <f>IF(Hospital_Management_Large__2[[#This Row],[Length of Stay (Days)]]&gt;3,"Extended","Normal")</f>
        <v>Extended</v>
      </c>
    </row>
    <row r="407" spans="1:17" x14ac:dyDescent="0.25">
      <c r="A407" s="1" t="s">
        <v>862</v>
      </c>
      <c r="B407" s="1" t="s">
        <v>863</v>
      </c>
      <c r="C407">
        <v>58</v>
      </c>
      <c r="D407" s="1" t="s">
        <v>16</v>
      </c>
      <c r="E407" s="3">
        <v>45457</v>
      </c>
      <c r="F407" s="3">
        <v>45462</v>
      </c>
      <c r="G407" s="1" t="s">
        <v>43</v>
      </c>
      <c r="H407" s="1" t="s">
        <v>27</v>
      </c>
      <c r="I407">
        <v>3078</v>
      </c>
      <c r="J407" s="1" t="s">
        <v>34</v>
      </c>
      <c r="K407" s="1" t="s">
        <v>44</v>
      </c>
      <c r="L407" s="1" t="s">
        <v>36</v>
      </c>
      <c r="M407" s="1" t="s">
        <v>22</v>
      </c>
      <c r="N407">
        <v>5</v>
      </c>
      <c r="O407" s="1">
        <f>SUMIF(Hospital_Management_Large__2[Billing Status],"Paid",   Hospital_Management_Large__2[Treatment Cost])</f>
        <v>2761319</v>
      </c>
      <c r="P407" s="1">
        <f>COUNTIF(Hospital_Management_Large__2[Room Type],"Private")</f>
        <v>321</v>
      </c>
      <c r="Q407" s="1" t="str">
        <f>IF(Hospital_Management_Large__2[[#This Row],[Length of Stay (Days)]]&gt;3,"Extended","Normal")</f>
        <v>Extended</v>
      </c>
    </row>
    <row r="408" spans="1:17" x14ac:dyDescent="0.25">
      <c r="A408" s="1" t="s">
        <v>864</v>
      </c>
      <c r="B408" s="1" t="s">
        <v>865</v>
      </c>
      <c r="C408">
        <v>39</v>
      </c>
      <c r="D408" s="1" t="s">
        <v>25</v>
      </c>
      <c r="E408" s="3">
        <v>45779</v>
      </c>
      <c r="F408" s="3">
        <v>45788</v>
      </c>
      <c r="G408" s="1" t="s">
        <v>43</v>
      </c>
      <c r="H408" s="1" t="s">
        <v>48</v>
      </c>
      <c r="I408">
        <v>1621</v>
      </c>
      <c r="J408" s="1" t="s">
        <v>19</v>
      </c>
      <c r="K408" s="1" t="s">
        <v>44</v>
      </c>
      <c r="L408" s="1" t="s">
        <v>78</v>
      </c>
      <c r="M408" s="1" t="s">
        <v>29</v>
      </c>
      <c r="N408">
        <v>9</v>
      </c>
      <c r="O408" s="1">
        <f>SUMIF(Hospital_Management_Large__2[Billing Status],"Paid",   Hospital_Management_Large__2[Treatment Cost])</f>
        <v>2761319</v>
      </c>
      <c r="P408" s="1">
        <f>COUNTIF(Hospital_Management_Large__2[Room Type],"Private")</f>
        <v>321</v>
      </c>
      <c r="Q408" s="1" t="str">
        <f>IF(Hospital_Management_Large__2[[#This Row],[Length of Stay (Days)]]&gt;3,"Extended","Normal")</f>
        <v>Extended</v>
      </c>
    </row>
    <row r="409" spans="1:17" x14ac:dyDescent="0.25">
      <c r="A409" s="1" t="s">
        <v>866</v>
      </c>
      <c r="B409" s="1" t="s">
        <v>867</v>
      </c>
      <c r="C409">
        <v>30</v>
      </c>
      <c r="D409" s="1" t="s">
        <v>25</v>
      </c>
      <c r="E409" s="3">
        <v>45787</v>
      </c>
      <c r="F409" s="3">
        <v>45800</v>
      </c>
      <c r="G409" s="1" t="s">
        <v>26</v>
      </c>
      <c r="H409" s="1" t="s">
        <v>63</v>
      </c>
      <c r="I409">
        <v>9446</v>
      </c>
      <c r="J409" s="1" t="s">
        <v>34</v>
      </c>
      <c r="K409" s="1" t="s">
        <v>54</v>
      </c>
      <c r="L409" s="1" t="s">
        <v>45</v>
      </c>
      <c r="M409" s="1" t="s">
        <v>50</v>
      </c>
      <c r="N409">
        <v>13</v>
      </c>
      <c r="O409" s="1">
        <f>SUMIF(Hospital_Management_Large__2[Billing Status],"Paid",   Hospital_Management_Large__2[Treatment Cost])</f>
        <v>2761319</v>
      </c>
      <c r="P409" s="1">
        <f>COUNTIF(Hospital_Management_Large__2[Room Type],"Private")</f>
        <v>321</v>
      </c>
      <c r="Q409" s="1" t="str">
        <f>IF(Hospital_Management_Large__2[[#This Row],[Length of Stay (Days)]]&gt;3,"Extended","Normal")</f>
        <v>Extended</v>
      </c>
    </row>
    <row r="410" spans="1:17" x14ac:dyDescent="0.25">
      <c r="A410" s="1" t="s">
        <v>868</v>
      </c>
      <c r="B410" s="1" t="s">
        <v>869</v>
      </c>
      <c r="C410">
        <v>69</v>
      </c>
      <c r="D410" s="1" t="s">
        <v>16</v>
      </c>
      <c r="E410" s="3">
        <v>45508</v>
      </c>
      <c r="F410" s="3">
        <v>45510</v>
      </c>
      <c r="G410" s="1" t="s">
        <v>32</v>
      </c>
      <c r="H410" s="1" t="s">
        <v>89</v>
      </c>
      <c r="I410">
        <v>4890</v>
      </c>
      <c r="J410" s="1" t="s">
        <v>19</v>
      </c>
      <c r="K410" s="1" t="s">
        <v>40</v>
      </c>
      <c r="L410" s="1" t="s">
        <v>59</v>
      </c>
      <c r="M410" s="1" t="s">
        <v>22</v>
      </c>
      <c r="N410">
        <v>2</v>
      </c>
      <c r="O410" s="1">
        <f>SUMIF(Hospital_Management_Large__2[Billing Status],"Paid",   Hospital_Management_Large__2[Treatment Cost])</f>
        <v>2761319</v>
      </c>
      <c r="P410" s="1">
        <f>COUNTIF(Hospital_Management_Large__2[Room Type],"Private")</f>
        <v>321</v>
      </c>
      <c r="Q410" s="1" t="str">
        <f>IF(Hospital_Management_Large__2[[#This Row],[Length of Stay (Days)]]&gt;3,"Extended","Normal")</f>
        <v>Normal</v>
      </c>
    </row>
    <row r="411" spans="1:17" x14ac:dyDescent="0.25">
      <c r="A411" s="1" t="s">
        <v>870</v>
      </c>
      <c r="B411" s="1" t="s">
        <v>871</v>
      </c>
      <c r="C411">
        <v>59</v>
      </c>
      <c r="D411" s="1" t="s">
        <v>16</v>
      </c>
      <c r="E411" s="3">
        <v>45696</v>
      </c>
      <c r="F411" s="3">
        <v>45705</v>
      </c>
      <c r="G411" s="1" t="s">
        <v>94</v>
      </c>
      <c r="H411" s="1" t="s">
        <v>39</v>
      </c>
      <c r="I411">
        <v>6963</v>
      </c>
      <c r="J411" s="1" t="s">
        <v>34</v>
      </c>
      <c r="K411" s="1" t="s">
        <v>44</v>
      </c>
      <c r="L411" s="1" t="s">
        <v>21</v>
      </c>
      <c r="M411" s="1" t="s">
        <v>50</v>
      </c>
      <c r="N411">
        <v>9</v>
      </c>
      <c r="O411" s="1">
        <f>SUMIF(Hospital_Management_Large__2[Billing Status],"Paid",   Hospital_Management_Large__2[Treatment Cost])</f>
        <v>2761319</v>
      </c>
      <c r="P411" s="1">
        <f>COUNTIF(Hospital_Management_Large__2[Room Type],"Private")</f>
        <v>321</v>
      </c>
      <c r="Q411" s="1" t="str">
        <f>IF(Hospital_Management_Large__2[[#This Row],[Length of Stay (Days)]]&gt;3,"Extended","Normal")</f>
        <v>Extended</v>
      </c>
    </row>
    <row r="412" spans="1:17" x14ac:dyDescent="0.25">
      <c r="A412" s="1" t="s">
        <v>872</v>
      </c>
      <c r="B412" s="1" t="s">
        <v>873</v>
      </c>
      <c r="C412">
        <v>22</v>
      </c>
      <c r="D412" s="1" t="s">
        <v>25</v>
      </c>
      <c r="E412" s="3">
        <v>45546</v>
      </c>
      <c r="F412" s="3">
        <v>45553</v>
      </c>
      <c r="G412" s="1" t="s">
        <v>43</v>
      </c>
      <c r="H412" s="1" t="s">
        <v>33</v>
      </c>
      <c r="I412">
        <v>2805</v>
      </c>
      <c r="J412" s="1" t="s">
        <v>19</v>
      </c>
      <c r="K412" s="1" t="s">
        <v>44</v>
      </c>
      <c r="L412" s="1" t="s">
        <v>28</v>
      </c>
      <c r="M412" s="1" t="s">
        <v>22</v>
      </c>
      <c r="N412">
        <v>7</v>
      </c>
      <c r="O412" s="1">
        <f>SUMIF(Hospital_Management_Large__2[Billing Status],"Paid",   Hospital_Management_Large__2[Treatment Cost])</f>
        <v>2761319</v>
      </c>
      <c r="P412" s="1">
        <f>COUNTIF(Hospital_Management_Large__2[Room Type],"Private")</f>
        <v>321</v>
      </c>
      <c r="Q412" s="1" t="str">
        <f>IF(Hospital_Management_Large__2[[#This Row],[Length of Stay (Days)]]&gt;3,"Extended","Normal")</f>
        <v>Extended</v>
      </c>
    </row>
    <row r="413" spans="1:17" x14ac:dyDescent="0.25">
      <c r="A413" s="1" t="s">
        <v>874</v>
      </c>
      <c r="B413" s="1" t="s">
        <v>875</v>
      </c>
      <c r="C413">
        <v>27</v>
      </c>
      <c r="D413" s="1" t="s">
        <v>25</v>
      </c>
      <c r="E413" s="3">
        <v>45488</v>
      </c>
      <c r="F413" s="3">
        <v>45494</v>
      </c>
      <c r="G413" s="1" t="s">
        <v>94</v>
      </c>
      <c r="H413" s="1" t="s">
        <v>89</v>
      </c>
      <c r="I413">
        <v>2555</v>
      </c>
      <c r="J413" s="1" t="s">
        <v>19</v>
      </c>
      <c r="K413" s="1" t="s">
        <v>40</v>
      </c>
      <c r="L413" s="1" t="s">
        <v>59</v>
      </c>
      <c r="M413" s="1" t="s">
        <v>29</v>
      </c>
      <c r="N413">
        <v>6</v>
      </c>
      <c r="O413" s="1">
        <f>SUMIF(Hospital_Management_Large__2[Billing Status],"Paid",   Hospital_Management_Large__2[Treatment Cost])</f>
        <v>2761319</v>
      </c>
      <c r="P413" s="1">
        <f>COUNTIF(Hospital_Management_Large__2[Room Type],"Private")</f>
        <v>321</v>
      </c>
      <c r="Q413" s="1" t="str">
        <f>IF(Hospital_Management_Large__2[[#This Row],[Length of Stay (Days)]]&gt;3,"Extended","Normal")</f>
        <v>Extended</v>
      </c>
    </row>
    <row r="414" spans="1:17" x14ac:dyDescent="0.25">
      <c r="A414" s="1" t="s">
        <v>876</v>
      </c>
      <c r="B414" s="1" t="s">
        <v>877</v>
      </c>
      <c r="C414">
        <v>61</v>
      </c>
      <c r="D414" s="1" t="s">
        <v>16</v>
      </c>
      <c r="E414" s="3">
        <v>45597</v>
      </c>
      <c r="F414" s="3">
        <v>45601</v>
      </c>
      <c r="G414" s="1" t="s">
        <v>32</v>
      </c>
      <c r="H414" s="1" t="s">
        <v>89</v>
      </c>
      <c r="I414">
        <v>5881</v>
      </c>
      <c r="J414" s="1" t="s">
        <v>19</v>
      </c>
      <c r="K414" s="1" t="s">
        <v>35</v>
      </c>
      <c r="L414" s="1" t="s">
        <v>55</v>
      </c>
      <c r="M414" s="1" t="s">
        <v>29</v>
      </c>
      <c r="N414">
        <v>4</v>
      </c>
      <c r="O414" s="1">
        <f>SUMIF(Hospital_Management_Large__2[Billing Status],"Paid",   Hospital_Management_Large__2[Treatment Cost])</f>
        <v>2761319</v>
      </c>
      <c r="P414" s="1">
        <f>COUNTIF(Hospital_Management_Large__2[Room Type],"Private")</f>
        <v>321</v>
      </c>
      <c r="Q414" s="1" t="str">
        <f>IF(Hospital_Management_Large__2[[#This Row],[Length of Stay (Days)]]&gt;3,"Extended","Normal")</f>
        <v>Extended</v>
      </c>
    </row>
    <row r="415" spans="1:17" x14ac:dyDescent="0.25">
      <c r="A415" s="1" t="s">
        <v>878</v>
      </c>
      <c r="B415" s="1" t="s">
        <v>879</v>
      </c>
      <c r="C415">
        <v>71</v>
      </c>
      <c r="D415" s="1" t="s">
        <v>16</v>
      </c>
      <c r="E415" s="3">
        <v>45647</v>
      </c>
      <c r="F415" s="3">
        <v>45650</v>
      </c>
      <c r="G415" s="1" t="s">
        <v>62</v>
      </c>
      <c r="H415" s="1" t="s">
        <v>63</v>
      </c>
      <c r="I415">
        <v>4030</v>
      </c>
      <c r="J415" s="1" t="s">
        <v>34</v>
      </c>
      <c r="K415" s="1" t="s">
        <v>40</v>
      </c>
      <c r="L415" s="1" t="s">
        <v>55</v>
      </c>
      <c r="M415" s="1" t="s">
        <v>50</v>
      </c>
      <c r="N415">
        <v>3</v>
      </c>
      <c r="O415" s="1">
        <f>SUMIF(Hospital_Management_Large__2[Billing Status],"Paid",   Hospital_Management_Large__2[Treatment Cost])</f>
        <v>2761319</v>
      </c>
      <c r="P415" s="1">
        <f>COUNTIF(Hospital_Management_Large__2[Room Type],"Private")</f>
        <v>321</v>
      </c>
      <c r="Q415" s="1" t="str">
        <f>IF(Hospital_Management_Large__2[[#This Row],[Length of Stay (Days)]]&gt;3,"Extended","Normal")</f>
        <v>Normal</v>
      </c>
    </row>
    <row r="416" spans="1:17" x14ac:dyDescent="0.25">
      <c r="A416" s="1" t="s">
        <v>880</v>
      </c>
      <c r="B416" s="1" t="s">
        <v>881</v>
      </c>
      <c r="C416">
        <v>81</v>
      </c>
      <c r="D416" s="1" t="s">
        <v>25</v>
      </c>
      <c r="E416" s="3">
        <v>45698</v>
      </c>
      <c r="F416" s="3">
        <v>45700</v>
      </c>
      <c r="G416" s="1" t="s">
        <v>43</v>
      </c>
      <c r="H416" s="1" t="s">
        <v>27</v>
      </c>
      <c r="I416">
        <v>9496</v>
      </c>
      <c r="J416" s="1" t="s">
        <v>34</v>
      </c>
      <c r="K416" s="1" t="s">
        <v>20</v>
      </c>
      <c r="L416" s="1" t="s">
        <v>28</v>
      </c>
      <c r="M416" s="1" t="s">
        <v>22</v>
      </c>
      <c r="N416">
        <v>2</v>
      </c>
      <c r="O416" s="1">
        <f>SUMIF(Hospital_Management_Large__2[Billing Status],"Paid",   Hospital_Management_Large__2[Treatment Cost])</f>
        <v>2761319</v>
      </c>
      <c r="P416" s="1">
        <f>COUNTIF(Hospital_Management_Large__2[Room Type],"Private")</f>
        <v>321</v>
      </c>
      <c r="Q416" s="1" t="str">
        <f>IF(Hospital_Management_Large__2[[#This Row],[Length of Stay (Days)]]&gt;3,"Extended","Normal")</f>
        <v>Normal</v>
      </c>
    </row>
    <row r="417" spans="1:17" x14ac:dyDescent="0.25">
      <c r="A417" s="1" t="s">
        <v>882</v>
      </c>
      <c r="B417" s="1" t="s">
        <v>883</v>
      </c>
      <c r="C417">
        <v>28</v>
      </c>
      <c r="D417" s="1" t="s">
        <v>25</v>
      </c>
      <c r="E417" s="3">
        <v>45743</v>
      </c>
      <c r="F417" s="3">
        <v>45744</v>
      </c>
      <c r="G417" s="1" t="s">
        <v>66</v>
      </c>
      <c r="H417" s="1" t="s">
        <v>63</v>
      </c>
      <c r="I417">
        <v>1943</v>
      </c>
      <c r="J417" s="1" t="s">
        <v>34</v>
      </c>
      <c r="K417" s="1" t="s">
        <v>35</v>
      </c>
      <c r="L417" s="1" t="s">
        <v>21</v>
      </c>
      <c r="M417" s="1" t="s">
        <v>50</v>
      </c>
      <c r="N417">
        <v>1</v>
      </c>
      <c r="O417" s="1">
        <f>SUMIF(Hospital_Management_Large__2[Billing Status],"Paid",   Hospital_Management_Large__2[Treatment Cost])</f>
        <v>2761319</v>
      </c>
      <c r="P417" s="1">
        <f>COUNTIF(Hospital_Management_Large__2[Room Type],"Private")</f>
        <v>321</v>
      </c>
      <c r="Q417" s="1" t="str">
        <f>IF(Hospital_Management_Large__2[[#This Row],[Length of Stay (Days)]]&gt;3,"Extended","Normal")</f>
        <v>Normal</v>
      </c>
    </row>
    <row r="418" spans="1:17" x14ac:dyDescent="0.25">
      <c r="A418" s="1" t="s">
        <v>884</v>
      </c>
      <c r="B418" s="1" t="s">
        <v>885</v>
      </c>
      <c r="C418">
        <v>42</v>
      </c>
      <c r="D418" s="1" t="s">
        <v>25</v>
      </c>
      <c r="E418" s="3">
        <v>45621</v>
      </c>
      <c r="F418" s="3">
        <v>45630</v>
      </c>
      <c r="G418" s="1" t="s">
        <v>94</v>
      </c>
      <c r="H418" s="1" t="s">
        <v>33</v>
      </c>
      <c r="I418">
        <v>5857</v>
      </c>
      <c r="J418" s="1" t="s">
        <v>34</v>
      </c>
      <c r="K418" s="1" t="s">
        <v>49</v>
      </c>
      <c r="L418" s="1" t="s">
        <v>45</v>
      </c>
      <c r="M418" s="1" t="s">
        <v>22</v>
      </c>
      <c r="N418">
        <v>9</v>
      </c>
      <c r="O418" s="1">
        <f>SUMIF(Hospital_Management_Large__2[Billing Status],"Paid",   Hospital_Management_Large__2[Treatment Cost])</f>
        <v>2761319</v>
      </c>
      <c r="P418" s="1">
        <f>COUNTIF(Hospital_Management_Large__2[Room Type],"Private")</f>
        <v>321</v>
      </c>
      <c r="Q418" s="1" t="str">
        <f>IF(Hospital_Management_Large__2[[#This Row],[Length of Stay (Days)]]&gt;3,"Extended","Normal")</f>
        <v>Extended</v>
      </c>
    </row>
    <row r="419" spans="1:17" x14ac:dyDescent="0.25">
      <c r="A419" s="1" t="s">
        <v>886</v>
      </c>
      <c r="B419" s="1" t="s">
        <v>887</v>
      </c>
      <c r="C419">
        <v>36</v>
      </c>
      <c r="D419" s="1" t="s">
        <v>16</v>
      </c>
      <c r="E419" s="3">
        <v>45723</v>
      </c>
      <c r="F419" s="3">
        <v>45731</v>
      </c>
      <c r="G419" s="1" t="s">
        <v>62</v>
      </c>
      <c r="H419" s="1" t="s">
        <v>89</v>
      </c>
      <c r="I419">
        <v>4999</v>
      </c>
      <c r="J419" s="1" t="s">
        <v>19</v>
      </c>
      <c r="K419" s="1" t="s">
        <v>49</v>
      </c>
      <c r="L419" s="1" t="s">
        <v>21</v>
      </c>
      <c r="M419" s="1" t="s">
        <v>50</v>
      </c>
      <c r="N419">
        <v>8</v>
      </c>
      <c r="O419" s="1">
        <f>SUMIF(Hospital_Management_Large__2[Billing Status],"Paid",   Hospital_Management_Large__2[Treatment Cost])</f>
        <v>2761319</v>
      </c>
      <c r="P419" s="1">
        <f>COUNTIF(Hospital_Management_Large__2[Room Type],"Private")</f>
        <v>321</v>
      </c>
      <c r="Q419" s="1" t="str">
        <f>IF(Hospital_Management_Large__2[[#This Row],[Length of Stay (Days)]]&gt;3,"Extended","Normal")</f>
        <v>Extended</v>
      </c>
    </row>
    <row r="420" spans="1:17" x14ac:dyDescent="0.25">
      <c r="A420" s="1" t="s">
        <v>888</v>
      </c>
      <c r="B420" s="1" t="s">
        <v>889</v>
      </c>
      <c r="C420">
        <v>33</v>
      </c>
      <c r="D420" s="1" t="s">
        <v>16</v>
      </c>
      <c r="E420" s="3">
        <v>45564</v>
      </c>
      <c r="F420" s="3">
        <v>45569</v>
      </c>
      <c r="G420" s="1" t="s">
        <v>43</v>
      </c>
      <c r="H420" s="1" t="s">
        <v>89</v>
      </c>
      <c r="I420">
        <v>2758</v>
      </c>
      <c r="J420" s="1" t="s">
        <v>34</v>
      </c>
      <c r="K420" s="1" t="s">
        <v>54</v>
      </c>
      <c r="L420" s="1" t="s">
        <v>59</v>
      </c>
      <c r="M420" s="1" t="s">
        <v>29</v>
      </c>
      <c r="N420">
        <v>5</v>
      </c>
      <c r="O420" s="1">
        <f>SUMIF(Hospital_Management_Large__2[Billing Status],"Paid",   Hospital_Management_Large__2[Treatment Cost])</f>
        <v>2761319</v>
      </c>
      <c r="P420" s="1">
        <f>COUNTIF(Hospital_Management_Large__2[Room Type],"Private")</f>
        <v>321</v>
      </c>
      <c r="Q420" s="1" t="str">
        <f>IF(Hospital_Management_Large__2[[#This Row],[Length of Stay (Days)]]&gt;3,"Extended","Normal")</f>
        <v>Extended</v>
      </c>
    </row>
    <row r="421" spans="1:17" x14ac:dyDescent="0.25">
      <c r="A421" s="1" t="s">
        <v>890</v>
      </c>
      <c r="B421" s="1" t="s">
        <v>891</v>
      </c>
      <c r="C421">
        <v>17</v>
      </c>
      <c r="D421" s="1" t="s">
        <v>16</v>
      </c>
      <c r="E421" s="3">
        <v>45669</v>
      </c>
      <c r="F421" s="3">
        <v>45676</v>
      </c>
      <c r="G421" s="1" t="s">
        <v>32</v>
      </c>
      <c r="H421" s="1" t="s">
        <v>33</v>
      </c>
      <c r="I421">
        <v>1878</v>
      </c>
      <c r="J421" s="1" t="s">
        <v>34</v>
      </c>
      <c r="K421" s="1" t="s">
        <v>40</v>
      </c>
      <c r="L421" s="1" t="s">
        <v>78</v>
      </c>
      <c r="M421" s="1" t="s">
        <v>22</v>
      </c>
      <c r="N421">
        <v>7</v>
      </c>
      <c r="O421" s="1">
        <f>SUMIF(Hospital_Management_Large__2[Billing Status],"Paid",   Hospital_Management_Large__2[Treatment Cost])</f>
        <v>2761319</v>
      </c>
      <c r="P421" s="1">
        <f>COUNTIF(Hospital_Management_Large__2[Room Type],"Private")</f>
        <v>321</v>
      </c>
      <c r="Q421" s="1" t="str">
        <f>IF(Hospital_Management_Large__2[[#This Row],[Length of Stay (Days)]]&gt;3,"Extended","Normal")</f>
        <v>Extended</v>
      </c>
    </row>
    <row r="422" spans="1:17" x14ac:dyDescent="0.25">
      <c r="A422" s="1" t="s">
        <v>892</v>
      </c>
      <c r="B422" s="1" t="s">
        <v>893</v>
      </c>
      <c r="C422">
        <v>51</v>
      </c>
      <c r="D422" s="1" t="s">
        <v>16</v>
      </c>
      <c r="E422" s="3">
        <v>45622</v>
      </c>
      <c r="F422" s="3">
        <v>45628</v>
      </c>
      <c r="G422" s="1" t="s">
        <v>32</v>
      </c>
      <c r="H422" s="1" t="s">
        <v>53</v>
      </c>
      <c r="I422">
        <v>9383</v>
      </c>
      <c r="J422" s="1" t="s">
        <v>19</v>
      </c>
      <c r="K422" s="1" t="s">
        <v>54</v>
      </c>
      <c r="L422" s="1" t="s">
        <v>78</v>
      </c>
      <c r="M422" s="1" t="s">
        <v>29</v>
      </c>
      <c r="N422">
        <v>6</v>
      </c>
      <c r="O422" s="1">
        <f>SUMIF(Hospital_Management_Large__2[Billing Status],"Paid",   Hospital_Management_Large__2[Treatment Cost])</f>
        <v>2761319</v>
      </c>
      <c r="P422" s="1">
        <f>COUNTIF(Hospital_Management_Large__2[Room Type],"Private")</f>
        <v>321</v>
      </c>
      <c r="Q422" s="1" t="str">
        <f>IF(Hospital_Management_Large__2[[#This Row],[Length of Stay (Days)]]&gt;3,"Extended","Normal")</f>
        <v>Extended</v>
      </c>
    </row>
    <row r="423" spans="1:17" x14ac:dyDescent="0.25">
      <c r="A423" s="1" t="s">
        <v>894</v>
      </c>
      <c r="B423" s="1" t="s">
        <v>895</v>
      </c>
      <c r="C423">
        <v>33</v>
      </c>
      <c r="D423" s="1" t="s">
        <v>25</v>
      </c>
      <c r="E423" s="3">
        <v>45521</v>
      </c>
      <c r="F423" s="3">
        <v>45526</v>
      </c>
      <c r="G423" s="1" t="s">
        <v>94</v>
      </c>
      <c r="H423" s="1" t="s">
        <v>63</v>
      </c>
      <c r="I423">
        <v>2521</v>
      </c>
      <c r="J423" s="1" t="s">
        <v>34</v>
      </c>
      <c r="K423" s="1" t="s">
        <v>133</v>
      </c>
      <c r="L423" s="1" t="s">
        <v>36</v>
      </c>
      <c r="M423" s="1" t="s">
        <v>50</v>
      </c>
      <c r="N423">
        <v>5</v>
      </c>
      <c r="O423" s="1">
        <f>SUMIF(Hospital_Management_Large__2[Billing Status],"Paid",   Hospital_Management_Large__2[Treatment Cost])</f>
        <v>2761319</v>
      </c>
      <c r="P423" s="1">
        <f>COUNTIF(Hospital_Management_Large__2[Room Type],"Private")</f>
        <v>321</v>
      </c>
      <c r="Q423" s="1" t="str">
        <f>IF(Hospital_Management_Large__2[[#This Row],[Length of Stay (Days)]]&gt;3,"Extended","Normal")</f>
        <v>Extended</v>
      </c>
    </row>
    <row r="424" spans="1:17" x14ac:dyDescent="0.25">
      <c r="A424" s="1" t="s">
        <v>896</v>
      </c>
      <c r="B424" s="1" t="s">
        <v>897</v>
      </c>
      <c r="C424">
        <v>3</v>
      </c>
      <c r="D424" s="1" t="s">
        <v>16</v>
      </c>
      <c r="E424" s="3">
        <v>45791</v>
      </c>
      <c r="F424" s="3">
        <v>45802</v>
      </c>
      <c r="G424" s="1" t="s">
        <v>62</v>
      </c>
      <c r="H424" s="1" t="s">
        <v>63</v>
      </c>
      <c r="I424">
        <v>2688</v>
      </c>
      <c r="J424" s="1" t="s">
        <v>19</v>
      </c>
      <c r="K424" s="1" t="s">
        <v>133</v>
      </c>
      <c r="L424" s="1" t="s">
        <v>45</v>
      </c>
      <c r="M424" s="1" t="s">
        <v>29</v>
      </c>
      <c r="N424">
        <v>11</v>
      </c>
      <c r="O424" s="1">
        <f>SUMIF(Hospital_Management_Large__2[Billing Status],"Paid",   Hospital_Management_Large__2[Treatment Cost])</f>
        <v>2761319</v>
      </c>
      <c r="P424" s="1">
        <f>COUNTIF(Hospital_Management_Large__2[Room Type],"Private")</f>
        <v>321</v>
      </c>
      <c r="Q424" s="1" t="str">
        <f>IF(Hospital_Management_Large__2[[#This Row],[Length of Stay (Days)]]&gt;3,"Extended","Normal")</f>
        <v>Extended</v>
      </c>
    </row>
    <row r="425" spans="1:17" x14ac:dyDescent="0.25">
      <c r="A425" s="1" t="s">
        <v>898</v>
      </c>
      <c r="B425" s="1" t="s">
        <v>899</v>
      </c>
      <c r="C425">
        <v>73</v>
      </c>
      <c r="D425" s="1" t="s">
        <v>16</v>
      </c>
      <c r="E425" s="3">
        <v>45683</v>
      </c>
      <c r="F425" s="3">
        <v>45690</v>
      </c>
      <c r="G425" s="1" t="s">
        <v>94</v>
      </c>
      <c r="H425" s="1" t="s">
        <v>27</v>
      </c>
      <c r="I425">
        <v>5339</v>
      </c>
      <c r="J425" s="1" t="s">
        <v>19</v>
      </c>
      <c r="K425" s="1" t="s">
        <v>40</v>
      </c>
      <c r="L425" s="1" t="s">
        <v>59</v>
      </c>
      <c r="M425" s="1" t="s">
        <v>50</v>
      </c>
      <c r="N425">
        <v>7</v>
      </c>
      <c r="O425" s="1">
        <f>SUMIF(Hospital_Management_Large__2[Billing Status],"Paid",   Hospital_Management_Large__2[Treatment Cost])</f>
        <v>2761319</v>
      </c>
      <c r="P425" s="1">
        <f>COUNTIF(Hospital_Management_Large__2[Room Type],"Private")</f>
        <v>321</v>
      </c>
      <c r="Q425" s="1" t="str">
        <f>IF(Hospital_Management_Large__2[[#This Row],[Length of Stay (Days)]]&gt;3,"Extended","Normal")</f>
        <v>Extended</v>
      </c>
    </row>
    <row r="426" spans="1:17" x14ac:dyDescent="0.25">
      <c r="A426" s="1" t="s">
        <v>900</v>
      </c>
      <c r="B426" s="1" t="s">
        <v>901</v>
      </c>
      <c r="C426">
        <v>53</v>
      </c>
      <c r="D426" s="1" t="s">
        <v>25</v>
      </c>
      <c r="E426" s="3">
        <v>45674</v>
      </c>
      <c r="F426" s="3">
        <v>45675</v>
      </c>
      <c r="G426" s="1" t="s">
        <v>43</v>
      </c>
      <c r="H426" s="1" t="s">
        <v>27</v>
      </c>
      <c r="I426">
        <v>5621</v>
      </c>
      <c r="J426" s="1" t="s">
        <v>34</v>
      </c>
      <c r="K426" s="1" t="s">
        <v>54</v>
      </c>
      <c r="L426" s="1" t="s">
        <v>78</v>
      </c>
      <c r="M426" s="1" t="s">
        <v>50</v>
      </c>
      <c r="N426">
        <v>1</v>
      </c>
      <c r="O426" s="1">
        <f>SUMIF(Hospital_Management_Large__2[Billing Status],"Paid",   Hospital_Management_Large__2[Treatment Cost])</f>
        <v>2761319</v>
      </c>
      <c r="P426" s="1">
        <f>COUNTIF(Hospital_Management_Large__2[Room Type],"Private")</f>
        <v>321</v>
      </c>
      <c r="Q426" s="1" t="str">
        <f>IF(Hospital_Management_Large__2[[#This Row],[Length of Stay (Days)]]&gt;3,"Extended","Normal")</f>
        <v>Normal</v>
      </c>
    </row>
    <row r="427" spans="1:17" x14ac:dyDescent="0.25">
      <c r="A427" s="1" t="s">
        <v>902</v>
      </c>
      <c r="B427" s="1" t="s">
        <v>903</v>
      </c>
      <c r="C427">
        <v>11</v>
      </c>
      <c r="D427" s="1" t="s">
        <v>25</v>
      </c>
      <c r="E427" s="3">
        <v>45707</v>
      </c>
      <c r="F427" s="3">
        <v>45716</v>
      </c>
      <c r="G427" s="1" t="s">
        <v>43</v>
      </c>
      <c r="H427" s="1" t="s">
        <v>18</v>
      </c>
      <c r="I427">
        <v>5727</v>
      </c>
      <c r="J427" s="1" t="s">
        <v>19</v>
      </c>
      <c r="K427" s="1" t="s">
        <v>54</v>
      </c>
      <c r="L427" s="1" t="s">
        <v>59</v>
      </c>
      <c r="M427" s="1" t="s">
        <v>22</v>
      </c>
      <c r="N427">
        <v>9</v>
      </c>
      <c r="O427" s="1">
        <f>SUMIF(Hospital_Management_Large__2[Billing Status],"Paid",   Hospital_Management_Large__2[Treatment Cost])</f>
        <v>2761319</v>
      </c>
      <c r="P427" s="1">
        <f>COUNTIF(Hospital_Management_Large__2[Room Type],"Private")</f>
        <v>321</v>
      </c>
      <c r="Q427" s="1" t="str">
        <f>IF(Hospital_Management_Large__2[[#This Row],[Length of Stay (Days)]]&gt;3,"Extended","Normal")</f>
        <v>Extended</v>
      </c>
    </row>
    <row r="428" spans="1:17" x14ac:dyDescent="0.25">
      <c r="A428" s="1" t="s">
        <v>904</v>
      </c>
      <c r="B428" s="1" t="s">
        <v>905</v>
      </c>
      <c r="C428">
        <v>25</v>
      </c>
      <c r="D428" s="1" t="s">
        <v>25</v>
      </c>
      <c r="E428" s="3">
        <v>45726</v>
      </c>
      <c r="F428" s="3">
        <v>45732</v>
      </c>
      <c r="G428" s="1" t="s">
        <v>17</v>
      </c>
      <c r="H428" s="1" t="s">
        <v>39</v>
      </c>
      <c r="I428">
        <v>2915</v>
      </c>
      <c r="J428" s="1" t="s">
        <v>34</v>
      </c>
      <c r="K428" s="1" t="s">
        <v>54</v>
      </c>
      <c r="L428" s="1" t="s">
        <v>59</v>
      </c>
      <c r="M428" s="1" t="s">
        <v>22</v>
      </c>
      <c r="N428">
        <v>6</v>
      </c>
      <c r="O428" s="1">
        <f>SUMIF(Hospital_Management_Large__2[Billing Status],"Paid",   Hospital_Management_Large__2[Treatment Cost])</f>
        <v>2761319</v>
      </c>
      <c r="P428" s="1">
        <f>COUNTIF(Hospital_Management_Large__2[Room Type],"Private")</f>
        <v>321</v>
      </c>
      <c r="Q428" s="1" t="str">
        <f>IF(Hospital_Management_Large__2[[#This Row],[Length of Stay (Days)]]&gt;3,"Extended","Normal")</f>
        <v>Extended</v>
      </c>
    </row>
    <row r="429" spans="1:17" x14ac:dyDescent="0.25">
      <c r="A429" s="1" t="s">
        <v>906</v>
      </c>
      <c r="B429" s="1" t="s">
        <v>907</v>
      </c>
      <c r="C429">
        <v>23</v>
      </c>
      <c r="D429" s="1" t="s">
        <v>25</v>
      </c>
      <c r="E429" s="3">
        <v>45575</v>
      </c>
      <c r="F429" s="3">
        <v>45581</v>
      </c>
      <c r="G429" s="1" t="s">
        <v>32</v>
      </c>
      <c r="H429" s="1" t="s">
        <v>39</v>
      </c>
      <c r="I429">
        <v>4555</v>
      </c>
      <c r="J429" s="1" t="s">
        <v>34</v>
      </c>
      <c r="K429" s="1" t="s">
        <v>54</v>
      </c>
      <c r="L429" s="1" t="s">
        <v>21</v>
      </c>
      <c r="M429" s="1" t="s">
        <v>50</v>
      </c>
      <c r="N429">
        <v>6</v>
      </c>
      <c r="O429" s="1">
        <f>SUMIF(Hospital_Management_Large__2[Billing Status],"Paid",   Hospital_Management_Large__2[Treatment Cost])</f>
        <v>2761319</v>
      </c>
      <c r="P429" s="1">
        <f>COUNTIF(Hospital_Management_Large__2[Room Type],"Private")</f>
        <v>321</v>
      </c>
      <c r="Q429" s="1" t="str">
        <f>IF(Hospital_Management_Large__2[[#This Row],[Length of Stay (Days)]]&gt;3,"Extended","Normal")</f>
        <v>Extended</v>
      </c>
    </row>
    <row r="430" spans="1:17" x14ac:dyDescent="0.25">
      <c r="A430" s="1" t="s">
        <v>908</v>
      </c>
      <c r="B430" s="1" t="s">
        <v>909</v>
      </c>
      <c r="C430">
        <v>30</v>
      </c>
      <c r="D430" s="1" t="s">
        <v>25</v>
      </c>
      <c r="E430" s="3">
        <v>45736</v>
      </c>
      <c r="F430" s="3">
        <v>45747</v>
      </c>
      <c r="G430" s="1" t="s">
        <v>26</v>
      </c>
      <c r="H430" s="1" t="s">
        <v>89</v>
      </c>
      <c r="I430">
        <v>6478</v>
      </c>
      <c r="J430" s="1" t="s">
        <v>19</v>
      </c>
      <c r="K430" s="1" t="s">
        <v>40</v>
      </c>
      <c r="L430" s="1" t="s">
        <v>59</v>
      </c>
      <c r="M430" s="1" t="s">
        <v>22</v>
      </c>
      <c r="N430">
        <v>11</v>
      </c>
      <c r="O430" s="1">
        <f>SUMIF(Hospital_Management_Large__2[Billing Status],"Paid",   Hospital_Management_Large__2[Treatment Cost])</f>
        <v>2761319</v>
      </c>
      <c r="P430" s="1">
        <f>COUNTIF(Hospital_Management_Large__2[Room Type],"Private")</f>
        <v>321</v>
      </c>
      <c r="Q430" s="1" t="str">
        <f>IF(Hospital_Management_Large__2[[#This Row],[Length of Stay (Days)]]&gt;3,"Extended","Normal")</f>
        <v>Extended</v>
      </c>
    </row>
    <row r="431" spans="1:17" x14ac:dyDescent="0.25">
      <c r="A431" s="1" t="s">
        <v>910</v>
      </c>
      <c r="B431" s="1" t="s">
        <v>911</v>
      </c>
      <c r="C431">
        <v>69</v>
      </c>
      <c r="D431" s="1" t="s">
        <v>16</v>
      </c>
      <c r="E431" s="3">
        <v>45660</v>
      </c>
      <c r="F431" s="3">
        <v>45662</v>
      </c>
      <c r="G431" s="1" t="s">
        <v>66</v>
      </c>
      <c r="H431" s="1" t="s">
        <v>58</v>
      </c>
      <c r="I431">
        <v>2464</v>
      </c>
      <c r="J431" s="1" t="s">
        <v>19</v>
      </c>
      <c r="K431" s="1" t="s">
        <v>54</v>
      </c>
      <c r="L431" s="1" t="s">
        <v>45</v>
      </c>
      <c r="M431" s="1" t="s">
        <v>50</v>
      </c>
      <c r="N431">
        <v>2</v>
      </c>
      <c r="O431" s="1">
        <f>SUMIF(Hospital_Management_Large__2[Billing Status],"Paid",   Hospital_Management_Large__2[Treatment Cost])</f>
        <v>2761319</v>
      </c>
      <c r="P431" s="1">
        <f>COUNTIF(Hospital_Management_Large__2[Room Type],"Private")</f>
        <v>321</v>
      </c>
      <c r="Q431" s="1" t="str">
        <f>IF(Hospital_Management_Large__2[[#This Row],[Length of Stay (Days)]]&gt;3,"Extended","Normal")</f>
        <v>Normal</v>
      </c>
    </row>
    <row r="432" spans="1:17" x14ac:dyDescent="0.25">
      <c r="A432" s="1" t="s">
        <v>912</v>
      </c>
      <c r="B432" s="1" t="s">
        <v>913</v>
      </c>
      <c r="C432">
        <v>64</v>
      </c>
      <c r="D432" s="1" t="s">
        <v>16</v>
      </c>
      <c r="E432" s="3">
        <v>45713</v>
      </c>
      <c r="F432" s="3">
        <v>45724</v>
      </c>
      <c r="G432" s="1" t="s">
        <v>43</v>
      </c>
      <c r="H432" s="1" t="s">
        <v>18</v>
      </c>
      <c r="I432">
        <v>5041</v>
      </c>
      <c r="J432" s="1" t="s">
        <v>34</v>
      </c>
      <c r="K432" s="1" t="s">
        <v>54</v>
      </c>
      <c r="L432" s="1" t="s">
        <v>78</v>
      </c>
      <c r="M432" s="1" t="s">
        <v>50</v>
      </c>
      <c r="N432">
        <v>11</v>
      </c>
      <c r="O432" s="1">
        <f>SUMIF(Hospital_Management_Large__2[Billing Status],"Paid",   Hospital_Management_Large__2[Treatment Cost])</f>
        <v>2761319</v>
      </c>
      <c r="P432" s="1">
        <f>COUNTIF(Hospital_Management_Large__2[Room Type],"Private")</f>
        <v>321</v>
      </c>
      <c r="Q432" s="1" t="str">
        <f>IF(Hospital_Management_Large__2[[#This Row],[Length of Stay (Days)]]&gt;3,"Extended","Normal")</f>
        <v>Extended</v>
      </c>
    </row>
    <row r="433" spans="1:17" x14ac:dyDescent="0.25">
      <c r="A433" s="1" t="s">
        <v>914</v>
      </c>
      <c r="B433" s="1" t="s">
        <v>915</v>
      </c>
      <c r="C433">
        <v>23</v>
      </c>
      <c r="D433" s="1" t="s">
        <v>16</v>
      </c>
      <c r="E433" s="3">
        <v>45624</v>
      </c>
      <c r="F433" s="3">
        <v>45628</v>
      </c>
      <c r="G433" s="1" t="s">
        <v>43</v>
      </c>
      <c r="H433" s="1" t="s">
        <v>27</v>
      </c>
      <c r="I433">
        <v>8218</v>
      </c>
      <c r="J433" s="1" t="s">
        <v>34</v>
      </c>
      <c r="K433" s="1" t="s">
        <v>40</v>
      </c>
      <c r="L433" s="1" t="s">
        <v>45</v>
      </c>
      <c r="M433" s="1" t="s">
        <v>22</v>
      </c>
      <c r="N433">
        <v>4</v>
      </c>
      <c r="O433" s="1">
        <f>SUMIF(Hospital_Management_Large__2[Billing Status],"Paid",   Hospital_Management_Large__2[Treatment Cost])</f>
        <v>2761319</v>
      </c>
      <c r="P433" s="1">
        <f>COUNTIF(Hospital_Management_Large__2[Room Type],"Private")</f>
        <v>321</v>
      </c>
      <c r="Q433" s="1" t="str">
        <f>IF(Hospital_Management_Large__2[[#This Row],[Length of Stay (Days)]]&gt;3,"Extended","Normal")</f>
        <v>Extended</v>
      </c>
    </row>
    <row r="434" spans="1:17" x14ac:dyDescent="0.25">
      <c r="A434" s="1" t="s">
        <v>916</v>
      </c>
      <c r="B434" s="1" t="s">
        <v>917</v>
      </c>
      <c r="C434">
        <v>26</v>
      </c>
      <c r="D434" s="1" t="s">
        <v>16</v>
      </c>
      <c r="E434" s="3">
        <v>45805</v>
      </c>
      <c r="F434" s="3">
        <v>45812</v>
      </c>
      <c r="G434" s="1" t="s">
        <v>94</v>
      </c>
      <c r="H434" s="1" t="s">
        <v>53</v>
      </c>
      <c r="I434">
        <v>4505</v>
      </c>
      <c r="J434" s="1" t="s">
        <v>34</v>
      </c>
      <c r="K434" s="1" t="s">
        <v>49</v>
      </c>
      <c r="L434" s="1" t="s">
        <v>36</v>
      </c>
      <c r="M434" s="1" t="s">
        <v>22</v>
      </c>
      <c r="N434">
        <v>7</v>
      </c>
      <c r="O434" s="1">
        <f>SUMIF(Hospital_Management_Large__2[Billing Status],"Paid",   Hospital_Management_Large__2[Treatment Cost])</f>
        <v>2761319</v>
      </c>
      <c r="P434" s="1">
        <f>COUNTIF(Hospital_Management_Large__2[Room Type],"Private")</f>
        <v>321</v>
      </c>
      <c r="Q434" s="1" t="str">
        <f>IF(Hospital_Management_Large__2[[#This Row],[Length of Stay (Days)]]&gt;3,"Extended","Normal")</f>
        <v>Extended</v>
      </c>
    </row>
    <row r="435" spans="1:17" x14ac:dyDescent="0.25">
      <c r="A435" s="1" t="s">
        <v>918</v>
      </c>
      <c r="B435" s="1" t="s">
        <v>919</v>
      </c>
      <c r="C435">
        <v>54</v>
      </c>
      <c r="D435" s="1" t="s">
        <v>16</v>
      </c>
      <c r="E435" s="3">
        <v>45560</v>
      </c>
      <c r="F435" s="3">
        <v>45571</v>
      </c>
      <c r="G435" s="1" t="s">
        <v>62</v>
      </c>
      <c r="H435" s="1" t="s">
        <v>33</v>
      </c>
      <c r="I435">
        <v>4950</v>
      </c>
      <c r="J435" s="1" t="s">
        <v>19</v>
      </c>
      <c r="K435" s="1" t="s">
        <v>44</v>
      </c>
      <c r="L435" s="1" t="s">
        <v>55</v>
      </c>
      <c r="M435" s="1" t="s">
        <v>29</v>
      </c>
      <c r="N435">
        <v>11</v>
      </c>
      <c r="O435" s="1">
        <f>SUMIF(Hospital_Management_Large__2[Billing Status],"Paid",   Hospital_Management_Large__2[Treatment Cost])</f>
        <v>2761319</v>
      </c>
      <c r="P435" s="1">
        <f>COUNTIF(Hospital_Management_Large__2[Room Type],"Private")</f>
        <v>321</v>
      </c>
      <c r="Q435" s="1" t="str">
        <f>IF(Hospital_Management_Large__2[[#This Row],[Length of Stay (Days)]]&gt;3,"Extended","Normal")</f>
        <v>Extended</v>
      </c>
    </row>
    <row r="436" spans="1:17" x14ac:dyDescent="0.25">
      <c r="A436" s="1" t="s">
        <v>920</v>
      </c>
      <c r="B436" s="1" t="s">
        <v>921</v>
      </c>
      <c r="C436">
        <v>2</v>
      </c>
      <c r="D436" s="1" t="s">
        <v>25</v>
      </c>
      <c r="E436" s="3">
        <v>45689</v>
      </c>
      <c r="F436" s="3">
        <v>45690</v>
      </c>
      <c r="G436" s="1" t="s">
        <v>94</v>
      </c>
      <c r="H436" s="1" t="s">
        <v>39</v>
      </c>
      <c r="I436">
        <v>3873</v>
      </c>
      <c r="J436" s="1" t="s">
        <v>19</v>
      </c>
      <c r="K436" s="1" t="s">
        <v>133</v>
      </c>
      <c r="L436" s="1" t="s">
        <v>55</v>
      </c>
      <c r="M436" s="1" t="s">
        <v>22</v>
      </c>
      <c r="N436">
        <v>1</v>
      </c>
      <c r="O436" s="1">
        <f>SUMIF(Hospital_Management_Large__2[Billing Status],"Paid",   Hospital_Management_Large__2[Treatment Cost])</f>
        <v>2761319</v>
      </c>
      <c r="P436" s="1">
        <f>COUNTIF(Hospital_Management_Large__2[Room Type],"Private")</f>
        <v>321</v>
      </c>
      <c r="Q436" s="1" t="str">
        <f>IF(Hospital_Management_Large__2[[#This Row],[Length of Stay (Days)]]&gt;3,"Extended","Normal")</f>
        <v>Normal</v>
      </c>
    </row>
    <row r="437" spans="1:17" x14ac:dyDescent="0.25">
      <c r="A437" s="1" t="s">
        <v>922</v>
      </c>
      <c r="B437" s="1" t="s">
        <v>923</v>
      </c>
      <c r="C437">
        <v>18</v>
      </c>
      <c r="D437" s="1" t="s">
        <v>16</v>
      </c>
      <c r="E437" s="3">
        <v>45663</v>
      </c>
      <c r="F437" s="3">
        <v>45665</v>
      </c>
      <c r="G437" s="1" t="s">
        <v>32</v>
      </c>
      <c r="H437" s="1" t="s">
        <v>33</v>
      </c>
      <c r="I437">
        <v>1904</v>
      </c>
      <c r="J437" s="1" t="s">
        <v>19</v>
      </c>
      <c r="K437" s="1" t="s">
        <v>54</v>
      </c>
      <c r="L437" s="1" t="s">
        <v>55</v>
      </c>
      <c r="M437" s="1" t="s">
        <v>29</v>
      </c>
      <c r="N437">
        <v>2</v>
      </c>
      <c r="O437" s="1">
        <f>SUMIF(Hospital_Management_Large__2[Billing Status],"Paid",   Hospital_Management_Large__2[Treatment Cost])</f>
        <v>2761319</v>
      </c>
      <c r="P437" s="1">
        <f>COUNTIF(Hospital_Management_Large__2[Room Type],"Private")</f>
        <v>321</v>
      </c>
      <c r="Q437" s="1" t="str">
        <f>IF(Hospital_Management_Large__2[[#This Row],[Length of Stay (Days)]]&gt;3,"Extended","Normal")</f>
        <v>Normal</v>
      </c>
    </row>
    <row r="438" spans="1:17" x14ac:dyDescent="0.25">
      <c r="A438" s="1" t="s">
        <v>924</v>
      </c>
      <c r="B438" s="1" t="s">
        <v>925</v>
      </c>
      <c r="C438">
        <v>56</v>
      </c>
      <c r="D438" s="1" t="s">
        <v>16</v>
      </c>
      <c r="E438" s="3">
        <v>45634</v>
      </c>
      <c r="F438" s="3">
        <v>45648</v>
      </c>
      <c r="G438" s="1" t="s">
        <v>62</v>
      </c>
      <c r="H438" s="1" t="s">
        <v>18</v>
      </c>
      <c r="I438">
        <v>8327</v>
      </c>
      <c r="J438" s="1" t="s">
        <v>19</v>
      </c>
      <c r="K438" s="1" t="s">
        <v>35</v>
      </c>
      <c r="L438" s="1" t="s">
        <v>78</v>
      </c>
      <c r="M438" s="1" t="s">
        <v>29</v>
      </c>
      <c r="N438">
        <v>14</v>
      </c>
      <c r="O438" s="1">
        <f>SUMIF(Hospital_Management_Large__2[Billing Status],"Paid",   Hospital_Management_Large__2[Treatment Cost])</f>
        <v>2761319</v>
      </c>
      <c r="P438" s="1">
        <f>COUNTIF(Hospital_Management_Large__2[Room Type],"Private")</f>
        <v>321</v>
      </c>
      <c r="Q438" s="1" t="str">
        <f>IF(Hospital_Management_Large__2[[#This Row],[Length of Stay (Days)]]&gt;3,"Extended","Normal")</f>
        <v>Extended</v>
      </c>
    </row>
    <row r="439" spans="1:17" x14ac:dyDescent="0.25">
      <c r="A439" s="1" t="s">
        <v>926</v>
      </c>
      <c r="B439" s="1" t="s">
        <v>927</v>
      </c>
      <c r="C439">
        <v>15</v>
      </c>
      <c r="D439" s="1" t="s">
        <v>25</v>
      </c>
      <c r="E439" s="3">
        <v>45624</v>
      </c>
      <c r="F439" s="3">
        <v>45634</v>
      </c>
      <c r="G439" s="1" t="s">
        <v>26</v>
      </c>
      <c r="H439" s="1" t="s">
        <v>18</v>
      </c>
      <c r="I439">
        <v>1122</v>
      </c>
      <c r="J439" s="1" t="s">
        <v>19</v>
      </c>
      <c r="K439" s="1" t="s">
        <v>35</v>
      </c>
      <c r="L439" s="1" t="s">
        <v>59</v>
      </c>
      <c r="M439" s="1" t="s">
        <v>50</v>
      </c>
      <c r="N439">
        <v>10</v>
      </c>
      <c r="O439" s="1">
        <f>SUMIF(Hospital_Management_Large__2[Billing Status],"Paid",   Hospital_Management_Large__2[Treatment Cost])</f>
        <v>2761319</v>
      </c>
      <c r="P439" s="1">
        <f>COUNTIF(Hospital_Management_Large__2[Room Type],"Private")</f>
        <v>321</v>
      </c>
      <c r="Q439" s="1" t="str">
        <f>IF(Hospital_Management_Large__2[[#This Row],[Length of Stay (Days)]]&gt;3,"Extended","Normal")</f>
        <v>Extended</v>
      </c>
    </row>
    <row r="440" spans="1:17" x14ac:dyDescent="0.25">
      <c r="A440" s="1" t="s">
        <v>928</v>
      </c>
      <c r="B440" s="1" t="s">
        <v>929</v>
      </c>
      <c r="C440">
        <v>4</v>
      </c>
      <c r="D440" s="1" t="s">
        <v>25</v>
      </c>
      <c r="E440" s="3">
        <v>45666</v>
      </c>
      <c r="F440" s="3">
        <v>45668</v>
      </c>
      <c r="G440" s="1" t="s">
        <v>94</v>
      </c>
      <c r="H440" s="1" t="s">
        <v>58</v>
      </c>
      <c r="I440">
        <v>5127</v>
      </c>
      <c r="J440" s="1" t="s">
        <v>19</v>
      </c>
      <c r="K440" s="1" t="s">
        <v>44</v>
      </c>
      <c r="L440" s="1" t="s">
        <v>78</v>
      </c>
      <c r="M440" s="1" t="s">
        <v>50</v>
      </c>
      <c r="N440">
        <v>2</v>
      </c>
      <c r="O440" s="1">
        <f>SUMIF(Hospital_Management_Large__2[Billing Status],"Paid",   Hospital_Management_Large__2[Treatment Cost])</f>
        <v>2761319</v>
      </c>
      <c r="P440" s="1">
        <f>COUNTIF(Hospital_Management_Large__2[Room Type],"Private")</f>
        <v>321</v>
      </c>
      <c r="Q440" s="1" t="str">
        <f>IF(Hospital_Management_Large__2[[#This Row],[Length of Stay (Days)]]&gt;3,"Extended","Normal")</f>
        <v>Normal</v>
      </c>
    </row>
    <row r="441" spans="1:17" x14ac:dyDescent="0.25">
      <c r="A441" s="1" t="s">
        <v>930</v>
      </c>
      <c r="B441" s="1" t="s">
        <v>931</v>
      </c>
      <c r="C441">
        <v>54</v>
      </c>
      <c r="D441" s="1" t="s">
        <v>25</v>
      </c>
      <c r="E441" s="3">
        <v>45610</v>
      </c>
      <c r="F441" s="3">
        <v>45616</v>
      </c>
      <c r="G441" s="1" t="s">
        <v>94</v>
      </c>
      <c r="H441" s="1" t="s">
        <v>48</v>
      </c>
      <c r="I441">
        <v>6969</v>
      </c>
      <c r="J441" s="1" t="s">
        <v>19</v>
      </c>
      <c r="K441" s="1" t="s">
        <v>20</v>
      </c>
      <c r="L441" s="1" t="s">
        <v>36</v>
      </c>
      <c r="M441" s="1" t="s">
        <v>29</v>
      </c>
      <c r="N441">
        <v>6</v>
      </c>
      <c r="O441" s="1">
        <f>SUMIF(Hospital_Management_Large__2[Billing Status],"Paid",   Hospital_Management_Large__2[Treatment Cost])</f>
        <v>2761319</v>
      </c>
      <c r="P441" s="1">
        <f>COUNTIF(Hospital_Management_Large__2[Room Type],"Private")</f>
        <v>321</v>
      </c>
      <c r="Q441" s="1" t="str">
        <f>IF(Hospital_Management_Large__2[[#This Row],[Length of Stay (Days)]]&gt;3,"Extended","Normal")</f>
        <v>Extended</v>
      </c>
    </row>
    <row r="442" spans="1:17" x14ac:dyDescent="0.25">
      <c r="A442" s="1" t="s">
        <v>932</v>
      </c>
      <c r="B442" s="1" t="s">
        <v>933</v>
      </c>
      <c r="C442">
        <v>7</v>
      </c>
      <c r="D442" s="1" t="s">
        <v>25</v>
      </c>
      <c r="E442" s="3">
        <v>45465</v>
      </c>
      <c r="F442" s="3">
        <v>45475</v>
      </c>
      <c r="G442" s="1" t="s">
        <v>94</v>
      </c>
      <c r="H442" s="1" t="s">
        <v>18</v>
      </c>
      <c r="I442">
        <v>5592</v>
      </c>
      <c r="J442" s="1" t="s">
        <v>34</v>
      </c>
      <c r="K442" s="1" t="s">
        <v>54</v>
      </c>
      <c r="L442" s="1" t="s">
        <v>36</v>
      </c>
      <c r="M442" s="1" t="s">
        <v>22</v>
      </c>
      <c r="N442">
        <v>10</v>
      </c>
      <c r="O442" s="1">
        <f>SUMIF(Hospital_Management_Large__2[Billing Status],"Paid",   Hospital_Management_Large__2[Treatment Cost])</f>
        <v>2761319</v>
      </c>
      <c r="P442" s="1">
        <f>COUNTIF(Hospital_Management_Large__2[Room Type],"Private")</f>
        <v>321</v>
      </c>
      <c r="Q442" s="1" t="str">
        <f>IF(Hospital_Management_Large__2[[#This Row],[Length of Stay (Days)]]&gt;3,"Extended","Normal")</f>
        <v>Extended</v>
      </c>
    </row>
    <row r="443" spans="1:17" x14ac:dyDescent="0.25">
      <c r="A443" s="1" t="s">
        <v>934</v>
      </c>
      <c r="B443" s="1" t="s">
        <v>935</v>
      </c>
      <c r="C443">
        <v>31</v>
      </c>
      <c r="D443" s="1" t="s">
        <v>16</v>
      </c>
      <c r="E443" s="3">
        <v>45442</v>
      </c>
      <c r="F443" s="3">
        <v>45456</v>
      </c>
      <c r="G443" s="1" t="s">
        <v>32</v>
      </c>
      <c r="H443" s="1" t="s">
        <v>58</v>
      </c>
      <c r="I443">
        <v>5943</v>
      </c>
      <c r="J443" s="1" t="s">
        <v>34</v>
      </c>
      <c r="K443" s="1" t="s">
        <v>20</v>
      </c>
      <c r="L443" s="1" t="s">
        <v>45</v>
      </c>
      <c r="M443" s="1" t="s">
        <v>29</v>
      </c>
      <c r="N443">
        <v>14</v>
      </c>
      <c r="O443" s="1">
        <f>SUMIF(Hospital_Management_Large__2[Billing Status],"Paid",   Hospital_Management_Large__2[Treatment Cost])</f>
        <v>2761319</v>
      </c>
      <c r="P443" s="1">
        <f>COUNTIF(Hospital_Management_Large__2[Room Type],"Private")</f>
        <v>321</v>
      </c>
      <c r="Q443" s="1" t="str">
        <f>IF(Hospital_Management_Large__2[[#This Row],[Length of Stay (Days)]]&gt;3,"Extended","Normal")</f>
        <v>Extended</v>
      </c>
    </row>
    <row r="444" spans="1:17" x14ac:dyDescent="0.25">
      <c r="A444" s="1" t="s">
        <v>936</v>
      </c>
      <c r="B444" s="1" t="s">
        <v>937</v>
      </c>
      <c r="C444">
        <v>70</v>
      </c>
      <c r="D444" s="1" t="s">
        <v>16</v>
      </c>
      <c r="E444" s="3">
        <v>45500</v>
      </c>
      <c r="F444" s="3">
        <v>45512</v>
      </c>
      <c r="G444" s="1" t="s">
        <v>32</v>
      </c>
      <c r="H444" s="1" t="s">
        <v>18</v>
      </c>
      <c r="I444">
        <v>4559</v>
      </c>
      <c r="J444" s="1" t="s">
        <v>34</v>
      </c>
      <c r="K444" s="1" t="s">
        <v>20</v>
      </c>
      <c r="L444" s="1" t="s">
        <v>21</v>
      </c>
      <c r="M444" s="1" t="s">
        <v>50</v>
      </c>
      <c r="N444">
        <v>12</v>
      </c>
      <c r="O444" s="1">
        <f>SUMIF(Hospital_Management_Large__2[Billing Status],"Paid",   Hospital_Management_Large__2[Treatment Cost])</f>
        <v>2761319</v>
      </c>
      <c r="P444" s="1">
        <f>COUNTIF(Hospital_Management_Large__2[Room Type],"Private")</f>
        <v>321</v>
      </c>
      <c r="Q444" s="1" t="str">
        <f>IF(Hospital_Management_Large__2[[#This Row],[Length of Stay (Days)]]&gt;3,"Extended","Normal")</f>
        <v>Extended</v>
      </c>
    </row>
    <row r="445" spans="1:17" x14ac:dyDescent="0.25">
      <c r="A445" s="1" t="s">
        <v>938</v>
      </c>
      <c r="B445" s="1" t="s">
        <v>939</v>
      </c>
      <c r="C445">
        <v>44</v>
      </c>
      <c r="D445" s="1" t="s">
        <v>16</v>
      </c>
      <c r="E445" s="3">
        <v>45463</v>
      </c>
      <c r="F445" s="3">
        <v>45472</v>
      </c>
      <c r="G445" s="1" t="s">
        <v>17</v>
      </c>
      <c r="H445" s="1" t="s">
        <v>89</v>
      </c>
      <c r="I445">
        <v>1587</v>
      </c>
      <c r="J445" s="1" t="s">
        <v>19</v>
      </c>
      <c r="K445" s="1" t="s">
        <v>40</v>
      </c>
      <c r="L445" s="1" t="s">
        <v>78</v>
      </c>
      <c r="M445" s="1" t="s">
        <v>50</v>
      </c>
      <c r="N445">
        <v>9</v>
      </c>
      <c r="O445" s="1">
        <f>SUMIF(Hospital_Management_Large__2[Billing Status],"Paid",   Hospital_Management_Large__2[Treatment Cost])</f>
        <v>2761319</v>
      </c>
      <c r="P445" s="1">
        <f>COUNTIF(Hospital_Management_Large__2[Room Type],"Private")</f>
        <v>321</v>
      </c>
      <c r="Q445" s="1" t="str">
        <f>IF(Hospital_Management_Large__2[[#This Row],[Length of Stay (Days)]]&gt;3,"Extended","Normal")</f>
        <v>Extended</v>
      </c>
    </row>
    <row r="446" spans="1:17" x14ac:dyDescent="0.25">
      <c r="A446" s="1" t="s">
        <v>940</v>
      </c>
      <c r="B446" s="1" t="s">
        <v>941</v>
      </c>
      <c r="C446">
        <v>4</v>
      </c>
      <c r="D446" s="1" t="s">
        <v>16</v>
      </c>
      <c r="E446" s="3">
        <v>45675</v>
      </c>
      <c r="F446" s="3">
        <v>45679</v>
      </c>
      <c r="G446" s="1" t="s">
        <v>94</v>
      </c>
      <c r="H446" s="1" t="s">
        <v>63</v>
      </c>
      <c r="I446">
        <v>1368</v>
      </c>
      <c r="J446" s="1" t="s">
        <v>19</v>
      </c>
      <c r="K446" s="1" t="s">
        <v>54</v>
      </c>
      <c r="L446" s="1" t="s">
        <v>55</v>
      </c>
      <c r="M446" s="1" t="s">
        <v>29</v>
      </c>
      <c r="N446">
        <v>4</v>
      </c>
      <c r="O446" s="1">
        <f>SUMIF(Hospital_Management_Large__2[Billing Status],"Paid",   Hospital_Management_Large__2[Treatment Cost])</f>
        <v>2761319</v>
      </c>
      <c r="P446" s="1">
        <f>COUNTIF(Hospital_Management_Large__2[Room Type],"Private")</f>
        <v>321</v>
      </c>
      <c r="Q446" s="1" t="str">
        <f>IF(Hospital_Management_Large__2[[#This Row],[Length of Stay (Days)]]&gt;3,"Extended","Normal")</f>
        <v>Extended</v>
      </c>
    </row>
    <row r="447" spans="1:17" x14ac:dyDescent="0.25">
      <c r="A447" s="1" t="s">
        <v>942</v>
      </c>
      <c r="B447" s="1" t="s">
        <v>943</v>
      </c>
      <c r="C447">
        <v>82</v>
      </c>
      <c r="D447" s="1" t="s">
        <v>25</v>
      </c>
      <c r="E447" s="3">
        <v>45503</v>
      </c>
      <c r="F447" s="3">
        <v>45510</v>
      </c>
      <c r="G447" s="1" t="s">
        <v>94</v>
      </c>
      <c r="H447" s="1" t="s">
        <v>18</v>
      </c>
      <c r="I447">
        <v>3709</v>
      </c>
      <c r="J447" s="1" t="s">
        <v>19</v>
      </c>
      <c r="K447" s="1" t="s">
        <v>35</v>
      </c>
      <c r="L447" s="1" t="s">
        <v>36</v>
      </c>
      <c r="M447" s="1" t="s">
        <v>50</v>
      </c>
      <c r="N447">
        <v>7</v>
      </c>
      <c r="O447" s="1">
        <f>SUMIF(Hospital_Management_Large__2[Billing Status],"Paid",   Hospital_Management_Large__2[Treatment Cost])</f>
        <v>2761319</v>
      </c>
      <c r="P447" s="1">
        <f>COUNTIF(Hospital_Management_Large__2[Room Type],"Private")</f>
        <v>321</v>
      </c>
      <c r="Q447" s="1" t="str">
        <f>IF(Hospital_Management_Large__2[[#This Row],[Length of Stay (Days)]]&gt;3,"Extended","Normal")</f>
        <v>Extended</v>
      </c>
    </row>
    <row r="448" spans="1:17" x14ac:dyDescent="0.25">
      <c r="A448" s="1" t="s">
        <v>944</v>
      </c>
      <c r="B448" s="1" t="s">
        <v>945</v>
      </c>
      <c r="C448">
        <v>48</v>
      </c>
      <c r="D448" s="1" t="s">
        <v>16</v>
      </c>
      <c r="E448" s="3">
        <v>45640</v>
      </c>
      <c r="F448" s="3">
        <v>45642</v>
      </c>
      <c r="G448" s="1" t="s">
        <v>94</v>
      </c>
      <c r="H448" s="1" t="s">
        <v>53</v>
      </c>
      <c r="I448">
        <v>7322</v>
      </c>
      <c r="J448" s="1" t="s">
        <v>19</v>
      </c>
      <c r="K448" s="1" t="s">
        <v>40</v>
      </c>
      <c r="L448" s="1" t="s">
        <v>45</v>
      </c>
      <c r="M448" s="1" t="s">
        <v>22</v>
      </c>
      <c r="N448">
        <v>2</v>
      </c>
      <c r="O448" s="1">
        <f>SUMIF(Hospital_Management_Large__2[Billing Status],"Paid",   Hospital_Management_Large__2[Treatment Cost])</f>
        <v>2761319</v>
      </c>
      <c r="P448" s="1">
        <f>COUNTIF(Hospital_Management_Large__2[Room Type],"Private")</f>
        <v>321</v>
      </c>
      <c r="Q448" s="1" t="str">
        <f>IF(Hospital_Management_Large__2[[#This Row],[Length of Stay (Days)]]&gt;3,"Extended","Normal")</f>
        <v>Normal</v>
      </c>
    </row>
    <row r="449" spans="1:17" x14ac:dyDescent="0.25">
      <c r="A449" s="1" t="s">
        <v>946</v>
      </c>
      <c r="B449" s="1" t="s">
        <v>947</v>
      </c>
      <c r="C449">
        <v>30</v>
      </c>
      <c r="D449" s="1" t="s">
        <v>16</v>
      </c>
      <c r="E449" s="3">
        <v>45652</v>
      </c>
      <c r="F449" s="3">
        <v>45658</v>
      </c>
      <c r="G449" s="1" t="s">
        <v>32</v>
      </c>
      <c r="H449" s="1" t="s">
        <v>53</v>
      </c>
      <c r="I449">
        <v>4866</v>
      </c>
      <c r="J449" s="1" t="s">
        <v>34</v>
      </c>
      <c r="K449" s="1" t="s">
        <v>35</v>
      </c>
      <c r="L449" s="1" t="s">
        <v>55</v>
      </c>
      <c r="M449" s="1" t="s">
        <v>22</v>
      </c>
      <c r="N449">
        <v>6</v>
      </c>
      <c r="O449" s="1">
        <f>SUMIF(Hospital_Management_Large__2[Billing Status],"Paid",   Hospital_Management_Large__2[Treatment Cost])</f>
        <v>2761319</v>
      </c>
      <c r="P449" s="1">
        <f>COUNTIF(Hospital_Management_Large__2[Room Type],"Private")</f>
        <v>321</v>
      </c>
      <c r="Q449" s="1" t="str">
        <f>IF(Hospital_Management_Large__2[[#This Row],[Length of Stay (Days)]]&gt;3,"Extended","Normal")</f>
        <v>Extended</v>
      </c>
    </row>
    <row r="450" spans="1:17" x14ac:dyDescent="0.25">
      <c r="A450" s="1" t="s">
        <v>948</v>
      </c>
      <c r="B450" s="1" t="s">
        <v>949</v>
      </c>
      <c r="C450">
        <v>33</v>
      </c>
      <c r="D450" s="1" t="s">
        <v>25</v>
      </c>
      <c r="E450" s="3">
        <v>45507</v>
      </c>
      <c r="F450" s="3">
        <v>45513</v>
      </c>
      <c r="G450" s="1" t="s">
        <v>32</v>
      </c>
      <c r="H450" s="1" t="s">
        <v>89</v>
      </c>
      <c r="I450">
        <v>5326</v>
      </c>
      <c r="J450" s="1" t="s">
        <v>34</v>
      </c>
      <c r="K450" s="1" t="s">
        <v>40</v>
      </c>
      <c r="L450" s="1" t="s">
        <v>59</v>
      </c>
      <c r="M450" s="1" t="s">
        <v>29</v>
      </c>
      <c r="N450">
        <v>6</v>
      </c>
      <c r="O450" s="1">
        <f>SUMIF(Hospital_Management_Large__2[Billing Status],"Paid",   Hospital_Management_Large__2[Treatment Cost])</f>
        <v>2761319</v>
      </c>
      <c r="P450" s="1">
        <f>COUNTIF(Hospital_Management_Large__2[Room Type],"Private")</f>
        <v>321</v>
      </c>
      <c r="Q450" s="1" t="str">
        <f>IF(Hospital_Management_Large__2[[#This Row],[Length of Stay (Days)]]&gt;3,"Extended","Normal")</f>
        <v>Extended</v>
      </c>
    </row>
    <row r="451" spans="1:17" x14ac:dyDescent="0.25">
      <c r="A451" s="1" t="s">
        <v>950</v>
      </c>
      <c r="B451" s="1" t="s">
        <v>951</v>
      </c>
      <c r="C451">
        <v>25</v>
      </c>
      <c r="D451" s="1" t="s">
        <v>16</v>
      </c>
      <c r="E451" s="3">
        <v>45678</v>
      </c>
      <c r="F451" s="3">
        <v>45681</v>
      </c>
      <c r="G451" s="1" t="s">
        <v>43</v>
      </c>
      <c r="H451" s="1" t="s">
        <v>63</v>
      </c>
      <c r="I451">
        <v>3632</v>
      </c>
      <c r="J451" s="1" t="s">
        <v>34</v>
      </c>
      <c r="K451" s="1" t="s">
        <v>20</v>
      </c>
      <c r="L451" s="1" t="s">
        <v>59</v>
      </c>
      <c r="M451" s="1" t="s">
        <v>29</v>
      </c>
      <c r="N451">
        <v>3</v>
      </c>
      <c r="O451" s="1">
        <f>SUMIF(Hospital_Management_Large__2[Billing Status],"Paid",   Hospital_Management_Large__2[Treatment Cost])</f>
        <v>2761319</v>
      </c>
      <c r="P451" s="1">
        <f>COUNTIF(Hospital_Management_Large__2[Room Type],"Private")</f>
        <v>321</v>
      </c>
      <c r="Q451" s="1" t="str">
        <f>IF(Hospital_Management_Large__2[[#This Row],[Length of Stay (Days)]]&gt;3,"Extended","Normal")</f>
        <v>Normal</v>
      </c>
    </row>
    <row r="452" spans="1:17" x14ac:dyDescent="0.25">
      <c r="A452" s="1" t="s">
        <v>952</v>
      </c>
      <c r="B452" s="1" t="s">
        <v>953</v>
      </c>
      <c r="C452">
        <v>73</v>
      </c>
      <c r="D452" s="1" t="s">
        <v>16</v>
      </c>
      <c r="E452" s="3">
        <v>45794</v>
      </c>
      <c r="F452" s="3">
        <v>45799</v>
      </c>
      <c r="G452" s="1" t="s">
        <v>62</v>
      </c>
      <c r="H452" s="1" t="s">
        <v>18</v>
      </c>
      <c r="I452">
        <v>4084</v>
      </c>
      <c r="J452" s="1" t="s">
        <v>34</v>
      </c>
      <c r="K452" s="1" t="s">
        <v>40</v>
      </c>
      <c r="L452" s="1" t="s">
        <v>59</v>
      </c>
      <c r="M452" s="1" t="s">
        <v>29</v>
      </c>
      <c r="N452">
        <v>5</v>
      </c>
      <c r="O452" s="1">
        <f>SUMIF(Hospital_Management_Large__2[Billing Status],"Paid",   Hospital_Management_Large__2[Treatment Cost])</f>
        <v>2761319</v>
      </c>
      <c r="P452" s="1">
        <f>COUNTIF(Hospital_Management_Large__2[Room Type],"Private")</f>
        <v>321</v>
      </c>
      <c r="Q452" s="1" t="str">
        <f>IF(Hospital_Management_Large__2[[#This Row],[Length of Stay (Days)]]&gt;3,"Extended","Normal")</f>
        <v>Extended</v>
      </c>
    </row>
    <row r="453" spans="1:17" x14ac:dyDescent="0.25">
      <c r="A453" s="1" t="s">
        <v>954</v>
      </c>
      <c r="B453" s="1" t="s">
        <v>955</v>
      </c>
      <c r="C453">
        <v>62</v>
      </c>
      <c r="D453" s="1" t="s">
        <v>16</v>
      </c>
      <c r="E453" s="3">
        <v>45517</v>
      </c>
      <c r="F453" s="3">
        <v>45519</v>
      </c>
      <c r="G453" s="1" t="s">
        <v>62</v>
      </c>
      <c r="H453" s="1" t="s">
        <v>58</v>
      </c>
      <c r="I453">
        <v>2465</v>
      </c>
      <c r="J453" s="1" t="s">
        <v>19</v>
      </c>
      <c r="K453" s="1" t="s">
        <v>44</v>
      </c>
      <c r="L453" s="1" t="s">
        <v>59</v>
      </c>
      <c r="M453" s="1" t="s">
        <v>29</v>
      </c>
      <c r="N453">
        <v>2</v>
      </c>
      <c r="O453" s="1">
        <f>SUMIF(Hospital_Management_Large__2[Billing Status],"Paid",   Hospital_Management_Large__2[Treatment Cost])</f>
        <v>2761319</v>
      </c>
      <c r="P453" s="1">
        <f>COUNTIF(Hospital_Management_Large__2[Room Type],"Private")</f>
        <v>321</v>
      </c>
      <c r="Q453" s="1" t="str">
        <f>IF(Hospital_Management_Large__2[[#This Row],[Length of Stay (Days)]]&gt;3,"Extended","Normal")</f>
        <v>Normal</v>
      </c>
    </row>
    <row r="454" spans="1:17" x14ac:dyDescent="0.25">
      <c r="A454" s="1" t="s">
        <v>956</v>
      </c>
      <c r="B454" s="1" t="s">
        <v>957</v>
      </c>
      <c r="C454">
        <v>43</v>
      </c>
      <c r="D454" s="1" t="s">
        <v>16</v>
      </c>
      <c r="E454" s="3">
        <v>45583</v>
      </c>
      <c r="F454" s="3">
        <v>45586</v>
      </c>
      <c r="G454" s="1" t="s">
        <v>26</v>
      </c>
      <c r="H454" s="1" t="s">
        <v>89</v>
      </c>
      <c r="I454">
        <v>5498</v>
      </c>
      <c r="J454" s="1" t="s">
        <v>34</v>
      </c>
      <c r="K454" s="1" t="s">
        <v>40</v>
      </c>
      <c r="L454" s="1" t="s">
        <v>21</v>
      </c>
      <c r="M454" s="1" t="s">
        <v>22</v>
      </c>
      <c r="N454">
        <v>3</v>
      </c>
      <c r="O454" s="1">
        <f>SUMIF(Hospital_Management_Large__2[Billing Status],"Paid",   Hospital_Management_Large__2[Treatment Cost])</f>
        <v>2761319</v>
      </c>
      <c r="P454" s="1">
        <f>COUNTIF(Hospital_Management_Large__2[Room Type],"Private")</f>
        <v>321</v>
      </c>
      <c r="Q454" s="1" t="str">
        <f>IF(Hospital_Management_Large__2[[#This Row],[Length of Stay (Days)]]&gt;3,"Extended","Normal")</f>
        <v>Normal</v>
      </c>
    </row>
    <row r="455" spans="1:17" x14ac:dyDescent="0.25">
      <c r="A455" s="1" t="s">
        <v>958</v>
      </c>
      <c r="B455" s="1" t="s">
        <v>959</v>
      </c>
      <c r="C455">
        <v>82</v>
      </c>
      <c r="D455" s="1" t="s">
        <v>25</v>
      </c>
      <c r="E455" s="3">
        <v>45760</v>
      </c>
      <c r="F455" s="3">
        <v>45773</v>
      </c>
      <c r="G455" s="1" t="s">
        <v>17</v>
      </c>
      <c r="H455" s="1" t="s">
        <v>73</v>
      </c>
      <c r="I455">
        <v>4761</v>
      </c>
      <c r="J455" s="1" t="s">
        <v>34</v>
      </c>
      <c r="K455" s="1" t="s">
        <v>49</v>
      </c>
      <c r="L455" s="1" t="s">
        <v>78</v>
      </c>
      <c r="M455" s="1" t="s">
        <v>50</v>
      </c>
      <c r="N455">
        <v>13</v>
      </c>
      <c r="O455" s="1">
        <f>SUMIF(Hospital_Management_Large__2[Billing Status],"Paid",   Hospital_Management_Large__2[Treatment Cost])</f>
        <v>2761319</v>
      </c>
      <c r="P455" s="1">
        <f>COUNTIF(Hospital_Management_Large__2[Room Type],"Private")</f>
        <v>321</v>
      </c>
      <c r="Q455" s="1" t="str">
        <f>IF(Hospital_Management_Large__2[[#This Row],[Length of Stay (Days)]]&gt;3,"Extended","Normal")</f>
        <v>Extended</v>
      </c>
    </row>
    <row r="456" spans="1:17" x14ac:dyDescent="0.25">
      <c r="A456" s="1" t="s">
        <v>960</v>
      </c>
      <c r="B456" s="1" t="s">
        <v>961</v>
      </c>
      <c r="C456">
        <v>59</v>
      </c>
      <c r="D456" s="1" t="s">
        <v>25</v>
      </c>
      <c r="E456" s="3">
        <v>45795</v>
      </c>
      <c r="F456" s="3">
        <v>45808</v>
      </c>
      <c r="G456" s="1" t="s">
        <v>17</v>
      </c>
      <c r="H456" s="1" t="s">
        <v>73</v>
      </c>
      <c r="I456">
        <v>5245</v>
      </c>
      <c r="J456" s="1" t="s">
        <v>19</v>
      </c>
      <c r="K456" s="1" t="s">
        <v>40</v>
      </c>
      <c r="L456" s="1" t="s">
        <v>78</v>
      </c>
      <c r="M456" s="1" t="s">
        <v>29</v>
      </c>
      <c r="N456">
        <v>13</v>
      </c>
      <c r="O456" s="1">
        <f>SUMIF(Hospital_Management_Large__2[Billing Status],"Paid",   Hospital_Management_Large__2[Treatment Cost])</f>
        <v>2761319</v>
      </c>
      <c r="P456" s="1">
        <f>COUNTIF(Hospital_Management_Large__2[Room Type],"Private")</f>
        <v>321</v>
      </c>
      <c r="Q456" s="1" t="str">
        <f>IF(Hospital_Management_Large__2[[#This Row],[Length of Stay (Days)]]&gt;3,"Extended","Normal")</f>
        <v>Extended</v>
      </c>
    </row>
    <row r="457" spans="1:17" x14ac:dyDescent="0.25">
      <c r="A457" s="1" t="s">
        <v>962</v>
      </c>
      <c r="B457" s="1" t="s">
        <v>963</v>
      </c>
      <c r="C457">
        <v>46</v>
      </c>
      <c r="D457" s="1" t="s">
        <v>25</v>
      </c>
      <c r="E457" s="3">
        <v>45699</v>
      </c>
      <c r="F457" s="3">
        <v>45702</v>
      </c>
      <c r="G457" s="1" t="s">
        <v>43</v>
      </c>
      <c r="H457" s="1" t="s">
        <v>53</v>
      </c>
      <c r="I457">
        <v>2860</v>
      </c>
      <c r="J457" s="1" t="s">
        <v>34</v>
      </c>
      <c r="K457" s="1" t="s">
        <v>44</v>
      </c>
      <c r="L457" s="1" t="s">
        <v>21</v>
      </c>
      <c r="M457" s="1" t="s">
        <v>22</v>
      </c>
      <c r="N457">
        <v>3</v>
      </c>
      <c r="O457" s="1">
        <f>SUMIF(Hospital_Management_Large__2[Billing Status],"Paid",   Hospital_Management_Large__2[Treatment Cost])</f>
        <v>2761319</v>
      </c>
      <c r="P457" s="1">
        <f>COUNTIF(Hospital_Management_Large__2[Room Type],"Private")</f>
        <v>321</v>
      </c>
      <c r="Q457" s="1" t="str">
        <f>IF(Hospital_Management_Large__2[[#This Row],[Length of Stay (Days)]]&gt;3,"Extended","Normal")</f>
        <v>Normal</v>
      </c>
    </row>
    <row r="458" spans="1:17" x14ac:dyDescent="0.25">
      <c r="A458" s="1" t="s">
        <v>964</v>
      </c>
      <c r="B458" s="1" t="s">
        <v>965</v>
      </c>
      <c r="C458">
        <v>24</v>
      </c>
      <c r="D458" s="1" t="s">
        <v>16</v>
      </c>
      <c r="E458" s="3">
        <v>45543</v>
      </c>
      <c r="F458" s="3">
        <v>45547</v>
      </c>
      <c r="G458" s="1" t="s">
        <v>66</v>
      </c>
      <c r="H458" s="1" t="s">
        <v>53</v>
      </c>
      <c r="I458">
        <v>1865</v>
      </c>
      <c r="J458" s="1" t="s">
        <v>19</v>
      </c>
      <c r="K458" s="1" t="s">
        <v>35</v>
      </c>
      <c r="L458" s="1" t="s">
        <v>45</v>
      </c>
      <c r="M458" s="1" t="s">
        <v>22</v>
      </c>
      <c r="N458">
        <v>4</v>
      </c>
      <c r="O458" s="1">
        <f>SUMIF(Hospital_Management_Large__2[Billing Status],"Paid",   Hospital_Management_Large__2[Treatment Cost])</f>
        <v>2761319</v>
      </c>
      <c r="P458" s="1">
        <f>COUNTIF(Hospital_Management_Large__2[Room Type],"Private")</f>
        <v>321</v>
      </c>
      <c r="Q458" s="1" t="str">
        <f>IF(Hospital_Management_Large__2[[#This Row],[Length of Stay (Days)]]&gt;3,"Extended","Normal")</f>
        <v>Extended</v>
      </c>
    </row>
    <row r="459" spans="1:17" x14ac:dyDescent="0.25">
      <c r="A459" s="1" t="s">
        <v>966</v>
      </c>
      <c r="B459" s="1" t="s">
        <v>967</v>
      </c>
      <c r="C459">
        <v>29</v>
      </c>
      <c r="D459" s="1" t="s">
        <v>25</v>
      </c>
      <c r="E459" s="3">
        <v>45639</v>
      </c>
      <c r="F459" s="3">
        <v>45646</v>
      </c>
      <c r="G459" s="1" t="s">
        <v>66</v>
      </c>
      <c r="H459" s="1" t="s">
        <v>63</v>
      </c>
      <c r="I459">
        <v>9038</v>
      </c>
      <c r="J459" s="1" t="s">
        <v>19</v>
      </c>
      <c r="K459" s="1" t="s">
        <v>20</v>
      </c>
      <c r="L459" s="1" t="s">
        <v>36</v>
      </c>
      <c r="M459" s="1" t="s">
        <v>22</v>
      </c>
      <c r="N459">
        <v>7</v>
      </c>
      <c r="O459" s="1">
        <f>SUMIF(Hospital_Management_Large__2[Billing Status],"Paid",   Hospital_Management_Large__2[Treatment Cost])</f>
        <v>2761319</v>
      </c>
      <c r="P459" s="1">
        <f>COUNTIF(Hospital_Management_Large__2[Room Type],"Private")</f>
        <v>321</v>
      </c>
      <c r="Q459" s="1" t="str">
        <f>IF(Hospital_Management_Large__2[[#This Row],[Length of Stay (Days)]]&gt;3,"Extended","Normal")</f>
        <v>Extended</v>
      </c>
    </row>
    <row r="460" spans="1:17" x14ac:dyDescent="0.25">
      <c r="A460" s="1" t="s">
        <v>968</v>
      </c>
      <c r="B460" s="1" t="s">
        <v>969</v>
      </c>
      <c r="C460">
        <v>3</v>
      </c>
      <c r="D460" s="1" t="s">
        <v>25</v>
      </c>
      <c r="E460" s="3">
        <v>45627</v>
      </c>
      <c r="F460" s="3">
        <v>45636</v>
      </c>
      <c r="G460" s="1" t="s">
        <v>94</v>
      </c>
      <c r="H460" s="1" t="s">
        <v>18</v>
      </c>
      <c r="I460">
        <v>7328</v>
      </c>
      <c r="J460" s="1" t="s">
        <v>34</v>
      </c>
      <c r="K460" s="1" t="s">
        <v>49</v>
      </c>
      <c r="L460" s="1" t="s">
        <v>28</v>
      </c>
      <c r="M460" s="1" t="s">
        <v>50</v>
      </c>
      <c r="N460">
        <v>9</v>
      </c>
      <c r="O460" s="1">
        <f>SUMIF(Hospital_Management_Large__2[Billing Status],"Paid",   Hospital_Management_Large__2[Treatment Cost])</f>
        <v>2761319</v>
      </c>
      <c r="P460" s="1">
        <f>COUNTIF(Hospital_Management_Large__2[Room Type],"Private")</f>
        <v>321</v>
      </c>
      <c r="Q460" s="1" t="str">
        <f>IF(Hospital_Management_Large__2[[#This Row],[Length of Stay (Days)]]&gt;3,"Extended","Normal")</f>
        <v>Extended</v>
      </c>
    </row>
    <row r="461" spans="1:17" x14ac:dyDescent="0.25">
      <c r="A461" s="1" t="s">
        <v>970</v>
      </c>
      <c r="B461" s="1" t="s">
        <v>971</v>
      </c>
      <c r="C461">
        <v>40</v>
      </c>
      <c r="D461" s="1" t="s">
        <v>16</v>
      </c>
      <c r="E461" s="3">
        <v>45722</v>
      </c>
      <c r="F461" s="3">
        <v>45734</v>
      </c>
      <c r="G461" s="1" t="s">
        <v>66</v>
      </c>
      <c r="H461" s="1" t="s">
        <v>27</v>
      </c>
      <c r="I461">
        <v>6698</v>
      </c>
      <c r="J461" s="1" t="s">
        <v>19</v>
      </c>
      <c r="K461" s="1" t="s">
        <v>44</v>
      </c>
      <c r="L461" s="1" t="s">
        <v>78</v>
      </c>
      <c r="M461" s="1" t="s">
        <v>22</v>
      </c>
      <c r="N461">
        <v>12</v>
      </c>
      <c r="O461" s="1">
        <f>SUMIF(Hospital_Management_Large__2[Billing Status],"Paid",   Hospital_Management_Large__2[Treatment Cost])</f>
        <v>2761319</v>
      </c>
      <c r="P461" s="1">
        <f>COUNTIF(Hospital_Management_Large__2[Room Type],"Private")</f>
        <v>321</v>
      </c>
      <c r="Q461" s="1" t="str">
        <f>IF(Hospital_Management_Large__2[[#This Row],[Length of Stay (Days)]]&gt;3,"Extended","Normal")</f>
        <v>Extended</v>
      </c>
    </row>
    <row r="462" spans="1:17" x14ac:dyDescent="0.25">
      <c r="A462" s="1" t="s">
        <v>972</v>
      </c>
      <c r="B462" s="1" t="s">
        <v>973</v>
      </c>
      <c r="C462">
        <v>87</v>
      </c>
      <c r="D462" s="1" t="s">
        <v>16</v>
      </c>
      <c r="E462" s="3">
        <v>45461</v>
      </c>
      <c r="F462" s="3">
        <v>45466</v>
      </c>
      <c r="G462" s="1" t="s">
        <v>66</v>
      </c>
      <c r="H462" s="1" t="s">
        <v>53</v>
      </c>
      <c r="I462">
        <v>8645</v>
      </c>
      <c r="J462" s="1" t="s">
        <v>34</v>
      </c>
      <c r="K462" s="1" t="s">
        <v>20</v>
      </c>
      <c r="L462" s="1" t="s">
        <v>36</v>
      </c>
      <c r="M462" s="1" t="s">
        <v>29</v>
      </c>
      <c r="N462">
        <v>5</v>
      </c>
      <c r="O462" s="1">
        <f>SUMIF(Hospital_Management_Large__2[Billing Status],"Paid",   Hospital_Management_Large__2[Treatment Cost])</f>
        <v>2761319</v>
      </c>
      <c r="P462" s="1">
        <f>COUNTIF(Hospital_Management_Large__2[Room Type],"Private")</f>
        <v>321</v>
      </c>
      <c r="Q462" s="1" t="str">
        <f>IF(Hospital_Management_Large__2[[#This Row],[Length of Stay (Days)]]&gt;3,"Extended","Normal")</f>
        <v>Extended</v>
      </c>
    </row>
    <row r="463" spans="1:17" x14ac:dyDescent="0.25">
      <c r="A463" s="1" t="s">
        <v>974</v>
      </c>
      <c r="B463" s="1" t="s">
        <v>975</v>
      </c>
      <c r="C463">
        <v>10</v>
      </c>
      <c r="D463" s="1" t="s">
        <v>16</v>
      </c>
      <c r="E463" s="3">
        <v>45698</v>
      </c>
      <c r="F463" s="3">
        <v>45701</v>
      </c>
      <c r="G463" s="1" t="s">
        <v>26</v>
      </c>
      <c r="H463" s="1" t="s">
        <v>27</v>
      </c>
      <c r="I463">
        <v>6287</v>
      </c>
      <c r="J463" s="1" t="s">
        <v>34</v>
      </c>
      <c r="K463" s="1" t="s">
        <v>44</v>
      </c>
      <c r="L463" s="1" t="s">
        <v>36</v>
      </c>
      <c r="M463" s="1" t="s">
        <v>22</v>
      </c>
      <c r="N463">
        <v>3</v>
      </c>
      <c r="O463" s="1">
        <f>SUMIF(Hospital_Management_Large__2[Billing Status],"Paid",   Hospital_Management_Large__2[Treatment Cost])</f>
        <v>2761319</v>
      </c>
      <c r="P463" s="1">
        <f>COUNTIF(Hospital_Management_Large__2[Room Type],"Private")</f>
        <v>321</v>
      </c>
      <c r="Q463" s="1" t="str">
        <f>IF(Hospital_Management_Large__2[[#This Row],[Length of Stay (Days)]]&gt;3,"Extended","Normal")</f>
        <v>Normal</v>
      </c>
    </row>
    <row r="464" spans="1:17" x14ac:dyDescent="0.25">
      <c r="A464" s="1" t="s">
        <v>976</v>
      </c>
      <c r="B464" s="1" t="s">
        <v>977</v>
      </c>
      <c r="C464">
        <v>77</v>
      </c>
      <c r="D464" s="1" t="s">
        <v>16</v>
      </c>
      <c r="E464" s="3">
        <v>45755</v>
      </c>
      <c r="F464" s="3">
        <v>45761</v>
      </c>
      <c r="G464" s="1" t="s">
        <v>66</v>
      </c>
      <c r="H464" s="1" t="s">
        <v>89</v>
      </c>
      <c r="I464">
        <v>9088</v>
      </c>
      <c r="J464" s="1" t="s">
        <v>19</v>
      </c>
      <c r="K464" s="1" t="s">
        <v>35</v>
      </c>
      <c r="L464" s="1" t="s">
        <v>78</v>
      </c>
      <c r="M464" s="1" t="s">
        <v>50</v>
      </c>
      <c r="N464">
        <v>6</v>
      </c>
      <c r="O464" s="1">
        <f>SUMIF(Hospital_Management_Large__2[Billing Status],"Paid",   Hospital_Management_Large__2[Treatment Cost])</f>
        <v>2761319</v>
      </c>
      <c r="P464" s="1">
        <f>COUNTIF(Hospital_Management_Large__2[Room Type],"Private")</f>
        <v>321</v>
      </c>
      <c r="Q464" s="1" t="str">
        <f>IF(Hospital_Management_Large__2[[#This Row],[Length of Stay (Days)]]&gt;3,"Extended","Normal")</f>
        <v>Extended</v>
      </c>
    </row>
    <row r="465" spans="1:17" x14ac:dyDescent="0.25">
      <c r="A465" s="1" t="s">
        <v>978</v>
      </c>
      <c r="B465" s="1" t="s">
        <v>979</v>
      </c>
      <c r="C465">
        <v>43</v>
      </c>
      <c r="D465" s="1" t="s">
        <v>16</v>
      </c>
      <c r="E465" s="3">
        <v>45681</v>
      </c>
      <c r="F465" s="3">
        <v>45688</v>
      </c>
      <c r="G465" s="1" t="s">
        <v>17</v>
      </c>
      <c r="H465" s="1" t="s">
        <v>53</v>
      </c>
      <c r="I465">
        <v>8981</v>
      </c>
      <c r="J465" s="1" t="s">
        <v>19</v>
      </c>
      <c r="K465" s="1" t="s">
        <v>49</v>
      </c>
      <c r="L465" s="1" t="s">
        <v>78</v>
      </c>
      <c r="M465" s="1" t="s">
        <v>22</v>
      </c>
      <c r="N465">
        <v>7</v>
      </c>
      <c r="O465" s="1">
        <f>SUMIF(Hospital_Management_Large__2[Billing Status],"Paid",   Hospital_Management_Large__2[Treatment Cost])</f>
        <v>2761319</v>
      </c>
      <c r="P465" s="1">
        <f>COUNTIF(Hospital_Management_Large__2[Room Type],"Private")</f>
        <v>321</v>
      </c>
      <c r="Q465" s="1" t="str">
        <f>IF(Hospital_Management_Large__2[[#This Row],[Length of Stay (Days)]]&gt;3,"Extended","Normal")</f>
        <v>Extended</v>
      </c>
    </row>
    <row r="466" spans="1:17" x14ac:dyDescent="0.25">
      <c r="A466" s="1" t="s">
        <v>980</v>
      </c>
      <c r="B466" s="1" t="s">
        <v>981</v>
      </c>
      <c r="C466">
        <v>68</v>
      </c>
      <c r="D466" s="1" t="s">
        <v>16</v>
      </c>
      <c r="E466" s="3">
        <v>45671</v>
      </c>
      <c r="F466" s="3">
        <v>45679</v>
      </c>
      <c r="G466" s="1" t="s">
        <v>94</v>
      </c>
      <c r="H466" s="1" t="s">
        <v>73</v>
      </c>
      <c r="I466">
        <v>4520</v>
      </c>
      <c r="J466" s="1" t="s">
        <v>34</v>
      </c>
      <c r="K466" s="1" t="s">
        <v>35</v>
      </c>
      <c r="L466" s="1" t="s">
        <v>36</v>
      </c>
      <c r="M466" s="1" t="s">
        <v>50</v>
      </c>
      <c r="N466">
        <v>8</v>
      </c>
      <c r="O466" s="1">
        <f>SUMIF(Hospital_Management_Large__2[Billing Status],"Paid",   Hospital_Management_Large__2[Treatment Cost])</f>
        <v>2761319</v>
      </c>
      <c r="P466" s="1">
        <f>COUNTIF(Hospital_Management_Large__2[Room Type],"Private")</f>
        <v>321</v>
      </c>
      <c r="Q466" s="1" t="str">
        <f>IF(Hospital_Management_Large__2[[#This Row],[Length of Stay (Days)]]&gt;3,"Extended","Normal")</f>
        <v>Extended</v>
      </c>
    </row>
    <row r="467" spans="1:17" x14ac:dyDescent="0.25">
      <c r="A467" s="1" t="s">
        <v>982</v>
      </c>
      <c r="B467" s="1" t="s">
        <v>983</v>
      </c>
      <c r="C467">
        <v>9</v>
      </c>
      <c r="D467" s="1" t="s">
        <v>25</v>
      </c>
      <c r="E467" s="3">
        <v>45506</v>
      </c>
      <c r="F467" s="3">
        <v>45516</v>
      </c>
      <c r="G467" s="1" t="s">
        <v>26</v>
      </c>
      <c r="H467" s="1" t="s">
        <v>39</v>
      </c>
      <c r="I467">
        <v>6120</v>
      </c>
      <c r="J467" s="1" t="s">
        <v>19</v>
      </c>
      <c r="K467" s="1" t="s">
        <v>20</v>
      </c>
      <c r="L467" s="1" t="s">
        <v>59</v>
      </c>
      <c r="M467" s="1" t="s">
        <v>22</v>
      </c>
      <c r="N467">
        <v>10</v>
      </c>
      <c r="O467" s="1">
        <f>SUMIF(Hospital_Management_Large__2[Billing Status],"Paid",   Hospital_Management_Large__2[Treatment Cost])</f>
        <v>2761319</v>
      </c>
      <c r="P467" s="1">
        <f>COUNTIF(Hospital_Management_Large__2[Room Type],"Private")</f>
        <v>321</v>
      </c>
      <c r="Q467" s="1" t="str">
        <f>IF(Hospital_Management_Large__2[[#This Row],[Length of Stay (Days)]]&gt;3,"Extended","Normal")</f>
        <v>Extended</v>
      </c>
    </row>
    <row r="468" spans="1:17" x14ac:dyDescent="0.25">
      <c r="A468" s="1" t="s">
        <v>984</v>
      </c>
      <c r="B468" s="1" t="s">
        <v>985</v>
      </c>
      <c r="C468">
        <v>11</v>
      </c>
      <c r="D468" s="1" t="s">
        <v>25</v>
      </c>
      <c r="E468" s="3">
        <v>45592</v>
      </c>
      <c r="F468" s="3">
        <v>45595</v>
      </c>
      <c r="G468" s="1" t="s">
        <v>32</v>
      </c>
      <c r="H468" s="1" t="s">
        <v>73</v>
      </c>
      <c r="I468">
        <v>4558</v>
      </c>
      <c r="J468" s="1" t="s">
        <v>34</v>
      </c>
      <c r="K468" s="1" t="s">
        <v>40</v>
      </c>
      <c r="L468" s="1" t="s">
        <v>28</v>
      </c>
      <c r="M468" s="1" t="s">
        <v>29</v>
      </c>
      <c r="N468">
        <v>3</v>
      </c>
      <c r="O468" s="1">
        <f>SUMIF(Hospital_Management_Large__2[Billing Status],"Paid",   Hospital_Management_Large__2[Treatment Cost])</f>
        <v>2761319</v>
      </c>
      <c r="P468" s="1">
        <f>COUNTIF(Hospital_Management_Large__2[Room Type],"Private")</f>
        <v>321</v>
      </c>
      <c r="Q468" s="1" t="str">
        <f>IF(Hospital_Management_Large__2[[#This Row],[Length of Stay (Days)]]&gt;3,"Extended","Normal")</f>
        <v>Normal</v>
      </c>
    </row>
    <row r="469" spans="1:17" x14ac:dyDescent="0.25">
      <c r="A469" s="1" t="s">
        <v>986</v>
      </c>
      <c r="B469" s="1" t="s">
        <v>987</v>
      </c>
      <c r="C469">
        <v>22</v>
      </c>
      <c r="D469" s="1" t="s">
        <v>16</v>
      </c>
      <c r="E469" s="3">
        <v>45760</v>
      </c>
      <c r="F469" s="3">
        <v>45771</v>
      </c>
      <c r="G469" s="1" t="s">
        <v>43</v>
      </c>
      <c r="H469" s="1" t="s">
        <v>53</v>
      </c>
      <c r="I469">
        <v>4084</v>
      </c>
      <c r="J469" s="1" t="s">
        <v>34</v>
      </c>
      <c r="K469" s="1" t="s">
        <v>133</v>
      </c>
      <c r="L469" s="1" t="s">
        <v>59</v>
      </c>
      <c r="M469" s="1" t="s">
        <v>22</v>
      </c>
      <c r="N469">
        <v>11</v>
      </c>
      <c r="O469" s="1">
        <f>SUMIF(Hospital_Management_Large__2[Billing Status],"Paid",   Hospital_Management_Large__2[Treatment Cost])</f>
        <v>2761319</v>
      </c>
      <c r="P469" s="1">
        <f>COUNTIF(Hospital_Management_Large__2[Room Type],"Private")</f>
        <v>321</v>
      </c>
      <c r="Q469" s="1" t="str">
        <f>IF(Hospital_Management_Large__2[[#This Row],[Length of Stay (Days)]]&gt;3,"Extended","Normal")</f>
        <v>Extended</v>
      </c>
    </row>
    <row r="470" spans="1:17" x14ac:dyDescent="0.25">
      <c r="A470" s="1" t="s">
        <v>988</v>
      </c>
      <c r="B470" s="1" t="s">
        <v>989</v>
      </c>
      <c r="C470">
        <v>56</v>
      </c>
      <c r="D470" s="1" t="s">
        <v>16</v>
      </c>
      <c r="E470" s="3">
        <v>45665</v>
      </c>
      <c r="F470" s="3">
        <v>45669</v>
      </c>
      <c r="G470" s="1" t="s">
        <v>62</v>
      </c>
      <c r="H470" s="1" t="s">
        <v>89</v>
      </c>
      <c r="I470">
        <v>6104</v>
      </c>
      <c r="J470" s="1" t="s">
        <v>19</v>
      </c>
      <c r="K470" s="1" t="s">
        <v>40</v>
      </c>
      <c r="L470" s="1" t="s">
        <v>45</v>
      </c>
      <c r="M470" s="1" t="s">
        <v>22</v>
      </c>
      <c r="N470">
        <v>4</v>
      </c>
      <c r="O470" s="1">
        <f>SUMIF(Hospital_Management_Large__2[Billing Status],"Paid",   Hospital_Management_Large__2[Treatment Cost])</f>
        <v>2761319</v>
      </c>
      <c r="P470" s="1">
        <f>COUNTIF(Hospital_Management_Large__2[Room Type],"Private")</f>
        <v>321</v>
      </c>
      <c r="Q470" s="1" t="str">
        <f>IF(Hospital_Management_Large__2[[#This Row],[Length of Stay (Days)]]&gt;3,"Extended","Normal")</f>
        <v>Extended</v>
      </c>
    </row>
    <row r="471" spans="1:17" x14ac:dyDescent="0.25">
      <c r="A471" s="1" t="s">
        <v>990</v>
      </c>
      <c r="B471" s="1" t="s">
        <v>991</v>
      </c>
      <c r="C471">
        <v>75</v>
      </c>
      <c r="D471" s="1" t="s">
        <v>16</v>
      </c>
      <c r="E471" s="3">
        <v>45586</v>
      </c>
      <c r="F471" s="3">
        <v>45595</v>
      </c>
      <c r="G471" s="1" t="s">
        <v>32</v>
      </c>
      <c r="H471" s="1" t="s">
        <v>63</v>
      </c>
      <c r="I471">
        <v>9731</v>
      </c>
      <c r="J471" s="1" t="s">
        <v>19</v>
      </c>
      <c r="K471" s="1" t="s">
        <v>49</v>
      </c>
      <c r="L471" s="1" t="s">
        <v>78</v>
      </c>
      <c r="M471" s="1" t="s">
        <v>29</v>
      </c>
      <c r="N471">
        <v>9</v>
      </c>
      <c r="O471" s="1">
        <f>SUMIF(Hospital_Management_Large__2[Billing Status],"Paid",   Hospital_Management_Large__2[Treatment Cost])</f>
        <v>2761319</v>
      </c>
      <c r="P471" s="1">
        <f>COUNTIF(Hospital_Management_Large__2[Room Type],"Private")</f>
        <v>321</v>
      </c>
      <c r="Q471" s="1" t="str">
        <f>IF(Hospital_Management_Large__2[[#This Row],[Length of Stay (Days)]]&gt;3,"Extended","Normal")</f>
        <v>Extended</v>
      </c>
    </row>
    <row r="472" spans="1:17" x14ac:dyDescent="0.25">
      <c r="A472" s="1" t="s">
        <v>992</v>
      </c>
      <c r="B472" s="1" t="s">
        <v>993</v>
      </c>
      <c r="C472">
        <v>68</v>
      </c>
      <c r="D472" s="1" t="s">
        <v>25</v>
      </c>
      <c r="E472" s="3">
        <v>45464</v>
      </c>
      <c r="F472" s="3">
        <v>45467</v>
      </c>
      <c r="G472" s="1" t="s">
        <v>32</v>
      </c>
      <c r="H472" s="1" t="s">
        <v>39</v>
      </c>
      <c r="I472">
        <v>3162</v>
      </c>
      <c r="J472" s="1" t="s">
        <v>34</v>
      </c>
      <c r="K472" s="1" t="s">
        <v>44</v>
      </c>
      <c r="L472" s="1" t="s">
        <v>55</v>
      </c>
      <c r="M472" s="1" t="s">
        <v>22</v>
      </c>
      <c r="N472">
        <v>3</v>
      </c>
      <c r="O472" s="1">
        <f>SUMIF(Hospital_Management_Large__2[Billing Status],"Paid",   Hospital_Management_Large__2[Treatment Cost])</f>
        <v>2761319</v>
      </c>
      <c r="P472" s="1">
        <f>COUNTIF(Hospital_Management_Large__2[Room Type],"Private")</f>
        <v>321</v>
      </c>
      <c r="Q472" s="1" t="str">
        <f>IF(Hospital_Management_Large__2[[#This Row],[Length of Stay (Days)]]&gt;3,"Extended","Normal")</f>
        <v>Normal</v>
      </c>
    </row>
    <row r="473" spans="1:17" x14ac:dyDescent="0.25">
      <c r="A473" s="1" t="s">
        <v>994</v>
      </c>
      <c r="B473" s="1" t="s">
        <v>995</v>
      </c>
      <c r="C473">
        <v>5</v>
      </c>
      <c r="D473" s="1" t="s">
        <v>16</v>
      </c>
      <c r="E473" s="3">
        <v>45543</v>
      </c>
      <c r="F473" s="3">
        <v>45552</v>
      </c>
      <c r="G473" s="1" t="s">
        <v>26</v>
      </c>
      <c r="H473" s="1" t="s">
        <v>48</v>
      </c>
      <c r="I473">
        <v>9302</v>
      </c>
      <c r="J473" s="1" t="s">
        <v>19</v>
      </c>
      <c r="K473" s="1" t="s">
        <v>44</v>
      </c>
      <c r="L473" s="1" t="s">
        <v>59</v>
      </c>
      <c r="M473" s="1" t="s">
        <v>50</v>
      </c>
      <c r="N473">
        <v>9</v>
      </c>
      <c r="O473" s="1">
        <f>SUMIF(Hospital_Management_Large__2[Billing Status],"Paid",   Hospital_Management_Large__2[Treatment Cost])</f>
        <v>2761319</v>
      </c>
      <c r="P473" s="1">
        <f>COUNTIF(Hospital_Management_Large__2[Room Type],"Private")</f>
        <v>321</v>
      </c>
      <c r="Q473" s="1" t="str">
        <f>IF(Hospital_Management_Large__2[[#This Row],[Length of Stay (Days)]]&gt;3,"Extended","Normal")</f>
        <v>Extended</v>
      </c>
    </row>
    <row r="474" spans="1:17" x14ac:dyDescent="0.25">
      <c r="A474" s="1" t="s">
        <v>996</v>
      </c>
      <c r="B474" s="1" t="s">
        <v>997</v>
      </c>
      <c r="C474">
        <v>78</v>
      </c>
      <c r="D474" s="1" t="s">
        <v>16</v>
      </c>
      <c r="E474" s="3">
        <v>45707</v>
      </c>
      <c r="F474" s="3">
        <v>45719</v>
      </c>
      <c r="G474" s="1" t="s">
        <v>94</v>
      </c>
      <c r="H474" s="1" t="s">
        <v>39</v>
      </c>
      <c r="I474">
        <v>6059</v>
      </c>
      <c r="J474" s="1" t="s">
        <v>34</v>
      </c>
      <c r="K474" s="1" t="s">
        <v>133</v>
      </c>
      <c r="L474" s="1" t="s">
        <v>21</v>
      </c>
      <c r="M474" s="1" t="s">
        <v>29</v>
      </c>
      <c r="N474">
        <v>12</v>
      </c>
      <c r="O474" s="1">
        <f>SUMIF(Hospital_Management_Large__2[Billing Status],"Paid",   Hospital_Management_Large__2[Treatment Cost])</f>
        <v>2761319</v>
      </c>
      <c r="P474" s="1">
        <f>COUNTIF(Hospital_Management_Large__2[Room Type],"Private")</f>
        <v>321</v>
      </c>
      <c r="Q474" s="1" t="str">
        <f>IF(Hospital_Management_Large__2[[#This Row],[Length of Stay (Days)]]&gt;3,"Extended","Normal")</f>
        <v>Extended</v>
      </c>
    </row>
    <row r="475" spans="1:17" x14ac:dyDescent="0.25">
      <c r="A475" s="1" t="s">
        <v>998</v>
      </c>
      <c r="B475" s="1" t="s">
        <v>999</v>
      </c>
      <c r="C475">
        <v>17</v>
      </c>
      <c r="D475" s="1" t="s">
        <v>25</v>
      </c>
      <c r="E475" s="3">
        <v>45724</v>
      </c>
      <c r="F475" s="3">
        <v>45730</v>
      </c>
      <c r="G475" s="1" t="s">
        <v>32</v>
      </c>
      <c r="H475" s="1" t="s">
        <v>73</v>
      </c>
      <c r="I475">
        <v>9454</v>
      </c>
      <c r="J475" s="1" t="s">
        <v>19</v>
      </c>
      <c r="K475" s="1" t="s">
        <v>35</v>
      </c>
      <c r="L475" s="1" t="s">
        <v>28</v>
      </c>
      <c r="M475" s="1" t="s">
        <v>50</v>
      </c>
      <c r="N475">
        <v>6</v>
      </c>
      <c r="O475" s="1">
        <f>SUMIF(Hospital_Management_Large__2[Billing Status],"Paid",   Hospital_Management_Large__2[Treatment Cost])</f>
        <v>2761319</v>
      </c>
      <c r="P475" s="1">
        <f>COUNTIF(Hospital_Management_Large__2[Room Type],"Private")</f>
        <v>321</v>
      </c>
      <c r="Q475" s="1" t="str">
        <f>IF(Hospital_Management_Large__2[[#This Row],[Length of Stay (Days)]]&gt;3,"Extended","Normal")</f>
        <v>Extended</v>
      </c>
    </row>
    <row r="476" spans="1:17" x14ac:dyDescent="0.25">
      <c r="A476" s="1" t="s">
        <v>1000</v>
      </c>
      <c r="B476" s="1" t="s">
        <v>1001</v>
      </c>
      <c r="C476">
        <v>72</v>
      </c>
      <c r="D476" s="1" t="s">
        <v>16</v>
      </c>
      <c r="E476" s="3">
        <v>45448</v>
      </c>
      <c r="F476" s="3">
        <v>45461</v>
      </c>
      <c r="G476" s="1" t="s">
        <v>62</v>
      </c>
      <c r="H476" s="1" t="s">
        <v>27</v>
      </c>
      <c r="I476">
        <v>2046</v>
      </c>
      <c r="J476" s="1" t="s">
        <v>19</v>
      </c>
      <c r="K476" s="1" t="s">
        <v>54</v>
      </c>
      <c r="L476" s="1" t="s">
        <v>36</v>
      </c>
      <c r="M476" s="1" t="s">
        <v>22</v>
      </c>
      <c r="N476">
        <v>13</v>
      </c>
      <c r="O476" s="1">
        <f>SUMIF(Hospital_Management_Large__2[Billing Status],"Paid",   Hospital_Management_Large__2[Treatment Cost])</f>
        <v>2761319</v>
      </c>
      <c r="P476" s="1">
        <f>COUNTIF(Hospital_Management_Large__2[Room Type],"Private")</f>
        <v>321</v>
      </c>
      <c r="Q476" s="1" t="str">
        <f>IF(Hospital_Management_Large__2[[#This Row],[Length of Stay (Days)]]&gt;3,"Extended","Normal")</f>
        <v>Extended</v>
      </c>
    </row>
    <row r="477" spans="1:17" x14ac:dyDescent="0.25">
      <c r="A477" s="1" t="s">
        <v>1002</v>
      </c>
      <c r="B477" s="1" t="s">
        <v>1003</v>
      </c>
      <c r="C477">
        <v>34</v>
      </c>
      <c r="D477" s="1" t="s">
        <v>25</v>
      </c>
      <c r="E477" s="3">
        <v>45603</v>
      </c>
      <c r="F477" s="3">
        <v>45613</v>
      </c>
      <c r="G477" s="1" t="s">
        <v>94</v>
      </c>
      <c r="H477" s="1" t="s">
        <v>73</v>
      </c>
      <c r="I477">
        <v>1843</v>
      </c>
      <c r="J477" s="1" t="s">
        <v>34</v>
      </c>
      <c r="K477" s="1" t="s">
        <v>40</v>
      </c>
      <c r="L477" s="1" t="s">
        <v>28</v>
      </c>
      <c r="M477" s="1" t="s">
        <v>50</v>
      </c>
      <c r="N477">
        <v>10</v>
      </c>
      <c r="O477" s="1">
        <f>SUMIF(Hospital_Management_Large__2[Billing Status],"Paid",   Hospital_Management_Large__2[Treatment Cost])</f>
        <v>2761319</v>
      </c>
      <c r="P477" s="1">
        <f>COUNTIF(Hospital_Management_Large__2[Room Type],"Private")</f>
        <v>321</v>
      </c>
      <c r="Q477" s="1" t="str">
        <f>IF(Hospital_Management_Large__2[[#This Row],[Length of Stay (Days)]]&gt;3,"Extended","Normal")</f>
        <v>Extended</v>
      </c>
    </row>
    <row r="478" spans="1:17" x14ac:dyDescent="0.25">
      <c r="A478" s="1" t="s">
        <v>1004</v>
      </c>
      <c r="B478" s="1" t="s">
        <v>1005</v>
      </c>
      <c r="C478">
        <v>22</v>
      </c>
      <c r="D478" s="1" t="s">
        <v>25</v>
      </c>
      <c r="E478" s="3">
        <v>45652</v>
      </c>
      <c r="F478" s="3">
        <v>45656</v>
      </c>
      <c r="G478" s="1" t="s">
        <v>26</v>
      </c>
      <c r="H478" s="1" t="s">
        <v>33</v>
      </c>
      <c r="I478">
        <v>2596</v>
      </c>
      <c r="J478" s="1" t="s">
        <v>19</v>
      </c>
      <c r="K478" s="1" t="s">
        <v>49</v>
      </c>
      <c r="L478" s="1" t="s">
        <v>21</v>
      </c>
      <c r="M478" s="1" t="s">
        <v>29</v>
      </c>
      <c r="N478">
        <v>4</v>
      </c>
      <c r="O478" s="1">
        <f>SUMIF(Hospital_Management_Large__2[Billing Status],"Paid",   Hospital_Management_Large__2[Treatment Cost])</f>
        <v>2761319</v>
      </c>
      <c r="P478" s="1">
        <f>COUNTIF(Hospital_Management_Large__2[Room Type],"Private")</f>
        <v>321</v>
      </c>
      <c r="Q478" s="1" t="str">
        <f>IF(Hospital_Management_Large__2[[#This Row],[Length of Stay (Days)]]&gt;3,"Extended","Normal")</f>
        <v>Extended</v>
      </c>
    </row>
    <row r="479" spans="1:17" x14ac:dyDescent="0.25">
      <c r="A479" s="1" t="s">
        <v>1006</v>
      </c>
      <c r="B479" s="1" t="s">
        <v>1007</v>
      </c>
      <c r="C479">
        <v>13</v>
      </c>
      <c r="D479" s="1" t="s">
        <v>16</v>
      </c>
      <c r="E479" s="3">
        <v>45797</v>
      </c>
      <c r="F479" s="3">
        <v>45801</v>
      </c>
      <c r="G479" s="1" t="s">
        <v>26</v>
      </c>
      <c r="H479" s="1" t="s">
        <v>58</v>
      </c>
      <c r="I479">
        <v>1374</v>
      </c>
      <c r="J479" s="1" t="s">
        <v>19</v>
      </c>
      <c r="K479" s="1" t="s">
        <v>54</v>
      </c>
      <c r="L479" s="1" t="s">
        <v>36</v>
      </c>
      <c r="M479" s="1" t="s">
        <v>22</v>
      </c>
      <c r="N479">
        <v>4</v>
      </c>
      <c r="O479" s="1">
        <f>SUMIF(Hospital_Management_Large__2[Billing Status],"Paid",   Hospital_Management_Large__2[Treatment Cost])</f>
        <v>2761319</v>
      </c>
      <c r="P479" s="1">
        <f>COUNTIF(Hospital_Management_Large__2[Room Type],"Private")</f>
        <v>321</v>
      </c>
      <c r="Q479" s="1" t="str">
        <f>IF(Hospital_Management_Large__2[[#This Row],[Length of Stay (Days)]]&gt;3,"Extended","Normal")</f>
        <v>Extended</v>
      </c>
    </row>
    <row r="480" spans="1:17" x14ac:dyDescent="0.25">
      <c r="A480" s="1" t="s">
        <v>1008</v>
      </c>
      <c r="B480" s="1" t="s">
        <v>1009</v>
      </c>
      <c r="C480">
        <v>84</v>
      </c>
      <c r="D480" s="1" t="s">
        <v>16</v>
      </c>
      <c r="E480" s="3">
        <v>45443</v>
      </c>
      <c r="F480" s="3">
        <v>45451</v>
      </c>
      <c r="G480" s="1" t="s">
        <v>32</v>
      </c>
      <c r="H480" s="1" t="s">
        <v>63</v>
      </c>
      <c r="I480">
        <v>8677</v>
      </c>
      <c r="J480" s="1" t="s">
        <v>19</v>
      </c>
      <c r="K480" s="1" t="s">
        <v>20</v>
      </c>
      <c r="L480" s="1" t="s">
        <v>78</v>
      </c>
      <c r="M480" s="1" t="s">
        <v>22</v>
      </c>
      <c r="N480">
        <v>8</v>
      </c>
      <c r="O480" s="1">
        <f>SUMIF(Hospital_Management_Large__2[Billing Status],"Paid",   Hospital_Management_Large__2[Treatment Cost])</f>
        <v>2761319</v>
      </c>
      <c r="P480" s="1">
        <f>COUNTIF(Hospital_Management_Large__2[Room Type],"Private")</f>
        <v>321</v>
      </c>
      <c r="Q480" s="1" t="str">
        <f>IF(Hospital_Management_Large__2[[#This Row],[Length of Stay (Days)]]&gt;3,"Extended","Normal")</f>
        <v>Extended</v>
      </c>
    </row>
    <row r="481" spans="1:17" x14ac:dyDescent="0.25">
      <c r="A481" s="1" t="s">
        <v>1010</v>
      </c>
      <c r="B481" s="1" t="s">
        <v>1011</v>
      </c>
      <c r="C481">
        <v>87</v>
      </c>
      <c r="D481" s="1" t="s">
        <v>25</v>
      </c>
      <c r="E481" s="3">
        <v>45568</v>
      </c>
      <c r="F481" s="3">
        <v>45569</v>
      </c>
      <c r="G481" s="1" t="s">
        <v>43</v>
      </c>
      <c r="H481" s="1" t="s">
        <v>27</v>
      </c>
      <c r="I481">
        <v>4465</v>
      </c>
      <c r="J481" s="1" t="s">
        <v>34</v>
      </c>
      <c r="K481" s="1" t="s">
        <v>20</v>
      </c>
      <c r="L481" s="1" t="s">
        <v>78</v>
      </c>
      <c r="M481" s="1" t="s">
        <v>29</v>
      </c>
      <c r="N481">
        <v>1</v>
      </c>
      <c r="O481" s="1">
        <f>SUMIF(Hospital_Management_Large__2[Billing Status],"Paid",   Hospital_Management_Large__2[Treatment Cost])</f>
        <v>2761319</v>
      </c>
      <c r="P481" s="1">
        <f>COUNTIF(Hospital_Management_Large__2[Room Type],"Private")</f>
        <v>321</v>
      </c>
      <c r="Q481" s="1" t="str">
        <f>IF(Hospital_Management_Large__2[[#This Row],[Length of Stay (Days)]]&gt;3,"Extended","Normal")</f>
        <v>Normal</v>
      </c>
    </row>
    <row r="482" spans="1:17" x14ac:dyDescent="0.25">
      <c r="A482" s="1" t="s">
        <v>1012</v>
      </c>
      <c r="B482" s="1" t="s">
        <v>1013</v>
      </c>
      <c r="C482">
        <v>14</v>
      </c>
      <c r="D482" s="1" t="s">
        <v>25</v>
      </c>
      <c r="E482" s="3">
        <v>45595</v>
      </c>
      <c r="F482" s="3">
        <v>45604</v>
      </c>
      <c r="G482" s="1" t="s">
        <v>94</v>
      </c>
      <c r="H482" s="1" t="s">
        <v>33</v>
      </c>
      <c r="I482">
        <v>6218</v>
      </c>
      <c r="J482" s="1" t="s">
        <v>19</v>
      </c>
      <c r="K482" s="1" t="s">
        <v>44</v>
      </c>
      <c r="L482" s="1" t="s">
        <v>78</v>
      </c>
      <c r="M482" s="1" t="s">
        <v>29</v>
      </c>
      <c r="N482">
        <v>9</v>
      </c>
      <c r="O482" s="1">
        <f>SUMIF(Hospital_Management_Large__2[Billing Status],"Paid",   Hospital_Management_Large__2[Treatment Cost])</f>
        <v>2761319</v>
      </c>
      <c r="P482" s="1">
        <f>COUNTIF(Hospital_Management_Large__2[Room Type],"Private")</f>
        <v>321</v>
      </c>
      <c r="Q482" s="1" t="str">
        <f>IF(Hospital_Management_Large__2[[#This Row],[Length of Stay (Days)]]&gt;3,"Extended","Normal")</f>
        <v>Extended</v>
      </c>
    </row>
    <row r="483" spans="1:17" x14ac:dyDescent="0.25">
      <c r="A483" s="1" t="s">
        <v>1014</v>
      </c>
      <c r="B483" s="1" t="s">
        <v>1015</v>
      </c>
      <c r="C483">
        <v>80</v>
      </c>
      <c r="D483" s="1" t="s">
        <v>25</v>
      </c>
      <c r="E483" s="3">
        <v>45486</v>
      </c>
      <c r="F483" s="3">
        <v>45494</v>
      </c>
      <c r="G483" s="1" t="s">
        <v>62</v>
      </c>
      <c r="H483" s="1" t="s">
        <v>39</v>
      </c>
      <c r="I483">
        <v>7913</v>
      </c>
      <c r="J483" s="1" t="s">
        <v>19</v>
      </c>
      <c r="K483" s="1" t="s">
        <v>35</v>
      </c>
      <c r="L483" s="1" t="s">
        <v>28</v>
      </c>
      <c r="M483" s="1" t="s">
        <v>50</v>
      </c>
      <c r="N483">
        <v>8</v>
      </c>
      <c r="O483" s="1">
        <f>SUMIF(Hospital_Management_Large__2[Billing Status],"Paid",   Hospital_Management_Large__2[Treatment Cost])</f>
        <v>2761319</v>
      </c>
      <c r="P483" s="1">
        <f>COUNTIF(Hospital_Management_Large__2[Room Type],"Private")</f>
        <v>321</v>
      </c>
      <c r="Q483" s="1" t="str">
        <f>IF(Hospital_Management_Large__2[[#This Row],[Length of Stay (Days)]]&gt;3,"Extended","Normal")</f>
        <v>Extended</v>
      </c>
    </row>
    <row r="484" spans="1:17" x14ac:dyDescent="0.25">
      <c r="A484" s="1" t="s">
        <v>1016</v>
      </c>
      <c r="B484" s="1" t="s">
        <v>1017</v>
      </c>
      <c r="C484">
        <v>71</v>
      </c>
      <c r="D484" s="1" t="s">
        <v>16</v>
      </c>
      <c r="E484" s="3">
        <v>45725</v>
      </c>
      <c r="F484" s="3">
        <v>45727</v>
      </c>
      <c r="G484" s="1" t="s">
        <v>43</v>
      </c>
      <c r="H484" s="1" t="s">
        <v>53</v>
      </c>
      <c r="I484">
        <v>2962</v>
      </c>
      <c r="J484" s="1" t="s">
        <v>19</v>
      </c>
      <c r="K484" s="1" t="s">
        <v>35</v>
      </c>
      <c r="L484" s="1" t="s">
        <v>21</v>
      </c>
      <c r="M484" s="1" t="s">
        <v>50</v>
      </c>
      <c r="N484">
        <v>2</v>
      </c>
      <c r="O484" s="1">
        <f>SUMIF(Hospital_Management_Large__2[Billing Status],"Paid",   Hospital_Management_Large__2[Treatment Cost])</f>
        <v>2761319</v>
      </c>
      <c r="P484" s="1">
        <f>COUNTIF(Hospital_Management_Large__2[Room Type],"Private")</f>
        <v>321</v>
      </c>
      <c r="Q484" s="1" t="str">
        <f>IF(Hospital_Management_Large__2[[#This Row],[Length of Stay (Days)]]&gt;3,"Extended","Normal")</f>
        <v>Normal</v>
      </c>
    </row>
    <row r="485" spans="1:17" x14ac:dyDescent="0.25">
      <c r="A485" s="1" t="s">
        <v>1018</v>
      </c>
      <c r="B485" s="1" t="s">
        <v>1019</v>
      </c>
      <c r="C485">
        <v>67</v>
      </c>
      <c r="D485" s="1" t="s">
        <v>16</v>
      </c>
      <c r="E485" s="3">
        <v>45696</v>
      </c>
      <c r="F485" s="3">
        <v>45700</v>
      </c>
      <c r="G485" s="1" t="s">
        <v>17</v>
      </c>
      <c r="H485" s="1" t="s">
        <v>39</v>
      </c>
      <c r="I485">
        <v>9438</v>
      </c>
      <c r="J485" s="1" t="s">
        <v>19</v>
      </c>
      <c r="K485" s="1" t="s">
        <v>40</v>
      </c>
      <c r="L485" s="1" t="s">
        <v>21</v>
      </c>
      <c r="M485" s="1" t="s">
        <v>22</v>
      </c>
      <c r="N485">
        <v>4</v>
      </c>
      <c r="O485" s="1">
        <f>SUMIF(Hospital_Management_Large__2[Billing Status],"Paid",   Hospital_Management_Large__2[Treatment Cost])</f>
        <v>2761319</v>
      </c>
      <c r="P485" s="1">
        <f>COUNTIF(Hospital_Management_Large__2[Room Type],"Private")</f>
        <v>321</v>
      </c>
      <c r="Q485" s="1" t="str">
        <f>IF(Hospital_Management_Large__2[[#This Row],[Length of Stay (Days)]]&gt;3,"Extended","Normal")</f>
        <v>Extended</v>
      </c>
    </row>
    <row r="486" spans="1:17" x14ac:dyDescent="0.25">
      <c r="A486" s="1" t="s">
        <v>1020</v>
      </c>
      <c r="B486" s="1" t="s">
        <v>1021</v>
      </c>
      <c r="C486">
        <v>56</v>
      </c>
      <c r="D486" s="1" t="s">
        <v>25</v>
      </c>
      <c r="E486" s="3">
        <v>45528</v>
      </c>
      <c r="F486" s="3">
        <v>45536</v>
      </c>
      <c r="G486" s="1" t="s">
        <v>17</v>
      </c>
      <c r="H486" s="1" t="s">
        <v>39</v>
      </c>
      <c r="I486">
        <v>8451</v>
      </c>
      <c r="J486" s="1" t="s">
        <v>19</v>
      </c>
      <c r="K486" s="1" t="s">
        <v>40</v>
      </c>
      <c r="L486" s="1" t="s">
        <v>78</v>
      </c>
      <c r="M486" s="1" t="s">
        <v>50</v>
      </c>
      <c r="N486">
        <v>8</v>
      </c>
      <c r="O486" s="1">
        <f>SUMIF(Hospital_Management_Large__2[Billing Status],"Paid",   Hospital_Management_Large__2[Treatment Cost])</f>
        <v>2761319</v>
      </c>
      <c r="P486" s="1">
        <f>COUNTIF(Hospital_Management_Large__2[Room Type],"Private")</f>
        <v>321</v>
      </c>
      <c r="Q486" s="1" t="str">
        <f>IF(Hospital_Management_Large__2[[#This Row],[Length of Stay (Days)]]&gt;3,"Extended","Normal")</f>
        <v>Extended</v>
      </c>
    </row>
    <row r="487" spans="1:17" x14ac:dyDescent="0.25">
      <c r="A487" s="1" t="s">
        <v>1022</v>
      </c>
      <c r="B487" s="1" t="s">
        <v>1023</v>
      </c>
      <c r="C487">
        <v>75</v>
      </c>
      <c r="D487" s="1" t="s">
        <v>25</v>
      </c>
      <c r="E487" s="3">
        <v>45595</v>
      </c>
      <c r="F487" s="3">
        <v>45604</v>
      </c>
      <c r="G487" s="1" t="s">
        <v>32</v>
      </c>
      <c r="H487" s="1" t="s">
        <v>39</v>
      </c>
      <c r="I487">
        <v>4230</v>
      </c>
      <c r="J487" s="1" t="s">
        <v>34</v>
      </c>
      <c r="K487" s="1" t="s">
        <v>133</v>
      </c>
      <c r="L487" s="1" t="s">
        <v>28</v>
      </c>
      <c r="M487" s="1" t="s">
        <v>29</v>
      </c>
      <c r="N487">
        <v>9</v>
      </c>
      <c r="O487" s="1">
        <f>SUMIF(Hospital_Management_Large__2[Billing Status],"Paid",   Hospital_Management_Large__2[Treatment Cost])</f>
        <v>2761319</v>
      </c>
      <c r="P487" s="1">
        <f>COUNTIF(Hospital_Management_Large__2[Room Type],"Private")</f>
        <v>321</v>
      </c>
      <c r="Q487" s="1" t="str">
        <f>IF(Hospital_Management_Large__2[[#This Row],[Length of Stay (Days)]]&gt;3,"Extended","Normal")</f>
        <v>Extended</v>
      </c>
    </row>
    <row r="488" spans="1:17" x14ac:dyDescent="0.25">
      <c r="A488" s="1" t="s">
        <v>1024</v>
      </c>
      <c r="B488" s="1" t="s">
        <v>1025</v>
      </c>
      <c r="C488">
        <v>72</v>
      </c>
      <c r="D488" s="1" t="s">
        <v>25</v>
      </c>
      <c r="E488" s="3">
        <v>45560</v>
      </c>
      <c r="F488" s="3">
        <v>45570</v>
      </c>
      <c r="G488" s="1" t="s">
        <v>17</v>
      </c>
      <c r="H488" s="1" t="s">
        <v>58</v>
      </c>
      <c r="I488">
        <v>9774</v>
      </c>
      <c r="J488" s="1" t="s">
        <v>19</v>
      </c>
      <c r="K488" s="1" t="s">
        <v>44</v>
      </c>
      <c r="L488" s="1" t="s">
        <v>45</v>
      </c>
      <c r="M488" s="1" t="s">
        <v>29</v>
      </c>
      <c r="N488">
        <v>10</v>
      </c>
      <c r="O488" s="1">
        <f>SUMIF(Hospital_Management_Large__2[Billing Status],"Paid",   Hospital_Management_Large__2[Treatment Cost])</f>
        <v>2761319</v>
      </c>
      <c r="P488" s="1">
        <f>COUNTIF(Hospital_Management_Large__2[Room Type],"Private")</f>
        <v>321</v>
      </c>
      <c r="Q488" s="1" t="str">
        <f>IF(Hospital_Management_Large__2[[#This Row],[Length of Stay (Days)]]&gt;3,"Extended","Normal")</f>
        <v>Extended</v>
      </c>
    </row>
    <row r="489" spans="1:17" x14ac:dyDescent="0.25">
      <c r="A489" s="1" t="s">
        <v>1026</v>
      </c>
      <c r="B489" s="1" t="s">
        <v>1027</v>
      </c>
      <c r="C489">
        <v>69</v>
      </c>
      <c r="D489" s="1" t="s">
        <v>25</v>
      </c>
      <c r="E489" s="3">
        <v>45797</v>
      </c>
      <c r="F489" s="3">
        <v>45810</v>
      </c>
      <c r="G489" s="1" t="s">
        <v>66</v>
      </c>
      <c r="H489" s="1" t="s">
        <v>73</v>
      </c>
      <c r="I489">
        <v>4718</v>
      </c>
      <c r="J489" s="1" t="s">
        <v>19</v>
      </c>
      <c r="K489" s="1" t="s">
        <v>35</v>
      </c>
      <c r="L489" s="1" t="s">
        <v>45</v>
      </c>
      <c r="M489" s="1" t="s">
        <v>22</v>
      </c>
      <c r="N489">
        <v>13</v>
      </c>
      <c r="O489" s="1">
        <f>SUMIF(Hospital_Management_Large__2[Billing Status],"Paid",   Hospital_Management_Large__2[Treatment Cost])</f>
        <v>2761319</v>
      </c>
      <c r="P489" s="1">
        <f>COUNTIF(Hospital_Management_Large__2[Room Type],"Private")</f>
        <v>321</v>
      </c>
      <c r="Q489" s="1" t="str">
        <f>IF(Hospital_Management_Large__2[[#This Row],[Length of Stay (Days)]]&gt;3,"Extended","Normal")</f>
        <v>Extended</v>
      </c>
    </row>
    <row r="490" spans="1:17" x14ac:dyDescent="0.25">
      <c r="A490" s="1" t="s">
        <v>1028</v>
      </c>
      <c r="B490" s="1" t="s">
        <v>1029</v>
      </c>
      <c r="C490">
        <v>27</v>
      </c>
      <c r="D490" s="1" t="s">
        <v>16</v>
      </c>
      <c r="E490" s="3">
        <v>45786</v>
      </c>
      <c r="F490" s="3">
        <v>45797</v>
      </c>
      <c r="G490" s="1" t="s">
        <v>62</v>
      </c>
      <c r="H490" s="1" t="s">
        <v>58</v>
      </c>
      <c r="I490">
        <v>9543</v>
      </c>
      <c r="J490" s="1" t="s">
        <v>34</v>
      </c>
      <c r="K490" s="1" t="s">
        <v>44</v>
      </c>
      <c r="L490" s="1" t="s">
        <v>36</v>
      </c>
      <c r="M490" s="1" t="s">
        <v>29</v>
      </c>
      <c r="N490">
        <v>11</v>
      </c>
      <c r="O490" s="1">
        <f>SUMIF(Hospital_Management_Large__2[Billing Status],"Paid",   Hospital_Management_Large__2[Treatment Cost])</f>
        <v>2761319</v>
      </c>
      <c r="P490" s="1">
        <f>COUNTIF(Hospital_Management_Large__2[Room Type],"Private")</f>
        <v>321</v>
      </c>
      <c r="Q490" s="1" t="str">
        <f>IF(Hospital_Management_Large__2[[#This Row],[Length of Stay (Days)]]&gt;3,"Extended","Normal")</f>
        <v>Extended</v>
      </c>
    </row>
    <row r="491" spans="1:17" x14ac:dyDescent="0.25">
      <c r="A491" s="1" t="s">
        <v>1030</v>
      </c>
      <c r="B491" s="1" t="s">
        <v>1031</v>
      </c>
      <c r="C491">
        <v>8</v>
      </c>
      <c r="D491" s="1" t="s">
        <v>16</v>
      </c>
      <c r="E491" s="3">
        <v>45682</v>
      </c>
      <c r="F491" s="3">
        <v>45688</v>
      </c>
      <c r="G491" s="1" t="s">
        <v>43</v>
      </c>
      <c r="H491" s="1" t="s">
        <v>63</v>
      </c>
      <c r="I491">
        <v>8908</v>
      </c>
      <c r="J491" s="1" t="s">
        <v>34</v>
      </c>
      <c r="K491" s="1" t="s">
        <v>49</v>
      </c>
      <c r="L491" s="1" t="s">
        <v>59</v>
      </c>
      <c r="M491" s="1" t="s">
        <v>50</v>
      </c>
      <c r="N491">
        <v>6</v>
      </c>
      <c r="O491" s="1">
        <f>SUMIF(Hospital_Management_Large__2[Billing Status],"Paid",   Hospital_Management_Large__2[Treatment Cost])</f>
        <v>2761319</v>
      </c>
      <c r="P491" s="1">
        <f>COUNTIF(Hospital_Management_Large__2[Room Type],"Private")</f>
        <v>321</v>
      </c>
      <c r="Q491" s="1" t="str">
        <f>IF(Hospital_Management_Large__2[[#This Row],[Length of Stay (Days)]]&gt;3,"Extended","Normal")</f>
        <v>Extended</v>
      </c>
    </row>
    <row r="492" spans="1:17" x14ac:dyDescent="0.25">
      <c r="A492" s="1" t="s">
        <v>1032</v>
      </c>
      <c r="B492" s="1" t="s">
        <v>1033</v>
      </c>
      <c r="C492">
        <v>72</v>
      </c>
      <c r="D492" s="1" t="s">
        <v>25</v>
      </c>
      <c r="E492" s="3">
        <v>45664</v>
      </c>
      <c r="F492" s="3">
        <v>45666</v>
      </c>
      <c r="G492" s="1" t="s">
        <v>66</v>
      </c>
      <c r="H492" s="1" t="s">
        <v>73</v>
      </c>
      <c r="I492">
        <v>7092</v>
      </c>
      <c r="J492" s="1" t="s">
        <v>19</v>
      </c>
      <c r="K492" s="1" t="s">
        <v>35</v>
      </c>
      <c r="L492" s="1" t="s">
        <v>78</v>
      </c>
      <c r="M492" s="1" t="s">
        <v>29</v>
      </c>
      <c r="N492">
        <v>2</v>
      </c>
      <c r="O492" s="1">
        <f>SUMIF(Hospital_Management_Large__2[Billing Status],"Paid",   Hospital_Management_Large__2[Treatment Cost])</f>
        <v>2761319</v>
      </c>
      <c r="P492" s="1">
        <f>COUNTIF(Hospital_Management_Large__2[Room Type],"Private")</f>
        <v>321</v>
      </c>
      <c r="Q492" s="1" t="str">
        <f>IF(Hospital_Management_Large__2[[#This Row],[Length of Stay (Days)]]&gt;3,"Extended","Normal")</f>
        <v>Normal</v>
      </c>
    </row>
    <row r="493" spans="1:17" x14ac:dyDescent="0.25">
      <c r="A493" s="1" t="s">
        <v>1034</v>
      </c>
      <c r="B493" s="1" t="s">
        <v>1035</v>
      </c>
      <c r="C493">
        <v>15</v>
      </c>
      <c r="D493" s="1" t="s">
        <v>25</v>
      </c>
      <c r="E493" s="3">
        <v>45445</v>
      </c>
      <c r="F493" s="3">
        <v>45457</v>
      </c>
      <c r="G493" s="1" t="s">
        <v>62</v>
      </c>
      <c r="H493" s="1" t="s">
        <v>73</v>
      </c>
      <c r="I493">
        <v>1035</v>
      </c>
      <c r="J493" s="1" t="s">
        <v>19</v>
      </c>
      <c r="K493" s="1" t="s">
        <v>54</v>
      </c>
      <c r="L493" s="1" t="s">
        <v>78</v>
      </c>
      <c r="M493" s="1" t="s">
        <v>22</v>
      </c>
      <c r="N493">
        <v>12</v>
      </c>
      <c r="O493" s="1">
        <f>SUMIF(Hospital_Management_Large__2[Billing Status],"Paid",   Hospital_Management_Large__2[Treatment Cost])</f>
        <v>2761319</v>
      </c>
      <c r="P493" s="1">
        <f>COUNTIF(Hospital_Management_Large__2[Room Type],"Private")</f>
        <v>321</v>
      </c>
      <c r="Q493" s="1" t="str">
        <f>IF(Hospital_Management_Large__2[[#This Row],[Length of Stay (Days)]]&gt;3,"Extended","Normal")</f>
        <v>Extended</v>
      </c>
    </row>
    <row r="494" spans="1:17" x14ac:dyDescent="0.25">
      <c r="A494" s="1" t="s">
        <v>1036</v>
      </c>
      <c r="B494" s="1" t="s">
        <v>1037</v>
      </c>
      <c r="C494">
        <v>86</v>
      </c>
      <c r="D494" s="1" t="s">
        <v>16</v>
      </c>
      <c r="E494" s="3">
        <v>45495</v>
      </c>
      <c r="F494" s="3">
        <v>45502</v>
      </c>
      <c r="G494" s="1" t="s">
        <v>32</v>
      </c>
      <c r="H494" s="1" t="s">
        <v>18</v>
      </c>
      <c r="I494">
        <v>6492</v>
      </c>
      <c r="J494" s="1" t="s">
        <v>34</v>
      </c>
      <c r="K494" s="1" t="s">
        <v>20</v>
      </c>
      <c r="L494" s="1" t="s">
        <v>78</v>
      </c>
      <c r="M494" s="1" t="s">
        <v>22</v>
      </c>
      <c r="N494">
        <v>7</v>
      </c>
      <c r="O494" s="1">
        <f>SUMIF(Hospital_Management_Large__2[Billing Status],"Paid",   Hospital_Management_Large__2[Treatment Cost])</f>
        <v>2761319</v>
      </c>
      <c r="P494" s="1">
        <f>COUNTIF(Hospital_Management_Large__2[Room Type],"Private")</f>
        <v>321</v>
      </c>
      <c r="Q494" s="1" t="str">
        <f>IF(Hospital_Management_Large__2[[#This Row],[Length of Stay (Days)]]&gt;3,"Extended","Normal")</f>
        <v>Extended</v>
      </c>
    </row>
    <row r="495" spans="1:17" x14ac:dyDescent="0.25">
      <c r="A495" s="1" t="s">
        <v>1038</v>
      </c>
      <c r="B495" s="1" t="s">
        <v>1039</v>
      </c>
      <c r="C495">
        <v>81</v>
      </c>
      <c r="D495" s="1" t="s">
        <v>25</v>
      </c>
      <c r="E495" s="3">
        <v>45688</v>
      </c>
      <c r="F495" s="3">
        <v>45699</v>
      </c>
      <c r="G495" s="1" t="s">
        <v>32</v>
      </c>
      <c r="H495" s="1" t="s">
        <v>27</v>
      </c>
      <c r="I495">
        <v>4269</v>
      </c>
      <c r="J495" s="1" t="s">
        <v>19</v>
      </c>
      <c r="K495" s="1" t="s">
        <v>40</v>
      </c>
      <c r="L495" s="1" t="s">
        <v>45</v>
      </c>
      <c r="M495" s="1" t="s">
        <v>22</v>
      </c>
      <c r="N495">
        <v>11</v>
      </c>
      <c r="O495" s="1">
        <f>SUMIF(Hospital_Management_Large__2[Billing Status],"Paid",   Hospital_Management_Large__2[Treatment Cost])</f>
        <v>2761319</v>
      </c>
      <c r="P495" s="1">
        <f>COUNTIF(Hospital_Management_Large__2[Room Type],"Private")</f>
        <v>321</v>
      </c>
      <c r="Q495" s="1" t="str">
        <f>IF(Hospital_Management_Large__2[[#This Row],[Length of Stay (Days)]]&gt;3,"Extended","Normal")</f>
        <v>Extended</v>
      </c>
    </row>
    <row r="496" spans="1:17" x14ac:dyDescent="0.25">
      <c r="A496" s="1" t="s">
        <v>1040</v>
      </c>
      <c r="B496" s="1" t="s">
        <v>1041</v>
      </c>
      <c r="C496">
        <v>46</v>
      </c>
      <c r="D496" s="1" t="s">
        <v>25</v>
      </c>
      <c r="E496" s="3">
        <v>45782</v>
      </c>
      <c r="F496" s="3">
        <v>45793</v>
      </c>
      <c r="G496" s="1" t="s">
        <v>43</v>
      </c>
      <c r="H496" s="1" t="s">
        <v>33</v>
      </c>
      <c r="I496">
        <v>9589</v>
      </c>
      <c r="J496" s="1" t="s">
        <v>34</v>
      </c>
      <c r="K496" s="1" t="s">
        <v>133</v>
      </c>
      <c r="L496" s="1" t="s">
        <v>21</v>
      </c>
      <c r="M496" s="1" t="s">
        <v>22</v>
      </c>
      <c r="N496">
        <v>11</v>
      </c>
      <c r="O496" s="1">
        <f>SUMIF(Hospital_Management_Large__2[Billing Status],"Paid",   Hospital_Management_Large__2[Treatment Cost])</f>
        <v>2761319</v>
      </c>
      <c r="P496" s="1">
        <f>COUNTIF(Hospital_Management_Large__2[Room Type],"Private")</f>
        <v>321</v>
      </c>
      <c r="Q496" s="1" t="str">
        <f>IF(Hospital_Management_Large__2[[#This Row],[Length of Stay (Days)]]&gt;3,"Extended","Normal")</f>
        <v>Extended</v>
      </c>
    </row>
    <row r="497" spans="1:17" x14ac:dyDescent="0.25">
      <c r="A497" s="1" t="s">
        <v>1042</v>
      </c>
      <c r="B497" s="1" t="s">
        <v>1043</v>
      </c>
      <c r="C497">
        <v>89</v>
      </c>
      <c r="D497" s="1" t="s">
        <v>16</v>
      </c>
      <c r="E497" s="3">
        <v>45519</v>
      </c>
      <c r="F497" s="3">
        <v>45530</v>
      </c>
      <c r="G497" s="1" t="s">
        <v>17</v>
      </c>
      <c r="H497" s="1" t="s">
        <v>53</v>
      </c>
      <c r="I497">
        <v>3367</v>
      </c>
      <c r="J497" s="1" t="s">
        <v>34</v>
      </c>
      <c r="K497" s="1" t="s">
        <v>40</v>
      </c>
      <c r="L497" s="1" t="s">
        <v>59</v>
      </c>
      <c r="M497" s="1" t="s">
        <v>50</v>
      </c>
      <c r="N497">
        <v>11</v>
      </c>
      <c r="O497" s="1">
        <f>SUMIF(Hospital_Management_Large__2[Billing Status],"Paid",   Hospital_Management_Large__2[Treatment Cost])</f>
        <v>2761319</v>
      </c>
      <c r="P497" s="1">
        <f>COUNTIF(Hospital_Management_Large__2[Room Type],"Private")</f>
        <v>321</v>
      </c>
      <c r="Q497" s="1" t="str">
        <f>IF(Hospital_Management_Large__2[[#This Row],[Length of Stay (Days)]]&gt;3,"Extended","Normal")</f>
        <v>Extended</v>
      </c>
    </row>
    <row r="498" spans="1:17" x14ac:dyDescent="0.25">
      <c r="A498" s="1" t="s">
        <v>1044</v>
      </c>
      <c r="B498" s="1" t="s">
        <v>1045</v>
      </c>
      <c r="C498">
        <v>8</v>
      </c>
      <c r="D498" s="1" t="s">
        <v>25</v>
      </c>
      <c r="E498" s="3">
        <v>45744</v>
      </c>
      <c r="F498" s="3">
        <v>45756</v>
      </c>
      <c r="G498" s="1" t="s">
        <v>94</v>
      </c>
      <c r="H498" s="1" t="s">
        <v>27</v>
      </c>
      <c r="I498">
        <v>9717</v>
      </c>
      <c r="J498" s="1" t="s">
        <v>34</v>
      </c>
      <c r="K498" s="1" t="s">
        <v>40</v>
      </c>
      <c r="L498" s="1" t="s">
        <v>36</v>
      </c>
      <c r="M498" s="1" t="s">
        <v>50</v>
      </c>
      <c r="N498">
        <v>12</v>
      </c>
      <c r="O498" s="1">
        <f>SUMIF(Hospital_Management_Large__2[Billing Status],"Paid",   Hospital_Management_Large__2[Treatment Cost])</f>
        <v>2761319</v>
      </c>
      <c r="P498" s="1">
        <f>COUNTIF(Hospital_Management_Large__2[Room Type],"Private")</f>
        <v>321</v>
      </c>
      <c r="Q498" s="1" t="str">
        <f>IF(Hospital_Management_Large__2[[#This Row],[Length of Stay (Days)]]&gt;3,"Extended","Normal")</f>
        <v>Extended</v>
      </c>
    </row>
    <row r="499" spans="1:17" x14ac:dyDescent="0.25">
      <c r="A499" s="1" t="s">
        <v>1046</v>
      </c>
      <c r="B499" s="1" t="s">
        <v>147</v>
      </c>
      <c r="C499">
        <v>49</v>
      </c>
      <c r="D499" s="1" t="s">
        <v>16</v>
      </c>
      <c r="E499" s="3">
        <v>45669</v>
      </c>
      <c r="F499" s="3">
        <v>45670</v>
      </c>
      <c r="G499" s="1" t="s">
        <v>32</v>
      </c>
      <c r="H499" s="1" t="s">
        <v>53</v>
      </c>
      <c r="I499">
        <v>3436</v>
      </c>
      <c r="J499" s="1" t="s">
        <v>34</v>
      </c>
      <c r="K499" s="1" t="s">
        <v>20</v>
      </c>
      <c r="L499" s="1" t="s">
        <v>55</v>
      </c>
      <c r="M499" s="1" t="s">
        <v>22</v>
      </c>
      <c r="N499">
        <v>1</v>
      </c>
      <c r="O499" s="1">
        <f>SUMIF(Hospital_Management_Large__2[Billing Status],"Paid",   Hospital_Management_Large__2[Treatment Cost])</f>
        <v>2761319</v>
      </c>
      <c r="P499" s="1">
        <f>COUNTIF(Hospital_Management_Large__2[Room Type],"Private")</f>
        <v>321</v>
      </c>
      <c r="Q499" s="1" t="str">
        <f>IF(Hospital_Management_Large__2[[#This Row],[Length of Stay (Days)]]&gt;3,"Extended","Normal")</f>
        <v>Normal</v>
      </c>
    </row>
    <row r="500" spans="1:17" x14ac:dyDescent="0.25">
      <c r="A500" s="1" t="s">
        <v>1047</v>
      </c>
      <c r="B500" s="1" t="s">
        <v>1048</v>
      </c>
      <c r="C500">
        <v>63</v>
      </c>
      <c r="D500" s="1" t="s">
        <v>16</v>
      </c>
      <c r="E500" s="3">
        <v>45781</v>
      </c>
      <c r="F500" s="3">
        <v>45790</v>
      </c>
      <c r="G500" s="1" t="s">
        <v>17</v>
      </c>
      <c r="H500" s="1" t="s">
        <v>63</v>
      </c>
      <c r="I500">
        <v>9829</v>
      </c>
      <c r="J500" s="1" t="s">
        <v>19</v>
      </c>
      <c r="K500" s="1" t="s">
        <v>40</v>
      </c>
      <c r="L500" s="1" t="s">
        <v>45</v>
      </c>
      <c r="M500" s="1" t="s">
        <v>50</v>
      </c>
      <c r="N500">
        <v>9</v>
      </c>
      <c r="O500" s="1">
        <f>SUMIF(Hospital_Management_Large__2[Billing Status],"Paid",   Hospital_Management_Large__2[Treatment Cost])</f>
        <v>2761319</v>
      </c>
      <c r="P500" s="1">
        <f>COUNTIF(Hospital_Management_Large__2[Room Type],"Private")</f>
        <v>321</v>
      </c>
      <c r="Q500" s="1" t="str">
        <f>IF(Hospital_Management_Large__2[[#This Row],[Length of Stay (Days)]]&gt;3,"Extended","Normal")</f>
        <v>Extended</v>
      </c>
    </row>
    <row r="501" spans="1:17" x14ac:dyDescent="0.25">
      <c r="A501" s="1" t="s">
        <v>1049</v>
      </c>
      <c r="B501" s="1" t="s">
        <v>1050</v>
      </c>
      <c r="C501">
        <v>58</v>
      </c>
      <c r="D501" s="1" t="s">
        <v>16</v>
      </c>
      <c r="E501" s="3">
        <v>45542</v>
      </c>
      <c r="F501" s="3">
        <v>45551</v>
      </c>
      <c r="G501" s="1" t="s">
        <v>62</v>
      </c>
      <c r="H501" s="1" t="s">
        <v>48</v>
      </c>
      <c r="I501">
        <v>9893</v>
      </c>
      <c r="J501" s="1" t="s">
        <v>19</v>
      </c>
      <c r="K501" s="1" t="s">
        <v>44</v>
      </c>
      <c r="L501" s="1" t="s">
        <v>78</v>
      </c>
      <c r="M501" s="1" t="s">
        <v>22</v>
      </c>
      <c r="N501">
        <v>9</v>
      </c>
      <c r="O501" s="1">
        <f>SUMIF(Hospital_Management_Large__2[Billing Status],"Paid",   Hospital_Management_Large__2[Treatment Cost])</f>
        <v>2761319</v>
      </c>
      <c r="P501" s="1">
        <f>COUNTIF(Hospital_Management_Large__2[Room Type],"Private")</f>
        <v>321</v>
      </c>
      <c r="Q501" s="1" t="str">
        <f>IF(Hospital_Management_Large__2[[#This Row],[Length of Stay (Days)]]&gt;3,"Extended","Normal")</f>
        <v>Extended</v>
      </c>
    </row>
    <row r="502" spans="1:17" x14ac:dyDescent="0.25">
      <c r="A502" s="1" t="s">
        <v>1051</v>
      </c>
      <c r="B502" s="1" t="s">
        <v>1052</v>
      </c>
      <c r="C502">
        <v>38</v>
      </c>
      <c r="D502" s="1" t="s">
        <v>25</v>
      </c>
      <c r="E502" s="3">
        <v>45685</v>
      </c>
      <c r="F502" s="3">
        <v>45692</v>
      </c>
      <c r="G502" s="1" t="s">
        <v>62</v>
      </c>
      <c r="H502" s="1" t="s">
        <v>27</v>
      </c>
      <c r="I502">
        <v>2245</v>
      </c>
      <c r="J502" s="1" t="s">
        <v>34</v>
      </c>
      <c r="K502" s="1" t="s">
        <v>20</v>
      </c>
      <c r="L502" s="1" t="s">
        <v>59</v>
      </c>
      <c r="M502" s="1" t="s">
        <v>22</v>
      </c>
      <c r="N502">
        <v>7</v>
      </c>
      <c r="O502" s="1">
        <f>SUMIF(Hospital_Management_Large__2[Billing Status],"Paid",   Hospital_Management_Large__2[Treatment Cost])</f>
        <v>2761319</v>
      </c>
      <c r="P502" s="1">
        <f>COUNTIF(Hospital_Management_Large__2[Room Type],"Private")</f>
        <v>321</v>
      </c>
      <c r="Q502" s="1" t="str">
        <f>IF(Hospital_Management_Large__2[[#This Row],[Length of Stay (Days)]]&gt;3,"Extended","Normal")</f>
        <v>Extended</v>
      </c>
    </row>
    <row r="503" spans="1:17" x14ac:dyDescent="0.25">
      <c r="A503" s="1" t="s">
        <v>1053</v>
      </c>
      <c r="B503" s="1" t="s">
        <v>1054</v>
      </c>
      <c r="C503">
        <v>74</v>
      </c>
      <c r="D503" s="1" t="s">
        <v>16</v>
      </c>
      <c r="E503" s="3">
        <v>45583</v>
      </c>
      <c r="F503" s="3">
        <v>45590</v>
      </c>
      <c r="G503" s="1" t="s">
        <v>32</v>
      </c>
      <c r="H503" s="1" t="s">
        <v>33</v>
      </c>
      <c r="I503">
        <v>1483</v>
      </c>
      <c r="J503" s="1" t="s">
        <v>19</v>
      </c>
      <c r="K503" s="1" t="s">
        <v>49</v>
      </c>
      <c r="L503" s="1" t="s">
        <v>36</v>
      </c>
      <c r="M503" s="1" t="s">
        <v>50</v>
      </c>
      <c r="N503">
        <v>7</v>
      </c>
      <c r="O503" s="1">
        <f>SUMIF(Hospital_Management_Large__2[Billing Status],"Paid",   Hospital_Management_Large__2[Treatment Cost])</f>
        <v>2761319</v>
      </c>
      <c r="P503" s="1">
        <f>COUNTIF(Hospital_Management_Large__2[Room Type],"Private")</f>
        <v>321</v>
      </c>
      <c r="Q503" s="1" t="str">
        <f>IF(Hospital_Management_Large__2[[#This Row],[Length of Stay (Days)]]&gt;3,"Extended","Normal")</f>
        <v>Extended</v>
      </c>
    </row>
    <row r="504" spans="1:17" x14ac:dyDescent="0.25">
      <c r="A504" s="1" t="s">
        <v>1055</v>
      </c>
      <c r="B504" s="1" t="s">
        <v>1056</v>
      </c>
      <c r="C504">
        <v>69</v>
      </c>
      <c r="D504" s="1" t="s">
        <v>25</v>
      </c>
      <c r="E504" s="3">
        <v>45606</v>
      </c>
      <c r="F504" s="3">
        <v>45616</v>
      </c>
      <c r="G504" s="1" t="s">
        <v>66</v>
      </c>
      <c r="H504" s="1" t="s">
        <v>48</v>
      </c>
      <c r="I504">
        <v>4099</v>
      </c>
      <c r="J504" s="1" t="s">
        <v>19</v>
      </c>
      <c r="K504" s="1" t="s">
        <v>44</v>
      </c>
      <c r="L504" s="1" t="s">
        <v>45</v>
      </c>
      <c r="M504" s="1" t="s">
        <v>29</v>
      </c>
      <c r="N504">
        <v>10</v>
      </c>
      <c r="O504" s="1">
        <f>SUMIF(Hospital_Management_Large__2[Billing Status],"Paid",   Hospital_Management_Large__2[Treatment Cost])</f>
        <v>2761319</v>
      </c>
      <c r="P504" s="1">
        <f>COUNTIF(Hospital_Management_Large__2[Room Type],"Private")</f>
        <v>321</v>
      </c>
      <c r="Q504" s="1" t="str">
        <f>IF(Hospital_Management_Large__2[[#This Row],[Length of Stay (Days)]]&gt;3,"Extended","Normal")</f>
        <v>Extended</v>
      </c>
    </row>
    <row r="505" spans="1:17" x14ac:dyDescent="0.25">
      <c r="A505" s="1" t="s">
        <v>1057</v>
      </c>
      <c r="B505" s="1" t="s">
        <v>1058</v>
      </c>
      <c r="C505">
        <v>38</v>
      </c>
      <c r="D505" s="1" t="s">
        <v>16</v>
      </c>
      <c r="E505" s="3">
        <v>45721</v>
      </c>
      <c r="F505" s="3">
        <v>45724</v>
      </c>
      <c r="G505" s="1" t="s">
        <v>32</v>
      </c>
      <c r="H505" s="1" t="s">
        <v>63</v>
      </c>
      <c r="I505">
        <v>7711</v>
      </c>
      <c r="J505" s="1" t="s">
        <v>19</v>
      </c>
      <c r="K505" s="1" t="s">
        <v>44</v>
      </c>
      <c r="L505" s="1" t="s">
        <v>21</v>
      </c>
      <c r="M505" s="1" t="s">
        <v>29</v>
      </c>
      <c r="N505">
        <v>3</v>
      </c>
      <c r="O505" s="1">
        <f>SUMIF(Hospital_Management_Large__2[Billing Status],"Paid",   Hospital_Management_Large__2[Treatment Cost])</f>
        <v>2761319</v>
      </c>
      <c r="P505" s="1">
        <f>COUNTIF(Hospital_Management_Large__2[Room Type],"Private")</f>
        <v>321</v>
      </c>
      <c r="Q505" s="1" t="str">
        <f>IF(Hospital_Management_Large__2[[#This Row],[Length of Stay (Days)]]&gt;3,"Extended","Normal")</f>
        <v>Normal</v>
      </c>
    </row>
    <row r="506" spans="1:17" x14ac:dyDescent="0.25">
      <c r="A506" s="1" t="s">
        <v>1059</v>
      </c>
      <c r="B506" s="1" t="s">
        <v>1060</v>
      </c>
      <c r="C506">
        <v>13</v>
      </c>
      <c r="D506" s="1" t="s">
        <v>25</v>
      </c>
      <c r="E506" s="3">
        <v>45719</v>
      </c>
      <c r="F506" s="3">
        <v>45721</v>
      </c>
      <c r="G506" s="1" t="s">
        <v>43</v>
      </c>
      <c r="H506" s="1" t="s">
        <v>63</v>
      </c>
      <c r="I506">
        <v>5999</v>
      </c>
      <c r="J506" s="1" t="s">
        <v>19</v>
      </c>
      <c r="K506" s="1" t="s">
        <v>40</v>
      </c>
      <c r="L506" s="1" t="s">
        <v>78</v>
      </c>
      <c r="M506" s="1" t="s">
        <v>22</v>
      </c>
      <c r="N506">
        <v>2</v>
      </c>
      <c r="O506" s="1">
        <f>SUMIF(Hospital_Management_Large__2[Billing Status],"Paid",   Hospital_Management_Large__2[Treatment Cost])</f>
        <v>2761319</v>
      </c>
      <c r="P506" s="1">
        <f>COUNTIF(Hospital_Management_Large__2[Room Type],"Private")</f>
        <v>321</v>
      </c>
      <c r="Q506" s="1" t="str">
        <f>IF(Hospital_Management_Large__2[[#This Row],[Length of Stay (Days)]]&gt;3,"Extended","Normal")</f>
        <v>Normal</v>
      </c>
    </row>
    <row r="507" spans="1:17" x14ac:dyDescent="0.25">
      <c r="A507" s="1" t="s">
        <v>1061</v>
      </c>
      <c r="B507" s="1" t="s">
        <v>1062</v>
      </c>
      <c r="C507">
        <v>53</v>
      </c>
      <c r="D507" s="1" t="s">
        <v>25</v>
      </c>
      <c r="E507" s="3">
        <v>45580</v>
      </c>
      <c r="F507" s="3">
        <v>45584</v>
      </c>
      <c r="G507" s="1" t="s">
        <v>66</v>
      </c>
      <c r="H507" s="1" t="s">
        <v>73</v>
      </c>
      <c r="I507">
        <v>8199</v>
      </c>
      <c r="J507" s="1" t="s">
        <v>34</v>
      </c>
      <c r="K507" s="1" t="s">
        <v>133</v>
      </c>
      <c r="L507" s="1" t="s">
        <v>55</v>
      </c>
      <c r="M507" s="1" t="s">
        <v>22</v>
      </c>
      <c r="N507">
        <v>4</v>
      </c>
      <c r="O507" s="1">
        <f>SUMIF(Hospital_Management_Large__2[Billing Status],"Paid",   Hospital_Management_Large__2[Treatment Cost])</f>
        <v>2761319</v>
      </c>
      <c r="P507" s="1">
        <f>COUNTIF(Hospital_Management_Large__2[Room Type],"Private")</f>
        <v>321</v>
      </c>
      <c r="Q507" s="1" t="str">
        <f>IF(Hospital_Management_Large__2[[#This Row],[Length of Stay (Days)]]&gt;3,"Extended","Normal")</f>
        <v>Extended</v>
      </c>
    </row>
    <row r="508" spans="1:17" x14ac:dyDescent="0.25">
      <c r="A508" s="1" t="s">
        <v>1063</v>
      </c>
      <c r="B508" s="1" t="s">
        <v>1064</v>
      </c>
      <c r="C508">
        <v>60</v>
      </c>
      <c r="D508" s="1" t="s">
        <v>16</v>
      </c>
      <c r="E508" s="3">
        <v>45787</v>
      </c>
      <c r="F508" s="3">
        <v>45801</v>
      </c>
      <c r="G508" s="1" t="s">
        <v>43</v>
      </c>
      <c r="H508" s="1" t="s">
        <v>89</v>
      </c>
      <c r="I508">
        <v>6420</v>
      </c>
      <c r="J508" s="1" t="s">
        <v>34</v>
      </c>
      <c r="K508" s="1" t="s">
        <v>49</v>
      </c>
      <c r="L508" s="1" t="s">
        <v>36</v>
      </c>
      <c r="M508" s="1" t="s">
        <v>22</v>
      </c>
      <c r="N508">
        <v>14</v>
      </c>
      <c r="O508" s="1">
        <f>SUMIF(Hospital_Management_Large__2[Billing Status],"Paid",   Hospital_Management_Large__2[Treatment Cost])</f>
        <v>2761319</v>
      </c>
      <c r="P508" s="1">
        <f>COUNTIF(Hospital_Management_Large__2[Room Type],"Private")</f>
        <v>321</v>
      </c>
      <c r="Q508" s="1" t="str">
        <f>IF(Hospital_Management_Large__2[[#This Row],[Length of Stay (Days)]]&gt;3,"Extended","Normal")</f>
        <v>Extended</v>
      </c>
    </row>
    <row r="509" spans="1:17" x14ac:dyDescent="0.25">
      <c r="A509" s="1" t="s">
        <v>1065</v>
      </c>
      <c r="B509" s="1" t="s">
        <v>1066</v>
      </c>
      <c r="C509">
        <v>2</v>
      </c>
      <c r="D509" s="1" t="s">
        <v>25</v>
      </c>
      <c r="E509" s="3">
        <v>45580</v>
      </c>
      <c r="F509" s="3">
        <v>45589</v>
      </c>
      <c r="G509" s="1" t="s">
        <v>32</v>
      </c>
      <c r="H509" s="1" t="s">
        <v>53</v>
      </c>
      <c r="I509">
        <v>3703</v>
      </c>
      <c r="J509" s="1" t="s">
        <v>34</v>
      </c>
      <c r="K509" s="1" t="s">
        <v>54</v>
      </c>
      <c r="L509" s="1" t="s">
        <v>78</v>
      </c>
      <c r="M509" s="1" t="s">
        <v>50</v>
      </c>
      <c r="N509">
        <v>9</v>
      </c>
      <c r="O509" s="1">
        <f>SUMIF(Hospital_Management_Large__2[Billing Status],"Paid",   Hospital_Management_Large__2[Treatment Cost])</f>
        <v>2761319</v>
      </c>
      <c r="P509" s="1">
        <f>COUNTIF(Hospital_Management_Large__2[Room Type],"Private")</f>
        <v>321</v>
      </c>
      <c r="Q509" s="1" t="str">
        <f>IF(Hospital_Management_Large__2[[#This Row],[Length of Stay (Days)]]&gt;3,"Extended","Normal")</f>
        <v>Extended</v>
      </c>
    </row>
    <row r="510" spans="1:17" x14ac:dyDescent="0.25">
      <c r="A510" s="1" t="s">
        <v>1067</v>
      </c>
      <c r="B510" s="1" t="s">
        <v>1068</v>
      </c>
      <c r="C510">
        <v>23</v>
      </c>
      <c r="D510" s="1" t="s">
        <v>16</v>
      </c>
      <c r="E510" s="3">
        <v>45785</v>
      </c>
      <c r="F510" s="3">
        <v>45792</v>
      </c>
      <c r="G510" s="1" t="s">
        <v>94</v>
      </c>
      <c r="H510" s="1" t="s">
        <v>39</v>
      </c>
      <c r="I510">
        <v>8819</v>
      </c>
      <c r="J510" s="1" t="s">
        <v>19</v>
      </c>
      <c r="K510" s="1" t="s">
        <v>44</v>
      </c>
      <c r="L510" s="1" t="s">
        <v>36</v>
      </c>
      <c r="M510" s="1" t="s">
        <v>22</v>
      </c>
      <c r="N510">
        <v>7</v>
      </c>
      <c r="O510" s="1">
        <f>SUMIF(Hospital_Management_Large__2[Billing Status],"Paid",   Hospital_Management_Large__2[Treatment Cost])</f>
        <v>2761319</v>
      </c>
      <c r="P510" s="1">
        <f>COUNTIF(Hospital_Management_Large__2[Room Type],"Private")</f>
        <v>321</v>
      </c>
      <c r="Q510" s="1" t="str">
        <f>IF(Hospital_Management_Large__2[[#This Row],[Length of Stay (Days)]]&gt;3,"Extended","Normal")</f>
        <v>Extended</v>
      </c>
    </row>
    <row r="511" spans="1:17" x14ac:dyDescent="0.25">
      <c r="A511" s="1" t="s">
        <v>1069</v>
      </c>
      <c r="B511" s="1" t="s">
        <v>1070</v>
      </c>
      <c r="C511">
        <v>73</v>
      </c>
      <c r="D511" s="1" t="s">
        <v>25</v>
      </c>
      <c r="E511" s="3">
        <v>45533</v>
      </c>
      <c r="F511" s="3">
        <v>45545</v>
      </c>
      <c r="G511" s="1" t="s">
        <v>66</v>
      </c>
      <c r="H511" s="1" t="s">
        <v>18</v>
      </c>
      <c r="I511">
        <v>4435</v>
      </c>
      <c r="J511" s="1" t="s">
        <v>34</v>
      </c>
      <c r="K511" s="1" t="s">
        <v>54</v>
      </c>
      <c r="L511" s="1" t="s">
        <v>55</v>
      </c>
      <c r="M511" s="1" t="s">
        <v>50</v>
      </c>
      <c r="N511">
        <v>12</v>
      </c>
      <c r="O511" s="1">
        <f>SUMIF(Hospital_Management_Large__2[Billing Status],"Paid",   Hospital_Management_Large__2[Treatment Cost])</f>
        <v>2761319</v>
      </c>
      <c r="P511" s="1">
        <f>COUNTIF(Hospital_Management_Large__2[Room Type],"Private")</f>
        <v>321</v>
      </c>
      <c r="Q511" s="1" t="str">
        <f>IF(Hospital_Management_Large__2[[#This Row],[Length of Stay (Days)]]&gt;3,"Extended","Normal")</f>
        <v>Extended</v>
      </c>
    </row>
    <row r="512" spans="1:17" x14ac:dyDescent="0.25">
      <c r="A512" s="1" t="s">
        <v>1071</v>
      </c>
      <c r="B512" s="1" t="s">
        <v>1072</v>
      </c>
      <c r="C512">
        <v>7</v>
      </c>
      <c r="D512" s="1" t="s">
        <v>25</v>
      </c>
      <c r="E512" s="3">
        <v>45771</v>
      </c>
      <c r="F512" s="3">
        <v>45772</v>
      </c>
      <c r="G512" s="1" t="s">
        <v>43</v>
      </c>
      <c r="H512" s="1" t="s">
        <v>89</v>
      </c>
      <c r="I512">
        <v>6651</v>
      </c>
      <c r="J512" s="1" t="s">
        <v>19</v>
      </c>
      <c r="K512" s="1" t="s">
        <v>35</v>
      </c>
      <c r="L512" s="1" t="s">
        <v>55</v>
      </c>
      <c r="M512" s="1" t="s">
        <v>29</v>
      </c>
      <c r="N512">
        <v>1</v>
      </c>
      <c r="O512" s="1">
        <f>SUMIF(Hospital_Management_Large__2[Billing Status],"Paid",   Hospital_Management_Large__2[Treatment Cost])</f>
        <v>2761319</v>
      </c>
      <c r="P512" s="1">
        <f>COUNTIF(Hospital_Management_Large__2[Room Type],"Private")</f>
        <v>321</v>
      </c>
      <c r="Q512" s="1" t="str">
        <f>IF(Hospital_Management_Large__2[[#This Row],[Length of Stay (Days)]]&gt;3,"Extended","Normal")</f>
        <v>Normal</v>
      </c>
    </row>
    <row r="513" spans="1:17" x14ac:dyDescent="0.25">
      <c r="A513" s="1" t="s">
        <v>1073</v>
      </c>
      <c r="B513" s="1" t="s">
        <v>1074</v>
      </c>
      <c r="C513">
        <v>73</v>
      </c>
      <c r="D513" s="1" t="s">
        <v>25</v>
      </c>
      <c r="E513" s="3">
        <v>45703</v>
      </c>
      <c r="F513" s="3">
        <v>45711</v>
      </c>
      <c r="G513" s="1" t="s">
        <v>17</v>
      </c>
      <c r="H513" s="1" t="s">
        <v>39</v>
      </c>
      <c r="I513">
        <v>6536</v>
      </c>
      <c r="J513" s="1" t="s">
        <v>34</v>
      </c>
      <c r="K513" s="1" t="s">
        <v>54</v>
      </c>
      <c r="L513" s="1" t="s">
        <v>28</v>
      </c>
      <c r="M513" s="1" t="s">
        <v>50</v>
      </c>
      <c r="N513">
        <v>8</v>
      </c>
      <c r="O513" s="1">
        <f>SUMIF(Hospital_Management_Large__2[Billing Status],"Paid",   Hospital_Management_Large__2[Treatment Cost])</f>
        <v>2761319</v>
      </c>
      <c r="P513" s="1">
        <f>COUNTIF(Hospital_Management_Large__2[Room Type],"Private")</f>
        <v>321</v>
      </c>
      <c r="Q513" s="1" t="str">
        <f>IF(Hospital_Management_Large__2[[#This Row],[Length of Stay (Days)]]&gt;3,"Extended","Normal")</f>
        <v>Extended</v>
      </c>
    </row>
    <row r="514" spans="1:17" x14ac:dyDescent="0.25">
      <c r="A514" s="1" t="s">
        <v>1075</v>
      </c>
      <c r="B514" s="1" t="s">
        <v>1076</v>
      </c>
      <c r="C514">
        <v>28</v>
      </c>
      <c r="D514" s="1" t="s">
        <v>16</v>
      </c>
      <c r="E514" s="3">
        <v>45708</v>
      </c>
      <c r="F514" s="3">
        <v>45709</v>
      </c>
      <c r="G514" s="1" t="s">
        <v>32</v>
      </c>
      <c r="H514" s="1" t="s">
        <v>63</v>
      </c>
      <c r="I514">
        <v>4153</v>
      </c>
      <c r="J514" s="1" t="s">
        <v>19</v>
      </c>
      <c r="K514" s="1" t="s">
        <v>20</v>
      </c>
      <c r="L514" s="1" t="s">
        <v>45</v>
      </c>
      <c r="M514" s="1" t="s">
        <v>22</v>
      </c>
      <c r="N514">
        <v>1</v>
      </c>
      <c r="O514" s="1">
        <f>SUMIF(Hospital_Management_Large__2[Billing Status],"Paid",   Hospital_Management_Large__2[Treatment Cost])</f>
        <v>2761319</v>
      </c>
      <c r="P514" s="1">
        <f>COUNTIF(Hospital_Management_Large__2[Room Type],"Private")</f>
        <v>321</v>
      </c>
      <c r="Q514" s="1" t="str">
        <f>IF(Hospital_Management_Large__2[[#This Row],[Length of Stay (Days)]]&gt;3,"Extended","Normal")</f>
        <v>Normal</v>
      </c>
    </row>
    <row r="515" spans="1:17" x14ac:dyDescent="0.25">
      <c r="A515" s="1" t="s">
        <v>1077</v>
      </c>
      <c r="B515" s="1" t="s">
        <v>1078</v>
      </c>
      <c r="C515">
        <v>74</v>
      </c>
      <c r="D515" s="1" t="s">
        <v>25</v>
      </c>
      <c r="E515" s="3">
        <v>45549</v>
      </c>
      <c r="F515" s="3">
        <v>45562</v>
      </c>
      <c r="G515" s="1" t="s">
        <v>17</v>
      </c>
      <c r="H515" s="1" t="s">
        <v>89</v>
      </c>
      <c r="I515">
        <v>4426</v>
      </c>
      <c r="J515" s="1" t="s">
        <v>19</v>
      </c>
      <c r="K515" s="1" t="s">
        <v>20</v>
      </c>
      <c r="L515" s="1" t="s">
        <v>45</v>
      </c>
      <c r="M515" s="1" t="s">
        <v>50</v>
      </c>
      <c r="N515">
        <v>13</v>
      </c>
      <c r="O515" s="1">
        <f>SUMIF(Hospital_Management_Large__2[Billing Status],"Paid",   Hospital_Management_Large__2[Treatment Cost])</f>
        <v>2761319</v>
      </c>
      <c r="P515" s="1">
        <f>COUNTIF(Hospital_Management_Large__2[Room Type],"Private")</f>
        <v>321</v>
      </c>
      <c r="Q515" s="1" t="str">
        <f>IF(Hospital_Management_Large__2[[#This Row],[Length of Stay (Days)]]&gt;3,"Extended","Normal")</f>
        <v>Extended</v>
      </c>
    </row>
    <row r="516" spans="1:17" x14ac:dyDescent="0.25">
      <c r="A516" s="1" t="s">
        <v>1079</v>
      </c>
      <c r="B516" s="1" t="s">
        <v>1080</v>
      </c>
      <c r="C516">
        <v>72</v>
      </c>
      <c r="D516" s="1" t="s">
        <v>16</v>
      </c>
      <c r="E516" s="3">
        <v>45521</v>
      </c>
      <c r="F516" s="3">
        <v>45525</v>
      </c>
      <c r="G516" s="1" t="s">
        <v>32</v>
      </c>
      <c r="H516" s="1" t="s">
        <v>39</v>
      </c>
      <c r="I516">
        <v>2669</v>
      </c>
      <c r="J516" s="1" t="s">
        <v>34</v>
      </c>
      <c r="K516" s="1" t="s">
        <v>49</v>
      </c>
      <c r="L516" s="1" t="s">
        <v>59</v>
      </c>
      <c r="M516" s="1" t="s">
        <v>22</v>
      </c>
      <c r="N516">
        <v>4</v>
      </c>
      <c r="O516" s="1">
        <f>SUMIF(Hospital_Management_Large__2[Billing Status],"Paid",   Hospital_Management_Large__2[Treatment Cost])</f>
        <v>2761319</v>
      </c>
      <c r="P516" s="1">
        <f>COUNTIF(Hospital_Management_Large__2[Room Type],"Private")</f>
        <v>321</v>
      </c>
      <c r="Q516" s="1" t="str">
        <f>IF(Hospital_Management_Large__2[[#This Row],[Length of Stay (Days)]]&gt;3,"Extended","Normal")</f>
        <v>Extended</v>
      </c>
    </row>
    <row r="517" spans="1:17" x14ac:dyDescent="0.25">
      <c r="A517" s="1" t="s">
        <v>1081</v>
      </c>
      <c r="B517" s="1" t="s">
        <v>1082</v>
      </c>
      <c r="C517">
        <v>26</v>
      </c>
      <c r="D517" s="1" t="s">
        <v>25</v>
      </c>
      <c r="E517" s="3">
        <v>45716</v>
      </c>
      <c r="F517" s="3">
        <v>45726</v>
      </c>
      <c r="G517" s="1" t="s">
        <v>26</v>
      </c>
      <c r="H517" s="1" t="s">
        <v>39</v>
      </c>
      <c r="I517">
        <v>2400</v>
      </c>
      <c r="J517" s="1" t="s">
        <v>19</v>
      </c>
      <c r="K517" s="1" t="s">
        <v>44</v>
      </c>
      <c r="L517" s="1" t="s">
        <v>55</v>
      </c>
      <c r="M517" s="1" t="s">
        <v>29</v>
      </c>
      <c r="N517">
        <v>10</v>
      </c>
      <c r="O517" s="1">
        <f>SUMIF(Hospital_Management_Large__2[Billing Status],"Paid",   Hospital_Management_Large__2[Treatment Cost])</f>
        <v>2761319</v>
      </c>
      <c r="P517" s="1">
        <f>COUNTIF(Hospital_Management_Large__2[Room Type],"Private")</f>
        <v>321</v>
      </c>
      <c r="Q517" s="1" t="str">
        <f>IF(Hospital_Management_Large__2[[#This Row],[Length of Stay (Days)]]&gt;3,"Extended","Normal")</f>
        <v>Extended</v>
      </c>
    </row>
    <row r="518" spans="1:17" x14ac:dyDescent="0.25">
      <c r="A518" s="1" t="s">
        <v>1083</v>
      </c>
      <c r="B518" s="1" t="s">
        <v>1084</v>
      </c>
      <c r="C518">
        <v>90</v>
      </c>
      <c r="D518" s="1" t="s">
        <v>25</v>
      </c>
      <c r="E518" s="3">
        <v>45685</v>
      </c>
      <c r="F518" s="3">
        <v>45696</v>
      </c>
      <c r="G518" s="1" t="s">
        <v>26</v>
      </c>
      <c r="H518" s="1" t="s">
        <v>27</v>
      </c>
      <c r="I518">
        <v>3065</v>
      </c>
      <c r="J518" s="1" t="s">
        <v>19</v>
      </c>
      <c r="K518" s="1" t="s">
        <v>133</v>
      </c>
      <c r="L518" s="1" t="s">
        <v>28</v>
      </c>
      <c r="M518" s="1" t="s">
        <v>22</v>
      </c>
      <c r="N518">
        <v>11</v>
      </c>
      <c r="O518" s="1">
        <f>SUMIF(Hospital_Management_Large__2[Billing Status],"Paid",   Hospital_Management_Large__2[Treatment Cost])</f>
        <v>2761319</v>
      </c>
      <c r="P518" s="1">
        <f>COUNTIF(Hospital_Management_Large__2[Room Type],"Private")</f>
        <v>321</v>
      </c>
      <c r="Q518" s="1" t="str">
        <f>IF(Hospital_Management_Large__2[[#This Row],[Length of Stay (Days)]]&gt;3,"Extended","Normal")</f>
        <v>Extended</v>
      </c>
    </row>
    <row r="519" spans="1:17" x14ac:dyDescent="0.25">
      <c r="A519" s="1" t="s">
        <v>1085</v>
      </c>
      <c r="B519" s="1" t="s">
        <v>1086</v>
      </c>
      <c r="C519">
        <v>23</v>
      </c>
      <c r="D519" s="1" t="s">
        <v>25</v>
      </c>
      <c r="E519" s="3">
        <v>45796</v>
      </c>
      <c r="F519" s="3">
        <v>45805</v>
      </c>
      <c r="G519" s="1" t="s">
        <v>32</v>
      </c>
      <c r="H519" s="1" t="s">
        <v>89</v>
      </c>
      <c r="I519">
        <v>3208</v>
      </c>
      <c r="J519" s="1" t="s">
        <v>19</v>
      </c>
      <c r="K519" s="1" t="s">
        <v>20</v>
      </c>
      <c r="L519" s="1" t="s">
        <v>45</v>
      </c>
      <c r="M519" s="1" t="s">
        <v>50</v>
      </c>
      <c r="N519">
        <v>9</v>
      </c>
      <c r="O519" s="1">
        <f>SUMIF(Hospital_Management_Large__2[Billing Status],"Paid",   Hospital_Management_Large__2[Treatment Cost])</f>
        <v>2761319</v>
      </c>
      <c r="P519" s="1">
        <f>COUNTIF(Hospital_Management_Large__2[Room Type],"Private")</f>
        <v>321</v>
      </c>
      <c r="Q519" s="1" t="str">
        <f>IF(Hospital_Management_Large__2[[#This Row],[Length of Stay (Days)]]&gt;3,"Extended","Normal")</f>
        <v>Extended</v>
      </c>
    </row>
    <row r="520" spans="1:17" x14ac:dyDescent="0.25">
      <c r="A520" s="1" t="s">
        <v>1087</v>
      </c>
      <c r="B520" s="1" t="s">
        <v>1088</v>
      </c>
      <c r="C520">
        <v>55</v>
      </c>
      <c r="D520" s="1" t="s">
        <v>16</v>
      </c>
      <c r="E520" s="3">
        <v>45648</v>
      </c>
      <c r="F520" s="3">
        <v>45659</v>
      </c>
      <c r="G520" s="1" t="s">
        <v>26</v>
      </c>
      <c r="H520" s="1" t="s">
        <v>39</v>
      </c>
      <c r="I520">
        <v>9806</v>
      </c>
      <c r="J520" s="1" t="s">
        <v>19</v>
      </c>
      <c r="K520" s="1" t="s">
        <v>54</v>
      </c>
      <c r="L520" s="1" t="s">
        <v>36</v>
      </c>
      <c r="M520" s="1" t="s">
        <v>22</v>
      </c>
      <c r="N520">
        <v>11</v>
      </c>
      <c r="O520" s="1">
        <f>SUMIF(Hospital_Management_Large__2[Billing Status],"Paid",   Hospital_Management_Large__2[Treatment Cost])</f>
        <v>2761319</v>
      </c>
      <c r="P520" s="1">
        <f>COUNTIF(Hospital_Management_Large__2[Room Type],"Private")</f>
        <v>321</v>
      </c>
      <c r="Q520" s="1" t="str">
        <f>IF(Hospital_Management_Large__2[[#This Row],[Length of Stay (Days)]]&gt;3,"Extended","Normal")</f>
        <v>Extended</v>
      </c>
    </row>
    <row r="521" spans="1:17" x14ac:dyDescent="0.25">
      <c r="A521" s="1" t="s">
        <v>1089</v>
      </c>
      <c r="B521" s="1" t="s">
        <v>1090</v>
      </c>
      <c r="C521">
        <v>24</v>
      </c>
      <c r="D521" s="1" t="s">
        <v>16</v>
      </c>
      <c r="E521" s="3">
        <v>45738</v>
      </c>
      <c r="F521" s="3">
        <v>45745</v>
      </c>
      <c r="G521" s="1" t="s">
        <v>17</v>
      </c>
      <c r="H521" s="1" t="s">
        <v>33</v>
      </c>
      <c r="I521">
        <v>7616</v>
      </c>
      <c r="J521" s="1" t="s">
        <v>19</v>
      </c>
      <c r="K521" s="1" t="s">
        <v>35</v>
      </c>
      <c r="L521" s="1" t="s">
        <v>59</v>
      </c>
      <c r="M521" s="1" t="s">
        <v>22</v>
      </c>
      <c r="N521">
        <v>7</v>
      </c>
      <c r="O521" s="1">
        <f>SUMIF(Hospital_Management_Large__2[Billing Status],"Paid",   Hospital_Management_Large__2[Treatment Cost])</f>
        <v>2761319</v>
      </c>
      <c r="P521" s="1">
        <f>COUNTIF(Hospital_Management_Large__2[Room Type],"Private")</f>
        <v>321</v>
      </c>
      <c r="Q521" s="1" t="str">
        <f>IF(Hospital_Management_Large__2[[#This Row],[Length of Stay (Days)]]&gt;3,"Extended","Normal")</f>
        <v>Extended</v>
      </c>
    </row>
    <row r="522" spans="1:17" x14ac:dyDescent="0.25">
      <c r="A522" s="1" t="s">
        <v>1091</v>
      </c>
      <c r="B522" s="1" t="s">
        <v>1092</v>
      </c>
      <c r="C522">
        <v>31</v>
      </c>
      <c r="D522" s="1" t="s">
        <v>25</v>
      </c>
      <c r="E522" s="3">
        <v>45498</v>
      </c>
      <c r="F522" s="3">
        <v>45501</v>
      </c>
      <c r="G522" s="1" t="s">
        <v>17</v>
      </c>
      <c r="H522" s="1" t="s">
        <v>53</v>
      </c>
      <c r="I522">
        <v>6861</v>
      </c>
      <c r="J522" s="1" t="s">
        <v>34</v>
      </c>
      <c r="K522" s="1" t="s">
        <v>44</v>
      </c>
      <c r="L522" s="1" t="s">
        <v>36</v>
      </c>
      <c r="M522" s="1" t="s">
        <v>29</v>
      </c>
      <c r="N522">
        <v>3</v>
      </c>
      <c r="O522" s="1">
        <f>SUMIF(Hospital_Management_Large__2[Billing Status],"Paid",   Hospital_Management_Large__2[Treatment Cost])</f>
        <v>2761319</v>
      </c>
      <c r="P522" s="1">
        <f>COUNTIF(Hospital_Management_Large__2[Room Type],"Private")</f>
        <v>321</v>
      </c>
      <c r="Q522" s="1" t="str">
        <f>IF(Hospital_Management_Large__2[[#This Row],[Length of Stay (Days)]]&gt;3,"Extended","Normal")</f>
        <v>Normal</v>
      </c>
    </row>
    <row r="523" spans="1:17" x14ac:dyDescent="0.25">
      <c r="A523" s="1" t="s">
        <v>1093</v>
      </c>
      <c r="B523" s="1" t="s">
        <v>1094</v>
      </c>
      <c r="C523">
        <v>67</v>
      </c>
      <c r="D523" s="1" t="s">
        <v>25</v>
      </c>
      <c r="E523" s="3">
        <v>45471</v>
      </c>
      <c r="F523" s="3">
        <v>45485</v>
      </c>
      <c r="G523" s="1" t="s">
        <v>26</v>
      </c>
      <c r="H523" s="1" t="s">
        <v>33</v>
      </c>
      <c r="I523">
        <v>4522</v>
      </c>
      <c r="J523" s="1" t="s">
        <v>19</v>
      </c>
      <c r="K523" s="1" t="s">
        <v>133</v>
      </c>
      <c r="L523" s="1" t="s">
        <v>55</v>
      </c>
      <c r="M523" s="1" t="s">
        <v>22</v>
      </c>
      <c r="N523">
        <v>14</v>
      </c>
      <c r="O523" s="1">
        <f>SUMIF(Hospital_Management_Large__2[Billing Status],"Paid",   Hospital_Management_Large__2[Treatment Cost])</f>
        <v>2761319</v>
      </c>
      <c r="P523" s="1">
        <f>COUNTIF(Hospital_Management_Large__2[Room Type],"Private")</f>
        <v>321</v>
      </c>
      <c r="Q523" s="1" t="str">
        <f>IF(Hospital_Management_Large__2[[#This Row],[Length of Stay (Days)]]&gt;3,"Extended","Normal")</f>
        <v>Extended</v>
      </c>
    </row>
    <row r="524" spans="1:17" x14ac:dyDescent="0.25">
      <c r="A524" s="1" t="s">
        <v>1095</v>
      </c>
      <c r="B524" s="1" t="s">
        <v>1096</v>
      </c>
      <c r="C524">
        <v>22</v>
      </c>
      <c r="D524" s="1" t="s">
        <v>16</v>
      </c>
      <c r="E524" s="3">
        <v>45538</v>
      </c>
      <c r="F524" s="3">
        <v>45543</v>
      </c>
      <c r="G524" s="1" t="s">
        <v>66</v>
      </c>
      <c r="H524" s="1" t="s">
        <v>53</v>
      </c>
      <c r="I524">
        <v>1226</v>
      </c>
      <c r="J524" s="1" t="s">
        <v>34</v>
      </c>
      <c r="K524" s="1" t="s">
        <v>133</v>
      </c>
      <c r="L524" s="1" t="s">
        <v>45</v>
      </c>
      <c r="M524" s="1" t="s">
        <v>22</v>
      </c>
      <c r="N524">
        <v>5</v>
      </c>
      <c r="O524" s="1">
        <f>SUMIF(Hospital_Management_Large__2[Billing Status],"Paid",   Hospital_Management_Large__2[Treatment Cost])</f>
        <v>2761319</v>
      </c>
      <c r="P524" s="1">
        <f>COUNTIF(Hospital_Management_Large__2[Room Type],"Private")</f>
        <v>321</v>
      </c>
      <c r="Q524" s="1" t="str">
        <f>IF(Hospital_Management_Large__2[[#This Row],[Length of Stay (Days)]]&gt;3,"Extended","Normal")</f>
        <v>Extended</v>
      </c>
    </row>
    <row r="525" spans="1:17" x14ac:dyDescent="0.25">
      <c r="A525" s="1" t="s">
        <v>1097</v>
      </c>
      <c r="B525" s="1" t="s">
        <v>1098</v>
      </c>
      <c r="C525">
        <v>52</v>
      </c>
      <c r="D525" s="1" t="s">
        <v>16</v>
      </c>
      <c r="E525" s="3">
        <v>45521</v>
      </c>
      <c r="F525" s="3">
        <v>45524</v>
      </c>
      <c r="G525" s="1" t="s">
        <v>94</v>
      </c>
      <c r="H525" s="1" t="s">
        <v>27</v>
      </c>
      <c r="I525">
        <v>4684</v>
      </c>
      <c r="J525" s="1" t="s">
        <v>34</v>
      </c>
      <c r="K525" s="1" t="s">
        <v>54</v>
      </c>
      <c r="L525" s="1" t="s">
        <v>55</v>
      </c>
      <c r="M525" s="1" t="s">
        <v>50</v>
      </c>
      <c r="N525">
        <v>3</v>
      </c>
      <c r="O525" s="1">
        <f>SUMIF(Hospital_Management_Large__2[Billing Status],"Paid",   Hospital_Management_Large__2[Treatment Cost])</f>
        <v>2761319</v>
      </c>
      <c r="P525" s="1">
        <f>COUNTIF(Hospital_Management_Large__2[Room Type],"Private")</f>
        <v>321</v>
      </c>
      <c r="Q525" s="1" t="str">
        <f>IF(Hospital_Management_Large__2[[#This Row],[Length of Stay (Days)]]&gt;3,"Extended","Normal")</f>
        <v>Normal</v>
      </c>
    </row>
    <row r="526" spans="1:17" x14ac:dyDescent="0.25">
      <c r="A526" s="1" t="s">
        <v>1099</v>
      </c>
      <c r="B526" s="1" t="s">
        <v>1100</v>
      </c>
      <c r="C526">
        <v>36</v>
      </c>
      <c r="D526" s="1" t="s">
        <v>25</v>
      </c>
      <c r="E526" s="3">
        <v>45655</v>
      </c>
      <c r="F526" s="3">
        <v>45668</v>
      </c>
      <c r="G526" s="1" t="s">
        <v>94</v>
      </c>
      <c r="H526" s="1" t="s">
        <v>48</v>
      </c>
      <c r="I526">
        <v>5456</v>
      </c>
      <c r="J526" s="1" t="s">
        <v>34</v>
      </c>
      <c r="K526" s="1" t="s">
        <v>40</v>
      </c>
      <c r="L526" s="1" t="s">
        <v>28</v>
      </c>
      <c r="M526" s="1" t="s">
        <v>50</v>
      </c>
      <c r="N526">
        <v>13</v>
      </c>
      <c r="O526" s="1">
        <f>SUMIF(Hospital_Management_Large__2[Billing Status],"Paid",   Hospital_Management_Large__2[Treatment Cost])</f>
        <v>2761319</v>
      </c>
      <c r="P526" s="1">
        <f>COUNTIF(Hospital_Management_Large__2[Room Type],"Private")</f>
        <v>321</v>
      </c>
      <c r="Q526" s="1" t="str">
        <f>IF(Hospital_Management_Large__2[[#This Row],[Length of Stay (Days)]]&gt;3,"Extended","Normal")</f>
        <v>Extended</v>
      </c>
    </row>
    <row r="527" spans="1:17" x14ac:dyDescent="0.25">
      <c r="A527" s="1" t="s">
        <v>1101</v>
      </c>
      <c r="B527" s="1" t="s">
        <v>1102</v>
      </c>
      <c r="C527">
        <v>85</v>
      </c>
      <c r="D527" s="1" t="s">
        <v>25</v>
      </c>
      <c r="E527" s="3">
        <v>45444</v>
      </c>
      <c r="F527" s="3">
        <v>45449</v>
      </c>
      <c r="G527" s="1" t="s">
        <v>94</v>
      </c>
      <c r="H527" s="1" t="s">
        <v>39</v>
      </c>
      <c r="I527">
        <v>1511</v>
      </c>
      <c r="J527" s="1" t="s">
        <v>34</v>
      </c>
      <c r="K527" s="1" t="s">
        <v>54</v>
      </c>
      <c r="L527" s="1" t="s">
        <v>59</v>
      </c>
      <c r="M527" s="1" t="s">
        <v>50</v>
      </c>
      <c r="N527">
        <v>5</v>
      </c>
      <c r="O527" s="1">
        <f>SUMIF(Hospital_Management_Large__2[Billing Status],"Paid",   Hospital_Management_Large__2[Treatment Cost])</f>
        <v>2761319</v>
      </c>
      <c r="P527" s="1">
        <f>COUNTIF(Hospital_Management_Large__2[Room Type],"Private")</f>
        <v>321</v>
      </c>
      <c r="Q527" s="1" t="str">
        <f>IF(Hospital_Management_Large__2[[#This Row],[Length of Stay (Days)]]&gt;3,"Extended","Normal")</f>
        <v>Extended</v>
      </c>
    </row>
    <row r="528" spans="1:17" x14ac:dyDescent="0.25">
      <c r="A528" s="1" t="s">
        <v>1103</v>
      </c>
      <c r="B528" s="1" t="s">
        <v>1104</v>
      </c>
      <c r="C528">
        <v>73</v>
      </c>
      <c r="D528" s="1" t="s">
        <v>16</v>
      </c>
      <c r="E528" s="3">
        <v>45560</v>
      </c>
      <c r="F528" s="3">
        <v>45562</v>
      </c>
      <c r="G528" s="1" t="s">
        <v>62</v>
      </c>
      <c r="H528" s="1" t="s">
        <v>18</v>
      </c>
      <c r="I528">
        <v>2191</v>
      </c>
      <c r="J528" s="1" t="s">
        <v>19</v>
      </c>
      <c r="K528" s="1" t="s">
        <v>133</v>
      </c>
      <c r="L528" s="1" t="s">
        <v>36</v>
      </c>
      <c r="M528" s="1" t="s">
        <v>50</v>
      </c>
      <c r="N528">
        <v>2</v>
      </c>
      <c r="O528" s="1">
        <f>SUMIF(Hospital_Management_Large__2[Billing Status],"Paid",   Hospital_Management_Large__2[Treatment Cost])</f>
        <v>2761319</v>
      </c>
      <c r="P528" s="1">
        <f>COUNTIF(Hospital_Management_Large__2[Room Type],"Private")</f>
        <v>321</v>
      </c>
      <c r="Q528" s="1" t="str">
        <f>IF(Hospital_Management_Large__2[[#This Row],[Length of Stay (Days)]]&gt;3,"Extended","Normal")</f>
        <v>Normal</v>
      </c>
    </row>
    <row r="529" spans="1:17" x14ac:dyDescent="0.25">
      <c r="A529" s="1" t="s">
        <v>1105</v>
      </c>
      <c r="B529" s="1" t="s">
        <v>1106</v>
      </c>
      <c r="C529">
        <v>67</v>
      </c>
      <c r="D529" s="1" t="s">
        <v>25</v>
      </c>
      <c r="E529" s="3">
        <v>45615</v>
      </c>
      <c r="F529" s="3">
        <v>45627</v>
      </c>
      <c r="G529" s="1" t="s">
        <v>66</v>
      </c>
      <c r="H529" s="1" t="s">
        <v>73</v>
      </c>
      <c r="I529">
        <v>6359</v>
      </c>
      <c r="J529" s="1" t="s">
        <v>34</v>
      </c>
      <c r="K529" s="1" t="s">
        <v>20</v>
      </c>
      <c r="L529" s="1" t="s">
        <v>59</v>
      </c>
      <c r="M529" s="1" t="s">
        <v>29</v>
      </c>
      <c r="N529">
        <v>12</v>
      </c>
      <c r="O529" s="1">
        <f>SUMIF(Hospital_Management_Large__2[Billing Status],"Paid",   Hospital_Management_Large__2[Treatment Cost])</f>
        <v>2761319</v>
      </c>
      <c r="P529" s="1">
        <f>COUNTIF(Hospital_Management_Large__2[Room Type],"Private")</f>
        <v>321</v>
      </c>
      <c r="Q529" s="1" t="str">
        <f>IF(Hospital_Management_Large__2[[#This Row],[Length of Stay (Days)]]&gt;3,"Extended","Normal")</f>
        <v>Extended</v>
      </c>
    </row>
    <row r="530" spans="1:17" x14ac:dyDescent="0.25">
      <c r="A530" s="1" t="s">
        <v>1107</v>
      </c>
      <c r="B530" s="1" t="s">
        <v>1108</v>
      </c>
      <c r="C530">
        <v>63</v>
      </c>
      <c r="D530" s="1" t="s">
        <v>16</v>
      </c>
      <c r="E530" s="3">
        <v>45644</v>
      </c>
      <c r="F530" s="3">
        <v>45652</v>
      </c>
      <c r="G530" s="1" t="s">
        <v>26</v>
      </c>
      <c r="H530" s="1" t="s">
        <v>27</v>
      </c>
      <c r="I530">
        <v>1490</v>
      </c>
      <c r="J530" s="1" t="s">
        <v>19</v>
      </c>
      <c r="K530" s="1" t="s">
        <v>35</v>
      </c>
      <c r="L530" s="1" t="s">
        <v>36</v>
      </c>
      <c r="M530" s="1" t="s">
        <v>50</v>
      </c>
      <c r="N530">
        <v>8</v>
      </c>
      <c r="O530" s="1">
        <f>SUMIF(Hospital_Management_Large__2[Billing Status],"Paid",   Hospital_Management_Large__2[Treatment Cost])</f>
        <v>2761319</v>
      </c>
      <c r="P530" s="1">
        <f>COUNTIF(Hospital_Management_Large__2[Room Type],"Private")</f>
        <v>321</v>
      </c>
      <c r="Q530" s="1" t="str">
        <f>IF(Hospital_Management_Large__2[[#This Row],[Length of Stay (Days)]]&gt;3,"Extended","Normal")</f>
        <v>Extended</v>
      </c>
    </row>
    <row r="531" spans="1:17" x14ac:dyDescent="0.25">
      <c r="A531" s="1" t="s">
        <v>1109</v>
      </c>
      <c r="B531" s="1" t="s">
        <v>1110</v>
      </c>
      <c r="C531">
        <v>68</v>
      </c>
      <c r="D531" s="1" t="s">
        <v>25</v>
      </c>
      <c r="E531" s="3">
        <v>45530</v>
      </c>
      <c r="F531" s="3">
        <v>45534</v>
      </c>
      <c r="G531" s="1" t="s">
        <v>66</v>
      </c>
      <c r="H531" s="1" t="s">
        <v>73</v>
      </c>
      <c r="I531">
        <v>8814</v>
      </c>
      <c r="J531" s="1" t="s">
        <v>34</v>
      </c>
      <c r="K531" s="1" t="s">
        <v>133</v>
      </c>
      <c r="L531" s="1" t="s">
        <v>78</v>
      </c>
      <c r="M531" s="1" t="s">
        <v>22</v>
      </c>
      <c r="N531">
        <v>4</v>
      </c>
      <c r="O531" s="1">
        <f>SUMIF(Hospital_Management_Large__2[Billing Status],"Paid",   Hospital_Management_Large__2[Treatment Cost])</f>
        <v>2761319</v>
      </c>
      <c r="P531" s="1">
        <f>COUNTIF(Hospital_Management_Large__2[Room Type],"Private")</f>
        <v>321</v>
      </c>
      <c r="Q531" s="1" t="str">
        <f>IF(Hospital_Management_Large__2[[#This Row],[Length of Stay (Days)]]&gt;3,"Extended","Normal")</f>
        <v>Extended</v>
      </c>
    </row>
    <row r="532" spans="1:17" x14ac:dyDescent="0.25">
      <c r="A532" s="1" t="s">
        <v>1111</v>
      </c>
      <c r="B532" s="1" t="s">
        <v>1112</v>
      </c>
      <c r="C532">
        <v>53</v>
      </c>
      <c r="D532" s="1" t="s">
        <v>16</v>
      </c>
      <c r="E532" s="3">
        <v>45674</v>
      </c>
      <c r="F532" s="3">
        <v>45687</v>
      </c>
      <c r="G532" s="1" t="s">
        <v>94</v>
      </c>
      <c r="H532" s="1" t="s">
        <v>33</v>
      </c>
      <c r="I532">
        <v>7286</v>
      </c>
      <c r="J532" s="1" t="s">
        <v>19</v>
      </c>
      <c r="K532" s="1" t="s">
        <v>44</v>
      </c>
      <c r="L532" s="1" t="s">
        <v>36</v>
      </c>
      <c r="M532" s="1" t="s">
        <v>22</v>
      </c>
      <c r="N532">
        <v>13</v>
      </c>
      <c r="O532" s="1">
        <f>SUMIF(Hospital_Management_Large__2[Billing Status],"Paid",   Hospital_Management_Large__2[Treatment Cost])</f>
        <v>2761319</v>
      </c>
      <c r="P532" s="1">
        <f>COUNTIF(Hospital_Management_Large__2[Room Type],"Private")</f>
        <v>321</v>
      </c>
      <c r="Q532" s="1" t="str">
        <f>IF(Hospital_Management_Large__2[[#This Row],[Length of Stay (Days)]]&gt;3,"Extended","Normal")</f>
        <v>Extended</v>
      </c>
    </row>
    <row r="533" spans="1:17" x14ac:dyDescent="0.25">
      <c r="A533" s="1" t="s">
        <v>1113</v>
      </c>
      <c r="B533" s="1" t="s">
        <v>1114</v>
      </c>
      <c r="C533">
        <v>83</v>
      </c>
      <c r="D533" s="1" t="s">
        <v>25</v>
      </c>
      <c r="E533" s="3">
        <v>45563</v>
      </c>
      <c r="F533" s="3">
        <v>45567</v>
      </c>
      <c r="G533" s="1" t="s">
        <v>43</v>
      </c>
      <c r="H533" s="1" t="s">
        <v>63</v>
      </c>
      <c r="I533">
        <v>6790</v>
      </c>
      <c r="J533" s="1" t="s">
        <v>34</v>
      </c>
      <c r="K533" s="1" t="s">
        <v>35</v>
      </c>
      <c r="L533" s="1" t="s">
        <v>45</v>
      </c>
      <c r="M533" s="1" t="s">
        <v>22</v>
      </c>
      <c r="N533">
        <v>4</v>
      </c>
      <c r="O533" s="1">
        <f>SUMIF(Hospital_Management_Large__2[Billing Status],"Paid",   Hospital_Management_Large__2[Treatment Cost])</f>
        <v>2761319</v>
      </c>
      <c r="P533" s="1">
        <f>COUNTIF(Hospital_Management_Large__2[Room Type],"Private")</f>
        <v>321</v>
      </c>
      <c r="Q533" s="1" t="str">
        <f>IF(Hospital_Management_Large__2[[#This Row],[Length of Stay (Days)]]&gt;3,"Extended","Normal")</f>
        <v>Extended</v>
      </c>
    </row>
    <row r="534" spans="1:17" x14ac:dyDescent="0.25">
      <c r="A534" s="1" t="s">
        <v>1115</v>
      </c>
      <c r="B534" s="1" t="s">
        <v>1116</v>
      </c>
      <c r="C534">
        <v>30</v>
      </c>
      <c r="D534" s="1" t="s">
        <v>25</v>
      </c>
      <c r="E534" s="3">
        <v>45543</v>
      </c>
      <c r="F534" s="3">
        <v>45555</v>
      </c>
      <c r="G534" s="1" t="s">
        <v>66</v>
      </c>
      <c r="H534" s="1" t="s">
        <v>18</v>
      </c>
      <c r="I534">
        <v>4612</v>
      </c>
      <c r="J534" s="1" t="s">
        <v>19</v>
      </c>
      <c r="K534" s="1" t="s">
        <v>133</v>
      </c>
      <c r="L534" s="1" t="s">
        <v>45</v>
      </c>
      <c r="M534" s="1" t="s">
        <v>29</v>
      </c>
      <c r="N534">
        <v>12</v>
      </c>
      <c r="O534" s="1">
        <f>SUMIF(Hospital_Management_Large__2[Billing Status],"Paid",   Hospital_Management_Large__2[Treatment Cost])</f>
        <v>2761319</v>
      </c>
      <c r="P534" s="1">
        <f>COUNTIF(Hospital_Management_Large__2[Room Type],"Private")</f>
        <v>321</v>
      </c>
      <c r="Q534" s="1" t="str">
        <f>IF(Hospital_Management_Large__2[[#This Row],[Length of Stay (Days)]]&gt;3,"Extended","Normal")</f>
        <v>Extended</v>
      </c>
    </row>
    <row r="535" spans="1:17" x14ac:dyDescent="0.25">
      <c r="A535" s="1" t="s">
        <v>1117</v>
      </c>
      <c r="B535" s="1" t="s">
        <v>1118</v>
      </c>
      <c r="C535">
        <v>85</v>
      </c>
      <c r="D535" s="1" t="s">
        <v>25</v>
      </c>
      <c r="E535" s="3">
        <v>45541</v>
      </c>
      <c r="F535" s="3">
        <v>45553</v>
      </c>
      <c r="G535" s="1" t="s">
        <v>43</v>
      </c>
      <c r="H535" s="1" t="s">
        <v>63</v>
      </c>
      <c r="I535">
        <v>7508</v>
      </c>
      <c r="J535" s="1" t="s">
        <v>19</v>
      </c>
      <c r="K535" s="1" t="s">
        <v>40</v>
      </c>
      <c r="L535" s="1" t="s">
        <v>55</v>
      </c>
      <c r="M535" s="1" t="s">
        <v>29</v>
      </c>
      <c r="N535">
        <v>12</v>
      </c>
      <c r="O535" s="1">
        <f>SUMIF(Hospital_Management_Large__2[Billing Status],"Paid",   Hospital_Management_Large__2[Treatment Cost])</f>
        <v>2761319</v>
      </c>
      <c r="P535" s="1">
        <f>COUNTIF(Hospital_Management_Large__2[Room Type],"Private")</f>
        <v>321</v>
      </c>
      <c r="Q535" s="1" t="str">
        <f>IF(Hospital_Management_Large__2[[#This Row],[Length of Stay (Days)]]&gt;3,"Extended","Normal")</f>
        <v>Extended</v>
      </c>
    </row>
    <row r="536" spans="1:17" x14ac:dyDescent="0.25">
      <c r="A536" s="1" t="s">
        <v>1119</v>
      </c>
      <c r="B536" s="1" t="s">
        <v>1120</v>
      </c>
      <c r="C536">
        <v>68</v>
      </c>
      <c r="D536" s="1" t="s">
        <v>16</v>
      </c>
      <c r="E536" s="3">
        <v>45757</v>
      </c>
      <c r="F536" s="3">
        <v>45760</v>
      </c>
      <c r="G536" s="1" t="s">
        <v>17</v>
      </c>
      <c r="H536" s="1" t="s">
        <v>48</v>
      </c>
      <c r="I536">
        <v>8723</v>
      </c>
      <c r="J536" s="1" t="s">
        <v>34</v>
      </c>
      <c r="K536" s="1" t="s">
        <v>20</v>
      </c>
      <c r="L536" s="1" t="s">
        <v>36</v>
      </c>
      <c r="M536" s="1" t="s">
        <v>29</v>
      </c>
      <c r="N536">
        <v>3</v>
      </c>
      <c r="O536" s="1">
        <f>SUMIF(Hospital_Management_Large__2[Billing Status],"Paid",   Hospital_Management_Large__2[Treatment Cost])</f>
        <v>2761319</v>
      </c>
      <c r="P536" s="1">
        <f>COUNTIF(Hospital_Management_Large__2[Room Type],"Private")</f>
        <v>321</v>
      </c>
      <c r="Q536" s="1" t="str">
        <f>IF(Hospital_Management_Large__2[[#This Row],[Length of Stay (Days)]]&gt;3,"Extended","Normal")</f>
        <v>Normal</v>
      </c>
    </row>
    <row r="537" spans="1:17" x14ac:dyDescent="0.25">
      <c r="A537" s="1" t="s">
        <v>1121</v>
      </c>
      <c r="B537" s="1" t="s">
        <v>1122</v>
      </c>
      <c r="C537">
        <v>61</v>
      </c>
      <c r="D537" s="1" t="s">
        <v>25</v>
      </c>
      <c r="E537" s="3">
        <v>45539</v>
      </c>
      <c r="F537" s="3">
        <v>45550</v>
      </c>
      <c r="G537" s="1" t="s">
        <v>66</v>
      </c>
      <c r="H537" s="1" t="s">
        <v>73</v>
      </c>
      <c r="I537">
        <v>2964</v>
      </c>
      <c r="J537" s="1" t="s">
        <v>34</v>
      </c>
      <c r="K537" s="1" t="s">
        <v>133</v>
      </c>
      <c r="L537" s="1" t="s">
        <v>59</v>
      </c>
      <c r="M537" s="1" t="s">
        <v>29</v>
      </c>
      <c r="N537">
        <v>11</v>
      </c>
      <c r="O537" s="1">
        <f>SUMIF(Hospital_Management_Large__2[Billing Status],"Paid",   Hospital_Management_Large__2[Treatment Cost])</f>
        <v>2761319</v>
      </c>
      <c r="P537" s="1">
        <f>COUNTIF(Hospital_Management_Large__2[Room Type],"Private")</f>
        <v>321</v>
      </c>
      <c r="Q537" s="1" t="str">
        <f>IF(Hospital_Management_Large__2[[#This Row],[Length of Stay (Days)]]&gt;3,"Extended","Normal")</f>
        <v>Extended</v>
      </c>
    </row>
    <row r="538" spans="1:17" x14ac:dyDescent="0.25">
      <c r="A538" s="1" t="s">
        <v>1123</v>
      </c>
      <c r="B538" s="1" t="s">
        <v>1124</v>
      </c>
      <c r="C538">
        <v>11</v>
      </c>
      <c r="D538" s="1" t="s">
        <v>16</v>
      </c>
      <c r="E538" s="3">
        <v>45631</v>
      </c>
      <c r="F538" s="3">
        <v>45643</v>
      </c>
      <c r="G538" s="1" t="s">
        <v>43</v>
      </c>
      <c r="H538" s="1" t="s">
        <v>53</v>
      </c>
      <c r="I538">
        <v>7232</v>
      </c>
      <c r="J538" s="1" t="s">
        <v>19</v>
      </c>
      <c r="K538" s="1" t="s">
        <v>49</v>
      </c>
      <c r="L538" s="1" t="s">
        <v>21</v>
      </c>
      <c r="M538" s="1" t="s">
        <v>22</v>
      </c>
      <c r="N538">
        <v>12</v>
      </c>
      <c r="O538" s="1">
        <f>SUMIF(Hospital_Management_Large__2[Billing Status],"Paid",   Hospital_Management_Large__2[Treatment Cost])</f>
        <v>2761319</v>
      </c>
      <c r="P538" s="1">
        <f>COUNTIF(Hospital_Management_Large__2[Room Type],"Private")</f>
        <v>321</v>
      </c>
      <c r="Q538" s="1" t="str">
        <f>IF(Hospital_Management_Large__2[[#This Row],[Length of Stay (Days)]]&gt;3,"Extended","Normal")</f>
        <v>Extended</v>
      </c>
    </row>
    <row r="539" spans="1:17" x14ac:dyDescent="0.25">
      <c r="A539" s="1" t="s">
        <v>1125</v>
      </c>
      <c r="B539" s="1" t="s">
        <v>1126</v>
      </c>
      <c r="C539">
        <v>63</v>
      </c>
      <c r="D539" s="1" t="s">
        <v>16</v>
      </c>
      <c r="E539" s="3">
        <v>45621</v>
      </c>
      <c r="F539" s="3">
        <v>45628</v>
      </c>
      <c r="G539" s="1" t="s">
        <v>43</v>
      </c>
      <c r="H539" s="1" t="s">
        <v>53</v>
      </c>
      <c r="I539">
        <v>5732</v>
      </c>
      <c r="J539" s="1" t="s">
        <v>34</v>
      </c>
      <c r="K539" s="1" t="s">
        <v>133</v>
      </c>
      <c r="L539" s="1" t="s">
        <v>78</v>
      </c>
      <c r="M539" s="1" t="s">
        <v>50</v>
      </c>
      <c r="N539">
        <v>7</v>
      </c>
      <c r="O539" s="1">
        <f>SUMIF(Hospital_Management_Large__2[Billing Status],"Paid",   Hospital_Management_Large__2[Treatment Cost])</f>
        <v>2761319</v>
      </c>
      <c r="P539" s="1">
        <f>COUNTIF(Hospital_Management_Large__2[Room Type],"Private")</f>
        <v>321</v>
      </c>
      <c r="Q539" s="1" t="str">
        <f>IF(Hospital_Management_Large__2[[#This Row],[Length of Stay (Days)]]&gt;3,"Extended","Normal")</f>
        <v>Extended</v>
      </c>
    </row>
    <row r="540" spans="1:17" x14ac:dyDescent="0.25">
      <c r="A540" s="1" t="s">
        <v>1127</v>
      </c>
      <c r="B540" s="1" t="s">
        <v>1128</v>
      </c>
      <c r="C540">
        <v>80</v>
      </c>
      <c r="D540" s="1" t="s">
        <v>25</v>
      </c>
      <c r="E540" s="3">
        <v>45738</v>
      </c>
      <c r="F540" s="3">
        <v>45751</v>
      </c>
      <c r="G540" s="1" t="s">
        <v>62</v>
      </c>
      <c r="H540" s="1" t="s">
        <v>89</v>
      </c>
      <c r="I540">
        <v>9604</v>
      </c>
      <c r="J540" s="1" t="s">
        <v>19</v>
      </c>
      <c r="K540" s="1" t="s">
        <v>133</v>
      </c>
      <c r="L540" s="1" t="s">
        <v>59</v>
      </c>
      <c r="M540" s="1" t="s">
        <v>50</v>
      </c>
      <c r="N540">
        <v>13</v>
      </c>
      <c r="O540" s="1">
        <f>SUMIF(Hospital_Management_Large__2[Billing Status],"Paid",   Hospital_Management_Large__2[Treatment Cost])</f>
        <v>2761319</v>
      </c>
      <c r="P540" s="1">
        <f>COUNTIF(Hospital_Management_Large__2[Room Type],"Private")</f>
        <v>321</v>
      </c>
      <c r="Q540" s="1" t="str">
        <f>IF(Hospital_Management_Large__2[[#This Row],[Length of Stay (Days)]]&gt;3,"Extended","Normal")</f>
        <v>Extended</v>
      </c>
    </row>
    <row r="541" spans="1:17" x14ac:dyDescent="0.25">
      <c r="A541" s="1" t="s">
        <v>1129</v>
      </c>
      <c r="B541" s="1" t="s">
        <v>1130</v>
      </c>
      <c r="C541">
        <v>56</v>
      </c>
      <c r="D541" s="1" t="s">
        <v>25</v>
      </c>
      <c r="E541" s="3">
        <v>45704</v>
      </c>
      <c r="F541" s="3">
        <v>45717</v>
      </c>
      <c r="G541" s="1" t="s">
        <v>66</v>
      </c>
      <c r="H541" s="1" t="s">
        <v>33</v>
      </c>
      <c r="I541">
        <v>6354</v>
      </c>
      <c r="J541" s="1" t="s">
        <v>19</v>
      </c>
      <c r="K541" s="1" t="s">
        <v>54</v>
      </c>
      <c r="L541" s="1" t="s">
        <v>21</v>
      </c>
      <c r="M541" s="1" t="s">
        <v>29</v>
      </c>
      <c r="N541">
        <v>13</v>
      </c>
      <c r="O541" s="1">
        <f>SUMIF(Hospital_Management_Large__2[Billing Status],"Paid",   Hospital_Management_Large__2[Treatment Cost])</f>
        <v>2761319</v>
      </c>
      <c r="P541" s="1">
        <f>COUNTIF(Hospital_Management_Large__2[Room Type],"Private")</f>
        <v>321</v>
      </c>
      <c r="Q541" s="1" t="str">
        <f>IF(Hospital_Management_Large__2[[#This Row],[Length of Stay (Days)]]&gt;3,"Extended","Normal")</f>
        <v>Extended</v>
      </c>
    </row>
    <row r="542" spans="1:17" x14ac:dyDescent="0.25">
      <c r="A542" s="1" t="s">
        <v>1131</v>
      </c>
      <c r="B542" s="1" t="s">
        <v>1132</v>
      </c>
      <c r="C542">
        <v>18</v>
      </c>
      <c r="D542" s="1" t="s">
        <v>25</v>
      </c>
      <c r="E542" s="3">
        <v>45566</v>
      </c>
      <c r="F542" s="3">
        <v>45569</v>
      </c>
      <c r="G542" s="1" t="s">
        <v>43</v>
      </c>
      <c r="H542" s="1" t="s">
        <v>39</v>
      </c>
      <c r="I542">
        <v>5428</v>
      </c>
      <c r="J542" s="1" t="s">
        <v>19</v>
      </c>
      <c r="K542" s="1" t="s">
        <v>20</v>
      </c>
      <c r="L542" s="1" t="s">
        <v>55</v>
      </c>
      <c r="M542" s="1" t="s">
        <v>22</v>
      </c>
      <c r="N542">
        <v>3</v>
      </c>
      <c r="O542" s="1">
        <f>SUMIF(Hospital_Management_Large__2[Billing Status],"Paid",   Hospital_Management_Large__2[Treatment Cost])</f>
        <v>2761319</v>
      </c>
      <c r="P542" s="1">
        <f>COUNTIF(Hospital_Management_Large__2[Room Type],"Private")</f>
        <v>321</v>
      </c>
      <c r="Q542" s="1" t="str">
        <f>IF(Hospital_Management_Large__2[[#This Row],[Length of Stay (Days)]]&gt;3,"Extended","Normal")</f>
        <v>Normal</v>
      </c>
    </row>
    <row r="543" spans="1:17" x14ac:dyDescent="0.25">
      <c r="A543" s="1" t="s">
        <v>1133</v>
      </c>
      <c r="B543" s="1" t="s">
        <v>1134</v>
      </c>
      <c r="C543">
        <v>35</v>
      </c>
      <c r="D543" s="1" t="s">
        <v>25</v>
      </c>
      <c r="E543" s="3">
        <v>45597</v>
      </c>
      <c r="F543" s="3">
        <v>45602</v>
      </c>
      <c r="G543" s="1" t="s">
        <v>43</v>
      </c>
      <c r="H543" s="1" t="s">
        <v>53</v>
      </c>
      <c r="I543">
        <v>4353</v>
      </c>
      <c r="J543" s="1" t="s">
        <v>34</v>
      </c>
      <c r="K543" s="1" t="s">
        <v>20</v>
      </c>
      <c r="L543" s="1" t="s">
        <v>78</v>
      </c>
      <c r="M543" s="1" t="s">
        <v>22</v>
      </c>
      <c r="N543">
        <v>5</v>
      </c>
      <c r="O543" s="1">
        <f>SUMIF(Hospital_Management_Large__2[Billing Status],"Paid",   Hospital_Management_Large__2[Treatment Cost])</f>
        <v>2761319</v>
      </c>
      <c r="P543" s="1">
        <f>COUNTIF(Hospital_Management_Large__2[Room Type],"Private")</f>
        <v>321</v>
      </c>
      <c r="Q543" s="1" t="str">
        <f>IF(Hospital_Management_Large__2[[#This Row],[Length of Stay (Days)]]&gt;3,"Extended","Normal")</f>
        <v>Extended</v>
      </c>
    </row>
    <row r="544" spans="1:17" x14ac:dyDescent="0.25">
      <c r="A544" s="1" t="s">
        <v>1135</v>
      </c>
      <c r="B544" s="1" t="s">
        <v>1136</v>
      </c>
      <c r="C544">
        <v>33</v>
      </c>
      <c r="D544" s="1" t="s">
        <v>16</v>
      </c>
      <c r="E544" s="3">
        <v>45532</v>
      </c>
      <c r="F544" s="3">
        <v>45544</v>
      </c>
      <c r="G544" s="1" t="s">
        <v>43</v>
      </c>
      <c r="H544" s="1" t="s">
        <v>48</v>
      </c>
      <c r="I544">
        <v>6667</v>
      </c>
      <c r="J544" s="1" t="s">
        <v>34</v>
      </c>
      <c r="K544" s="1" t="s">
        <v>40</v>
      </c>
      <c r="L544" s="1" t="s">
        <v>78</v>
      </c>
      <c r="M544" s="1" t="s">
        <v>50</v>
      </c>
      <c r="N544">
        <v>12</v>
      </c>
      <c r="O544" s="1">
        <f>SUMIF(Hospital_Management_Large__2[Billing Status],"Paid",   Hospital_Management_Large__2[Treatment Cost])</f>
        <v>2761319</v>
      </c>
      <c r="P544" s="1">
        <f>COUNTIF(Hospital_Management_Large__2[Room Type],"Private")</f>
        <v>321</v>
      </c>
      <c r="Q544" s="1" t="str">
        <f>IF(Hospital_Management_Large__2[[#This Row],[Length of Stay (Days)]]&gt;3,"Extended","Normal")</f>
        <v>Extended</v>
      </c>
    </row>
    <row r="545" spans="1:17" x14ac:dyDescent="0.25">
      <c r="A545" s="1" t="s">
        <v>1137</v>
      </c>
      <c r="B545" s="1" t="s">
        <v>1138</v>
      </c>
      <c r="C545">
        <v>4</v>
      </c>
      <c r="D545" s="1" t="s">
        <v>25</v>
      </c>
      <c r="E545" s="3">
        <v>45739</v>
      </c>
      <c r="F545" s="3">
        <v>45752</v>
      </c>
      <c r="G545" s="1" t="s">
        <v>26</v>
      </c>
      <c r="H545" s="1" t="s">
        <v>73</v>
      </c>
      <c r="I545">
        <v>7120</v>
      </c>
      <c r="J545" s="1" t="s">
        <v>34</v>
      </c>
      <c r="K545" s="1" t="s">
        <v>44</v>
      </c>
      <c r="L545" s="1" t="s">
        <v>59</v>
      </c>
      <c r="M545" s="1" t="s">
        <v>50</v>
      </c>
      <c r="N545">
        <v>13</v>
      </c>
      <c r="O545" s="1">
        <f>SUMIF(Hospital_Management_Large__2[Billing Status],"Paid",   Hospital_Management_Large__2[Treatment Cost])</f>
        <v>2761319</v>
      </c>
      <c r="P545" s="1">
        <f>COUNTIF(Hospital_Management_Large__2[Room Type],"Private")</f>
        <v>321</v>
      </c>
      <c r="Q545" s="1" t="str">
        <f>IF(Hospital_Management_Large__2[[#This Row],[Length of Stay (Days)]]&gt;3,"Extended","Normal")</f>
        <v>Extended</v>
      </c>
    </row>
    <row r="546" spans="1:17" x14ac:dyDescent="0.25">
      <c r="A546" s="1" t="s">
        <v>1139</v>
      </c>
      <c r="B546" s="1" t="s">
        <v>1140</v>
      </c>
      <c r="C546">
        <v>78</v>
      </c>
      <c r="D546" s="1" t="s">
        <v>25</v>
      </c>
      <c r="E546" s="3">
        <v>45654</v>
      </c>
      <c r="F546" s="3">
        <v>45657</v>
      </c>
      <c r="G546" s="1" t="s">
        <v>94</v>
      </c>
      <c r="H546" s="1" t="s">
        <v>89</v>
      </c>
      <c r="I546">
        <v>7106</v>
      </c>
      <c r="J546" s="1" t="s">
        <v>19</v>
      </c>
      <c r="K546" s="1" t="s">
        <v>54</v>
      </c>
      <c r="L546" s="1" t="s">
        <v>28</v>
      </c>
      <c r="M546" s="1" t="s">
        <v>22</v>
      </c>
      <c r="N546">
        <v>3</v>
      </c>
      <c r="O546" s="1">
        <f>SUMIF(Hospital_Management_Large__2[Billing Status],"Paid",   Hospital_Management_Large__2[Treatment Cost])</f>
        <v>2761319</v>
      </c>
      <c r="P546" s="1">
        <f>COUNTIF(Hospital_Management_Large__2[Room Type],"Private")</f>
        <v>321</v>
      </c>
      <c r="Q546" s="1" t="str">
        <f>IF(Hospital_Management_Large__2[[#This Row],[Length of Stay (Days)]]&gt;3,"Extended","Normal")</f>
        <v>Normal</v>
      </c>
    </row>
    <row r="547" spans="1:17" x14ac:dyDescent="0.25">
      <c r="A547" s="1" t="s">
        <v>1141</v>
      </c>
      <c r="B547" s="1" t="s">
        <v>1142</v>
      </c>
      <c r="C547">
        <v>15</v>
      </c>
      <c r="D547" s="1" t="s">
        <v>16</v>
      </c>
      <c r="E547" s="3">
        <v>45481</v>
      </c>
      <c r="F547" s="3">
        <v>45492</v>
      </c>
      <c r="G547" s="1" t="s">
        <v>26</v>
      </c>
      <c r="H547" s="1" t="s">
        <v>58</v>
      </c>
      <c r="I547">
        <v>1764</v>
      </c>
      <c r="J547" s="1" t="s">
        <v>34</v>
      </c>
      <c r="K547" s="1" t="s">
        <v>44</v>
      </c>
      <c r="L547" s="1" t="s">
        <v>28</v>
      </c>
      <c r="M547" s="1" t="s">
        <v>50</v>
      </c>
      <c r="N547">
        <v>11</v>
      </c>
      <c r="O547" s="1">
        <f>SUMIF(Hospital_Management_Large__2[Billing Status],"Paid",   Hospital_Management_Large__2[Treatment Cost])</f>
        <v>2761319</v>
      </c>
      <c r="P547" s="1">
        <f>COUNTIF(Hospital_Management_Large__2[Room Type],"Private")</f>
        <v>321</v>
      </c>
      <c r="Q547" s="1" t="str">
        <f>IF(Hospital_Management_Large__2[[#This Row],[Length of Stay (Days)]]&gt;3,"Extended","Normal")</f>
        <v>Extended</v>
      </c>
    </row>
    <row r="548" spans="1:17" x14ac:dyDescent="0.25">
      <c r="A548" s="1" t="s">
        <v>1143</v>
      </c>
      <c r="B548" s="1" t="s">
        <v>1144</v>
      </c>
      <c r="C548">
        <v>69</v>
      </c>
      <c r="D548" s="1" t="s">
        <v>25</v>
      </c>
      <c r="E548" s="3">
        <v>45620</v>
      </c>
      <c r="F548" s="3">
        <v>45629</v>
      </c>
      <c r="G548" s="1" t="s">
        <v>43</v>
      </c>
      <c r="H548" s="1" t="s">
        <v>53</v>
      </c>
      <c r="I548">
        <v>4213</v>
      </c>
      <c r="J548" s="1" t="s">
        <v>19</v>
      </c>
      <c r="K548" s="1" t="s">
        <v>35</v>
      </c>
      <c r="L548" s="1" t="s">
        <v>36</v>
      </c>
      <c r="M548" s="1" t="s">
        <v>50</v>
      </c>
      <c r="N548">
        <v>9</v>
      </c>
      <c r="O548" s="1">
        <f>SUMIF(Hospital_Management_Large__2[Billing Status],"Paid",   Hospital_Management_Large__2[Treatment Cost])</f>
        <v>2761319</v>
      </c>
      <c r="P548" s="1">
        <f>COUNTIF(Hospital_Management_Large__2[Room Type],"Private")</f>
        <v>321</v>
      </c>
      <c r="Q548" s="1" t="str">
        <f>IF(Hospital_Management_Large__2[[#This Row],[Length of Stay (Days)]]&gt;3,"Extended","Normal")</f>
        <v>Extended</v>
      </c>
    </row>
    <row r="549" spans="1:17" x14ac:dyDescent="0.25">
      <c r="A549" s="1" t="s">
        <v>1145</v>
      </c>
      <c r="B549" s="1" t="s">
        <v>1146</v>
      </c>
      <c r="C549">
        <v>61</v>
      </c>
      <c r="D549" s="1" t="s">
        <v>16</v>
      </c>
      <c r="E549" s="3">
        <v>45806</v>
      </c>
      <c r="F549" s="3">
        <v>45819</v>
      </c>
      <c r="G549" s="1" t="s">
        <v>43</v>
      </c>
      <c r="H549" s="1" t="s">
        <v>18</v>
      </c>
      <c r="I549">
        <v>1683</v>
      </c>
      <c r="J549" s="1" t="s">
        <v>19</v>
      </c>
      <c r="K549" s="1" t="s">
        <v>54</v>
      </c>
      <c r="L549" s="1" t="s">
        <v>55</v>
      </c>
      <c r="M549" s="1" t="s">
        <v>50</v>
      </c>
      <c r="N549">
        <v>13</v>
      </c>
      <c r="O549" s="1">
        <f>SUMIF(Hospital_Management_Large__2[Billing Status],"Paid",   Hospital_Management_Large__2[Treatment Cost])</f>
        <v>2761319</v>
      </c>
      <c r="P549" s="1">
        <f>COUNTIF(Hospital_Management_Large__2[Room Type],"Private")</f>
        <v>321</v>
      </c>
      <c r="Q549" s="1" t="str">
        <f>IF(Hospital_Management_Large__2[[#This Row],[Length of Stay (Days)]]&gt;3,"Extended","Normal")</f>
        <v>Extended</v>
      </c>
    </row>
    <row r="550" spans="1:17" x14ac:dyDescent="0.25">
      <c r="A550" s="1" t="s">
        <v>1147</v>
      </c>
      <c r="B550" s="1" t="s">
        <v>1148</v>
      </c>
      <c r="C550">
        <v>49</v>
      </c>
      <c r="D550" s="1" t="s">
        <v>25</v>
      </c>
      <c r="E550" s="3">
        <v>45666</v>
      </c>
      <c r="F550" s="3">
        <v>45676</v>
      </c>
      <c r="G550" s="1" t="s">
        <v>17</v>
      </c>
      <c r="H550" s="1" t="s">
        <v>27</v>
      </c>
      <c r="I550">
        <v>9363</v>
      </c>
      <c r="J550" s="1" t="s">
        <v>34</v>
      </c>
      <c r="K550" s="1" t="s">
        <v>40</v>
      </c>
      <c r="L550" s="1" t="s">
        <v>21</v>
      </c>
      <c r="M550" s="1" t="s">
        <v>22</v>
      </c>
      <c r="N550">
        <v>10</v>
      </c>
      <c r="O550" s="1">
        <f>SUMIF(Hospital_Management_Large__2[Billing Status],"Paid",   Hospital_Management_Large__2[Treatment Cost])</f>
        <v>2761319</v>
      </c>
      <c r="P550" s="1">
        <f>COUNTIF(Hospital_Management_Large__2[Room Type],"Private")</f>
        <v>321</v>
      </c>
      <c r="Q550" s="1" t="str">
        <f>IF(Hospital_Management_Large__2[[#This Row],[Length of Stay (Days)]]&gt;3,"Extended","Normal")</f>
        <v>Extended</v>
      </c>
    </row>
    <row r="551" spans="1:17" x14ac:dyDescent="0.25">
      <c r="A551" s="1" t="s">
        <v>1149</v>
      </c>
      <c r="B551" s="1" t="s">
        <v>1150</v>
      </c>
      <c r="C551">
        <v>1</v>
      </c>
      <c r="D551" s="1" t="s">
        <v>16</v>
      </c>
      <c r="E551" s="3">
        <v>45503</v>
      </c>
      <c r="F551" s="3">
        <v>45506</v>
      </c>
      <c r="G551" s="1" t="s">
        <v>66</v>
      </c>
      <c r="H551" s="1" t="s">
        <v>58</v>
      </c>
      <c r="I551">
        <v>3623</v>
      </c>
      <c r="J551" s="1" t="s">
        <v>34</v>
      </c>
      <c r="K551" s="1" t="s">
        <v>44</v>
      </c>
      <c r="L551" s="1" t="s">
        <v>28</v>
      </c>
      <c r="M551" s="1" t="s">
        <v>29</v>
      </c>
      <c r="N551">
        <v>3</v>
      </c>
      <c r="O551" s="1">
        <f>SUMIF(Hospital_Management_Large__2[Billing Status],"Paid",   Hospital_Management_Large__2[Treatment Cost])</f>
        <v>2761319</v>
      </c>
      <c r="P551" s="1">
        <f>COUNTIF(Hospital_Management_Large__2[Room Type],"Private")</f>
        <v>321</v>
      </c>
      <c r="Q551" s="1" t="str">
        <f>IF(Hospital_Management_Large__2[[#This Row],[Length of Stay (Days)]]&gt;3,"Extended","Normal")</f>
        <v>Normal</v>
      </c>
    </row>
    <row r="552" spans="1:17" x14ac:dyDescent="0.25">
      <c r="A552" s="1" t="s">
        <v>1151</v>
      </c>
      <c r="B552" s="1" t="s">
        <v>1152</v>
      </c>
      <c r="C552">
        <v>45</v>
      </c>
      <c r="D552" s="1" t="s">
        <v>25</v>
      </c>
      <c r="E552" s="3">
        <v>45550</v>
      </c>
      <c r="F552" s="3">
        <v>45552</v>
      </c>
      <c r="G552" s="1" t="s">
        <v>43</v>
      </c>
      <c r="H552" s="1" t="s">
        <v>58</v>
      </c>
      <c r="I552">
        <v>9764</v>
      </c>
      <c r="J552" s="1" t="s">
        <v>19</v>
      </c>
      <c r="K552" s="1" t="s">
        <v>40</v>
      </c>
      <c r="L552" s="1" t="s">
        <v>78</v>
      </c>
      <c r="M552" s="1" t="s">
        <v>29</v>
      </c>
      <c r="N552">
        <v>2</v>
      </c>
      <c r="O552" s="1">
        <f>SUMIF(Hospital_Management_Large__2[Billing Status],"Paid",   Hospital_Management_Large__2[Treatment Cost])</f>
        <v>2761319</v>
      </c>
      <c r="P552" s="1">
        <f>COUNTIF(Hospital_Management_Large__2[Room Type],"Private")</f>
        <v>321</v>
      </c>
      <c r="Q552" s="1" t="str">
        <f>IF(Hospital_Management_Large__2[[#This Row],[Length of Stay (Days)]]&gt;3,"Extended","Normal")</f>
        <v>Normal</v>
      </c>
    </row>
    <row r="553" spans="1:17" x14ac:dyDescent="0.25">
      <c r="A553" s="1" t="s">
        <v>1153</v>
      </c>
      <c r="B553" s="1" t="s">
        <v>1154</v>
      </c>
      <c r="C553">
        <v>64</v>
      </c>
      <c r="D553" s="1" t="s">
        <v>25</v>
      </c>
      <c r="E553" s="3">
        <v>45585</v>
      </c>
      <c r="F553" s="3">
        <v>45586</v>
      </c>
      <c r="G553" s="1" t="s">
        <v>26</v>
      </c>
      <c r="H553" s="1" t="s">
        <v>39</v>
      </c>
      <c r="I553">
        <v>5729</v>
      </c>
      <c r="J553" s="1" t="s">
        <v>34</v>
      </c>
      <c r="K553" s="1" t="s">
        <v>35</v>
      </c>
      <c r="L553" s="1" t="s">
        <v>36</v>
      </c>
      <c r="M553" s="1" t="s">
        <v>22</v>
      </c>
      <c r="N553">
        <v>1</v>
      </c>
      <c r="O553" s="1">
        <f>SUMIF(Hospital_Management_Large__2[Billing Status],"Paid",   Hospital_Management_Large__2[Treatment Cost])</f>
        <v>2761319</v>
      </c>
      <c r="P553" s="1">
        <f>COUNTIF(Hospital_Management_Large__2[Room Type],"Private")</f>
        <v>321</v>
      </c>
      <c r="Q553" s="1" t="str">
        <f>IF(Hospital_Management_Large__2[[#This Row],[Length of Stay (Days)]]&gt;3,"Extended","Normal")</f>
        <v>Normal</v>
      </c>
    </row>
    <row r="554" spans="1:17" x14ac:dyDescent="0.25">
      <c r="A554" s="1" t="s">
        <v>1155</v>
      </c>
      <c r="B554" s="1" t="s">
        <v>1156</v>
      </c>
      <c r="C554">
        <v>16</v>
      </c>
      <c r="D554" s="1" t="s">
        <v>25</v>
      </c>
      <c r="E554" s="3">
        <v>45568</v>
      </c>
      <c r="F554" s="3">
        <v>45578</v>
      </c>
      <c r="G554" s="1" t="s">
        <v>43</v>
      </c>
      <c r="H554" s="1" t="s">
        <v>18</v>
      </c>
      <c r="I554">
        <v>7146</v>
      </c>
      <c r="J554" s="1" t="s">
        <v>34</v>
      </c>
      <c r="K554" s="1" t="s">
        <v>35</v>
      </c>
      <c r="L554" s="1" t="s">
        <v>45</v>
      </c>
      <c r="M554" s="1" t="s">
        <v>22</v>
      </c>
      <c r="N554">
        <v>10</v>
      </c>
      <c r="O554" s="1">
        <f>SUMIF(Hospital_Management_Large__2[Billing Status],"Paid",   Hospital_Management_Large__2[Treatment Cost])</f>
        <v>2761319</v>
      </c>
      <c r="P554" s="1">
        <f>COUNTIF(Hospital_Management_Large__2[Room Type],"Private")</f>
        <v>321</v>
      </c>
      <c r="Q554" s="1" t="str">
        <f>IF(Hospital_Management_Large__2[[#This Row],[Length of Stay (Days)]]&gt;3,"Extended","Normal")</f>
        <v>Extended</v>
      </c>
    </row>
    <row r="555" spans="1:17" x14ac:dyDescent="0.25">
      <c r="A555" s="1" t="s">
        <v>1157</v>
      </c>
      <c r="B555" s="1" t="s">
        <v>1158</v>
      </c>
      <c r="C555">
        <v>80</v>
      </c>
      <c r="D555" s="1" t="s">
        <v>16</v>
      </c>
      <c r="E555" s="3">
        <v>45759</v>
      </c>
      <c r="F555" s="3">
        <v>45761</v>
      </c>
      <c r="G555" s="1" t="s">
        <v>17</v>
      </c>
      <c r="H555" s="1" t="s">
        <v>33</v>
      </c>
      <c r="I555">
        <v>6837</v>
      </c>
      <c r="J555" s="1" t="s">
        <v>19</v>
      </c>
      <c r="K555" s="1" t="s">
        <v>40</v>
      </c>
      <c r="L555" s="1" t="s">
        <v>78</v>
      </c>
      <c r="M555" s="1" t="s">
        <v>29</v>
      </c>
      <c r="N555">
        <v>2</v>
      </c>
      <c r="O555" s="1">
        <f>SUMIF(Hospital_Management_Large__2[Billing Status],"Paid",   Hospital_Management_Large__2[Treatment Cost])</f>
        <v>2761319</v>
      </c>
      <c r="P555" s="1">
        <f>COUNTIF(Hospital_Management_Large__2[Room Type],"Private")</f>
        <v>321</v>
      </c>
      <c r="Q555" s="1" t="str">
        <f>IF(Hospital_Management_Large__2[[#This Row],[Length of Stay (Days)]]&gt;3,"Extended","Normal")</f>
        <v>Normal</v>
      </c>
    </row>
    <row r="556" spans="1:17" x14ac:dyDescent="0.25">
      <c r="A556" s="1" t="s">
        <v>1159</v>
      </c>
      <c r="B556" s="1" t="s">
        <v>1160</v>
      </c>
      <c r="C556">
        <v>88</v>
      </c>
      <c r="D556" s="1" t="s">
        <v>16</v>
      </c>
      <c r="E556" s="3">
        <v>45788</v>
      </c>
      <c r="F556" s="3">
        <v>45795</v>
      </c>
      <c r="G556" s="1" t="s">
        <v>32</v>
      </c>
      <c r="H556" s="1" t="s">
        <v>33</v>
      </c>
      <c r="I556">
        <v>2585</v>
      </c>
      <c r="J556" s="1" t="s">
        <v>19</v>
      </c>
      <c r="K556" s="1" t="s">
        <v>44</v>
      </c>
      <c r="L556" s="1" t="s">
        <v>45</v>
      </c>
      <c r="M556" s="1" t="s">
        <v>29</v>
      </c>
      <c r="N556">
        <v>7</v>
      </c>
      <c r="O556" s="1">
        <f>SUMIF(Hospital_Management_Large__2[Billing Status],"Paid",   Hospital_Management_Large__2[Treatment Cost])</f>
        <v>2761319</v>
      </c>
      <c r="P556" s="1">
        <f>COUNTIF(Hospital_Management_Large__2[Room Type],"Private")</f>
        <v>321</v>
      </c>
      <c r="Q556" s="1" t="str">
        <f>IF(Hospital_Management_Large__2[[#This Row],[Length of Stay (Days)]]&gt;3,"Extended","Normal")</f>
        <v>Extended</v>
      </c>
    </row>
    <row r="557" spans="1:17" x14ac:dyDescent="0.25">
      <c r="A557" s="1" t="s">
        <v>1161</v>
      </c>
      <c r="B557" s="1" t="s">
        <v>1162</v>
      </c>
      <c r="C557">
        <v>54</v>
      </c>
      <c r="D557" s="1" t="s">
        <v>16</v>
      </c>
      <c r="E557" s="3">
        <v>45631</v>
      </c>
      <c r="F557" s="3">
        <v>45635</v>
      </c>
      <c r="G557" s="1" t="s">
        <v>62</v>
      </c>
      <c r="H557" s="1" t="s">
        <v>27</v>
      </c>
      <c r="I557">
        <v>7521</v>
      </c>
      <c r="J557" s="1" t="s">
        <v>19</v>
      </c>
      <c r="K557" s="1" t="s">
        <v>35</v>
      </c>
      <c r="L557" s="1" t="s">
        <v>36</v>
      </c>
      <c r="M557" s="1" t="s">
        <v>29</v>
      </c>
      <c r="N557">
        <v>4</v>
      </c>
      <c r="O557" s="1">
        <f>SUMIF(Hospital_Management_Large__2[Billing Status],"Paid",   Hospital_Management_Large__2[Treatment Cost])</f>
        <v>2761319</v>
      </c>
      <c r="P557" s="1">
        <f>COUNTIF(Hospital_Management_Large__2[Room Type],"Private")</f>
        <v>321</v>
      </c>
      <c r="Q557" s="1" t="str">
        <f>IF(Hospital_Management_Large__2[[#This Row],[Length of Stay (Days)]]&gt;3,"Extended","Normal")</f>
        <v>Extended</v>
      </c>
    </row>
    <row r="558" spans="1:17" x14ac:dyDescent="0.25">
      <c r="A558" s="1" t="s">
        <v>1163</v>
      </c>
      <c r="B558" s="1" t="s">
        <v>1164</v>
      </c>
      <c r="C558">
        <v>48</v>
      </c>
      <c r="D558" s="1" t="s">
        <v>16</v>
      </c>
      <c r="E558" s="3">
        <v>45531</v>
      </c>
      <c r="F558" s="3">
        <v>45539</v>
      </c>
      <c r="G558" s="1" t="s">
        <v>66</v>
      </c>
      <c r="H558" s="1" t="s">
        <v>18</v>
      </c>
      <c r="I558">
        <v>6114</v>
      </c>
      <c r="J558" s="1" t="s">
        <v>34</v>
      </c>
      <c r="K558" s="1" t="s">
        <v>49</v>
      </c>
      <c r="L558" s="1" t="s">
        <v>28</v>
      </c>
      <c r="M558" s="1" t="s">
        <v>50</v>
      </c>
      <c r="N558">
        <v>8</v>
      </c>
      <c r="O558" s="1">
        <f>SUMIF(Hospital_Management_Large__2[Billing Status],"Paid",   Hospital_Management_Large__2[Treatment Cost])</f>
        <v>2761319</v>
      </c>
      <c r="P558" s="1">
        <f>COUNTIF(Hospital_Management_Large__2[Room Type],"Private")</f>
        <v>321</v>
      </c>
      <c r="Q558" s="1" t="str">
        <f>IF(Hospital_Management_Large__2[[#This Row],[Length of Stay (Days)]]&gt;3,"Extended","Normal")</f>
        <v>Extended</v>
      </c>
    </row>
    <row r="559" spans="1:17" x14ac:dyDescent="0.25">
      <c r="A559" s="1" t="s">
        <v>1165</v>
      </c>
      <c r="B559" s="1" t="s">
        <v>1166</v>
      </c>
      <c r="C559">
        <v>46</v>
      </c>
      <c r="D559" s="1" t="s">
        <v>25</v>
      </c>
      <c r="E559" s="3">
        <v>45751</v>
      </c>
      <c r="F559" s="3">
        <v>45759</v>
      </c>
      <c r="G559" s="1" t="s">
        <v>94</v>
      </c>
      <c r="H559" s="1" t="s">
        <v>48</v>
      </c>
      <c r="I559">
        <v>3964</v>
      </c>
      <c r="J559" s="1" t="s">
        <v>19</v>
      </c>
      <c r="K559" s="1" t="s">
        <v>40</v>
      </c>
      <c r="L559" s="1" t="s">
        <v>55</v>
      </c>
      <c r="M559" s="1" t="s">
        <v>29</v>
      </c>
      <c r="N559">
        <v>8</v>
      </c>
      <c r="O559" s="1">
        <f>SUMIF(Hospital_Management_Large__2[Billing Status],"Paid",   Hospital_Management_Large__2[Treatment Cost])</f>
        <v>2761319</v>
      </c>
      <c r="P559" s="1">
        <f>COUNTIF(Hospital_Management_Large__2[Room Type],"Private")</f>
        <v>321</v>
      </c>
      <c r="Q559" s="1" t="str">
        <f>IF(Hospital_Management_Large__2[[#This Row],[Length of Stay (Days)]]&gt;3,"Extended","Normal")</f>
        <v>Extended</v>
      </c>
    </row>
    <row r="560" spans="1:17" x14ac:dyDescent="0.25">
      <c r="A560" s="1" t="s">
        <v>1167</v>
      </c>
      <c r="B560" s="1" t="s">
        <v>1168</v>
      </c>
      <c r="C560">
        <v>42</v>
      </c>
      <c r="D560" s="1" t="s">
        <v>16</v>
      </c>
      <c r="E560" s="3">
        <v>45617</v>
      </c>
      <c r="F560" s="3">
        <v>45621</v>
      </c>
      <c r="G560" s="1" t="s">
        <v>17</v>
      </c>
      <c r="H560" s="1" t="s">
        <v>18</v>
      </c>
      <c r="I560">
        <v>2134</v>
      </c>
      <c r="J560" s="1" t="s">
        <v>34</v>
      </c>
      <c r="K560" s="1" t="s">
        <v>35</v>
      </c>
      <c r="L560" s="1" t="s">
        <v>28</v>
      </c>
      <c r="M560" s="1" t="s">
        <v>29</v>
      </c>
      <c r="N560">
        <v>4</v>
      </c>
      <c r="O560" s="1">
        <f>SUMIF(Hospital_Management_Large__2[Billing Status],"Paid",   Hospital_Management_Large__2[Treatment Cost])</f>
        <v>2761319</v>
      </c>
      <c r="P560" s="1">
        <f>COUNTIF(Hospital_Management_Large__2[Room Type],"Private")</f>
        <v>321</v>
      </c>
      <c r="Q560" s="1" t="str">
        <f>IF(Hospital_Management_Large__2[[#This Row],[Length of Stay (Days)]]&gt;3,"Extended","Normal")</f>
        <v>Extended</v>
      </c>
    </row>
    <row r="561" spans="1:17" x14ac:dyDescent="0.25">
      <c r="A561" s="1" t="s">
        <v>1169</v>
      </c>
      <c r="B561" s="1" t="s">
        <v>1170</v>
      </c>
      <c r="C561">
        <v>12</v>
      </c>
      <c r="D561" s="1" t="s">
        <v>16</v>
      </c>
      <c r="E561" s="3">
        <v>45529</v>
      </c>
      <c r="F561" s="3">
        <v>45543</v>
      </c>
      <c r="G561" s="1" t="s">
        <v>26</v>
      </c>
      <c r="H561" s="1" t="s">
        <v>48</v>
      </c>
      <c r="I561">
        <v>2399</v>
      </c>
      <c r="J561" s="1" t="s">
        <v>34</v>
      </c>
      <c r="K561" s="1" t="s">
        <v>40</v>
      </c>
      <c r="L561" s="1" t="s">
        <v>45</v>
      </c>
      <c r="M561" s="1" t="s">
        <v>50</v>
      </c>
      <c r="N561">
        <v>14</v>
      </c>
      <c r="O561" s="1">
        <f>SUMIF(Hospital_Management_Large__2[Billing Status],"Paid",   Hospital_Management_Large__2[Treatment Cost])</f>
        <v>2761319</v>
      </c>
      <c r="P561" s="1">
        <f>COUNTIF(Hospital_Management_Large__2[Room Type],"Private")</f>
        <v>321</v>
      </c>
      <c r="Q561" s="1" t="str">
        <f>IF(Hospital_Management_Large__2[[#This Row],[Length of Stay (Days)]]&gt;3,"Extended","Normal")</f>
        <v>Extended</v>
      </c>
    </row>
    <row r="562" spans="1:17" x14ac:dyDescent="0.25">
      <c r="A562" s="1" t="s">
        <v>1171</v>
      </c>
      <c r="B562" s="1" t="s">
        <v>1172</v>
      </c>
      <c r="C562">
        <v>56</v>
      </c>
      <c r="D562" s="1" t="s">
        <v>25</v>
      </c>
      <c r="E562" s="3">
        <v>45541</v>
      </c>
      <c r="F562" s="3">
        <v>45553</v>
      </c>
      <c r="G562" s="1" t="s">
        <v>62</v>
      </c>
      <c r="H562" s="1" t="s">
        <v>27</v>
      </c>
      <c r="I562">
        <v>4974</v>
      </c>
      <c r="J562" s="1" t="s">
        <v>19</v>
      </c>
      <c r="K562" s="1" t="s">
        <v>20</v>
      </c>
      <c r="L562" s="1" t="s">
        <v>55</v>
      </c>
      <c r="M562" s="1" t="s">
        <v>50</v>
      </c>
      <c r="N562">
        <v>12</v>
      </c>
      <c r="O562" s="1">
        <f>SUMIF(Hospital_Management_Large__2[Billing Status],"Paid",   Hospital_Management_Large__2[Treatment Cost])</f>
        <v>2761319</v>
      </c>
      <c r="P562" s="1">
        <f>COUNTIF(Hospital_Management_Large__2[Room Type],"Private")</f>
        <v>321</v>
      </c>
      <c r="Q562" s="1" t="str">
        <f>IF(Hospital_Management_Large__2[[#This Row],[Length of Stay (Days)]]&gt;3,"Extended","Normal")</f>
        <v>Extended</v>
      </c>
    </row>
    <row r="563" spans="1:17" x14ac:dyDescent="0.25">
      <c r="A563" s="1" t="s">
        <v>1173</v>
      </c>
      <c r="B563" s="1" t="s">
        <v>1174</v>
      </c>
      <c r="C563">
        <v>54</v>
      </c>
      <c r="D563" s="1" t="s">
        <v>25</v>
      </c>
      <c r="E563" s="3">
        <v>45602</v>
      </c>
      <c r="F563" s="3">
        <v>45605</v>
      </c>
      <c r="G563" s="1" t="s">
        <v>26</v>
      </c>
      <c r="H563" s="1" t="s">
        <v>39</v>
      </c>
      <c r="I563">
        <v>8501</v>
      </c>
      <c r="J563" s="1" t="s">
        <v>34</v>
      </c>
      <c r="K563" s="1" t="s">
        <v>133</v>
      </c>
      <c r="L563" s="1" t="s">
        <v>36</v>
      </c>
      <c r="M563" s="1" t="s">
        <v>29</v>
      </c>
      <c r="N563">
        <v>3</v>
      </c>
      <c r="O563" s="1">
        <f>SUMIF(Hospital_Management_Large__2[Billing Status],"Paid",   Hospital_Management_Large__2[Treatment Cost])</f>
        <v>2761319</v>
      </c>
      <c r="P563" s="1">
        <f>COUNTIF(Hospital_Management_Large__2[Room Type],"Private")</f>
        <v>321</v>
      </c>
      <c r="Q563" s="1" t="str">
        <f>IF(Hospital_Management_Large__2[[#This Row],[Length of Stay (Days)]]&gt;3,"Extended","Normal")</f>
        <v>Normal</v>
      </c>
    </row>
    <row r="564" spans="1:17" x14ac:dyDescent="0.25">
      <c r="A564" s="1" t="s">
        <v>1175</v>
      </c>
      <c r="B564" s="1" t="s">
        <v>1176</v>
      </c>
      <c r="C564">
        <v>52</v>
      </c>
      <c r="D564" s="1" t="s">
        <v>25</v>
      </c>
      <c r="E564" s="3">
        <v>45459</v>
      </c>
      <c r="F564" s="3">
        <v>45472</v>
      </c>
      <c r="G564" s="1" t="s">
        <v>66</v>
      </c>
      <c r="H564" s="1" t="s">
        <v>39</v>
      </c>
      <c r="I564">
        <v>1757</v>
      </c>
      <c r="J564" s="1" t="s">
        <v>19</v>
      </c>
      <c r="K564" s="1" t="s">
        <v>44</v>
      </c>
      <c r="L564" s="1" t="s">
        <v>28</v>
      </c>
      <c r="M564" s="1" t="s">
        <v>22</v>
      </c>
      <c r="N564">
        <v>13</v>
      </c>
      <c r="O564" s="1">
        <f>SUMIF(Hospital_Management_Large__2[Billing Status],"Paid",   Hospital_Management_Large__2[Treatment Cost])</f>
        <v>2761319</v>
      </c>
      <c r="P564" s="1">
        <f>COUNTIF(Hospital_Management_Large__2[Room Type],"Private")</f>
        <v>321</v>
      </c>
      <c r="Q564" s="1" t="str">
        <f>IF(Hospital_Management_Large__2[[#This Row],[Length of Stay (Days)]]&gt;3,"Extended","Normal")</f>
        <v>Extended</v>
      </c>
    </row>
    <row r="565" spans="1:17" x14ac:dyDescent="0.25">
      <c r="A565" s="1" t="s">
        <v>1177</v>
      </c>
      <c r="B565" s="1" t="s">
        <v>1178</v>
      </c>
      <c r="C565">
        <v>54</v>
      </c>
      <c r="D565" s="1" t="s">
        <v>16</v>
      </c>
      <c r="E565" s="3">
        <v>45641</v>
      </c>
      <c r="F565" s="3">
        <v>45654</v>
      </c>
      <c r="G565" s="1" t="s">
        <v>26</v>
      </c>
      <c r="H565" s="1" t="s">
        <v>89</v>
      </c>
      <c r="I565">
        <v>6850</v>
      </c>
      <c r="J565" s="1" t="s">
        <v>19</v>
      </c>
      <c r="K565" s="1" t="s">
        <v>44</v>
      </c>
      <c r="L565" s="1" t="s">
        <v>55</v>
      </c>
      <c r="M565" s="1" t="s">
        <v>22</v>
      </c>
      <c r="N565">
        <v>13</v>
      </c>
      <c r="O565" s="1">
        <f>SUMIF(Hospital_Management_Large__2[Billing Status],"Paid",   Hospital_Management_Large__2[Treatment Cost])</f>
        <v>2761319</v>
      </c>
      <c r="P565" s="1">
        <f>COUNTIF(Hospital_Management_Large__2[Room Type],"Private")</f>
        <v>321</v>
      </c>
      <c r="Q565" s="1" t="str">
        <f>IF(Hospital_Management_Large__2[[#This Row],[Length of Stay (Days)]]&gt;3,"Extended","Normal")</f>
        <v>Extended</v>
      </c>
    </row>
    <row r="566" spans="1:17" x14ac:dyDescent="0.25">
      <c r="A566" s="1" t="s">
        <v>1179</v>
      </c>
      <c r="B566" s="1" t="s">
        <v>1180</v>
      </c>
      <c r="C566">
        <v>80</v>
      </c>
      <c r="D566" s="1" t="s">
        <v>16</v>
      </c>
      <c r="E566" s="3">
        <v>45658</v>
      </c>
      <c r="F566" s="3">
        <v>45668</v>
      </c>
      <c r="G566" s="1" t="s">
        <v>94</v>
      </c>
      <c r="H566" s="1" t="s">
        <v>48</v>
      </c>
      <c r="I566">
        <v>9864</v>
      </c>
      <c r="J566" s="1" t="s">
        <v>19</v>
      </c>
      <c r="K566" s="1" t="s">
        <v>20</v>
      </c>
      <c r="L566" s="1" t="s">
        <v>55</v>
      </c>
      <c r="M566" s="1" t="s">
        <v>50</v>
      </c>
      <c r="N566">
        <v>10</v>
      </c>
      <c r="O566" s="1">
        <f>SUMIF(Hospital_Management_Large__2[Billing Status],"Paid",   Hospital_Management_Large__2[Treatment Cost])</f>
        <v>2761319</v>
      </c>
      <c r="P566" s="1">
        <f>COUNTIF(Hospital_Management_Large__2[Room Type],"Private")</f>
        <v>321</v>
      </c>
      <c r="Q566" s="1" t="str">
        <f>IF(Hospital_Management_Large__2[[#This Row],[Length of Stay (Days)]]&gt;3,"Extended","Normal")</f>
        <v>Extended</v>
      </c>
    </row>
    <row r="567" spans="1:17" x14ac:dyDescent="0.25">
      <c r="A567" s="1" t="s">
        <v>1181</v>
      </c>
      <c r="B567" s="1" t="s">
        <v>1182</v>
      </c>
      <c r="C567">
        <v>64</v>
      </c>
      <c r="D567" s="1" t="s">
        <v>25</v>
      </c>
      <c r="E567" s="3">
        <v>45626</v>
      </c>
      <c r="F567" s="3">
        <v>45631</v>
      </c>
      <c r="G567" s="1" t="s">
        <v>66</v>
      </c>
      <c r="H567" s="1" t="s">
        <v>18</v>
      </c>
      <c r="I567">
        <v>4337</v>
      </c>
      <c r="J567" s="1" t="s">
        <v>34</v>
      </c>
      <c r="K567" s="1" t="s">
        <v>40</v>
      </c>
      <c r="L567" s="1" t="s">
        <v>21</v>
      </c>
      <c r="M567" s="1" t="s">
        <v>22</v>
      </c>
      <c r="N567">
        <v>5</v>
      </c>
      <c r="O567" s="1">
        <f>SUMIF(Hospital_Management_Large__2[Billing Status],"Paid",   Hospital_Management_Large__2[Treatment Cost])</f>
        <v>2761319</v>
      </c>
      <c r="P567" s="1">
        <f>COUNTIF(Hospital_Management_Large__2[Room Type],"Private")</f>
        <v>321</v>
      </c>
      <c r="Q567" s="1" t="str">
        <f>IF(Hospital_Management_Large__2[[#This Row],[Length of Stay (Days)]]&gt;3,"Extended","Normal")</f>
        <v>Extended</v>
      </c>
    </row>
    <row r="568" spans="1:17" x14ac:dyDescent="0.25">
      <c r="A568" s="1" t="s">
        <v>1183</v>
      </c>
      <c r="B568" s="1" t="s">
        <v>1184</v>
      </c>
      <c r="C568">
        <v>74</v>
      </c>
      <c r="D568" s="1" t="s">
        <v>25</v>
      </c>
      <c r="E568" s="3">
        <v>45482</v>
      </c>
      <c r="F568" s="3">
        <v>45483</v>
      </c>
      <c r="G568" s="1" t="s">
        <v>66</v>
      </c>
      <c r="H568" s="1" t="s">
        <v>39</v>
      </c>
      <c r="I568">
        <v>8471</v>
      </c>
      <c r="J568" s="1" t="s">
        <v>34</v>
      </c>
      <c r="K568" s="1" t="s">
        <v>54</v>
      </c>
      <c r="L568" s="1" t="s">
        <v>45</v>
      </c>
      <c r="M568" s="1" t="s">
        <v>50</v>
      </c>
      <c r="N568">
        <v>1</v>
      </c>
      <c r="O568" s="1">
        <f>SUMIF(Hospital_Management_Large__2[Billing Status],"Paid",   Hospital_Management_Large__2[Treatment Cost])</f>
        <v>2761319</v>
      </c>
      <c r="P568" s="1">
        <f>COUNTIF(Hospital_Management_Large__2[Room Type],"Private")</f>
        <v>321</v>
      </c>
      <c r="Q568" s="1" t="str">
        <f>IF(Hospital_Management_Large__2[[#This Row],[Length of Stay (Days)]]&gt;3,"Extended","Normal")</f>
        <v>Normal</v>
      </c>
    </row>
    <row r="569" spans="1:17" x14ac:dyDescent="0.25">
      <c r="A569" s="1" t="s">
        <v>1185</v>
      </c>
      <c r="B569" s="1" t="s">
        <v>1186</v>
      </c>
      <c r="C569">
        <v>43</v>
      </c>
      <c r="D569" s="1" t="s">
        <v>16</v>
      </c>
      <c r="E569" s="3">
        <v>45564</v>
      </c>
      <c r="F569" s="3">
        <v>45567</v>
      </c>
      <c r="G569" s="1" t="s">
        <v>32</v>
      </c>
      <c r="H569" s="1" t="s">
        <v>33</v>
      </c>
      <c r="I569">
        <v>7705</v>
      </c>
      <c r="J569" s="1" t="s">
        <v>19</v>
      </c>
      <c r="K569" s="1" t="s">
        <v>133</v>
      </c>
      <c r="L569" s="1" t="s">
        <v>78</v>
      </c>
      <c r="M569" s="1" t="s">
        <v>50</v>
      </c>
      <c r="N569">
        <v>3</v>
      </c>
      <c r="O569" s="1">
        <f>SUMIF(Hospital_Management_Large__2[Billing Status],"Paid",   Hospital_Management_Large__2[Treatment Cost])</f>
        <v>2761319</v>
      </c>
      <c r="P569" s="1">
        <f>COUNTIF(Hospital_Management_Large__2[Room Type],"Private")</f>
        <v>321</v>
      </c>
      <c r="Q569" s="1" t="str">
        <f>IF(Hospital_Management_Large__2[[#This Row],[Length of Stay (Days)]]&gt;3,"Extended","Normal")</f>
        <v>Normal</v>
      </c>
    </row>
    <row r="570" spans="1:17" x14ac:dyDescent="0.25">
      <c r="A570" s="1" t="s">
        <v>1187</v>
      </c>
      <c r="B570" s="1" t="s">
        <v>1188</v>
      </c>
      <c r="C570">
        <v>29</v>
      </c>
      <c r="D570" s="1" t="s">
        <v>16</v>
      </c>
      <c r="E570" s="3">
        <v>45741</v>
      </c>
      <c r="F570" s="3">
        <v>45750</v>
      </c>
      <c r="G570" s="1" t="s">
        <v>26</v>
      </c>
      <c r="H570" s="1" t="s">
        <v>53</v>
      </c>
      <c r="I570">
        <v>5066</v>
      </c>
      <c r="J570" s="1" t="s">
        <v>19</v>
      </c>
      <c r="K570" s="1" t="s">
        <v>20</v>
      </c>
      <c r="L570" s="1" t="s">
        <v>55</v>
      </c>
      <c r="M570" s="1" t="s">
        <v>50</v>
      </c>
      <c r="N570">
        <v>9</v>
      </c>
      <c r="O570" s="1">
        <f>SUMIF(Hospital_Management_Large__2[Billing Status],"Paid",   Hospital_Management_Large__2[Treatment Cost])</f>
        <v>2761319</v>
      </c>
      <c r="P570" s="1">
        <f>COUNTIF(Hospital_Management_Large__2[Room Type],"Private")</f>
        <v>321</v>
      </c>
      <c r="Q570" s="1" t="str">
        <f>IF(Hospital_Management_Large__2[[#This Row],[Length of Stay (Days)]]&gt;3,"Extended","Normal")</f>
        <v>Extended</v>
      </c>
    </row>
    <row r="571" spans="1:17" x14ac:dyDescent="0.25">
      <c r="A571" s="1" t="s">
        <v>1189</v>
      </c>
      <c r="B571" s="1" t="s">
        <v>1190</v>
      </c>
      <c r="C571">
        <v>8</v>
      </c>
      <c r="D571" s="1" t="s">
        <v>16</v>
      </c>
      <c r="E571" s="3">
        <v>45717</v>
      </c>
      <c r="F571" s="3">
        <v>45726</v>
      </c>
      <c r="G571" s="1" t="s">
        <v>26</v>
      </c>
      <c r="H571" s="1" t="s">
        <v>53</v>
      </c>
      <c r="I571">
        <v>4962</v>
      </c>
      <c r="J571" s="1" t="s">
        <v>19</v>
      </c>
      <c r="K571" s="1" t="s">
        <v>44</v>
      </c>
      <c r="L571" s="1" t="s">
        <v>55</v>
      </c>
      <c r="M571" s="1" t="s">
        <v>29</v>
      </c>
      <c r="N571">
        <v>9</v>
      </c>
      <c r="O571" s="1">
        <f>SUMIF(Hospital_Management_Large__2[Billing Status],"Paid",   Hospital_Management_Large__2[Treatment Cost])</f>
        <v>2761319</v>
      </c>
      <c r="P571" s="1">
        <f>COUNTIF(Hospital_Management_Large__2[Room Type],"Private")</f>
        <v>321</v>
      </c>
      <c r="Q571" s="1" t="str">
        <f>IF(Hospital_Management_Large__2[[#This Row],[Length of Stay (Days)]]&gt;3,"Extended","Normal")</f>
        <v>Extended</v>
      </c>
    </row>
    <row r="572" spans="1:17" x14ac:dyDescent="0.25">
      <c r="A572" s="1" t="s">
        <v>1191</v>
      </c>
      <c r="B572" s="1" t="s">
        <v>957</v>
      </c>
      <c r="C572">
        <v>69</v>
      </c>
      <c r="D572" s="1" t="s">
        <v>16</v>
      </c>
      <c r="E572" s="3">
        <v>45684</v>
      </c>
      <c r="F572" s="3">
        <v>45698</v>
      </c>
      <c r="G572" s="1" t="s">
        <v>32</v>
      </c>
      <c r="H572" s="1" t="s">
        <v>73</v>
      </c>
      <c r="I572">
        <v>2426</v>
      </c>
      <c r="J572" s="1" t="s">
        <v>19</v>
      </c>
      <c r="K572" s="1" t="s">
        <v>54</v>
      </c>
      <c r="L572" s="1" t="s">
        <v>21</v>
      </c>
      <c r="M572" s="1" t="s">
        <v>50</v>
      </c>
      <c r="N572">
        <v>14</v>
      </c>
      <c r="O572" s="1">
        <f>SUMIF(Hospital_Management_Large__2[Billing Status],"Paid",   Hospital_Management_Large__2[Treatment Cost])</f>
        <v>2761319</v>
      </c>
      <c r="P572" s="1">
        <f>COUNTIF(Hospital_Management_Large__2[Room Type],"Private")</f>
        <v>321</v>
      </c>
      <c r="Q572" s="1" t="str">
        <f>IF(Hospital_Management_Large__2[[#This Row],[Length of Stay (Days)]]&gt;3,"Extended","Normal")</f>
        <v>Extended</v>
      </c>
    </row>
    <row r="573" spans="1:17" x14ac:dyDescent="0.25">
      <c r="A573" s="1" t="s">
        <v>1192</v>
      </c>
      <c r="B573" s="1" t="s">
        <v>1193</v>
      </c>
      <c r="C573">
        <v>17</v>
      </c>
      <c r="D573" s="1" t="s">
        <v>25</v>
      </c>
      <c r="E573" s="3">
        <v>45555</v>
      </c>
      <c r="F573" s="3">
        <v>45556</v>
      </c>
      <c r="G573" s="1" t="s">
        <v>17</v>
      </c>
      <c r="H573" s="1" t="s">
        <v>53</v>
      </c>
      <c r="I573">
        <v>5243</v>
      </c>
      <c r="J573" s="1" t="s">
        <v>19</v>
      </c>
      <c r="K573" s="1" t="s">
        <v>54</v>
      </c>
      <c r="L573" s="1" t="s">
        <v>36</v>
      </c>
      <c r="M573" s="1" t="s">
        <v>29</v>
      </c>
      <c r="N573">
        <v>1</v>
      </c>
      <c r="O573" s="1">
        <f>SUMIF(Hospital_Management_Large__2[Billing Status],"Paid",   Hospital_Management_Large__2[Treatment Cost])</f>
        <v>2761319</v>
      </c>
      <c r="P573" s="1">
        <f>COUNTIF(Hospital_Management_Large__2[Room Type],"Private")</f>
        <v>321</v>
      </c>
      <c r="Q573" s="1" t="str">
        <f>IF(Hospital_Management_Large__2[[#This Row],[Length of Stay (Days)]]&gt;3,"Extended","Normal")</f>
        <v>Normal</v>
      </c>
    </row>
    <row r="574" spans="1:17" x14ac:dyDescent="0.25">
      <c r="A574" s="1" t="s">
        <v>1194</v>
      </c>
      <c r="B574" s="1" t="s">
        <v>1195</v>
      </c>
      <c r="C574">
        <v>58</v>
      </c>
      <c r="D574" s="1" t="s">
        <v>16</v>
      </c>
      <c r="E574" s="3">
        <v>45480</v>
      </c>
      <c r="F574" s="3">
        <v>45490</v>
      </c>
      <c r="G574" s="1" t="s">
        <v>66</v>
      </c>
      <c r="H574" s="1" t="s">
        <v>53</v>
      </c>
      <c r="I574">
        <v>7857</v>
      </c>
      <c r="J574" s="1" t="s">
        <v>34</v>
      </c>
      <c r="K574" s="1" t="s">
        <v>133</v>
      </c>
      <c r="L574" s="1" t="s">
        <v>59</v>
      </c>
      <c r="M574" s="1" t="s">
        <v>22</v>
      </c>
      <c r="N574">
        <v>10</v>
      </c>
      <c r="O574" s="1">
        <f>SUMIF(Hospital_Management_Large__2[Billing Status],"Paid",   Hospital_Management_Large__2[Treatment Cost])</f>
        <v>2761319</v>
      </c>
      <c r="P574" s="1">
        <f>COUNTIF(Hospital_Management_Large__2[Room Type],"Private")</f>
        <v>321</v>
      </c>
      <c r="Q574" s="1" t="str">
        <f>IF(Hospital_Management_Large__2[[#This Row],[Length of Stay (Days)]]&gt;3,"Extended","Normal")</f>
        <v>Extended</v>
      </c>
    </row>
    <row r="575" spans="1:17" x14ac:dyDescent="0.25">
      <c r="A575" s="1" t="s">
        <v>1196</v>
      </c>
      <c r="B575" s="1" t="s">
        <v>1197</v>
      </c>
      <c r="C575">
        <v>40</v>
      </c>
      <c r="D575" s="1" t="s">
        <v>25</v>
      </c>
      <c r="E575" s="3">
        <v>45499</v>
      </c>
      <c r="F575" s="3">
        <v>45509</v>
      </c>
      <c r="G575" s="1" t="s">
        <v>62</v>
      </c>
      <c r="H575" s="1" t="s">
        <v>89</v>
      </c>
      <c r="I575">
        <v>1633</v>
      </c>
      <c r="J575" s="1" t="s">
        <v>19</v>
      </c>
      <c r="K575" s="1" t="s">
        <v>49</v>
      </c>
      <c r="L575" s="1" t="s">
        <v>21</v>
      </c>
      <c r="M575" s="1" t="s">
        <v>50</v>
      </c>
      <c r="N575">
        <v>10</v>
      </c>
      <c r="O575" s="1">
        <f>SUMIF(Hospital_Management_Large__2[Billing Status],"Paid",   Hospital_Management_Large__2[Treatment Cost])</f>
        <v>2761319</v>
      </c>
      <c r="P575" s="1">
        <f>COUNTIF(Hospital_Management_Large__2[Room Type],"Private")</f>
        <v>321</v>
      </c>
      <c r="Q575" s="1" t="str">
        <f>IF(Hospital_Management_Large__2[[#This Row],[Length of Stay (Days)]]&gt;3,"Extended","Normal")</f>
        <v>Extended</v>
      </c>
    </row>
    <row r="576" spans="1:17" x14ac:dyDescent="0.25">
      <c r="A576" s="1" t="s">
        <v>1198</v>
      </c>
      <c r="B576" s="1" t="s">
        <v>1199</v>
      </c>
      <c r="C576">
        <v>7</v>
      </c>
      <c r="D576" s="1" t="s">
        <v>25</v>
      </c>
      <c r="E576" s="3">
        <v>45457</v>
      </c>
      <c r="F576" s="3">
        <v>45471</v>
      </c>
      <c r="G576" s="1" t="s">
        <v>17</v>
      </c>
      <c r="H576" s="1" t="s">
        <v>33</v>
      </c>
      <c r="I576">
        <v>4030</v>
      </c>
      <c r="J576" s="1" t="s">
        <v>34</v>
      </c>
      <c r="K576" s="1" t="s">
        <v>49</v>
      </c>
      <c r="L576" s="1" t="s">
        <v>36</v>
      </c>
      <c r="M576" s="1" t="s">
        <v>29</v>
      </c>
      <c r="N576">
        <v>14</v>
      </c>
      <c r="O576" s="1">
        <f>SUMIF(Hospital_Management_Large__2[Billing Status],"Paid",   Hospital_Management_Large__2[Treatment Cost])</f>
        <v>2761319</v>
      </c>
      <c r="P576" s="1">
        <f>COUNTIF(Hospital_Management_Large__2[Room Type],"Private")</f>
        <v>321</v>
      </c>
      <c r="Q576" s="1" t="str">
        <f>IF(Hospital_Management_Large__2[[#This Row],[Length of Stay (Days)]]&gt;3,"Extended","Normal")</f>
        <v>Extended</v>
      </c>
    </row>
    <row r="577" spans="1:17" x14ac:dyDescent="0.25">
      <c r="A577" s="1" t="s">
        <v>1200</v>
      </c>
      <c r="B577" s="1" t="s">
        <v>1201</v>
      </c>
      <c r="C577">
        <v>62</v>
      </c>
      <c r="D577" s="1" t="s">
        <v>25</v>
      </c>
      <c r="E577" s="3">
        <v>45587</v>
      </c>
      <c r="F577" s="3">
        <v>45595</v>
      </c>
      <c r="G577" s="1" t="s">
        <v>62</v>
      </c>
      <c r="H577" s="1" t="s">
        <v>18</v>
      </c>
      <c r="I577">
        <v>5229</v>
      </c>
      <c r="J577" s="1" t="s">
        <v>34</v>
      </c>
      <c r="K577" s="1" t="s">
        <v>35</v>
      </c>
      <c r="L577" s="1" t="s">
        <v>59</v>
      </c>
      <c r="M577" s="1" t="s">
        <v>29</v>
      </c>
      <c r="N577">
        <v>8</v>
      </c>
      <c r="O577" s="1">
        <f>SUMIF(Hospital_Management_Large__2[Billing Status],"Paid",   Hospital_Management_Large__2[Treatment Cost])</f>
        <v>2761319</v>
      </c>
      <c r="P577" s="1">
        <f>COUNTIF(Hospital_Management_Large__2[Room Type],"Private")</f>
        <v>321</v>
      </c>
      <c r="Q577" s="1" t="str">
        <f>IF(Hospital_Management_Large__2[[#This Row],[Length of Stay (Days)]]&gt;3,"Extended","Normal")</f>
        <v>Extended</v>
      </c>
    </row>
    <row r="578" spans="1:17" x14ac:dyDescent="0.25">
      <c r="A578" s="1" t="s">
        <v>1202</v>
      </c>
      <c r="B578" s="1" t="s">
        <v>1203</v>
      </c>
      <c r="C578">
        <v>7</v>
      </c>
      <c r="D578" s="1" t="s">
        <v>25</v>
      </c>
      <c r="E578" s="3">
        <v>45754</v>
      </c>
      <c r="F578" s="3">
        <v>45762</v>
      </c>
      <c r="G578" s="1" t="s">
        <v>26</v>
      </c>
      <c r="H578" s="1" t="s">
        <v>39</v>
      </c>
      <c r="I578">
        <v>2235</v>
      </c>
      <c r="J578" s="1" t="s">
        <v>19</v>
      </c>
      <c r="K578" s="1" t="s">
        <v>133</v>
      </c>
      <c r="L578" s="1" t="s">
        <v>36</v>
      </c>
      <c r="M578" s="1" t="s">
        <v>50</v>
      </c>
      <c r="N578">
        <v>8</v>
      </c>
      <c r="O578" s="1">
        <f>SUMIF(Hospital_Management_Large__2[Billing Status],"Paid",   Hospital_Management_Large__2[Treatment Cost])</f>
        <v>2761319</v>
      </c>
      <c r="P578" s="1">
        <f>COUNTIF(Hospital_Management_Large__2[Room Type],"Private")</f>
        <v>321</v>
      </c>
      <c r="Q578" s="1" t="str">
        <f>IF(Hospital_Management_Large__2[[#This Row],[Length of Stay (Days)]]&gt;3,"Extended","Normal")</f>
        <v>Extended</v>
      </c>
    </row>
    <row r="579" spans="1:17" x14ac:dyDescent="0.25">
      <c r="A579" s="1" t="s">
        <v>1204</v>
      </c>
      <c r="B579" s="1" t="s">
        <v>1205</v>
      </c>
      <c r="C579">
        <v>64</v>
      </c>
      <c r="D579" s="1" t="s">
        <v>25</v>
      </c>
      <c r="E579" s="3">
        <v>45489</v>
      </c>
      <c r="F579" s="3">
        <v>45491</v>
      </c>
      <c r="G579" s="1" t="s">
        <v>26</v>
      </c>
      <c r="H579" s="1" t="s">
        <v>53</v>
      </c>
      <c r="I579">
        <v>1682</v>
      </c>
      <c r="J579" s="1" t="s">
        <v>19</v>
      </c>
      <c r="K579" s="1" t="s">
        <v>44</v>
      </c>
      <c r="L579" s="1" t="s">
        <v>36</v>
      </c>
      <c r="M579" s="1" t="s">
        <v>22</v>
      </c>
      <c r="N579">
        <v>2</v>
      </c>
      <c r="O579" s="1">
        <f>SUMIF(Hospital_Management_Large__2[Billing Status],"Paid",   Hospital_Management_Large__2[Treatment Cost])</f>
        <v>2761319</v>
      </c>
      <c r="P579" s="1">
        <f>COUNTIF(Hospital_Management_Large__2[Room Type],"Private")</f>
        <v>321</v>
      </c>
      <c r="Q579" s="1" t="str">
        <f>IF(Hospital_Management_Large__2[[#This Row],[Length of Stay (Days)]]&gt;3,"Extended","Normal")</f>
        <v>Normal</v>
      </c>
    </row>
    <row r="580" spans="1:17" x14ac:dyDescent="0.25">
      <c r="A580" s="1" t="s">
        <v>1206</v>
      </c>
      <c r="B580" s="1" t="s">
        <v>1207</v>
      </c>
      <c r="C580">
        <v>55</v>
      </c>
      <c r="D580" s="1" t="s">
        <v>16</v>
      </c>
      <c r="E580" s="3">
        <v>45516</v>
      </c>
      <c r="F580" s="3">
        <v>45525</v>
      </c>
      <c r="G580" s="1" t="s">
        <v>32</v>
      </c>
      <c r="H580" s="1" t="s">
        <v>39</v>
      </c>
      <c r="I580">
        <v>5251</v>
      </c>
      <c r="J580" s="1" t="s">
        <v>34</v>
      </c>
      <c r="K580" s="1" t="s">
        <v>49</v>
      </c>
      <c r="L580" s="1" t="s">
        <v>36</v>
      </c>
      <c r="M580" s="1" t="s">
        <v>29</v>
      </c>
      <c r="N580">
        <v>9</v>
      </c>
      <c r="O580" s="1">
        <f>SUMIF(Hospital_Management_Large__2[Billing Status],"Paid",   Hospital_Management_Large__2[Treatment Cost])</f>
        <v>2761319</v>
      </c>
      <c r="P580" s="1">
        <f>COUNTIF(Hospital_Management_Large__2[Room Type],"Private")</f>
        <v>321</v>
      </c>
      <c r="Q580" s="1" t="str">
        <f>IF(Hospital_Management_Large__2[[#This Row],[Length of Stay (Days)]]&gt;3,"Extended","Normal")</f>
        <v>Extended</v>
      </c>
    </row>
    <row r="581" spans="1:17" x14ac:dyDescent="0.25">
      <c r="A581" s="1" t="s">
        <v>1208</v>
      </c>
      <c r="B581" s="1" t="s">
        <v>1209</v>
      </c>
      <c r="C581">
        <v>69</v>
      </c>
      <c r="D581" s="1" t="s">
        <v>25</v>
      </c>
      <c r="E581" s="3">
        <v>45629</v>
      </c>
      <c r="F581" s="3">
        <v>45640</v>
      </c>
      <c r="G581" s="1" t="s">
        <v>43</v>
      </c>
      <c r="H581" s="1" t="s">
        <v>33</v>
      </c>
      <c r="I581">
        <v>5222</v>
      </c>
      <c r="J581" s="1" t="s">
        <v>19</v>
      </c>
      <c r="K581" s="1" t="s">
        <v>54</v>
      </c>
      <c r="L581" s="1" t="s">
        <v>28</v>
      </c>
      <c r="M581" s="1" t="s">
        <v>22</v>
      </c>
      <c r="N581">
        <v>11</v>
      </c>
      <c r="O581" s="1">
        <f>SUMIF(Hospital_Management_Large__2[Billing Status],"Paid",   Hospital_Management_Large__2[Treatment Cost])</f>
        <v>2761319</v>
      </c>
      <c r="P581" s="1">
        <f>COUNTIF(Hospital_Management_Large__2[Room Type],"Private")</f>
        <v>321</v>
      </c>
      <c r="Q581" s="1" t="str">
        <f>IF(Hospital_Management_Large__2[[#This Row],[Length of Stay (Days)]]&gt;3,"Extended","Normal")</f>
        <v>Extended</v>
      </c>
    </row>
    <row r="582" spans="1:17" x14ac:dyDescent="0.25">
      <c r="A582" s="1" t="s">
        <v>1210</v>
      </c>
      <c r="B582" s="1" t="s">
        <v>1211</v>
      </c>
      <c r="C582">
        <v>86</v>
      </c>
      <c r="D582" s="1" t="s">
        <v>25</v>
      </c>
      <c r="E582" s="3">
        <v>45736</v>
      </c>
      <c r="F582" s="3">
        <v>45744</v>
      </c>
      <c r="G582" s="1" t="s">
        <v>62</v>
      </c>
      <c r="H582" s="1" t="s">
        <v>18</v>
      </c>
      <c r="I582">
        <v>8258</v>
      </c>
      <c r="J582" s="1" t="s">
        <v>34</v>
      </c>
      <c r="K582" s="1" t="s">
        <v>54</v>
      </c>
      <c r="L582" s="1" t="s">
        <v>78</v>
      </c>
      <c r="M582" s="1" t="s">
        <v>50</v>
      </c>
      <c r="N582">
        <v>8</v>
      </c>
      <c r="O582" s="1">
        <f>SUMIF(Hospital_Management_Large__2[Billing Status],"Paid",   Hospital_Management_Large__2[Treatment Cost])</f>
        <v>2761319</v>
      </c>
      <c r="P582" s="1">
        <f>COUNTIF(Hospital_Management_Large__2[Room Type],"Private")</f>
        <v>321</v>
      </c>
      <c r="Q582" s="1" t="str">
        <f>IF(Hospital_Management_Large__2[[#This Row],[Length of Stay (Days)]]&gt;3,"Extended","Normal")</f>
        <v>Extended</v>
      </c>
    </row>
    <row r="583" spans="1:17" x14ac:dyDescent="0.25">
      <c r="A583" s="1" t="s">
        <v>1212</v>
      </c>
      <c r="B583" s="1" t="s">
        <v>1213</v>
      </c>
      <c r="C583">
        <v>81</v>
      </c>
      <c r="D583" s="1" t="s">
        <v>16</v>
      </c>
      <c r="E583" s="3">
        <v>45765</v>
      </c>
      <c r="F583" s="3">
        <v>45771</v>
      </c>
      <c r="G583" s="1" t="s">
        <v>66</v>
      </c>
      <c r="H583" s="1" t="s">
        <v>73</v>
      </c>
      <c r="I583">
        <v>6170</v>
      </c>
      <c r="J583" s="1" t="s">
        <v>34</v>
      </c>
      <c r="K583" s="1" t="s">
        <v>44</v>
      </c>
      <c r="L583" s="1" t="s">
        <v>21</v>
      </c>
      <c r="M583" s="1" t="s">
        <v>50</v>
      </c>
      <c r="N583">
        <v>6</v>
      </c>
      <c r="O583" s="1">
        <f>SUMIF(Hospital_Management_Large__2[Billing Status],"Paid",   Hospital_Management_Large__2[Treatment Cost])</f>
        <v>2761319</v>
      </c>
      <c r="P583" s="1">
        <f>COUNTIF(Hospital_Management_Large__2[Room Type],"Private")</f>
        <v>321</v>
      </c>
      <c r="Q583" s="1" t="str">
        <f>IF(Hospital_Management_Large__2[[#This Row],[Length of Stay (Days)]]&gt;3,"Extended","Normal")</f>
        <v>Extended</v>
      </c>
    </row>
    <row r="584" spans="1:17" x14ac:dyDescent="0.25">
      <c r="A584" s="1" t="s">
        <v>1214</v>
      </c>
      <c r="B584" s="1" t="s">
        <v>1215</v>
      </c>
      <c r="C584">
        <v>78</v>
      </c>
      <c r="D584" s="1" t="s">
        <v>16</v>
      </c>
      <c r="E584" s="3">
        <v>45713</v>
      </c>
      <c r="F584" s="3">
        <v>45716</v>
      </c>
      <c r="G584" s="1" t="s">
        <v>17</v>
      </c>
      <c r="H584" s="1" t="s">
        <v>53</v>
      </c>
      <c r="I584">
        <v>4635</v>
      </c>
      <c r="J584" s="1" t="s">
        <v>34</v>
      </c>
      <c r="K584" s="1" t="s">
        <v>54</v>
      </c>
      <c r="L584" s="1" t="s">
        <v>78</v>
      </c>
      <c r="M584" s="1" t="s">
        <v>22</v>
      </c>
      <c r="N584">
        <v>3</v>
      </c>
      <c r="O584" s="1">
        <f>SUMIF(Hospital_Management_Large__2[Billing Status],"Paid",   Hospital_Management_Large__2[Treatment Cost])</f>
        <v>2761319</v>
      </c>
      <c r="P584" s="1">
        <f>COUNTIF(Hospital_Management_Large__2[Room Type],"Private")</f>
        <v>321</v>
      </c>
      <c r="Q584" s="1" t="str">
        <f>IF(Hospital_Management_Large__2[[#This Row],[Length of Stay (Days)]]&gt;3,"Extended","Normal")</f>
        <v>Normal</v>
      </c>
    </row>
    <row r="585" spans="1:17" x14ac:dyDescent="0.25">
      <c r="A585" s="1" t="s">
        <v>1216</v>
      </c>
      <c r="B585" s="1" t="s">
        <v>1078</v>
      </c>
      <c r="C585">
        <v>42</v>
      </c>
      <c r="D585" s="1" t="s">
        <v>25</v>
      </c>
      <c r="E585" s="3">
        <v>45493</v>
      </c>
      <c r="F585" s="3">
        <v>45506</v>
      </c>
      <c r="G585" s="1" t="s">
        <v>62</v>
      </c>
      <c r="H585" s="1" t="s">
        <v>89</v>
      </c>
      <c r="I585">
        <v>7591</v>
      </c>
      <c r="J585" s="1" t="s">
        <v>19</v>
      </c>
      <c r="K585" s="1" t="s">
        <v>54</v>
      </c>
      <c r="L585" s="1" t="s">
        <v>59</v>
      </c>
      <c r="M585" s="1" t="s">
        <v>29</v>
      </c>
      <c r="N585">
        <v>13</v>
      </c>
      <c r="O585" s="1">
        <f>SUMIF(Hospital_Management_Large__2[Billing Status],"Paid",   Hospital_Management_Large__2[Treatment Cost])</f>
        <v>2761319</v>
      </c>
      <c r="P585" s="1">
        <f>COUNTIF(Hospital_Management_Large__2[Room Type],"Private")</f>
        <v>321</v>
      </c>
      <c r="Q585" s="1" t="str">
        <f>IF(Hospital_Management_Large__2[[#This Row],[Length of Stay (Days)]]&gt;3,"Extended","Normal")</f>
        <v>Extended</v>
      </c>
    </row>
    <row r="586" spans="1:17" x14ac:dyDescent="0.25">
      <c r="A586" s="1" t="s">
        <v>1217</v>
      </c>
      <c r="B586" s="1" t="s">
        <v>1218</v>
      </c>
      <c r="C586">
        <v>24</v>
      </c>
      <c r="D586" s="1" t="s">
        <v>25</v>
      </c>
      <c r="E586" s="3">
        <v>45534</v>
      </c>
      <c r="F586" s="3">
        <v>45542</v>
      </c>
      <c r="G586" s="1" t="s">
        <v>32</v>
      </c>
      <c r="H586" s="1" t="s">
        <v>53</v>
      </c>
      <c r="I586">
        <v>3664</v>
      </c>
      <c r="J586" s="1" t="s">
        <v>34</v>
      </c>
      <c r="K586" s="1" t="s">
        <v>44</v>
      </c>
      <c r="L586" s="1" t="s">
        <v>59</v>
      </c>
      <c r="M586" s="1" t="s">
        <v>22</v>
      </c>
      <c r="N586">
        <v>8</v>
      </c>
      <c r="O586" s="1">
        <f>SUMIF(Hospital_Management_Large__2[Billing Status],"Paid",   Hospital_Management_Large__2[Treatment Cost])</f>
        <v>2761319</v>
      </c>
      <c r="P586" s="1">
        <f>COUNTIF(Hospital_Management_Large__2[Room Type],"Private")</f>
        <v>321</v>
      </c>
      <c r="Q586" s="1" t="str">
        <f>IF(Hospital_Management_Large__2[[#This Row],[Length of Stay (Days)]]&gt;3,"Extended","Normal")</f>
        <v>Extended</v>
      </c>
    </row>
    <row r="587" spans="1:17" x14ac:dyDescent="0.25">
      <c r="A587" s="1" t="s">
        <v>1219</v>
      </c>
      <c r="B587" s="1" t="s">
        <v>1220</v>
      </c>
      <c r="C587">
        <v>12</v>
      </c>
      <c r="D587" s="1" t="s">
        <v>16</v>
      </c>
      <c r="E587" s="3">
        <v>45689</v>
      </c>
      <c r="F587" s="3">
        <v>45699</v>
      </c>
      <c r="G587" s="1" t="s">
        <v>43</v>
      </c>
      <c r="H587" s="1" t="s">
        <v>89</v>
      </c>
      <c r="I587">
        <v>7574</v>
      </c>
      <c r="J587" s="1" t="s">
        <v>34</v>
      </c>
      <c r="K587" s="1" t="s">
        <v>35</v>
      </c>
      <c r="L587" s="1" t="s">
        <v>36</v>
      </c>
      <c r="M587" s="1" t="s">
        <v>22</v>
      </c>
      <c r="N587">
        <v>10</v>
      </c>
      <c r="O587" s="1">
        <f>SUMIF(Hospital_Management_Large__2[Billing Status],"Paid",   Hospital_Management_Large__2[Treatment Cost])</f>
        <v>2761319</v>
      </c>
      <c r="P587" s="1">
        <f>COUNTIF(Hospital_Management_Large__2[Room Type],"Private")</f>
        <v>321</v>
      </c>
      <c r="Q587" s="1" t="str">
        <f>IF(Hospital_Management_Large__2[[#This Row],[Length of Stay (Days)]]&gt;3,"Extended","Normal")</f>
        <v>Extended</v>
      </c>
    </row>
    <row r="588" spans="1:17" x14ac:dyDescent="0.25">
      <c r="A588" s="1" t="s">
        <v>1221</v>
      </c>
      <c r="B588" s="1" t="s">
        <v>1222</v>
      </c>
      <c r="C588">
        <v>36</v>
      </c>
      <c r="D588" s="1" t="s">
        <v>16</v>
      </c>
      <c r="E588" s="3">
        <v>45446</v>
      </c>
      <c r="F588" s="3">
        <v>45453</v>
      </c>
      <c r="G588" s="1" t="s">
        <v>94</v>
      </c>
      <c r="H588" s="1" t="s">
        <v>48</v>
      </c>
      <c r="I588">
        <v>9254</v>
      </c>
      <c r="J588" s="1" t="s">
        <v>19</v>
      </c>
      <c r="K588" s="1" t="s">
        <v>40</v>
      </c>
      <c r="L588" s="1" t="s">
        <v>55</v>
      </c>
      <c r="M588" s="1" t="s">
        <v>50</v>
      </c>
      <c r="N588">
        <v>7</v>
      </c>
      <c r="O588" s="1">
        <f>SUMIF(Hospital_Management_Large__2[Billing Status],"Paid",   Hospital_Management_Large__2[Treatment Cost])</f>
        <v>2761319</v>
      </c>
      <c r="P588" s="1">
        <f>COUNTIF(Hospital_Management_Large__2[Room Type],"Private")</f>
        <v>321</v>
      </c>
      <c r="Q588" s="1" t="str">
        <f>IF(Hospital_Management_Large__2[[#This Row],[Length of Stay (Days)]]&gt;3,"Extended","Normal")</f>
        <v>Extended</v>
      </c>
    </row>
    <row r="589" spans="1:17" x14ac:dyDescent="0.25">
      <c r="A589" s="1" t="s">
        <v>1223</v>
      </c>
      <c r="B589" s="1" t="s">
        <v>1224</v>
      </c>
      <c r="C589">
        <v>43</v>
      </c>
      <c r="D589" s="1" t="s">
        <v>25</v>
      </c>
      <c r="E589" s="3">
        <v>45460</v>
      </c>
      <c r="F589" s="3">
        <v>45467</v>
      </c>
      <c r="G589" s="1" t="s">
        <v>62</v>
      </c>
      <c r="H589" s="1" t="s">
        <v>18</v>
      </c>
      <c r="I589">
        <v>7430</v>
      </c>
      <c r="J589" s="1" t="s">
        <v>34</v>
      </c>
      <c r="K589" s="1" t="s">
        <v>133</v>
      </c>
      <c r="L589" s="1" t="s">
        <v>36</v>
      </c>
      <c r="M589" s="1" t="s">
        <v>22</v>
      </c>
      <c r="N589">
        <v>7</v>
      </c>
      <c r="O589" s="1">
        <f>SUMIF(Hospital_Management_Large__2[Billing Status],"Paid",   Hospital_Management_Large__2[Treatment Cost])</f>
        <v>2761319</v>
      </c>
      <c r="P589" s="1">
        <f>COUNTIF(Hospital_Management_Large__2[Room Type],"Private")</f>
        <v>321</v>
      </c>
      <c r="Q589" s="1" t="str">
        <f>IF(Hospital_Management_Large__2[[#This Row],[Length of Stay (Days)]]&gt;3,"Extended","Normal")</f>
        <v>Extended</v>
      </c>
    </row>
    <row r="590" spans="1:17" x14ac:dyDescent="0.25">
      <c r="A590" s="1" t="s">
        <v>1225</v>
      </c>
      <c r="B590" s="1" t="s">
        <v>1226</v>
      </c>
      <c r="C590">
        <v>82</v>
      </c>
      <c r="D590" s="1" t="s">
        <v>16</v>
      </c>
      <c r="E590" s="3">
        <v>45621</v>
      </c>
      <c r="F590" s="3">
        <v>45626</v>
      </c>
      <c r="G590" s="1" t="s">
        <v>94</v>
      </c>
      <c r="H590" s="1" t="s">
        <v>27</v>
      </c>
      <c r="I590">
        <v>4381</v>
      </c>
      <c r="J590" s="1" t="s">
        <v>34</v>
      </c>
      <c r="K590" s="1" t="s">
        <v>49</v>
      </c>
      <c r="L590" s="1" t="s">
        <v>78</v>
      </c>
      <c r="M590" s="1" t="s">
        <v>50</v>
      </c>
      <c r="N590">
        <v>5</v>
      </c>
      <c r="O590" s="1">
        <f>SUMIF(Hospital_Management_Large__2[Billing Status],"Paid",   Hospital_Management_Large__2[Treatment Cost])</f>
        <v>2761319</v>
      </c>
      <c r="P590" s="1">
        <f>COUNTIF(Hospital_Management_Large__2[Room Type],"Private")</f>
        <v>321</v>
      </c>
      <c r="Q590" s="1" t="str">
        <f>IF(Hospital_Management_Large__2[[#This Row],[Length of Stay (Days)]]&gt;3,"Extended","Normal")</f>
        <v>Extended</v>
      </c>
    </row>
    <row r="591" spans="1:17" x14ac:dyDescent="0.25">
      <c r="A591" s="1" t="s">
        <v>1227</v>
      </c>
      <c r="B591" s="1" t="s">
        <v>1228</v>
      </c>
      <c r="C591">
        <v>4</v>
      </c>
      <c r="D591" s="1" t="s">
        <v>25</v>
      </c>
      <c r="E591" s="3">
        <v>45592</v>
      </c>
      <c r="F591" s="3">
        <v>45606</v>
      </c>
      <c r="G591" s="1" t="s">
        <v>94</v>
      </c>
      <c r="H591" s="1" t="s">
        <v>73</v>
      </c>
      <c r="I591">
        <v>5869</v>
      </c>
      <c r="J591" s="1" t="s">
        <v>19</v>
      </c>
      <c r="K591" s="1" t="s">
        <v>44</v>
      </c>
      <c r="L591" s="1" t="s">
        <v>55</v>
      </c>
      <c r="M591" s="1" t="s">
        <v>50</v>
      </c>
      <c r="N591">
        <v>14</v>
      </c>
      <c r="O591" s="1">
        <f>SUMIF(Hospital_Management_Large__2[Billing Status],"Paid",   Hospital_Management_Large__2[Treatment Cost])</f>
        <v>2761319</v>
      </c>
      <c r="P591" s="1">
        <f>COUNTIF(Hospital_Management_Large__2[Room Type],"Private")</f>
        <v>321</v>
      </c>
      <c r="Q591" s="1" t="str">
        <f>IF(Hospital_Management_Large__2[[#This Row],[Length of Stay (Days)]]&gt;3,"Extended","Normal")</f>
        <v>Extended</v>
      </c>
    </row>
    <row r="592" spans="1:17" x14ac:dyDescent="0.25">
      <c r="A592" s="1" t="s">
        <v>1229</v>
      </c>
      <c r="B592" s="1" t="s">
        <v>1230</v>
      </c>
      <c r="C592">
        <v>28</v>
      </c>
      <c r="D592" s="1" t="s">
        <v>25</v>
      </c>
      <c r="E592" s="3">
        <v>45799</v>
      </c>
      <c r="F592" s="3">
        <v>45812</v>
      </c>
      <c r="G592" s="1" t="s">
        <v>66</v>
      </c>
      <c r="H592" s="1" t="s">
        <v>48</v>
      </c>
      <c r="I592">
        <v>7126</v>
      </c>
      <c r="J592" s="1" t="s">
        <v>34</v>
      </c>
      <c r="K592" s="1" t="s">
        <v>133</v>
      </c>
      <c r="L592" s="1" t="s">
        <v>59</v>
      </c>
      <c r="M592" s="1" t="s">
        <v>29</v>
      </c>
      <c r="N592">
        <v>13</v>
      </c>
      <c r="O592" s="1">
        <f>SUMIF(Hospital_Management_Large__2[Billing Status],"Paid",   Hospital_Management_Large__2[Treatment Cost])</f>
        <v>2761319</v>
      </c>
      <c r="P592" s="1">
        <f>COUNTIF(Hospital_Management_Large__2[Room Type],"Private")</f>
        <v>321</v>
      </c>
      <c r="Q592" s="1" t="str">
        <f>IF(Hospital_Management_Large__2[[#This Row],[Length of Stay (Days)]]&gt;3,"Extended","Normal")</f>
        <v>Extended</v>
      </c>
    </row>
    <row r="593" spans="1:17" x14ac:dyDescent="0.25">
      <c r="A593" s="1" t="s">
        <v>1231</v>
      </c>
      <c r="B593" s="1" t="s">
        <v>1232</v>
      </c>
      <c r="C593">
        <v>46</v>
      </c>
      <c r="D593" s="1" t="s">
        <v>25</v>
      </c>
      <c r="E593" s="3">
        <v>45725</v>
      </c>
      <c r="F593" s="3">
        <v>45734</v>
      </c>
      <c r="G593" s="1" t="s">
        <v>66</v>
      </c>
      <c r="H593" s="1" t="s">
        <v>53</v>
      </c>
      <c r="I593">
        <v>7308</v>
      </c>
      <c r="J593" s="1" t="s">
        <v>19</v>
      </c>
      <c r="K593" s="1" t="s">
        <v>40</v>
      </c>
      <c r="L593" s="1" t="s">
        <v>36</v>
      </c>
      <c r="M593" s="1" t="s">
        <v>29</v>
      </c>
      <c r="N593">
        <v>9</v>
      </c>
      <c r="O593" s="1">
        <f>SUMIF(Hospital_Management_Large__2[Billing Status],"Paid",   Hospital_Management_Large__2[Treatment Cost])</f>
        <v>2761319</v>
      </c>
      <c r="P593" s="1">
        <f>COUNTIF(Hospital_Management_Large__2[Room Type],"Private")</f>
        <v>321</v>
      </c>
      <c r="Q593" s="1" t="str">
        <f>IF(Hospital_Management_Large__2[[#This Row],[Length of Stay (Days)]]&gt;3,"Extended","Normal")</f>
        <v>Extended</v>
      </c>
    </row>
    <row r="594" spans="1:17" x14ac:dyDescent="0.25">
      <c r="A594" s="1" t="s">
        <v>1233</v>
      </c>
      <c r="B594" s="1" t="s">
        <v>1234</v>
      </c>
      <c r="C594">
        <v>60</v>
      </c>
      <c r="D594" s="1" t="s">
        <v>25</v>
      </c>
      <c r="E594" s="3">
        <v>45660</v>
      </c>
      <c r="F594" s="3">
        <v>45667</v>
      </c>
      <c r="G594" s="1" t="s">
        <v>43</v>
      </c>
      <c r="H594" s="1" t="s">
        <v>89</v>
      </c>
      <c r="I594">
        <v>8164</v>
      </c>
      <c r="J594" s="1" t="s">
        <v>19</v>
      </c>
      <c r="K594" s="1" t="s">
        <v>54</v>
      </c>
      <c r="L594" s="1" t="s">
        <v>45</v>
      </c>
      <c r="M594" s="1" t="s">
        <v>22</v>
      </c>
      <c r="N594">
        <v>7</v>
      </c>
      <c r="O594" s="1">
        <f>SUMIF(Hospital_Management_Large__2[Billing Status],"Paid",   Hospital_Management_Large__2[Treatment Cost])</f>
        <v>2761319</v>
      </c>
      <c r="P594" s="1">
        <f>COUNTIF(Hospital_Management_Large__2[Room Type],"Private")</f>
        <v>321</v>
      </c>
      <c r="Q594" s="1" t="str">
        <f>IF(Hospital_Management_Large__2[[#This Row],[Length of Stay (Days)]]&gt;3,"Extended","Normal")</f>
        <v>Extended</v>
      </c>
    </row>
    <row r="595" spans="1:17" x14ac:dyDescent="0.25">
      <c r="A595" s="1" t="s">
        <v>1235</v>
      </c>
      <c r="B595" s="1" t="s">
        <v>1236</v>
      </c>
      <c r="C595">
        <v>90</v>
      </c>
      <c r="D595" s="1" t="s">
        <v>25</v>
      </c>
      <c r="E595" s="3">
        <v>45484</v>
      </c>
      <c r="F595" s="3">
        <v>45498</v>
      </c>
      <c r="G595" s="1" t="s">
        <v>62</v>
      </c>
      <c r="H595" s="1" t="s">
        <v>48</v>
      </c>
      <c r="I595">
        <v>9455</v>
      </c>
      <c r="J595" s="1" t="s">
        <v>19</v>
      </c>
      <c r="K595" s="1" t="s">
        <v>20</v>
      </c>
      <c r="L595" s="1" t="s">
        <v>59</v>
      </c>
      <c r="M595" s="1" t="s">
        <v>22</v>
      </c>
      <c r="N595">
        <v>14</v>
      </c>
      <c r="O595" s="1">
        <f>SUMIF(Hospital_Management_Large__2[Billing Status],"Paid",   Hospital_Management_Large__2[Treatment Cost])</f>
        <v>2761319</v>
      </c>
      <c r="P595" s="1">
        <f>COUNTIF(Hospital_Management_Large__2[Room Type],"Private")</f>
        <v>321</v>
      </c>
      <c r="Q595" s="1" t="str">
        <f>IF(Hospital_Management_Large__2[[#This Row],[Length of Stay (Days)]]&gt;3,"Extended","Normal")</f>
        <v>Extended</v>
      </c>
    </row>
    <row r="596" spans="1:17" x14ac:dyDescent="0.25">
      <c r="A596" s="1" t="s">
        <v>1237</v>
      </c>
      <c r="B596" s="1" t="s">
        <v>1238</v>
      </c>
      <c r="C596">
        <v>61</v>
      </c>
      <c r="D596" s="1" t="s">
        <v>16</v>
      </c>
      <c r="E596" s="3">
        <v>45752</v>
      </c>
      <c r="F596" s="3">
        <v>45759</v>
      </c>
      <c r="G596" s="1" t="s">
        <v>66</v>
      </c>
      <c r="H596" s="1" t="s">
        <v>18</v>
      </c>
      <c r="I596">
        <v>4302</v>
      </c>
      <c r="J596" s="1" t="s">
        <v>19</v>
      </c>
      <c r="K596" s="1" t="s">
        <v>20</v>
      </c>
      <c r="L596" s="1" t="s">
        <v>45</v>
      </c>
      <c r="M596" s="1" t="s">
        <v>29</v>
      </c>
      <c r="N596">
        <v>7</v>
      </c>
      <c r="O596" s="1">
        <f>SUMIF(Hospital_Management_Large__2[Billing Status],"Paid",   Hospital_Management_Large__2[Treatment Cost])</f>
        <v>2761319</v>
      </c>
      <c r="P596" s="1">
        <f>COUNTIF(Hospital_Management_Large__2[Room Type],"Private")</f>
        <v>321</v>
      </c>
      <c r="Q596" s="1" t="str">
        <f>IF(Hospital_Management_Large__2[[#This Row],[Length of Stay (Days)]]&gt;3,"Extended","Normal")</f>
        <v>Extended</v>
      </c>
    </row>
    <row r="597" spans="1:17" x14ac:dyDescent="0.25">
      <c r="A597" s="1" t="s">
        <v>1239</v>
      </c>
      <c r="B597" s="1" t="s">
        <v>1240</v>
      </c>
      <c r="C597">
        <v>69</v>
      </c>
      <c r="D597" s="1" t="s">
        <v>25</v>
      </c>
      <c r="E597" s="3">
        <v>45569</v>
      </c>
      <c r="F597" s="3">
        <v>45577</v>
      </c>
      <c r="G597" s="1" t="s">
        <v>26</v>
      </c>
      <c r="H597" s="1" t="s">
        <v>18</v>
      </c>
      <c r="I597">
        <v>6413</v>
      </c>
      <c r="J597" s="1" t="s">
        <v>19</v>
      </c>
      <c r="K597" s="1" t="s">
        <v>35</v>
      </c>
      <c r="L597" s="1" t="s">
        <v>78</v>
      </c>
      <c r="M597" s="1" t="s">
        <v>22</v>
      </c>
      <c r="N597">
        <v>8</v>
      </c>
      <c r="O597" s="1">
        <f>SUMIF(Hospital_Management_Large__2[Billing Status],"Paid",   Hospital_Management_Large__2[Treatment Cost])</f>
        <v>2761319</v>
      </c>
      <c r="P597" s="1">
        <f>COUNTIF(Hospital_Management_Large__2[Room Type],"Private")</f>
        <v>321</v>
      </c>
      <c r="Q597" s="1" t="str">
        <f>IF(Hospital_Management_Large__2[[#This Row],[Length of Stay (Days)]]&gt;3,"Extended","Normal")</f>
        <v>Extended</v>
      </c>
    </row>
    <row r="598" spans="1:17" x14ac:dyDescent="0.25">
      <c r="A598" s="1" t="s">
        <v>1241</v>
      </c>
      <c r="B598" s="1" t="s">
        <v>1242</v>
      </c>
      <c r="C598">
        <v>57</v>
      </c>
      <c r="D598" s="1" t="s">
        <v>16</v>
      </c>
      <c r="E598" s="3">
        <v>45491</v>
      </c>
      <c r="F598" s="3">
        <v>45497</v>
      </c>
      <c r="G598" s="1" t="s">
        <v>62</v>
      </c>
      <c r="H598" s="1" t="s">
        <v>33</v>
      </c>
      <c r="I598">
        <v>6661</v>
      </c>
      <c r="J598" s="1" t="s">
        <v>19</v>
      </c>
      <c r="K598" s="1" t="s">
        <v>20</v>
      </c>
      <c r="L598" s="1" t="s">
        <v>78</v>
      </c>
      <c r="M598" s="1" t="s">
        <v>22</v>
      </c>
      <c r="N598">
        <v>6</v>
      </c>
      <c r="O598" s="1">
        <f>SUMIF(Hospital_Management_Large__2[Billing Status],"Paid",   Hospital_Management_Large__2[Treatment Cost])</f>
        <v>2761319</v>
      </c>
      <c r="P598" s="1">
        <f>COUNTIF(Hospital_Management_Large__2[Room Type],"Private")</f>
        <v>321</v>
      </c>
      <c r="Q598" s="1" t="str">
        <f>IF(Hospital_Management_Large__2[[#This Row],[Length of Stay (Days)]]&gt;3,"Extended","Normal")</f>
        <v>Extended</v>
      </c>
    </row>
    <row r="599" spans="1:17" x14ac:dyDescent="0.25">
      <c r="A599" s="1" t="s">
        <v>1243</v>
      </c>
      <c r="B599" s="1" t="s">
        <v>1244</v>
      </c>
      <c r="C599">
        <v>9</v>
      </c>
      <c r="D599" s="1" t="s">
        <v>25</v>
      </c>
      <c r="E599" s="3">
        <v>45450</v>
      </c>
      <c r="F599" s="3">
        <v>45460</v>
      </c>
      <c r="G599" s="1" t="s">
        <v>94</v>
      </c>
      <c r="H599" s="1" t="s">
        <v>33</v>
      </c>
      <c r="I599">
        <v>7983</v>
      </c>
      <c r="J599" s="1" t="s">
        <v>34</v>
      </c>
      <c r="K599" s="1" t="s">
        <v>20</v>
      </c>
      <c r="L599" s="1" t="s">
        <v>36</v>
      </c>
      <c r="M599" s="1" t="s">
        <v>50</v>
      </c>
      <c r="N599">
        <v>10</v>
      </c>
      <c r="O599" s="1">
        <f>SUMIF(Hospital_Management_Large__2[Billing Status],"Paid",   Hospital_Management_Large__2[Treatment Cost])</f>
        <v>2761319</v>
      </c>
      <c r="P599" s="1">
        <f>COUNTIF(Hospital_Management_Large__2[Room Type],"Private")</f>
        <v>321</v>
      </c>
      <c r="Q599" s="1" t="str">
        <f>IF(Hospital_Management_Large__2[[#This Row],[Length of Stay (Days)]]&gt;3,"Extended","Normal")</f>
        <v>Extended</v>
      </c>
    </row>
    <row r="600" spans="1:17" x14ac:dyDescent="0.25">
      <c r="A600" s="1" t="s">
        <v>1245</v>
      </c>
      <c r="B600" s="1" t="s">
        <v>1246</v>
      </c>
      <c r="C600">
        <v>58</v>
      </c>
      <c r="D600" s="1" t="s">
        <v>16</v>
      </c>
      <c r="E600" s="3">
        <v>45773</v>
      </c>
      <c r="F600" s="3">
        <v>45783</v>
      </c>
      <c r="G600" s="1" t="s">
        <v>17</v>
      </c>
      <c r="H600" s="1" t="s">
        <v>58</v>
      </c>
      <c r="I600">
        <v>2319</v>
      </c>
      <c r="J600" s="1" t="s">
        <v>34</v>
      </c>
      <c r="K600" s="1" t="s">
        <v>44</v>
      </c>
      <c r="L600" s="1" t="s">
        <v>78</v>
      </c>
      <c r="M600" s="1" t="s">
        <v>22</v>
      </c>
      <c r="N600">
        <v>10</v>
      </c>
      <c r="O600" s="1">
        <f>SUMIF(Hospital_Management_Large__2[Billing Status],"Paid",   Hospital_Management_Large__2[Treatment Cost])</f>
        <v>2761319</v>
      </c>
      <c r="P600" s="1">
        <f>COUNTIF(Hospital_Management_Large__2[Room Type],"Private")</f>
        <v>321</v>
      </c>
      <c r="Q600" s="1" t="str">
        <f>IF(Hospital_Management_Large__2[[#This Row],[Length of Stay (Days)]]&gt;3,"Extended","Normal")</f>
        <v>Extended</v>
      </c>
    </row>
    <row r="601" spans="1:17" x14ac:dyDescent="0.25">
      <c r="A601" s="1" t="s">
        <v>1247</v>
      </c>
      <c r="B601" s="1" t="s">
        <v>1248</v>
      </c>
      <c r="C601">
        <v>4</v>
      </c>
      <c r="D601" s="1" t="s">
        <v>25</v>
      </c>
      <c r="E601" s="3">
        <v>45806</v>
      </c>
      <c r="F601" s="3">
        <v>45816</v>
      </c>
      <c r="G601" s="1" t="s">
        <v>66</v>
      </c>
      <c r="H601" s="1" t="s">
        <v>27</v>
      </c>
      <c r="I601">
        <v>7960</v>
      </c>
      <c r="J601" s="1" t="s">
        <v>19</v>
      </c>
      <c r="K601" s="1" t="s">
        <v>49</v>
      </c>
      <c r="L601" s="1" t="s">
        <v>45</v>
      </c>
      <c r="M601" s="1" t="s">
        <v>29</v>
      </c>
      <c r="N601">
        <v>10</v>
      </c>
      <c r="O601" s="1">
        <f>SUMIF(Hospital_Management_Large__2[Billing Status],"Paid",   Hospital_Management_Large__2[Treatment Cost])</f>
        <v>2761319</v>
      </c>
      <c r="P601" s="1">
        <f>COUNTIF(Hospital_Management_Large__2[Room Type],"Private")</f>
        <v>321</v>
      </c>
      <c r="Q601" s="1" t="str">
        <f>IF(Hospital_Management_Large__2[[#This Row],[Length of Stay (Days)]]&gt;3,"Extended","Normal")</f>
        <v>Extended</v>
      </c>
    </row>
    <row r="602" spans="1:17" x14ac:dyDescent="0.25">
      <c r="A602" s="1" t="s">
        <v>1249</v>
      </c>
      <c r="B602" s="1" t="s">
        <v>1250</v>
      </c>
      <c r="C602">
        <v>23</v>
      </c>
      <c r="D602" s="1" t="s">
        <v>25</v>
      </c>
      <c r="E602" s="3">
        <v>45710</v>
      </c>
      <c r="F602" s="3">
        <v>45716</v>
      </c>
      <c r="G602" s="1" t="s">
        <v>32</v>
      </c>
      <c r="H602" s="1" t="s">
        <v>89</v>
      </c>
      <c r="I602">
        <v>2268</v>
      </c>
      <c r="J602" s="1" t="s">
        <v>34</v>
      </c>
      <c r="K602" s="1" t="s">
        <v>54</v>
      </c>
      <c r="L602" s="1" t="s">
        <v>36</v>
      </c>
      <c r="M602" s="1" t="s">
        <v>22</v>
      </c>
      <c r="N602">
        <v>6</v>
      </c>
      <c r="O602" s="1">
        <f>SUMIF(Hospital_Management_Large__2[Billing Status],"Paid",   Hospital_Management_Large__2[Treatment Cost])</f>
        <v>2761319</v>
      </c>
      <c r="P602" s="1">
        <f>COUNTIF(Hospital_Management_Large__2[Room Type],"Private")</f>
        <v>321</v>
      </c>
      <c r="Q602" s="1" t="str">
        <f>IF(Hospital_Management_Large__2[[#This Row],[Length of Stay (Days)]]&gt;3,"Extended","Normal")</f>
        <v>Extended</v>
      </c>
    </row>
    <row r="603" spans="1:17" x14ac:dyDescent="0.25">
      <c r="A603" s="1" t="s">
        <v>1251</v>
      </c>
      <c r="B603" s="1" t="s">
        <v>1252</v>
      </c>
      <c r="C603">
        <v>90</v>
      </c>
      <c r="D603" s="1" t="s">
        <v>16</v>
      </c>
      <c r="E603" s="3">
        <v>45614</v>
      </c>
      <c r="F603" s="3">
        <v>45626</v>
      </c>
      <c r="G603" s="1" t="s">
        <v>94</v>
      </c>
      <c r="H603" s="1" t="s">
        <v>53</v>
      </c>
      <c r="I603">
        <v>4016</v>
      </c>
      <c r="J603" s="1" t="s">
        <v>19</v>
      </c>
      <c r="K603" s="1" t="s">
        <v>49</v>
      </c>
      <c r="L603" s="1" t="s">
        <v>21</v>
      </c>
      <c r="M603" s="1" t="s">
        <v>29</v>
      </c>
      <c r="N603">
        <v>12</v>
      </c>
      <c r="O603" s="1">
        <f>SUMIF(Hospital_Management_Large__2[Billing Status],"Paid",   Hospital_Management_Large__2[Treatment Cost])</f>
        <v>2761319</v>
      </c>
      <c r="P603" s="1">
        <f>COUNTIF(Hospital_Management_Large__2[Room Type],"Private")</f>
        <v>321</v>
      </c>
      <c r="Q603" s="1" t="str">
        <f>IF(Hospital_Management_Large__2[[#This Row],[Length of Stay (Days)]]&gt;3,"Extended","Normal")</f>
        <v>Extended</v>
      </c>
    </row>
    <row r="604" spans="1:17" x14ac:dyDescent="0.25">
      <c r="A604" s="1" t="s">
        <v>1253</v>
      </c>
      <c r="B604" s="1" t="s">
        <v>1254</v>
      </c>
      <c r="C604">
        <v>82</v>
      </c>
      <c r="D604" s="1" t="s">
        <v>25</v>
      </c>
      <c r="E604" s="3">
        <v>45535</v>
      </c>
      <c r="F604" s="3">
        <v>45541</v>
      </c>
      <c r="G604" s="1" t="s">
        <v>43</v>
      </c>
      <c r="H604" s="1" t="s">
        <v>73</v>
      </c>
      <c r="I604">
        <v>4033</v>
      </c>
      <c r="J604" s="1" t="s">
        <v>19</v>
      </c>
      <c r="K604" s="1" t="s">
        <v>49</v>
      </c>
      <c r="L604" s="1" t="s">
        <v>59</v>
      </c>
      <c r="M604" s="1" t="s">
        <v>22</v>
      </c>
      <c r="N604">
        <v>6</v>
      </c>
      <c r="O604" s="1">
        <f>SUMIF(Hospital_Management_Large__2[Billing Status],"Paid",   Hospital_Management_Large__2[Treatment Cost])</f>
        <v>2761319</v>
      </c>
      <c r="P604" s="1">
        <f>COUNTIF(Hospital_Management_Large__2[Room Type],"Private")</f>
        <v>321</v>
      </c>
      <c r="Q604" s="1" t="str">
        <f>IF(Hospital_Management_Large__2[[#This Row],[Length of Stay (Days)]]&gt;3,"Extended","Normal")</f>
        <v>Extended</v>
      </c>
    </row>
    <row r="605" spans="1:17" x14ac:dyDescent="0.25">
      <c r="A605" s="1" t="s">
        <v>1255</v>
      </c>
      <c r="B605" s="1" t="s">
        <v>1256</v>
      </c>
      <c r="C605">
        <v>79</v>
      </c>
      <c r="D605" s="1" t="s">
        <v>16</v>
      </c>
      <c r="E605" s="3">
        <v>45664</v>
      </c>
      <c r="F605" s="3">
        <v>45669</v>
      </c>
      <c r="G605" s="1" t="s">
        <v>66</v>
      </c>
      <c r="H605" s="1" t="s">
        <v>58</v>
      </c>
      <c r="I605">
        <v>6693</v>
      </c>
      <c r="J605" s="1" t="s">
        <v>34</v>
      </c>
      <c r="K605" s="1" t="s">
        <v>44</v>
      </c>
      <c r="L605" s="1" t="s">
        <v>28</v>
      </c>
      <c r="M605" s="1" t="s">
        <v>29</v>
      </c>
      <c r="N605">
        <v>5</v>
      </c>
      <c r="O605" s="1">
        <f>SUMIF(Hospital_Management_Large__2[Billing Status],"Paid",   Hospital_Management_Large__2[Treatment Cost])</f>
        <v>2761319</v>
      </c>
      <c r="P605" s="1">
        <f>COUNTIF(Hospital_Management_Large__2[Room Type],"Private")</f>
        <v>321</v>
      </c>
      <c r="Q605" s="1" t="str">
        <f>IF(Hospital_Management_Large__2[[#This Row],[Length of Stay (Days)]]&gt;3,"Extended","Normal")</f>
        <v>Extended</v>
      </c>
    </row>
    <row r="606" spans="1:17" x14ac:dyDescent="0.25">
      <c r="A606" s="1" t="s">
        <v>1257</v>
      </c>
      <c r="B606" s="1" t="s">
        <v>1258</v>
      </c>
      <c r="C606">
        <v>72</v>
      </c>
      <c r="D606" s="1" t="s">
        <v>25</v>
      </c>
      <c r="E606" s="3">
        <v>45470</v>
      </c>
      <c r="F606" s="3">
        <v>45472</v>
      </c>
      <c r="G606" s="1" t="s">
        <v>26</v>
      </c>
      <c r="H606" s="1" t="s">
        <v>27</v>
      </c>
      <c r="I606">
        <v>5580</v>
      </c>
      <c r="J606" s="1" t="s">
        <v>19</v>
      </c>
      <c r="K606" s="1" t="s">
        <v>40</v>
      </c>
      <c r="L606" s="1" t="s">
        <v>59</v>
      </c>
      <c r="M606" s="1" t="s">
        <v>22</v>
      </c>
      <c r="N606">
        <v>2</v>
      </c>
      <c r="O606" s="1">
        <f>SUMIF(Hospital_Management_Large__2[Billing Status],"Paid",   Hospital_Management_Large__2[Treatment Cost])</f>
        <v>2761319</v>
      </c>
      <c r="P606" s="1">
        <f>COUNTIF(Hospital_Management_Large__2[Room Type],"Private")</f>
        <v>321</v>
      </c>
      <c r="Q606" s="1" t="str">
        <f>IF(Hospital_Management_Large__2[[#This Row],[Length of Stay (Days)]]&gt;3,"Extended","Normal")</f>
        <v>Normal</v>
      </c>
    </row>
    <row r="607" spans="1:17" x14ac:dyDescent="0.25">
      <c r="A607" s="1" t="s">
        <v>1259</v>
      </c>
      <c r="B607" s="1" t="s">
        <v>1260</v>
      </c>
      <c r="C607">
        <v>31</v>
      </c>
      <c r="D607" s="1" t="s">
        <v>25</v>
      </c>
      <c r="E607" s="3">
        <v>45533</v>
      </c>
      <c r="F607" s="3">
        <v>45536</v>
      </c>
      <c r="G607" s="1" t="s">
        <v>32</v>
      </c>
      <c r="H607" s="1" t="s">
        <v>39</v>
      </c>
      <c r="I607">
        <v>6856</v>
      </c>
      <c r="J607" s="1" t="s">
        <v>19</v>
      </c>
      <c r="K607" s="1" t="s">
        <v>40</v>
      </c>
      <c r="L607" s="1" t="s">
        <v>21</v>
      </c>
      <c r="M607" s="1" t="s">
        <v>29</v>
      </c>
      <c r="N607">
        <v>3</v>
      </c>
      <c r="O607" s="1">
        <f>SUMIF(Hospital_Management_Large__2[Billing Status],"Paid",   Hospital_Management_Large__2[Treatment Cost])</f>
        <v>2761319</v>
      </c>
      <c r="P607" s="1">
        <f>COUNTIF(Hospital_Management_Large__2[Room Type],"Private")</f>
        <v>321</v>
      </c>
      <c r="Q607" s="1" t="str">
        <f>IF(Hospital_Management_Large__2[[#This Row],[Length of Stay (Days)]]&gt;3,"Extended","Normal")</f>
        <v>Normal</v>
      </c>
    </row>
    <row r="608" spans="1:17" x14ac:dyDescent="0.25">
      <c r="A608" s="1" t="s">
        <v>1261</v>
      </c>
      <c r="B608" s="1" t="s">
        <v>1262</v>
      </c>
      <c r="C608">
        <v>50</v>
      </c>
      <c r="D608" s="1" t="s">
        <v>25</v>
      </c>
      <c r="E608" s="3">
        <v>45454</v>
      </c>
      <c r="F608" s="3">
        <v>45465</v>
      </c>
      <c r="G608" s="1" t="s">
        <v>94</v>
      </c>
      <c r="H608" s="1" t="s">
        <v>89</v>
      </c>
      <c r="I608">
        <v>1701</v>
      </c>
      <c r="J608" s="1" t="s">
        <v>19</v>
      </c>
      <c r="K608" s="1" t="s">
        <v>20</v>
      </c>
      <c r="L608" s="1" t="s">
        <v>36</v>
      </c>
      <c r="M608" s="1" t="s">
        <v>29</v>
      </c>
      <c r="N608">
        <v>11</v>
      </c>
      <c r="O608" s="1">
        <f>SUMIF(Hospital_Management_Large__2[Billing Status],"Paid",   Hospital_Management_Large__2[Treatment Cost])</f>
        <v>2761319</v>
      </c>
      <c r="P608" s="1">
        <f>COUNTIF(Hospital_Management_Large__2[Room Type],"Private")</f>
        <v>321</v>
      </c>
      <c r="Q608" s="1" t="str">
        <f>IF(Hospital_Management_Large__2[[#This Row],[Length of Stay (Days)]]&gt;3,"Extended","Normal")</f>
        <v>Extended</v>
      </c>
    </row>
    <row r="609" spans="1:17" x14ac:dyDescent="0.25">
      <c r="A609" s="1" t="s">
        <v>1263</v>
      </c>
      <c r="B609" s="1" t="s">
        <v>1264</v>
      </c>
      <c r="C609">
        <v>13</v>
      </c>
      <c r="D609" s="1" t="s">
        <v>25</v>
      </c>
      <c r="E609" s="3">
        <v>45612</v>
      </c>
      <c r="F609" s="3">
        <v>45623</v>
      </c>
      <c r="G609" s="1" t="s">
        <v>66</v>
      </c>
      <c r="H609" s="1" t="s">
        <v>18</v>
      </c>
      <c r="I609">
        <v>9700</v>
      </c>
      <c r="J609" s="1" t="s">
        <v>34</v>
      </c>
      <c r="K609" s="1" t="s">
        <v>20</v>
      </c>
      <c r="L609" s="1" t="s">
        <v>55</v>
      </c>
      <c r="M609" s="1" t="s">
        <v>22</v>
      </c>
      <c r="N609">
        <v>11</v>
      </c>
      <c r="O609" s="1">
        <f>SUMIF(Hospital_Management_Large__2[Billing Status],"Paid",   Hospital_Management_Large__2[Treatment Cost])</f>
        <v>2761319</v>
      </c>
      <c r="P609" s="1">
        <f>COUNTIF(Hospital_Management_Large__2[Room Type],"Private")</f>
        <v>321</v>
      </c>
      <c r="Q609" s="1" t="str">
        <f>IF(Hospital_Management_Large__2[[#This Row],[Length of Stay (Days)]]&gt;3,"Extended","Normal")</f>
        <v>Extended</v>
      </c>
    </row>
    <row r="610" spans="1:17" x14ac:dyDescent="0.25">
      <c r="A610" s="1" t="s">
        <v>1265</v>
      </c>
      <c r="B610" s="1" t="s">
        <v>1266</v>
      </c>
      <c r="C610">
        <v>20</v>
      </c>
      <c r="D610" s="1" t="s">
        <v>25</v>
      </c>
      <c r="E610" s="3">
        <v>45655</v>
      </c>
      <c r="F610" s="3">
        <v>45657</v>
      </c>
      <c r="G610" s="1" t="s">
        <v>26</v>
      </c>
      <c r="H610" s="1" t="s">
        <v>33</v>
      </c>
      <c r="I610">
        <v>8851</v>
      </c>
      <c r="J610" s="1" t="s">
        <v>19</v>
      </c>
      <c r="K610" s="1" t="s">
        <v>54</v>
      </c>
      <c r="L610" s="1" t="s">
        <v>45</v>
      </c>
      <c r="M610" s="1" t="s">
        <v>50</v>
      </c>
      <c r="N610">
        <v>2</v>
      </c>
      <c r="O610" s="1">
        <f>SUMIF(Hospital_Management_Large__2[Billing Status],"Paid",   Hospital_Management_Large__2[Treatment Cost])</f>
        <v>2761319</v>
      </c>
      <c r="P610" s="1">
        <f>COUNTIF(Hospital_Management_Large__2[Room Type],"Private")</f>
        <v>321</v>
      </c>
      <c r="Q610" s="1" t="str">
        <f>IF(Hospital_Management_Large__2[[#This Row],[Length of Stay (Days)]]&gt;3,"Extended","Normal")</f>
        <v>Normal</v>
      </c>
    </row>
    <row r="611" spans="1:17" x14ac:dyDescent="0.25">
      <c r="A611" s="1" t="s">
        <v>1267</v>
      </c>
      <c r="B611" s="1" t="s">
        <v>1268</v>
      </c>
      <c r="C611">
        <v>84</v>
      </c>
      <c r="D611" s="1" t="s">
        <v>25</v>
      </c>
      <c r="E611" s="3">
        <v>45514</v>
      </c>
      <c r="F611" s="3">
        <v>45521</v>
      </c>
      <c r="G611" s="1" t="s">
        <v>94</v>
      </c>
      <c r="H611" s="1" t="s">
        <v>39</v>
      </c>
      <c r="I611">
        <v>8068</v>
      </c>
      <c r="J611" s="1" t="s">
        <v>34</v>
      </c>
      <c r="K611" s="1" t="s">
        <v>40</v>
      </c>
      <c r="L611" s="1" t="s">
        <v>59</v>
      </c>
      <c r="M611" s="1" t="s">
        <v>50</v>
      </c>
      <c r="N611">
        <v>7</v>
      </c>
      <c r="O611" s="1">
        <f>SUMIF(Hospital_Management_Large__2[Billing Status],"Paid",   Hospital_Management_Large__2[Treatment Cost])</f>
        <v>2761319</v>
      </c>
      <c r="P611" s="1">
        <f>COUNTIF(Hospital_Management_Large__2[Room Type],"Private")</f>
        <v>321</v>
      </c>
      <c r="Q611" s="1" t="str">
        <f>IF(Hospital_Management_Large__2[[#This Row],[Length of Stay (Days)]]&gt;3,"Extended","Normal")</f>
        <v>Extended</v>
      </c>
    </row>
    <row r="612" spans="1:17" x14ac:dyDescent="0.25">
      <c r="A612" s="1" t="s">
        <v>1269</v>
      </c>
      <c r="B612" s="1" t="s">
        <v>1270</v>
      </c>
      <c r="C612">
        <v>53</v>
      </c>
      <c r="D612" s="1" t="s">
        <v>16</v>
      </c>
      <c r="E612" s="3">
        <v>45645</v>
      </c>
      <c r="F612" s="3">
        <v>45653</v>
      </c>
      <c r="G612" s="1" t="s">
        <v>43</v>
      </c>
      <c r="H612" s="1" t="s">
        <v>39</v>
      </c>
      <c r="I612">
        <v>4243</v>
      </c>
      <c r="J612" s="1" t="s">
        <v>34</v>
      </c>
      <c r="K612" s="1" t="s">
        <v>44</v>
      </c>
      <c r="L612" s="1" t="s">
        <v>45</v>
      </c>
      <c r="M612" s="1" t="s">
        <v>22</v>
      </c>
      <c r="N612">
        <v>8</v>
      </c>
      <c r="O612" s="1">
        <f>SUMIF(Hospital_Management_Large__2[Billing Status],"Paid",   Hospital_Management_Large__2[Treatment Cost])</f>
        <v>2761319</v>
      </c>
      <c r="P612" s="1">
        <f>COUNTIF(Hospital_Management_Large__2[Room Type],"Private")</f>
        <v>321</v>
      </c>
      <c r="Q612" s="1" t="str">
        <f>IF(Hospital_Management_Large__2[[#This Row],[Length of Stay (Days)]]&gt;3,"Extended","Normal")</f>
        <v>Extended</v>
      </c>
    </row>
    <row r="613" spans="1:17" x14ac:dyDescent="0.25">
      <c r="A613" s="1" t="s">
        <v>1271</v>
      </c>
      <c r="B613" s="1" t="s">
        <v>1272</v>
      </c>
      <c r="C613">
        <v>23</v>
      </c>
      <c r="D613" s="1" t="s">
        <v>25</v>
      </c>
      <c r="E613" s="3">
        <v>45511</v>
      </c>
      <c r="F613" s="3">
        <v>45518</v>
      </c>
      <c r="G613" s="1" t="s">
        <v>26</v>
      </c>
      <c r="H613" s="1" t="s">
        <v>89</v>
      </c>
      <c r="I613">
        <v>4109</v>
      </c>
      <c r="J613" s="1" t="s">
        <v>34</v>
      </c>
      <c r="K613" s="1" t="s">
        <v>20</v>
      </c>
      <c r="L613" s="1" t="s">
        <v>21</v>
      </c>
      <c r="M613" s="1" t="s">
        <v>50</v>
      </c>
      <c r="N613">
        <v>7</v>
      </c>
      <c r="O613" s="1">
        <f>SUMIF(Hospital_Management_Large__2[Billing Status],"Paid",   Hospital_Management_Large__2[Treatment Cost])</f>
        <v>2761319</v>
      </c>
      <c r="P613" s="1">
        <f>COUNTIF(Hospital_Management_Large__2[Room Type],"Private")</f>
        <v>321</v>
      </c>
      <c r="Q613" s="1" t="str">
        <f>IF(Hospital_Management_Large__2[[#This Row],[Length of Stay (Days)]]&gt;3,"Extended","Normal")</f>
        <v>Extended</v>
      </c>
    </row>
    <row r="614" spans="1:17" x14ac:dyDescent="0.25">
      <c r="A614" s="1" t="s">
        <v>1273</v>
      </c>
      <c r="B614" s="1" t="s">
        <v>1274</v>
      </c>
      <c r="C614">
        <v>86</v>
      </c>
      <c r="D614" s="1" t="s">
        <v>25</v>
      </c>
      <c r="E614" s="3">
        <v>45731</v>
      </c>
      <c r="F614" s="3">
        <v>45739</v>
      </c>
      <c r="G614" s="1" t="s">
        <v>94</v>
      </c>
      <c r="H614" s="1" t="s">
        <v>48</v>
      </c>
      <c r="I614">
        <v>9520</v>
      </c>
      <c r="J614" s="1" t="s">
        <v>34</v>
      </c>
      <c r="K614" s="1" t="s">
        <v>44</v>
      </c>
      <c r="L614" s="1" t="s">
        <v>55</v>
      </c>
      <c r="M614" s="1" t="s">
        <v>22</v>
      </c>
      <c r="N614">
        <v>8</v>
      </c>
      <c r="O614" s="1">
        <f>SUMIF(Hospital_Management_Large__2[Billing Status],"Paid",   Hospital_Management_Large__2[Treatment Cost])</f>
        <v>2761319</v>
      </c>
      <c r="P614" s="1">
        <f>COUNTIF(Hospital_Management_Large__2[Room Type],"Private")</f>
        <v>321</v>
      </c>
      <c r="Q614" s="1" t="str">
        <f>IF(Hospital_Management_Large__2[[#This Row],[Length of Stay (Days)]]&gt;3,"Extended","Normal")</f>
        <v>Extended</v>
      </c>
    </row>
    <row r="615" spans="1:17" x14ac:dyDescent="0.25">
      <c r="A615" s="1" t="s">
        <v>1275</v>
      </c>
      <c r="B615" s="1" t="s">
        <v>1276</v>
      </c>
      <c r="C615">
        <v>58</v>
      </c>
      <c r="D615" s="1" t="s">
        <v>16</v>
      </c>
      <c r="E615" s="3">
        <v>45592</v>
      </c>
      <c r="F615" s="3">
        <v>45594</v>
      </c>
      <c r="G615" s="1" t="s">
        <v>26</v>
      </c>
      <c r="H615" s="1" t="s">
        <v>53</v>
      </c>
      <c r="I615">
        <v>3172</v>
      </c>
      <c r="J615" s="1" t="s">
        <v>19</v>
      </c>
      <c r="K615" s="1" t="s">
        <v>133</v>
      </c>
      <c r="L615" s="1" t="s">
        <v>21</v>
      </c>
      <c r="M615" s="1" t="s">
        <v>50</v>
      </c>
      <c r="N615">
        <v>2</v>
      </c>
      <c r="O615" s="1">
        <f>SUMIF(Hospital_Management_Large__2[Billing Status],"Paid",   Hospital_Management_Large__2[Treatment Cost])</f>
        <v>2761319</v>
      </c>
      <c r="P615" s="1">
        <f>COUNTIF(Hospital_Management_Large__2[Room Type],"Private")</f>
        <v>321</v>
      </c>
      <c r="Q615" s="1" t="str">
        <f>IF(Hospital_Management_Large__2[[#This Row],[Length of Stay (Days)]]&gt;3,"Extended","Normal")</f>
        <v>Normal</v>
      </c>
    </row>
    <row r="616" spans="1:17" x14ac:dyDescent="0.25">
      <c r="A616" s="1" t="s">
        <v>1277</v>
      </c>
      <c r="B616" s="1" t="s">
        <v>1278</v>
      </c>
      <c r="C616">
        <v>38</v>
      </c>
      <c r="D616" s="1" t="s">
        <v>16</v>
      </c>
      <c r="E616" s="3">
        <v>45518</v>
      </c>
      <c r="F616" s="3">
        <v>45522</v>
      </c>
      <c r="G616" s="1" t="s">
        <v>66</v>
      </c>
      <c r="H616" s="1" t="s">
        <v>53</v>
      </c>
      <c r="I616">
        <v>4506</v>
      </c>
      <c r="J616" s="1" t="s">
        <v>19</v>
      </c>
      <c r="K616" s="1" t="s">
        <v>49</v>
      </c>
      <c r="L616" s="1" t="s">
        <v>21</v>
      </c>
      <c r="M616" s="1" t="s">
        <v>22</v>
      </c>
      <c r="N616">
        <v>4</v>
      </c>
      <c r="O616" s="1">
        <f>SUMIF(Hospital_Management_Large__2[Billing Status],"Paid",   Hospital_Management_Large__2[Treatment Cost])</f>
        <v>2761319</v>
      </c>
      <c r="P616" s="1">
        <f>COUNTIF(Hospital_Management_Large__2[Room Type],"Private")</f>
        <v>321</v>
      </c>
      <c r="Q616" s="1" t="str">
        <f>IF(Hospital_Management_Large__2[[#This Row],[Length of Stay (Days)]]&gt;3,"Extended","Normal")</f>
        <v>Extended</v>
      </c>
    </row>
    <row r="617" spans="1:17" x14ac:dyDescent="0.25">
      <c r="A617" s="1" t="s">
        <v>1279</v>
      </c>
      <c r="B617" s="1" t="s">
        <v>1280</v>
      </c>
      <c r="C617">
        <v>59</v>
      </c>
      <c r="D617" s="1" t="s">
        <v>16</v>
      </c>
      <c r="E617" s="3">
        <v>45492</v>
      </c>
      <c r="F617" s="3">
        <v>45494</v>
      </c>
      <c r="G617" s="1" t="s">
        <v>43</v>
      </c>
      <c r="H617" s="1" t="s">
        <v>48</v>
      </c>
      <c r="I617">
        <v>9748</v>
      </c>
      <c r="J617" s="1" t="s">
        <v>19</v>
      </c>
      <c r="K617" s="1" t="s">
        <v>20</v>
      </c>
      <c r="L617" s="1" t="s">
        <v>78</v>
      </c>
      <c r="M617" s="1" t="s">
        <v>22</v>
      </c>
      <c r="N617">
        <v>2</v>
      </c>
      <c r="O617" s="1">
        <f>SUMIF(Hospital_Management_Large__2[Billing Status],"Paid",   Hospital_Management_Large__2[Treatment Cost])</f>
        <v>2761319</v>
      </c>
      <c r="P617" s="1">
        <f>COUNTIF(Hospital_Management_Large__2[Room Type],"Private")</f>
        <v>321</v>
      </c>
      <c r="Q617" s="1" t="str">
        <f>IF(Hospital_Management_Large__2[[#This Row],[Length of Stay (Days)]]&gt;3,"Extended","Normal")</f>
        <v>Normal</v>
      </c>
    </row>
    <row r="618" spans="1:17" x14ac:dyDescent="0.25">
      <c r="A618" s="1" t="s">
        <v>1281</v>
      </c>
      <c r="B618" s="1" t="s">
        <v>1282</v>
      </c>
      <c r="C618">
        <v>1</v>
      </c>
      <c r="D618" s="1" t="s">
        <v>25</v>
      </c>
      <c r="E618" s="3">
        <v>45667</v>
      </c>
      <c r="F618" s="3">
        <v>45672</v>
      </c>
      <c r="G618" s="1" t="s">
        <v>17</v>
      </c>
      <c r="H618" s="1" t="s">
        <v>48</v>
      </c>
      <c r="I618">
        <v>1763</v>
      </c>
      <c r="J618" s="1" t="s">
        <v>19</v>
      </c>
      <c r="K618" s="1" t="s">
        <v>35</v>
      </c>
      <c r="L618" s="1" t="s">
        <v>28</v>
      </c>
      <c r="M618" s="1" t="s">
        <v>29</v>
      </c>
      <c r="N618">
        <v>5</v>
      </c>
      <c r="O618" s="1">
        <f>SUMIF(Hospital_Management_Large__2[Billing Status],"Paid",   Hospital_Management_Large__2[Treatment Cost])</f>
        <v>2761319</v>
      </c>
      <c r="P618" s="1">
        <f>COUNTIF(Hospital_Management_Large__2[Room Type],"Private")</f>
        <v>321</v>
      </c>
      <c r="Q618" s="1" t="str">
        <f>IF(Hospital_Management_Large__2[[#This Row],[Length of Stay (Days)]]&gt;3,"Extended","Normal")</f>
        <v>Extended</v>
      </c>
    </row>
    <row r="619" spans="1:17" x14ac:dyDescent="0.25">
      <c r="A619" s="1" t="s">
        <v>1283</v>
      </c>
      <c r="B619" s="1" t="s">
        <v>1284</v>
      </c>
      <c r="C619">
        <v>89</v>
      </c>
      <c r="D619" s="1" t="s">
        <v>16</v>
      </c>
      <c r="E619" s="3">
        <v>45640</v>
      </c>
      <c r="F619" s="3">
        <v>45652</v>
      </c>
      <c r="G619" s="1" t="s">
        <v>62</v>
      </c>
      <c r="H619" s="1" t="s">
        <v>48</v>
      </c>
      <c r="I619">
        <v>3781</v>
      </c>
      <c r="J619" s="1" t="s">
        <v>34</v>
      </c>
      <c r="K619" s="1" t="s">
        <v>49</v>
      </c>
      <c r="L619" s="1" t="s">
        <v>45</v>
      </c>
      <c r="M619" s="1" t="s">
        <v>22</v>
      </c>
      <c r="N619">
        <v>12</v>
      </c>
      <c r="O619" s="1">
        <f>SUMIF(Hospital_Management_Large__2[Billing Status],"Paid",   Hospital_Management_Large__2[Treatment Cost])</f>
        <v>2761319</v>
      </c>
      <c r="P619" s="1">
        <f>COUNTIF(Hospital_Management_Large__2[Room Type],"Private")</f>
        <v>321</v>
      </c>
      <c r="Q619" s="1" t="str">
        <f>IF(Hospital_Management_Large__2[[#This Row],[Length of Stay (Days)]]&gt;3,"Extended","Normal")</f>
        <v>Extended</v>
      </c>
    </row>
    <row r="620" spans="1:17" x14ac:dyDescent="0.25">
      <c r="A620" s="1" t="s">
        <v>1285</v>
      </c>
      <c r="B620" s="1" t="s">
        <v>1286</v>
      </c>
      <c r="C620">
        <v>87</v>
      </c>
      <c r="D620" s="1" t="s">
        <v>16</v>
      </c>
      <c r="E620" s="3">
        <v>45691</v>
      </c>
      <c r="F620" s="3">
        <v>45705</v>
      </c>
      <c r="G620" s="1" t="s">
        <v>32</v>
      </c>
      <c r="H620" s="1" t="s">
        <v>27</v>
      </c>
      <c r="I620">
        <v>7574</v>
      </c>
      <c r="J620" s="1" t="s">
        <v>19</v>
      </c>
      <c r="K620" s="1" t="s">
        <v>54</v>
      </c>
      <c r="L620" s="1" t="s">
        <v>59</v>
      </c>
      <c r="M620" s="1" t="s">
        <v>29</v>
      </c>
      <c r="N620">
        <v>14</v>
      </c>
      <c r="O620" s="1">
        <f>SUMIF(Hospital_Management_Large__2[Billing Status],"Paid",   Hospital_Management_Large__2[Treatment Cost])</f>
        <v>2761319</v>
      </c>
      <c r="P620" s="1">
        <f>COUNTIF(Hospital_Management_Large__2[Room Type],"Private")</f>
        <v>321</v>
      </c>
      <c r="Q620" s="1" t="str">
        <f>IF(Hospital_Management_Large__2[[#This Row],[Length of Stay (Days)]]&gt;3,"Extended","Normal")</f>
        <v>Extended</v>
      </c>
    </row>
    <row r="621" spans="1:17" x14ac:dyDescent="0.25">
      <c r="A621" s="1" t="s">
        <v>1287</v>
      </c>
      <c r="B621" s="1" t="s">
        <v>1288</v>
      </c>
      <c r="C621">
        <v>2</v>
      </c>
      <c r="D621" s="1" t="s">
        <v>16</v>
      </c>
      <c r="E621" s="3">
        <v>45663</v>
      </c>
      <c r="F621" s="3">
        <v>45672</v>
      </c>
      <c r="G621" s="1" t="s">
        <v>43</v>
      </c>
      <c r="H621" s="1" t="s">
        <v>48</v>
      </c>
      <c r="I621">
        <v>4515</v>
      </c>
      <c r="J621" s="1" t="s">
        <v>19</v>
      </c>
      <c r="K621" s="1" t="s">
        <v>49</v>
      </c>
      <c r="L621" s="1" t="s">
        <v>21</v>
      </c>
      <c r="M621" s="1" t="s">
        <v>50</v>
      </c>
      <c r="N621">
        <v>9</v>
      </c>
      <c r="O621" s="1">
        <f>SUMIF(Hospital_Management_Large__2[Billing Status],"Paid",   Hospital_Management_Large__2[Treatment Cost])</f>
        <v>2761319</v>
      </c>
      <c r="P621" s="1">
        <f>COUNTIF(Hospital_Management_Large__2[Room Type],"Private")</f>
        <v>321</v>
      </c>
      <c r="Q621" s="1" t="str">
        <f>IF(Hospital_Management_Large__2[[#This Row],[Length of Stay (Days)]]&gt;3,"Extended","Normal")</f>
        <v>Extended</v>
      </c>
    </row>
    <row r="622" spans="1:17" x14ac:dyDescent="0.25">
      <c r="A622" s="1" t="s">
        <v>1289</v>
      </c>
      <c r="B622" s="1" t="s">
        <v>1290</v>
      </c>
      <c r="C622">
        <v>89</v>
      </c>
      <c r="D622" s="1" t="s">
        <v>25</v>
      </c>
      <c r="E622" s="3">
        <v>45777</v>
      </c>
      <c r="F622" s="3">
        <v>45782</v>
      </c>
      <c r="G622" s="1" t="s">
        <v>43</v>
      </c>
      <c r="H622" s="1" t="s">
        <v>53</v>
      </c>
      <c r="I622">
        <v>1825</v>
      </c>
      <c r="J622" s="1" t="s">
        <v>19</v>
      </c>
      <c r="K622" s="1" t="s">
        <v>54</v>
      </c>
      <c r="L622" s="1" t="s">
        <v>45</v>
      </c>
      <c r="M622" s="1" t="s">
        <v>29</v>
      </c>
      <c r="N622">
        <v>5</v>
      </c>
      <c r="O622" s="1">
        <f>SUMIF(Hospital_Management_Large__2[Billing Status],"Paid",   Hospital_Management_Large__2[Treatment Cost])</f>
        <v>2761319</v>
      </c>
      <c r="P622" s="1">
        <f>COUNTIF(Hospital_Management_Large__2[Room Type],"Private")</f>
        <v>321</v>
      </c>
      <c r="Q622" s="1" t="str">
        <f>IF(Hospital_Management_Large__2[[#This Row],[Length of Stay (Days)]]&gt;3,"Extended","Normal")</f>
        <v>Extended</v>
      </c>
    </row>
    <row r="623" spans="1:17" x14ac:dyDescent="0.25">
      <c r="A623" s="1" t="s">
        <v>1291</v>
      </c>
      <c r="B623" s="1" t="s">
        <v>1292</v>
      </c>
      <c r="C623">
        <v>11</v>
      </c>
      <c r="D623" s="1" t="s">
        <v>25</v>
      </c>
      <c r="E623" s="3">
        <v>45708</v>
      </c>
      <c r="F623" s="3">
        <v>45710</v>
      </c>
      <c r="G623" s="1" t="s">
        <v>66</v>
      </c>
      <c r="H623" s="1" t="s">
        <v>58</v>
      </c>
      <c r="I623">
        <v>4566</v>
      </c>
      <c r="J623" s="1" t="s">
        <v>34</v>
      </c>
      <c r="K623" s="1" t="s">
        <v>35</v>
      </c>
      <c r="L623" s="1" t="s">
        <v>55</v>
      </c>
      <c r="M623" s="1" t="s">
        <v>22</v>
      </c>
      <c r="N623">
        <v>2</v>
      </c>
      <c r="O623" s="1">
        <f>SUMIF(Hospital_Management_Large__2[Billing Status],"Paid",   Hospital_Management_Large__2[Treatment Cost])</f>
        <v>2761319</v>
      </c>
      <c r="P623" s="1">
        <f>COUNTIF(Hospital_Management_Large__2[Room Type],"Private")</f>
        <v>321</v>
      </c>
      <c r="Q623" s="1" t="str">
        <f>IF(Hospital_Management_Large__2[[#This Row],[Length of Stay (Days)]]&gt;3,"Extended","Normal")</f>
        <v>Normal</v>
      </c>
    </row>
    <row r="624" spans="1:17" x14ac:dyDescent="0.25">
      <c r="A624" s="1" t="s">
        <v>1293</v>
      </c>
      <c r="B624" s="1" t="s">
        <v>1294</v>
      </c>
      <c r="C624">
        <v>31</v>
      </c>
      <c r="D624" s="1" t="s">
        <v>16</v>
      </c>
      <c r="E624" s="3">
        <v>45673</v>
      </c>
      <c r="F624" s="3">
        <v>45687</v>
      </c>
      <c r="G624" s="1" t="s">
        <v>43</v>
      </c>
      <c r="H624" s="1" t="s">
        <v>63</v>
      </c>
      <c r="I624">
        <v>8538</v>
      </c>
      <c r="J624" s="1" t="s">
        <v>19</v>
      </c>
      <c r="K624" s="1" t="s">
        <v>35</v>
      </c>
      <c r="L624" s="1" t="s">
        <v>55</v>
      </c>
      <c r="M624" s="1" t="s">
        <v>22</v>
      </c>
      <c r="N624">
        <v>14</v>
      </c>
      <c r="O624" s="1">
        <f>SUMIF(Hospital_Management_Large__2[Billing Status],"Paid",   Hospital_Management_Large__2[Treatment Cost])</f>
        <v>2761319</v>
      </c>
      <c r="P624" s="1">
        <f>COUNTIF(Hospital_Management_Large__2[Room Type],"Private")</f>
        <v>321</v>
      </c>
      <c r="Q624" s="1" t="str">
        <f>IF(Hospital_Management_Large__2[[#This Row],[Length of Stay (Days)]]&gt;3,"Extended","Normal")</f>
        <v>Extended</v>
      </c>
    </row>
    <row r="625" spans="1:17" x14ac:dyDescent="0.25">
      <c r="A625" s="1" t="s">
        <v>1295</v>
      </c>
      <c r="B625" s="1" t="s">
        <v>1296</v>
      </c>
      <c r="C625">
        <v>6</v>
      </c>
      <c r="D625" s="1" t="s">
        <v>16</v>
      </c>
      <c r="E625" s="3">
        <v>45785</v>
      </c>
      <c r="F625" s="3">
        <v>45790</v>
      </c>
      <c r="G625" s="1" t="s">
        <v>66</v>
      </c>
      <c r="H625" s="1" t="s">
        <v>53</v>
      </c>
      <c r="I625">
        <v>5320</v>
      </c>
      <c r="J625" s="1" t="s">
        <v>19</v>
      </c>
      <c r="K625" s="1" t="s">
        <v>40</v>
      </c>
      <c r="L625" s="1" t="s">
        <v>55</v>
      </c>
      <c r="M625" s="1" t="s">
        <v>50</v>
      </c>
      <c r="N625">
        <v>5</v>
      </c>
      <c r="O625" s="1">
        <f>SUMIF(Hospital_Management_Large__2[Billing Status],"Paid",   Hospital_Management_Large__2[Treatment Cost])</f>
        <v>2761319</v>
      </c>
      <c r="P625" s="1">
        <f>COUNTIF(Hospital_Management_Large__2[Room Type],"Private")</f>
        <v>321</v>
      </c>
      <c r="Q625" s="1" t="str">
        <f>IF(Hospital_Management_Large__2[[#This Row],[Length of Stay (Days)]]&gt;3,"Extended","Normal")</f>
        <v>Extended</v>
      </c>
    </row>
    <row r="626" spans="1:17" x14ac:dyDescent="0.25">
      <c r="A626" s="1" t="s">
        <v>1297</v>
      </c>
      <c r="B626" s="1" t="s">
        <v>1298</v>
      </c>
      <c r="C626">
        <v>39</v>
      </c>
      <c r="D626" s="1" t="s">
        <v>16</v>
      </c>
      <c r="E626" s="3">
        <v>45780</v>
      </c>
      <c r="F626" s="3">
        <v>45784</v>
      </c>
      <c r="G626" s="1" t="s">
        <v>62</v>
      </c>
      <c r="H626" s="1" t="s">
        <v>53</v>
      </c>
      <c r="I626">
        <v>9274</v>
      </c>
      <c r="J626" s="1" t="s">
        <v>19</v>
      </c>
      <c r="K626" s="1" t="s">
        <v>49</v>
      </c>
      <c r="L626" s="1" t="s">
        <v>78</v>
      </c>
      <c r="M626" s="1" t="s">
        <v>50</v>
      </c>
      <c r="N626">
        <v>4</v>
      </c>
      <c r="O626" s="1">
        <f>SUMIF(Hospital_Management_Large__2[Billing Status],"Paid",   Hospital_Management_Large__2[Treatment Cost])</f>
        <v>2761319</v>
      </c>
      <c r="P626" s="1">
        <f>COUNTIF(Hospital_Management_Large__2[Room Type],"Private")</f>
        <v>321</v>
      </c>
      <c r="Q626" s="1" t="str">
        <f>IF(Hospital_Management_Large__2[[#This Row],[Length of Stay (Days)]]&gt;3,"Extended","Normal")</f>
        <v>Extended</v>
      </c>
    </row>
    <row r="627" spans="1:17" x14ac:dyDescent="0.25">
      <c r="A627" s="1" t="s">
        <v>1299</v>
      </c>
      <c r="B627" s="1" t="s">
        <v>1300</v>
      </c>
      <c r="C627">
        <v>31</v>
      </c>
      <c r="D627" s="1" t="s">
        <v>16</v>
      </c>
      <c r="E627" s="3">
        <v>45689</v>
      </c>
      <c r="F627" s="3">
        <v>45695</v>
      </c>
      <c r="G627" s="1" t="s">
        <v>26</v>
      </c>
      <c r="H627" s="1" t="s">
        <v>18</v>
      </c>
      <c r="I627">
        <v>1135</v>
      </c>
      <c r="J627" s="1" t="s">
        <v>19</v>
      </c>
      <c r="K627" s="1" t="s">
        <v>44</v>
      </c>
      <c r="L627" s="1" t="s">
        <v>21</v>
      </c>
      <c r="M627" s="1" t="s">
        <v>22</v>
      </c>
      <c r="N627">
        <v>6</v>
      </c>
      <c r="O627" s="1">
        <f>SUMIF(Hospital_Management_Large__2[Billing Status],"Paid",   Hospital_Management_Large__2[Treatment Cost])</f>
        <v>2761319</v>
      </c>
      <c r="P627" s="1">
        <f>COUNTIF(Hospital_Management_Large__2[Room Type],"Private")</f>
        <v>321</v>
      </c>
      <c r="Q627" s="1" t="str">
        <f>IF(Hospital_Management_Large__2[[#This Row],[Length of Stay (Days)]]&gt;3,"Extended","Normal")</f>
        <v>Extended</v>
      </c>
    </row>
    <row r="628" spans="1:17" x14ac:dyDescent="0.25">
      <c r="A628" s="1" t="s">
        <v>1301</v>
      </c>
      <c r="B628" s="1" t="s">
        <v>1302</v>
      </c>
      <c r="C628">
        <v>7</v>
      </c>
      <c r="D628" s="1" t="s">
        <v>25</v>
      </c>
      <c r="E628" s="3">
        <v>45552</v>
      </c>
      <c r="F628" s="3">
        <v>45556</v>
      </c>
      <c r="G628" s="1" t="s">
        <v>94</v>
      </c>
      <c r="H628" s="1" t="s">
        <v>39</v>
      </c>
      <c r="I628">
        <v>7668</v>
      </c>
      <c r="J628" s="1" t="s">
        <v>19</v>
      </c>
      <c r="K628" s="1" t="s">
        <v>54</v>
      </c>
      <c r="L628" s="1" t="s">
        <v>59</v>
      </c>
      <c r="M628" s="1" t="s">
        <v>50</v>
      </c>
      <c r="N628">
        <v>4</v>
      </c>
      <c r="O628" s="1">
        <f>SUMIF(Hospital_Management_Large__2[Billing Status],"Paid",   Hospital_Management_Large__2[Treatment Cost])</f>
        <v>2761319</v>
      </c>
      <c r="P628" s="1">
        <f>COUNTIF(Hospital_Management_Large__2[Room Type],"Private")</f>
        <v>321</v>
      </c>
      <c r="Q628" s="1" t="str">
        <f>IF(Hospital_Management_Large__2[[#This Row],[Length of Stay (Days)]]&gt;3,"Extended","Normal")</f>
        <v>Extended</v>
      </c>
    </row>
    <row r="629" spans="1:17" x14ac:dyDescent="0.25">
      <c r="A629" s="1" t="s">
        <v>1303</v>
      </c>
      <c r="B629" s="1" t="s">
        <v>1304</v>
      </c>
      <c r="C629">
        <v>6</v>
      </c>
      <c r="D629" s="1" t="s">
        <v>16</v>
      </c>
      <c r="E629" s="3">
        <v>45590</v>
      </c>
      <c r="F629" s="3">
        <v>45594</v>
      </c>
      <c r="G629" s="1" t="s">
        <v>66</v>
      </c>
      <c r="H629" s="1" t="s">
        <v>27</v>
      </c>
      <c r="I629">
        <v>5032</v>
      </c>
      <c r="J629" s="1" t="s">
        <v>19</v>
      </c>
      <c r="K629" s="1" t="s">
        <v>133</v>
      </c>
      <c r="L629" s="1" t="s">
        <v>45</v>
      </c>
      <c r="M629" s="1" t="s">
        <v>50</v>
      </c>
      <c r="N629">
        <v>4</v>
      </c>
      <c r="O629" s="1">
        <f>SUMIF(Hospital_Management_Large__2[Billing Status],"Paid",   Hospital_Management_Large__2[Treatment Cost])</f>
        <v>2761319</v>
      </c>
      <c r="P629" s="1">
        <f>COUNTIF(Hospital_Management_Large__2[Room Type],"Private")</f>
        <v>321</v>
      </c>
      <c r="Q629" s="1" t="str">
        <f>IF(Hospital_Management_Large__2[[#This Row],[Length of Stay (Days)]]&gt;3,"Extended","Normal")</f>
        <v>Extended</v>
      </c>
    </row>
    <row r="630" spans="1:17" x14ac:dyDescent="0.25">
      <c r="A630" s="1" t="s">
        <v>1305</v>
      </c>
      <c r="B630" s="1" t="s">
        <v>1306</v>
      </c>
      <c r="C630">
        <v>18</v>
      </c>
      <c r="D630" s="1" t="s">
        <v>16</v>
      </c>
      <c r="E630" s="3">
        <v>45703</v>
      </c>
      <c r="F630" s="3">
        <v>45716</v>
      </c>
      <c r="G630" s="1" t="s">
        <v>17</v>
      </c>
      <c r="H630" s="1" t="s">
        <v>63</v>
      </c>
      <c r="I630">
        <v>5010</v>
      </c>
      <c r="J630" s="1" t="s">
        <v>19</v>
      </c>
      <c r="K630" s="1" t="s">
        <v>54</v>
      </c>
      <c r="L630" s="1" t="s">
        <v>59</v>
      </c>
      <c r="M630" s="1" t="s">
        <v>50</v>
      </c>
      <c r="N630">
        <v>13</v>
      </c>
      <c r="O630" s="1">
        <f>SUMIF(Hospital_Management_Large__2[Billing Status],"Paid",   Hospital_Management_Large__2[Treatment Cost])</f>
        <v>2761319</v>
      </c>
      <c r="P630" s="1">
        <f>COUNTIF(Hospital_Management_Large__2[Room Type],"Private")</f>
        <v>321</v>
      </c>
      <c r="Q630" s="1" t="str">
        <f>IF(Hospital_Management_Large__2[[#This Row],[Length of Stay (Days)]]&gt;3,"Extended","Normal")</f>
        <v>Extended</v>
      </c>
    </row>
    <row r="631" spans="1:17" x14ac:dyDescent="0.25">
      <c r="A631" s="1" t="s">
        <v>1307</v>
      </c>
      <c r="B631" s="1" t="s">
        <v>1308</v>
      </c>
      <c r="C631">
        <v>72</v>
      </c>
      <c r="D631" s="1" t="s">
        <v>25</v>
      </c>
      <c r="E631" s="3">
        <v>45576</v>
      </c>
      <c r="F631" s="3">
        <v>45585</v>
      </c>
      <c r="G631" s="1" t="s">
        <v>66</v>
      </c>
      <c r="H631" s="1" t="s">
        <v>73</v>
      </c>
      <c r="I631">
        <v>2882</v>
      </c>
      <c r="J631" s="1" t="s">
        <v>34</v>
      </c>
      <c r="K631" s="1" t="s">
        <v>35</v>
      </c>
      <c r="L631" s="1" t="s">
        <v>28</v>
      </c>
      <c r="M631" s="1" t="s">
        <v>50</v>
      </c>
      <c r="N631">
        <v>9</v>
      </c>
      <c r="O631" s="1">
        <f>SUMIF(Hospital_Management_Large__2[Billing Status],"Paid",   Hospital_Management_Large__2[Treatment Cost])</f>
        <v>2761319</v>
      </c>
      <c r="P631" s="1">
        <f>COUNTIF(Hospital_Management_Large__2[Room Type],"Private")</f>
        <v>321</v>
      </c>
      <c r="Q631" s="1" t="str">
        <f>IF(Hospital_Management_Large__2[[#This Row],[Length of Stay (Days)]]&gt;3,"Extended","Normal")</f>
        <v>Extended</v>
      </c>
    </row>
    <row r="632" spans="1:17" x14ac:dyDescent="0.25">
      <c r="A632" s="1" t="s">
        <v>1309</v>
      </c>
      <c r="B632" s="1" t="s">
        <v>1310</v>
      </c>
      <c r="C632">
        <v>42</v>
      </c>
      <c r="D632" s="1" t="s">
        <v>16</v>
      </c>
      <c r="E632" s="3">
        <v>45501</v>
      </c>
      <c r="F632" s="3">
        <v>45514</v>
      </c>
      <c r="G632" s="1" t="s">
        <v>32</v>
      </c>
      <c r="H632" s="1" t="s">
        <v>63</v>
      </c>
      <c r="I632">
        <v>9484</v>
      </c>
      <c r="J632" s="1" t="s">
        <v>34</v>
      </c>
      <c r="K632" s="1" t="s">
        <v>40</v>
      </c>
      <c r="L632" s="1" t="s">
        <v>55</v>
      </c>
      <c r="M632" s="1" t="s">
        <v>29</v>
      </c>
      <c r="N632">
        <v>13</v>
      </c>
      <c r="O632" s="1">
        <f>SUMIF(Hospital_Management_Large__2[Billing Status],"Paid",   Hospital_Management_Large__2[Treatment Cost])</f>
        <v>2761319</v>
      </c>
      <c r="P632" s="1">
        <f>COUNTIF(Hospital_Management_Large__2[Room Type],"Private")</f>
        <v>321</v>
      </c>
      <c r="Q632" s="1" t="str">
        <f>IF(Hospital_Management_Large__2[[#This Row],[Length of Stay (Days)]]&gt;3,"Extended","Normal")</f>
        <v>Extended</v>
      </c>
    </row>
    <row r="633" spans="1:17" x14ac:dyDescent="0.25">
      <c r="A633" s="1" t="s">
        <v>1311</v>
      </c>
      <c r="B633" s="1" t="s">
        <v>1312</v>
      </c>
      <c r="C633">
        <v>58</v>
      </c>
      <c r="D633" s="1" t="s">
        <v>25</v>
      </c>
      <c r="E633" s="3">
        <v>45568</v>
      </c>
      <c r="F633" s="3">
        <v>45578</v>
      </c>
      <c r="G633" s="1" t="s">
        <v>62</v>
      </c>
      <c r="H633" s="1" t="s">
        <v>53</v>
      </c>
      <c r="I633">
        <v>3357</v>
      </c>
      <c r="J633" s="1" t="s">
        <v>34</v>
      </c>
      <c r="K633" s="1" t="s">
        <v>54</v>
      </c>
      <c r="L633" s="1" t="s">
        <v>36</v>
      </c>
      <c r="M633" s="1" t="s">
        <v>50</v>
      </c>
      <c r="N633">
        <v>10</v>
      </c>
      <c r="O633" s="1">
        <f>SUMIF(Hospital_Management_Large__2[Billing Status],"Paid",   Hospital_Management_Large__2[Treatment Cost])</f>
        <v>2761319</v>
      </c>
      <c r="P633" s="1">
        <f>COUNTIF(Hospital_Management_Large__2[Room Type],"Private")</f>
        <v>321</v>
      </c>
      <c r="Q633" s="1" t="str">
        <f>IF(Hospital_Management_Large__2[[#This Row],[Length of Stay (Days)]]&gt;3,"Extended","Normal")</f>
        <v>Extended</v>
      </c>
    </row>
    <row r="634" spans="1:17" x14ac:dyDescent="0.25">
      <c r="A634" s="1" t="s">
        <v>1313</v>
      </c>
      <c r="B634" s="1" t="s">
        <v>1314</v>
      </c>
      <c r="C634">
        <v>34</v>
      </c>
      <c r="D634" s="1" t="s">
        <v>16</v>
      </c>
      <c r="E634" s="3">
        <v>45542</v>
      </c>
      <c r="F634" s="3">
        <v>45543</v>
      </c>
      <c r="G634" s="1" t="s">
        <v>43</v>
      </c>
      <c r="H634" s="1" t="s">
        <v>39</v>
      </c>
      <c r="I634">
        <v>7154</v>
      </c>
      <c r="J634" s="1" t="s">
        <v>34</v>
      </c>
      <c r="K634" s="1" t="s">
        <v>133</v>
      </c>
      <c r="L634" s="1" t="s">
        <v>36</v>
      </c>
      <c r="M634" s="1" t="s">
        <v>29</v>
      </c>
      <c r="N634">
        <v>1</v>
      </c>
      <c r="O634" s="1">
        <f>SUMIF(Hospital_Management_Large__2[Billing Status],"Paid",   Hospital_Management_Large__2[Treatment Cost])</f>
        <v>2761319</v>
      </c>
      <c r="P634" s="1">
        <f>COUNTIF(Hospital_Management_Large__2[Room Type],"Private")</f>
        <v>321</v>
      </c>
      <c r="Q634" s="1" t="str">
        <f>IF(Hospital_Management_Large__2[[#This Row],[Length of Stay (Days)]]&gt;3,"Extended","Normal")</f>
        <v>Normal</v>
      </c>
    </row>
    <row r="635" spans="1:17" x14ac:dyDescent="0.25">
      <c r="A635" s="1" t="s">
        <v>1315</v>
      </c>
      <c r="B635" s="1" t="s">
        <v>1316</v>
      </c>
      <c r="C635">
        <v>28</v>
      </c>
      <c r="D635" s="1" t="s">
        <v>16</v>
      </c>
      <c r="E635" s="3">
        <v>45742</v>
      </c>
      <c r="F635" s="3">
        <v>45750</v>
      </c>
      <c r="G635" s="1" t="s">
        <v>26</v>
      </c>
      <c r="H635" s="1" t="s">
        <v>27</v>
      </c>
      <c r="I635">
        <v>7238</v>
      </c>
      <c r="J635" s="1" t="s">
        <v>34</v>
      </c>
      <c r="K635" s="1" t="s">
        <v>133</v>
      </c>
      <c r="L635" s="1" t="s">
        <v>59</v>
      </c>
      <c r="M635" s="1" t="s">
        <v>29</v>
      </c>
      <c r="N635">
        <v>8</v>
      </c>
      <c r="O635" s="1">
        <f>SUMIF(Hospital_Management_Large__2[Billing Status],"Paid",   Hospital_Management_Large__2[Treatment Cost])</f>
        <v>2761319</v>
      </c>
      <c r="P635" s="1">
        <f>COUNTIF(Hospital_Management_Large__2[Room Type],"Private")</f>
        <v>321</v>
      </c>
      <c r="Q635" s="1" t="str">
        <f>IF(Hospital_Management_Large__2[[#This Row],[Length of Stay (Days)]]&gt;3,"Extended","Normal")</f>
        <v>Extended</v>
      </c>
    </row>
    <row r="636" spans="1:17" x14ac:dyDescent="0.25">
      <c r="A636" s="1" t="s">
        <v>1317</v>
      </c>
      <c r="B636" s="1" t="s">
        <v>1318</v>
      </c>
      <c r="C636">
        <v>44</v>
      </c>
      <c r="D636" s="1" t="s">
        <v>16</v>
      </c>
      <c r="E636" s="3">
        <v>45694</v>
      </c>
      <c r="F636" s="3">
        <v>45704</v>
      </c>
      <c r="G636" s="1" t="s">
        <v>62</v>
      </c>
      <c r="H636" s="1" t="s">
        <v>53</v>
      </c>
      <c r="I636">
        <v>8625</v>
      </c>
      <c r="J636" s="1" t="s">
        <v>19</v>
      </c>
      <c r="K636" s="1" t="s">
        <v>44</v>
      </c>
      <c r="L636" s="1" t="s">
        <v>21</v>
      </c>
      <c r="M636" s="1" t="s">
        <v>50</v>
      </c>
      <c r="N636">
        <v>10</v>
      </c>
      <c r="O636" s="1">
        <f>SUMIF(Hospital_Management_Large__2[Billing Status],"Paid",   Hospital_Management_Large__2[Treatment Cost])</f>
        <v>2761319</v>
      </c>
      <c r="P636" s="1">
        <f>COUNTIF(Hospital_Management_Large__2[Room Type],"Private")</f>
        <v>321</v>
      </c>
      <c r="Q636" s="1" t="str">
        <f>IF(Hospital_Management_Large__2[[#This Row],[Length of Stay (Days)]]&gt;3,"Extended","Normal")</f>
        <v>Extended</v>
      </c>
    </row>
    <row r="637" spans="1:17" x14ac:dyDescent="0.25">
      <c r="A637" s="1" t="s">
        <v>1319</v>
      </c>
      <c r="B637" s="1" t="s">
        <v>1320</v>
      </c>
      <c r="C637">
        <v>19</v>
      </c>
      <c r="D637" s="1" t="s">
        <v>25</v>
      </c>
      <c r="E637" s="3">
        <v>45629</v>
      </c>
      <c r="F637" s="3">
        <v>45637</v>
      </c>
      <c r="G637" s="1" t="s">
        <v>32</v>
      </c>
      <c r="H637" s="1" t="s">
        <v>73</v>
      </c>
      <c r="I637">
        <v>7240</v>
      </c>
      <c r="J637" s="1" t="s">
        <v>34</v>
      </c>
      <c r="K637" s="1" t="s">
        <v>20</v>
      </c>
      <c r="L637" s="1" t="s">
        <v>45</v>
      </c>
      <c r="M637" s="1" t="s">
        <v>29</v>
      </c>
      <c r="N637">
        <v>8</v>
      </c>
      <c r="O637" s="1">
        <f>SUMIF(Hospital_Management_Large__2[Billing Status],"Paid",   Hospital_Management_Large__2[Treatment Cost])</f>
        <v>2761319</v>
      </c>
      <c r="P637" s="1">
        <f>COUNTIF(Hospital_Management_Large__2[Room Type],"Private")</f>
        <v>321</v>
      </c>
      <c r="Q637" s="1" t="str">
        <f>IF(Hospital_Management_Large__2[[#This Row],[Length of Stay (Days)]]&gt;3,"Extended","Normal")</f>
        <v>Extended</v>
      </c>
    </row>
    <row r="638" spans="1:17" x14ac:dyDescent="0.25">
      <c r="A638" s="1" t="s">
        <v>1321</v>
      </c>
      <c r="B638" s="1" t="s">
        <v>1322</v>
      </c>
      <c r="C638">
        <v>68</v>
      </c>
      <c r="D638" s="1" t="s">
        <v>25</v>
      </c>
      <c r="E638" s="3">
        <v>45800</v>
      </c>
      <c r="F638" s="3">
        <v>45802</v>
      </c>
      <c r="G638" s="1" t="s">
        <v>43</v>
      </c>
      <c r="H638" s="1" t="s">
        <v>73</v>
      </c>
      <c r="I638">
        <v>9416</v>
      </c>
      <c r="J638" s="1" t="s">
        <v>19</v>
      </c>
      <c r="K638" s="1" t="s">
        <v>35</v>
      </c>
      <c r="L638" s="1" t="s">
        <v>59</v>
      </c>
      <c r="M638" s="1" t="s">
        <v>50</v>
      </c>
      <c r="N638">
        <v>2</v>
      </c>
      <c r="O638" s="1">
        <f>SUMIF(Hospital_Management_Large__2[Billing Status],"Paid",   Hospital_Management_Large__2[Treatment Cost])</f>
        <v>2761319</v>
      </c>
      <c r="P638" s="1">
        <f>COUNTIF(Hospital_Management_Large__2[Room Type],"Private")</f>
        <v>321</v>
      </c>
      <c r="Q638" s="1" t="str">
        <f>IF(Hospital_Management_Large__2[[#This Row],[Length of Stay (Days)]]&gt;3,"Extended","Normal")</f>
        <v>Normal</v>
      </c>
    </row>
    <row r="639" spans="1:17" x14ac:dyDescent="0.25">
      <c r="A639" s="1" t="s">
        <v>1323</v>
      </c>
      <c r="B639" s="1" t="s">
        <v>1324</v>
      </c>
      <c r="C639">
        <v>81</v>
      </c>
      <c r="D639" s="1" t="s">
        <v>16</v>
      </c>
      <c r="E639" s="3">
        <v>45507</v>
      </c>
      <c r="F639" s="3">
        <v>45516</v>
      </c>
      <c r="G639" s="1" t="s">
        <v>94</v>
      </c>
      <c r="H639" s="1" t="s">
        <v>33</v>
      </c>
      <c r="I639">
        <v>4720</v>
      </c>
      <c r="J639" s="1" t="s">
        <v>34</v>
      </c>
      <c r="K639" s="1" t="s">
        <v>49</v>
      </c>
      <c r="L639" s="1" t="s">
        <v>59</v>
      </c>
      <c r="M639" s="1" t="s">
        <v>50</v>
      </c>
      <c r="N639">
        <v>9</v>
      </c>
      <c r="O639" s="1">
        <f>SUMIF(Hospital_Management_Large__2[Billing Status],"Paid",   Hospital_Management_Large__2[Treatment Cost])</f>
        <v>2761319</v>
      </c>
      <c r="P639" s="1">
        <f>COUNTIF(Hospital_Management_Large__2[Room Type],"Private")</f>
        <v>321</v>
      </c>
      <c r="Q639" s="1" t="str">
        <f>IF(Hospital_Management_Large__2[[#This Row],[Length of Stay (Days)]]&gt;3,"Extended","Normal")</f>
        <v>Extended</v>
      </c>
    </row>
    <row r="640" spans="1:17" x14ac:dyDescent="0.25">
      <c r="A640" s="1" t="s">
        <v>1325</v>
      </c>
      <c r="B640" s="1" t="s">
        <v>1326</v>
      </c>
      <c r="C640">
        <v>75</v>
      </c>
      <c r="D640" s="1" t="s">
        <v>16</v>
      </c>
      <c r="E640" s="3">
        <v>45492</v>
      </c>
      <c r="F640" s="3">
        <v>45505</v>
      </c>
      <c r="G640" s="1" t="s">
        <v>26</v>
      </c>
      <c r="H640" s="1" t="s">
        <v>33</v>
      </c>
      <c r="I640">
        <v>7440</v>
      </c>
      <c r="J640" s="1" t="s">
        <v>19</v>
      </c>
      <c r="K640" s="1" t="s">
        <v>133</v>
      </c>
      <c r="L640" s="1" t="s">
        <v>36</v>
      </c>
      <c r="M640" s="1" t="s">
        <v>22</v>
      </c>
      <c r="N640">
        <v>13</v>
      </c>
      <c r="O640" s="1">
        <f>SUMIF(Hospital_Management_Large__2[Billing Status],"Paid",   Hospital_Management_Large__2[Treatment Cost])</f>
        <v>2761319</v>
      </c>
      <c r="P640" s="1">
        <f>COUNTIF(Hospital_Management_Large__2[Room Type],"Private")</f>
        <v>321</v>
      </c>
      <c r="Q640" s="1" t="str">
        <f>IF(Hospital_Management_Large__2[[#This Row],[Length of Stay (Days)]]&gt;3,"Extended","Normal")</f>
        <v>Extended</v>
      </c>
    </row>
    <row r="641" spans="1:17" x14ac:dyDescent="0.25">
      <c r="A641" s="1" t="s">
        <v>1327</v>
      </c>
      <c r="B641" s="1" t="s">
        <v>1328</v>
      </c>
      <c r="C641">
        <v>65</v>
      </c>
      <c r="D641" s="1" t="s">
        <v>25</v>
      </c>
      <c r="E641" s="3">
        <v>45541</v>
      </c>
      <c r="F641" s="3">
        <v>45549</v>
      </c>
      <c r="G641" s="1" t="s">
        <v>43</v>
      </c>
      <c r="H641" s="1" t="s">
        <v>18</v>
      </c>
      <c r="I641">
        <v>4974</v>
      </c>
      <c r="J641" s="1" t="s">
        <v>19</v>
      </c>
      <c r="K641" s="1" t="s">
        <v>40</v>
      </c>
      <c r="L641" s="1" t="s">
        <v>28</v>
      </c>
      <c r="M641" s="1" t="s">
        <v>29</v>
      </c>
      <c r="N641">
        <v>8</v>
      </c>
      <c r="O641" s="1">
        <f>SUMIF(Hospital_Management_Large__2[Billing Status],"Paid",   Hospital_Management_Large__2[Treatment Cost])</f>
        <v>2761319</v>
      </c>
      <c r="P641" s="1">
        <f>COUNTIF(Hospital_Management_Large__2[Room Type],"Private")</f>
        <v>321</v>
      </c>
      <c r="Q641" s="1" t="str">
        <f>IF(Hospital_Management_Large__2[[#This Row],[Length of Stay (Days)]]&gt;3,"Extended","Normal")</f>
        <v>Extended</v>
      </c>
    </row>
    <row r="642" spans="1:17" x14ac:dyDescent="0.25">
      <c r="A642" s="1" t="s">
        <v>1329</v>
      </c>
      <c r="B642" s="1" t="s">
        <v>1330</v>
      </c>
      <c r="C642">
        <v>7</v>
      </c>
      <c r="D642" s="1" t="s">
        <v>16</v>
      </c>
      <c r="E642" s="3">
        <v>45482</v>
      </c>
      <c r="F642" s="3">
        <v>45489</v>
      </c>
      <c r="G642" s="1" t="s">
        <v>17</v>
      </c>
      <c r="H642" s="1" t="s">
        <v>63</v>
      </c>
      <c r="I642">
        <v>9469</v>
      </c>
      <c r="J642" s="1" t="s">
        <v>19</v>
      </c>
      <c r="K642" s="1" t="s">
        <v>35</v>
      </c>
      <c r="L642" s="1" t="s">
        <v>55</v>
      </c>
      <c r="M642" s="1" t="s">
        <v>50</v>
      </c>
      <c r="N642">
        <v>7</v>
      </c>
      <c r="O642" s="1">
        <f>SUMIF(Hospital_Management_Large__2[Billing Status],"Paid",   Hospital_Management_Large__2[Treatment Cost])</f>
        <v>2761319</v>
      </c>
      <c r="P642" s="1">
        <f>COUNTIF(Hospital_Management_Large__2[Room Type],"Private")</f>
        <v>321</v>
      </c>
      <c r="Q642" s="1" t="str">
        <f>IF(Hospital_Management_Large__2[[#This Row],[Length of Stay (Days)]]&gt;3,"Extended","Normal")</f>
        <v>Extended</v>
      </c>
    </row>
    <row r="643" spans="1:17" x14ac:dyDescent="0.25">
      <c r="A643" s="1" t="s">
        <v>1331</v>
      </c>
      <c r="B643" s="1" t="s">
        <v>1332</v>
      </c>
      <c r="C643">
        <v>64</v>
      </c>
      <c r="D643" s="1" t="s">
        <v>16</v>
      </c>
      <c r="E643" s="3">
        <v>45554</v>
      </c>
      <c r="F643" s="3">
        <v>45555</v>
      </c>
      <c r="G643" s="1" t="s">
        <v>26</v>
      </c>
      <c r="H643" s="1" t="s">
        <v>63</v>
      </c>
      <c r="I643">
        <v>4640</v>
      </c>
      <c r="J643" s="1" t="s">
        <v>19</v>
      </c>
      <c r="K643" s="1" t="s">
        <v>49</v>
      </c>
      <c r="L643" s="1" t="s">
        <v>36</v>
      </c>
      <c r="M643" s="1" t="s">
        <v>29</v>
      </c>
      <c r="N643">
        <v>1</v>
      </c>
      <c r="O643" s="1">
        <f>SUMIF(Hospital_Management_Large__2[Billing Status],"Paid",   Hospital_Management_Large__2[Treatment Cost])</f>
        <v>2761319</v>
      </c>
      <c r="P643" s="1">
        <f>COUNTIF(Hospital_Management_Large__2[Room Type],"Private")</f>
        <v>321</v>
      </c>
      <c r="Q643" s="1" t="str">
        <f>IF(Hospital_Management_Large__2[[#This Row],[Length of Stay (Days)]]&gt;3,"Extended","Normal")</f>
        <v>Normal</v>
      </c>
    </row>
    <row r="644" spans="1:17" x14ac:dyDescent="0.25">
      <c r="A644" s="1" t="s">
        <v>1333</v>
      </c>
      <c r="B644" s="1" t="s">
        <v>1334</v>
      </c>
      <c r="C644">
        <v>22</v>
      </c>
      <c r="D644" s="1" t="s">
        <v>25</v>
      </c>
      <c r="E644" s="3">
        <v>45792</v>
      </c>
      <c r="F644" s="3">
        <v>45799</v>
      </c>
      <c r="G644" s="1" t="s">
        <v>94</v>
      </c>
      <c r="H644" s="1" t="s">
        <v>73</v>
      </c>
      <c r="I644">
        <v>2253</v>
      </c>
      <c r="J644" s="1" t="s">
        <v>34</v>
      </c>
      <c r="K644" s="1" t="s">
        <v>20</v>
      </c>
      <c r="L644" s="1" t="s">
        <v>59</v>
      </c>
      <c r="M644" s="1" t="s">
        <v>29</v>
      </c>
      <c r="N644">
        <v>7</v>
      </c>
      <c r="O644" s="1">
        <f>SUMIF(Hospital_Management_Large__2[Billing Status],"Paid",   Hospital_Management_Large__2[Treatment Cost])</f>
        <v>2761319</v>
      </c>
      <c r="P644" s="1">
        <f>COUNTIF(Hospital_Management_Large__2[Room Type],"Private")</f>
        <v>321</v>
      </c>
      <c r="Q644" s="1" t="str">
        <f>IF(Hospital_Management_Large__2[[#This Row],[Length of Stay (Days)]]&gt;3,"Extended","Normal")</f>
        <v>Extended</v>
      </c>
    </row>
    <row r="645" spans="1:17" x14ac:dyDescent="0.25">
      <c r="A645" s="1" t="s">
        <v>1335</v>
      </c>
      <c r="B645" s="1" t="s">
        <v>1336</v>
      </c>
      <c r="C645">
        <v>79</v>
      </c>
      <c r="D645" s="1" t="s">
        <v>25</v>
      </c>
      <c r="E645" s="3">
        <v>45453</v>
      </c>
      <c r="F645" s="3">
        <v>45461</v>
      </c>
      <c r="G645" s="1" t="s">
        <v>66</v>
      </c>
      <c r="H645" s="1" t="s">
        <v>27</v>
      </c>
      <c r="I645">
        <v>8533</v>
      </c>
      <c r="J645" s="1" t="s">
        <v>34</v>
      </c>
      <c r="K645" s="1" t="s">
        <v>35</v>
      </c>
      <c r="L645" s="1" t="s">
        <v>28</v>
      </c>
      <c r="M645" s="1" t="s">
        <v>22</v>
      </c>
      <c r="N645">
        <v>8</v>
      </c>
      <c r="O645" s="1">
        <f>SUMIF(Hospital_Management_Large__2[Billing Status],"Paid",   Hospital_Management_Large__2[Treatment Cost])</f>
        <v>2761319</v>
      </c>
      <c r="P645" s="1">
        <f>COUNTIF(Hospital_Management_Large__2[Room Type],"Private")</f>
        <v>321</v>
      </c>
      <c r="Q645" s="1" t="str">
        <f>IF(Hospital_Management_Large__2[[#This Row],[Length of Stay (Days)]]&gt;3,"Extended","Normal")</f>
        <v>Extended</v>
      </c>
    </row>
    <row r="646" spans="1:17" x14ac:dyDescent="0.25">
      <c r="A646" s="1" t="s">
        <v>1337</v>
      </c>
      <c r="B646" s="1" t="s">
        <v>1338</v>
      </c>
      <c r="C646">
        <v>55</v>
      </c>
      <c r="D646" s="1" t="s">
        <v>25</v>
      </c>
      <c r="E646" s="3">
        <v>45683</v>
      </c>
      <c r="F646" s="3">
        <v>45692</v>
      </c>
      <c r="G646" s="1" t="s">
        <v>94</v>
      </c>
      <c r="H646" s="1" t="s">
        <v>89</v>
      </c>
      <c r="I646">
        <v>5052</v>
      </c>
      <c r="J646" s="1" t="s">
        <v>34</v>
      </c>
      <c r="K646" s="1" t="s">
        <v>44</v>
      </c>
      <c r="L646" s="1" t="s">
        <v>28</v>
      </c>
      <c r="M646" s="1" t="s">
        <v>22</v>
      </c>
      <c r="N646">
        <v>9</v>
      </c>
      <c r="O646" s="1">
        <f>SUMIF(Hospital_Management_Large__2[Billing Status],"Paid",   Hospital_Management_Large__2[Treatment Cost])</f>
        <v>2761319</v>
      </c>
      <c r="P646" s="1">
        <f>COUNTIF(Hospital_Management_Large__2[Room Type],"Private")</f>
        <v>321</v>
      </c>
      <c r="Q646" s="1" t="str">
        <f>IF(Hospital_Management_Large__2[[#This Row],[Length of Stay (Days)]]&gt;3,"Extended","Normal")</f>
        <v>Extended</v>
      </c>
    </row>
    <row r="647" spans="1:17" x14ac:dyDescent="0.25">
      <c r="A647" s="1" t="s">
        <v>1339</v>
      </c>
      <c r="B647" s="1" t="s">
        <v>1340</v>
      </c>
      <c r="C647">
        <v>76</v>
      </c>
      <c r="D647" s="1" t="s">
        <v>25</v>
      </c>
      <c r="E647" s="3">
        <v>45591</v>
      </c>
      <c r="F647" s="3">
        <v>45603</v>
      </c>
      <c r="G647" s="1" t="s">
        <v>94</v>
      </c>
      <c r="H647" s="1" t="s">
        <v>73</v>
      </c>
      <c r="I647">
        <v>9721</v>
      </c>
      <c r="J647" s="1" t="s">
        <v>34</v>
      </c>
      <c r="K647" s="1" t="s">
        <v>49</v>
      </c>
      <c r="L647" s="1" t="s">
        <v>78</v>
      </c>
      <c r="M647" s="1" t="s">
        <v>29</v>
      </c>
      <c r="N647">
        <v>12</v>
      </c>
      <c r="O647" s="1">
        <f>SUMIF(Hospital_Management_Large__2[Billing Status],"Paid",   Hospital_Management_Large__2[Treatment Cost])</f>
        <v>2761319</v>
      </c>
      <c r="P647" s="1">
        <f>COUNTIF(Hospital_Management_Large__2[Room Type],"Private")</f>
        <v>321</v>
      </c>
      <c r="Q647" s="1" t="str">
        <f>IF(Hospital_Management_Large__2[[#This Row],[Length of Stay (Days)]]&gt;3,"Extended","Normal")</f>
        <v>Extended</v>
      </c>
    </row>
    <row r="648" spans="1:17" x14ac:dyDescent="0.25">
      <c r="A648" s="1" t="s">
        <v>1341</v>
      </c>
      <c r="B648" s="1" t="s">
        <v>1342</v>
      </c>
      <c r="C648">
        <v>61</v>
      </c>
      <c r="D648" s="1" t="s">
        <v>16</v>
      </c>
      <c r="E648" s="3">
        <v>45670</v>
      </c>
      <c r="F648" s="3">
        <v>45677</v>
      </c>
      <c r="G648" s="1" t="s">
        <v>94</v>
      </c>
      <c r="H648" s="1" t="s">
        <v>58</v>
      </c>
      <c r="I648">
        <v>5242</v>
      </c>
      <c r="J648" s="1" t="s">
        <v>34</v>
      </c>
      <c r="K648" s="1" t="s">
        <v>20</v>
      </c>
      <c r="L648" s="1" t="s">
        <v>78</v>
      </c>
      <c r="M648" s="1" t="s">
        <v>50</v>
      </c>
      <c r="N648">
        <v>7</v>
      </c>
      <c r="O648" s="1">
        <f>SUMIF(Hospital_Management_Large__2[Billing Status],"Paid",   Hospital_Management_Large__2[Treatment Cost])</f>
        <v>2761319</v>
      </c>
      <c r="P648" s="1">
        <f>COUNTIF(Hospital_Management_Large__2[Room Type],"Private")</f>
        <v>321</v>
      </c>
      <c r="Q648" s="1" t="str">
        <f>IF(Hospital_Management_Large__2[[#This Row],[Length of Stay (Days)]]&gt;3,"Extended","Normal")</f>
        <v>Extended</v>
      </c>
    </row>
    <row r="649" spans="1:17" x14ac:dyDescent="0.25">
      <c r="A649" s="1" t="s">
        <v>1343</v>
      </c>
      <c r="B649" s="1" t="s">
        <v>1344</v>
      </c>
      <c r="C649">
        <v>63</v>
      </c>
      <c r="D649" s="1" t="s">
        <v>25</v>
      </c>
      <c r="E649" s="3">
        <v>45485</v>
      </c>
      <c r="F649" s="3">
        <v>45495</v>
      </c>
      <c r="G649" s="1" t="s">
        <v>26</v>
      </c>
      <c r="H649" s="1" t="s">
        <v>58</v>
      </c>
      <c r="I649">
        <v>5829</v>
      </c>
      <c r="J649" s="1" t="s">
        <v>34</v>
      </c>
      <c r="K649" s="1" t="s">
        <v>35</v>
      </c>
      <c r="L649" s="1" t="s">
        <v>28</v>
      </c>
      <c r="M649" s="1" t="s">
        <v>50</v>
      </c>
      <c r="N649">
        <v>10</v>
      </c>
      <c r="O649" s="1">
        <f>SUMIF(Hospital_Management_Large__2[Billing Status],"Paid",   Hospital_Management_Large__2[Treatment Cost])</f>
        <v>2761319</v>
      </c>
      <c r="P649" s="1">
        <f>COUNTIF(Hospital_Management_Large__2[Room Type],"Private")</f>
        <v>321</v>
      </c>
      <c r="Q649" s="1" t="str">
        <f>IF(Hospital_Management_Large__2[[#This Row],[Length of Stay (Days)]]&gt;3,"Extended","Normal")</f>
        <v>Extended</v>
      </c>
    </row>
    <row r="650" spans="1:17" x14ac:dyDescent="0.25">
      <c r="A650" s="1" t="s">
        <v>1345</v>
      </c>
      <c r="B650" s="1" t="s">
        <v>1346</v>
      </c>
      <c r="C650">
        <v>47</v>
      </c>
      <c r="D650" s="1" t="s">
        <v>25</v>
      </c>
      <c r="E650" s="3">
        <v>45552</v>
      </c>
      <c r="F650" s="3">
        <v>45553</v>
      </c>
      <c r="G650" s="1" t="s">
        <v>17</v>
      </c>
      <c r="H650" s="1" t="s">
        <v>53</v>
      </c>
      <c r="I650">
        <v>5654</v>
      </c>
      <c r="J650" s="1" t="s">
        <v>19</v>
      </c>
      <c r="K650" s="1" t="s">
        <v>133</v>
      </c>
      <c r="L650" s="1" t="s">
        <v>45</v>
      </c>
      <c r="M650" s="1" t="s">
        <v>29</v>
      </c>
      <c r="N650">
        <v>1</v>
      </c>
      <c r="O650" s="1">
        <f>SUMIF(Hospital_Management_Large__2[Billing Status],"Paid",   Hospital_Management_Large__2[Treatment Cost])</f>
        <v>2761319</v>
      </c>
      <c r="P650" s="1">
        <f>COUNTIF(Hospital_Management_Large__2[Room Type],"Private")</f>
        <v>321</v>
      </c>
      <c r="Q650" s="1" t="str">
        <f>IF(Hospital_Management_Large__2[[#This Row],[Length of Stay (Days)]]&gt;3,"Extended","Normal")</f>
        <v>Normal</v>
      </c>
    </row>
    <row r="651" spans="1:17" x14ac:dyDescent="0.25">
      <c r="A651" s="1" t="s">
        <v>1347</v>
      </c>
      <c r="B651" s="1" t="s">
        <v>1348</v>
      </c>
      <c r="C651">
        <v>48</v>
      </c>
      <c r="D651" s="1" t="s">
        <v>16</v>
      </c>
      <c r="E651" s="3">
        <v>45698</v>
      </c>
      <c r="F651" s="3">
        <v>45699</v>
      </c>
      <c r="G651" s="1" t="s">
        <v>66</v>
      </c>
      <c r="H651" s="1" t="s">
        <v>58</v>
      </c>
      <c r="I651">
        <v>5123</v>
      </c>
      <c r="J651" s="1" t="s">
        <v>19</v>
      </c>
      <c r="K651" s="1" t="s">
        <v>54</v>
      </c>
      <c r="L651" s="1" t="s">
        <v>78</v>
      </c>
      <c r="M651" s="1" t="s">
        <v>22</v>
      </c>
      <c r="N651">
        <v>1</v>
      </c>
      <c r="O651" s="1">
        <f>SUMIF(Hospital_Management_Large__2[Billing Status],"Paid",   Hospital_Management_Large__2[Treatment Cost])</f>
        <v>2761319</v>
      </c>
      <c r="P651" s="1">
        <f>COUNTIF(Hospital_Management_Large__2[Room Type],"Private")</f>
        <v>321</v>
      </c>
      <c r="Q651" s="1" t="str">
        <f>IF(Hospital_Management_Large__2[[#This Row],[Length of Stay (Days)]]&gt;3,"Extended","Normal")</f>
        <v>Normal</v>
      </c>
    </row>
    <row r="652" spans="1:17" x14ac:dyDescent="0.25">
      <c r="A652" s="1" t="s">
        <v>1349</v>
      </c>
      <c r="B652" s="1" t="s">
        <v>1350</v>
      </c>
      <c r="C652">
        <v>20</v>
      </c>
      <c r="D652" s="1" t="s">
        <v>16</v>
      </c>
      <c r="E652" s="3">
        <v>45636</v>
      </c>
      <c r="F652" s="3">
        <v>45641</v>
      </c>
      <c r="G652" s="1" t="s">
        <v>32</v>
      </c>
      <c r="H652" s="1" t="s">
        <v>58</v>
      </c>
      <c r="I652">
        <v>1732</v>
      </c>
      <c r="J652" s="1" t="s">
        <v>34</v>
      </c>
      <c r="K652" s="1" t="s">
        <v>40</v>
      </c>
      <c r="L652" s="1" t="s">
        <v>45</v>
      </c>
      <c r="M652" s="1" t="s">
        <v>22</v>
      </c>
      <c r="N652">
        <v>5</v>
      </c>
      <c r="O652" s="1">
        <f>SUMIF(Hospital_Management_Large__2[Billing Status],"Paid",   Hospital_Management_Large__2[Treatment Cost])</f>
        <v>2761319</v>
      </c>
      <c r="P652" s="1">
        <f>COUNTIF(Hospital_Management_Large__2[Room Type],"Private")</f>
        <v>321</v>
      </c>
      <c r="Q652" s="1" t="str">
        <f>IF(Hospital_Management_Large__2[[#This Row],[Length of Stay (Days)]]&gt;3,"Extended","Normal")</f>
        <v>Extended</v>
      </c>
    </row>
    <row r="653" spans="1:17" x14ac:dyDescent="0.25">
      <c r="A653" s="1" t="s">
        <v>1351</v>
      </c>
      <c r="B653" s="1" t="s">
        <v>1352</v>
      </c>
      <c r="C653">
        <v>58</v>
      </c>
      <c r="D653" s="1" t="s">
        <v>16</v>
      </c>
      <c r="E653" s="3">
        <v>45702</v>
      </c>
      <c r="F653" s="3">
        <v>45707</v>
      </c>
      <c r="G653" s="1" t="s">
        <v>26</v>
      </c>
      <c r="H653" s="1" t="s">
        <v>27</v>
      </c>
      <c r="I653">
        <v>6924</v>
      </c>
      <c r="J653" s="1" t="s">
        <v>19</v>
      </c>
      <c r="K653" s="1" t="s">
        <v>133</v>
      </c>
      <c r="L653" s="1" t="s">
        <v>45</v>
      </c>
      <c r="M653" s="1" t="s">
        <v>50</v>
      </c>
      <c r="N653">
        <v>5</v>
      </c>
      <c r="O653" s="1">
        <f>SUMIF(Hospital_Management_Large__2[Billing Status],"Paid",   Hospital_Management_Large__2[Treatment Cost])</f>
        <v>2761319</v>
      </c>
      <c r="P653" s="1">
        <f>COUNTIF(Hospital_Management_Large__2[Room Type],"Private")</f>
        <v>321</v>
      </c>
      <c r="Q653" s="1" t="str">
        <f>IF(Hospital_Management_Large__2[[#This Row],[Length of Stay (Days)]]&gt;3,"Extended","Normal")</f>
        <v>Extended</v>
      </c>
    </row>
    <row r="654" spans="1:17" x14ac:dyDescent="0.25">
      <c r="A654" s="1" t="s">
        <v>1353</v>
      </c>
      <c r="B654" s="1" t="s">
        <v>1354</v>
      </c>
      <c r="C654">
        <v>82</v>
      </c>
      <c r="D654" s="1" t="s">
        <v>25</v>
      </c>
      <c r="E654" s="3">
        <v>45782</v>
      </c>
      <c r="F654" s="3">
        <v>45793</v>
      </c>
      <c r="G654" s="1" t="s">
        <v>26</v>
      </c>
      <c r="H654" s="1" t="s">
        <v>39</v>
      </c>
      <c r="I654">
        <v>2287</v>
      </c>
      <c r="J654" s="1" t="s">
        <v>34</v>
      </c>
      <c r="K654" s="1" t="s">
        <v>133</v>
      </c>
      <c r="L654" s="1" t="s">
        <v>78</v>
      </c>
      <c r="M654" s="1" t="s">
        <v>50</v>
      </c>
      <c r="N654">
        <v>11</v>
      </c>
      <c r="O654" s="1">
        <f>SUMIF(Hospital_Management_Large__2[Billing Status],"Paid",   Hospital_Management_Large__2[Treatment Cost])</f>
        <v>2761319</v>
      </c>
      <c r="P654" s="1">
        <f>COUNTIF(Hospital_Management_Large__2[Room Type],"Private")</f>
        <v>321</v>
      </c>
      <c r="Q654" s="1" t="str">
        <f>IF(Hospital_Management_Large__2[[#This Row],[Length of Stay (Days)]]&gt;3,"Extended","Normal")</f>
        <v>Extended</v>
      </c>
    </row>
    <row r="655" spans="1:17" x14ac:dyDescent="0.25">
      <c r="A655" s="1" t="s">
        <v>1355</v>
      </c>
      <c r="B655" s="1" t="s">
        <v>1356</v>
      </c>
      <c r="C655">
        <v>7</v>
      </c>
      <c r="D655" s="1" t="s">
        <v>25</v>
      </c>
      <c r="E655" s="3">
        <v>45482</v>
      </c>
      <c r="F655" s="3">
        <v>45489</v>
      </c>
      <c r="G655" s="1" t="s">
        <v>17</v>
      </c>
      <c r="H655" s="1" t="s">
        <v>53</v>
      </c>
      <c r="I655">
        <v>2494</v>
      </c>
      <c r="J655" s="1" t="s">
        <v>19</v>
      </c>
      <c r="K655" s="1" t="s">
        <v>20</v>
      </c>
      <c r="L655" s="1" t="s">
        <v>36</v>
      </c>
      <c r="M655" s="1" t="s">
        <v>22</v>
      </c>
      <c r="N655">
        <v>7</v>
      </c>
      <c r="O655" s="1">
        <f>SUMIF(Hospital_Management_Large__2[Billing Status],"Paid",   Hospital_Management_Large__2[Treatment Cost])</f>
        <v>2761319</v>
      </c>
      <c r="P655" s="1">
        <f>COUNTIF(Hospital_Management_Large__2[Room Type],"Private")</f>
        <v>321</v>
      </c>
      <c r="Q655" s="1" t="str">
        <f>IF(Hospital_Management_Large__2[[#This Row],[Length of Stay (Days)]]&gt;3,"Extended","Normal")</f>
        <v>Extended</v>
      </c>
    </row>
    <row r="656" spans="1:17" x14ac:dyDescent="0.25">
      <c r="A656" s="1" t="s">
        <v>1357</v>
      </c>
      <c r="B656" s="1" t="s">
        <v>1358</v>
      </c>
      <c r="C656">
        <v>54</v>
      </c>
      <c r="D656" s="1" t="s">
        <v>16</v>
      </c>
      <c r="E656" s="3">
        <v>45488</v>
      </c>
      <c r="F656" s="3">
        <v>45499</v>
      </c>
      <c r="G656" s="1" t="s">
        <v>32</v>
      </c>
      <c r="H656" s="1" t="s">
        <v>73</v>
      </c>
      <c r="I656">
        <v>6767</v>
      </c>
      <c r="J656" s="1" t="s">
        <v>34</v>
      </c>
      <c r="K656" s="1" t="s">
        <v>40</v>
      </c>
      <c r="L656" s="1" t="s">
        <v>78</v>
      </c>
      <c r="M656" s="1" t="s">
        <v>50</v>
      </c>
      <c r="N656">
        <v>11</v>
      </c>
      <c r="O656" s="1">
        <f>SUMIF(Hospital_Management_Large__2[Billing Status],"Paid",   Hospital_Management_Large__2[Treatment Cost])</f>
        <v>2761319</v>
      </c>
      <c r="P656" s="1">
        <f>COUNTIF(Hospital_Management_Large__2[Room Type],"Private")</f>
        <v>321</v>
      </c>
      <c r="Q656" s="1" t="str">
        <f>IF(Hospital_Management_Large__2[[#This Row],[Length of Stay (Days)]]&gt;3,"Extended","Normal")</f>
        <v>Extended</v>
      </c>
    </row>
    <row r="657" spans="1:17" x14ac:dyDescent="0.25">
      <c r="A657" s="1" t="s">
        <v>1359</v>
      </c>
      <c r="B657" s="1" t="s">
        <v>1360</v>
      </c>
      <c r="C657">
        <v>8</v>
      </c>
      <c r="D657" s="1" t="s">
        <v>16</v>
      </c>
      <c r="E657" s="3">
        <v>45523</v>
      </c>
      <c r="F657" s="3">
        <v>45530</v>
      </c>
      <c r="G657" s="1" t="s">
        <v>66</v>
      </c>
      <c r="H657" s="1" t="s">
        <v>73</v>
      </c>
      <c r="I657">
        <v>1441</v>
      </c>
      <c r="J657" s="1" t="s">
        <v>19</v>
      </c>
      <c r="K657" s="1" t="s">
        <v>20</v>
      </c>
      <c r="L657" s="1" t="s">
        <v>78</v>
      </c>
      <c r="M657" s="1" t="s">
        <v>50</v>
      </c>
      <c r="N657">
        <v>7</v>
      </c>
      <c r="O657" s="1">
        <f>SUMIF(Hospital_Management_Large__2[Billing Status],"Paid",   Hospital_Management_Large__2[Treatment Cost])</f>
        <v>2761319</v>
      </c>
      <c r="P657" s="1">
        <f>COUNTIF(Hospital_Management_Large__2[Room Type],"Private")</f>
        <v>321</v>
      </c>
      <c r="Q657" s="1" t="str">
        <f>IF(Hospital_Management_Large__2[[#This Row],[Length of Stay (Days)]]&gt;3,"Extended","Normal")</f>
        <v>Extended</v>
      </c>
    </row>
    <row r="658" spans="1:17" x14ac:dyDescent="0.25">
      <c r="A658" s="1" t="s">
        <v>1361</v>
      </c>
      <c r="B658" s="1" t="s">
        <v>1362</v>
      </c>
      <c r="C658">
        <v>20</v>
      </c>
      <c r="D658" s="1" t="s">
        <v>25</v>
      </c>
      <c r="E658" s="3">
        <v>45468</v>
      </c>
      <c r="F658" s="3">
        <v>45476</v>
      </c>
      <c r="G658" s="1" t="s">
        <v>62</v>
      </c>
      <c r="H658" s="1" t="s">
        <v>63</v>
      </c>
      <c r="I658">
        <v>2167</v>
      </c>
      <c r="J658" s="1" t="s">
        <v>19</v>
      </c>
      <c r="K658" s="1" t="s">
        <v>40</v>
      </c>
      <c r="L658" s="1" t="s">
        <v>28</v>
      </c>
      <c r="M658" s="1" t="s">
        <v>22</v>
      </c>
      <c r="N658">
        <v>8</v>
      </c>
      <c r="O658" s="1">
        <f>SUMIF(Hospital_Management_Large__2[Billing Status],"Paid",   Hospital_Management_Large__2[Treatment Cost])</f>
        <v>2761319</v>
      </c>
      <c r="P658" s="1">
        <f>COUNTIF(Hospital_Management_Large__2[Room Type],"Private")</f>
        <v>321</v>
      </c>
      <c r="Q658" s="1" t="str">
        <f>IF(Hospital_Management_Large__2[[#This Row],[Length of Stay (Days)]]&gt;3,"Extended","Normal")</f>
        <v>Extended</v>
      </c>
    </row>
    <row r="659" spans="1:17" x14ac:dyDescent="0.25">
      <c r="A659" s="1" t="s">
        <v>1363</v>
      </c>
      <c r="B659" s="1" t="s">
        <v>1364</v>
      </c>
      <c r="C659">
        <v>73</v>
      </c>
      <c r="D659" s="1" t="s">
        <v>16</v>
      </c>
      <c r="E659" s="3">
        <v>45463</v>
      </c>
      <c r="F659" s="3">
        <v>45476</v>
      </c>
      <c r="G659" s="1" t="s">
        <v>94</v>
      </c>
      <c r="H659" s="1" t="s">
        <v>27</v>
      </c>
      <c r="I659">
        <v>7956</v>
      </c>
      <c r="J659" s="1" t="s">
        <v>19</v>
      </c>
      <c r="K659" s="1" t="s">
        <v>35</v>
      </c>
      <c r="L659" s="1" t="s">
        <v>28</v>
      </c>
      <c r="M659" s="1" t="s">
        <v>29</v>
      </c>
      <c r="N659">
        <v>13</v>
      </c>
      <c r="O659" s="1">
        <f>SUMIF(Hospital_Management_Large__2[Billing Status],"Paid",   Hospital_Management_Large__2[Treatment Cost])</f>
        <v>2761319</v>
      </c>
      <c r="P659" s="1">
        <f>COUNTIF(Hospital_Management_Large__2[Room Type],"Private")</f>
        <v>321</v>
      </c>
      <c r="Q659" s="1" t="str">
        <f>IF(Hospital_Management_Large__2[[#This Row],[Length of Stay (Days)]]&gt;3,"Extended","Normal")</f>
        <v>Extended</v>
      </c>
    </row>
    <row r="660" spans="1:17" x14ac:dyDescent="0.25">
      <c r="A660" s="1" t="s">
        <v>1365</v>
      </c>
      <c r="B660" s="1" t="s">
        <v>1366</v>
      </c>
      <c r="C660">
        <v>82</v>
      </c>
      <c r="D660" s="1" t="s">
        <v>25</v>
      </c>
      <c r="E660" s="3">
        <v>45604</v>
      </c>
      <c r="F660" s="3">
        <v>45613</v>
      </c>
      <c r="G660" s="1" t="s">
        <v>32</v>
      </c>
      <c r="H660" s="1" t="s">
        <v>58</v>
      </c>
      <c r="I660">
        <v>7673</v>
      </c>
      <c r="J660" s="1" t="s">
        <v>19</v>
      </c>
      <c r="K660" s="1" t="s">
        <v>49</v>
      </c>
      <c r="L660" s="1" t="s">
        <v>45</v>
      </c>
      <c r="M660" s="1" t="s">
        <v>29</v>
      </c>
      <c r="N660">
        <v>9</v>
      </c>
      <c r="O660" s="1">
        <f>SUMIF(Hospital_Management_Large__2[Billing Status],"Paid",   Hospital_Management_Large__2[Treatment Cost])</f>
        <v>2761319</v>
      </c>
      <c r="P660" s="1">
        <f>COUNTIF(Hospital_Management_Large__2[Room Type],"Private")</f>
        <v>321</v>
      </c>
      <c r="Q660" s="1" t="str">
        <f>IF(Hospital_Management_Large__2[[#This Row],[Length of Stay (Days)]]&gt;3,"Extended","Normal")</f>
        <v>Extended</v>
      </c>
    </row>
    <row r="661" spans="1:17" x14ac:dyDescent="0.25">
      <c r="A661" s="1" t="s">
        <v>1367</v>
      </c>
      <c r="B661" s="1" t="s">
        <v>1368</v>
      </c>
      <c r="C661">
        <v>31</v>
      </c>
      <c r="D661" s="1" t="s">
        <v>25</v>
      </c>
      <c r="E661" s="3">
        <v>45686</v>
      </c>
      <c r="F661" s="3">
        <v>45691</v>
      </c>
      <c r="G661" s="1" t="s">
        <v>43</v>
      </c>
      <c r="H661" s="1" t="s">
        <v>33</v>
      </c>
      <c r="I661">
        <v>8401</v>
      </c>
      <c r="J661" s="1" t="s">
        <v>34</v>
      </c>
      <c r="K661" s="1" t="s">
        <v>133</v>
      </c>
      <c r="L661" s="1" t="s">
        <v>55</v>
      </c>
      <c r="M661" s="1" t="s">
        <v>22</v>
      </c>
      <c r="N661">
        <v>5</v>
      </c>
      <c r="O661" s="1">
        <f>SUMIF(Hospital_Management_Large__2[Billing Status],"Paid",   Hospital_Management_Large__2[Treatment Cost])</f>
        <v>2761319</v>
      </c>
      <c r="P661" s="1">
        <f>COUNTIF(Hospital_Management_Large__2[Room Type],"Private")</f>
        <v>321</v>
      </c>
      <c r="Q661" s="1" t="str">
        <f>IF(Hospital_Management_Large__2[[#This Row],[Length of Stay (Days)]]&gt;3,"Extended","Normal")</f>
        <v>Extended</v>
      </c>
    </row>
    <row r="662" spans="1:17" x14ac:dyDescent="0.25">
      <c r="A662" s="1" t="s">
        <v>1369</v>
      </c>
      <c r="B662" s="1" t="s">
        <v>1370</v>
      </c>
      <c r="C662">
        <v>42</v>
      </c>
      <c r="D662" s="1" t="s">
        <v>16</v>
      </c>
      <c r="E662" s="3">
        <v>45609</v>
      </c>
      <c r="F662" s="3">
        <v>45621</v>
      </c>
      <c r="G662" s="1" t="s">
        <v>66</v>
      </c>
      <c r="H662" s="1" t="s">
        <v>18</v>
      </c>
      <c r="I662">
        <v>9215</v>
      </c>
      <c r="J662" s="1" t="s">
        <v>34</v>
      </c>
      <c r="K662" s="1" t="s">
        <v>54</v>
      </c>
      <c r="L662" s="1" t="s">
        <v>78</v>
      </c>
      <c r="M662" s="1" t="s">
        <v>29</v>
      </c>
      <c r="N662">
        <v>12</v>
      </c>
      <c r="O662" s="1">
        <f>SUMIF(Hospital_Management_Large__2[Billing Status],"Paid",   Hospital_Management_Large__2[Treatment Cost])</f>
        <v>2761319</v>
      </c>
      <c r="P662" s="1">
        <f>COUNTIF(Hospital_Management_Large__2[Room Type],"Private")</f>
        <v>321</v>
      </c>
      <c r="Q662" s="1" t="str">
        <f>IF(Hospital_Management_Large__2[[#This Row],[Length of Stay (Days)]]&gt;3,"Extended","Normal")</f>
        <v>Extended</v>
      </c>
    </row>
    <row r="663" spans="1:17" x14ac:dyDescent="0.25">
      <c r="A663" s="1" t="s">
        <v>1371</v>
      </c>
      <c r="B663" s="1" t="s">
        <v>1372</v>
      </c>
      <c r="C663">
        <v>70</v>
      </c>
      <c r="D663" s="1" t="s">
        <v>25</v>
      </c>
      <c r="E663" s="3">
        <v>45671</v>
      </c>
      <c r="F663" s="3">
        <v>45679</v>
      </c>
      <c r="G663" s="1" t="s">
        <v>43</v>
      </c>
      <c r="H663" s="1" t="s">
        <v>73</v>
      </c>
      <c r="I663">
        <v>4345</v>
      </c>
      <c r="J663" s="1" t="s">
        <v>34</v>
      </c>
      <c r="K663" s="1" t="s">
        <v>49</v>
      </c>
      <c r="L663" s="1" t="s">
        <v>45</v>
      </c>
      <c r="M663" s="1" t="s">
        <v>22</v>
      </c>
      <c r="N663">
        <v>8</v>
      </c>
      <c r="O663" s="1">
        <f>SUMIF(Hospital_Management_Large__2[Billing Status],"Paid",   Hospital_Management_Large__2[Treatment Cost])</f>
        <v>2761319</v>
      </c>
      <c r="P663" s="1">
        <f>COUNTIF(Hospital_Management_Large__2[Room Type],"Private")</f>
        <v>321</v>
      </c>
      <c r="Q663" s="1" t="str">
        <f>IF(Hospital_Management_Large__2[[#This Row],[Length of Stay (Days)]]&gt;3,"Extended","Normal")</f>
        <v>Extended</v>
      </c>
    </row>
    <row r="664" spans="1:17" x14ac:dyDescent="0.25">
      <c r="A664" s="1" t="s">
        <v>1373</v>
      </c>
      <c r="B664" s="1" t="s">
        <v>1374</v>
      </c>
      <c r="C664">
        <v>17</v>
      </c>
      <c r="D664" s="1" t="s">
        <v>25</v>
      </c>
      <c r="E664" s="3">
        <v>45775</v>
      </c>
      <c r="F664" s="3">
        <v>45789</v>
      </c>
      <c r="G664" s="1" t="s">
        <v>26</v>
      </c>
      <c r="H664" s="1" t="s">
        <v>63</v>
      </c>
      <c r="I664">
        <v>8981</v>
      </c>
      <c r="J664" s="1" t="s">
        <v>19</v>
      </c>
      <c r="K664" s="1" t="s">
        <v>35</v>
      </c>
      <c r="L664" s="1" t="s">
        <v>59</v>
      </c>
      <c r="M664" s="1" t="s">
        <v>29</v>
      </c>
      <c r="N664">
        <v>14</v>
      </c>
      <c r="O664" s="1">
        <f>SUMIF(Hospital_Management_Large__2[Billing Status],"Paid",   Hospital_Management_Large__2[Treatment Cost])</f>
        <v>2761319</v>
      </c>
      <c r="P664" s="1">
        <f>COUNTIF(Hospital_Management_Large__2[Room Type],"Private")</f>
        <v>321</v>
      </c>
      <c r="Q664" s="1" t="str">
        <f>IF(Hospital_Management_Large__2[[#This Row],[Length of Stay (Days)]]&gt;3,"Extended","Normal")</f>
        <v>Extended</v>
      </c>
    </row>
    <row r="665" spans="1:17" x14ac:dyDescent="0.25">
      <c r="A665" s="1" t="s">
        <v>1375</v>
      </c>
      <c r="B665" s="1" t="s">
        <v>1376</v>
      </c>
      <c r="C665">
        <v>3</v>
      </c>
      <c r="D665" s="1" t="s">
        <v>25</v>
      </c>
      <c r="E665" s="3">
        <v>45671</v>
      </c>
      <c r="F665" s="3">
        <v>45678</v>
      </c>
      <c r="G665" s="1" t="s">
        <v>62</v>
      </c>
      <c r="H665" s="1" t="s">
        <v>73</v>
      </c>
      <c r="I665">
        <v>8367</v>
      </c>
      <c r="J665" s="1" t="s">
        <v>34</v>
      </c>
      <c r="K665" s="1" t="s">
        <v>133</v>
      </c>
      <c r="L665" s="1" t="s">
        <v>55</v>
      </c>
      <c r="M665" s="1" t="s">
        <v>22</v>
      </c>
      <c r="N665">
        <v>7</v>
      </c>
      <c r="O665" s="1">
        <f>SUMIF(Hospital_Management_Large__2[Billing Status],"Paid",   Hospital_Management_Large__2[Treatment Cost])</f>
        <v>2761319</v>
      </c>
      <c r="P665" s="1">
        <f>COUNTIF(Hospital_Management_Large__2[Room Type],"Private")</f>
        <v>321</v>
      </c>
      <c r="Q665" s="1" t="str">
        <f>IF(Hospital_Management_Large__2[[#This Row],[Length of Stay (Days)]]&gt;3,"Extended","Normal")</f>
        <v>Extended</v>
      </c>
    </row>
    <row r="666" spans="1:17" x14ac:dyDescent="0.25">
      <c r="A666" s="1" t="s">
        <v>1377</v>
      </c>
      <c r="B666" s="1" t="s">
        <v>1378</v>
      </c>
      <c r="C666">
        <v>41</v>
      </c>
      <c r="D666" s="1" t="s">
        <v>25</v>
      </c>
      <c r="E666" s="3">
        <v>45698</v>
      </c>
      <c r="F666" s="3">
        <v>45706</v>
      </c>
      <c r="G666" s="1" t="s">
        <v>32</v>
      </c>
      <c r="H666" s="1" t="s">
        <v>48</v>
      </c>
      <c r="I666">
        <v>5925</v>
      </c>
      <c r="J666" s="1" t="s">
        <v>19</v>
      </c>
      <c r="K666" s="1" t="s">
        <v>54</v>
      </c>
      <c r="L666" s="1" t="s">
        <v>21</v>
      </c>
      <c r="M666" s="1" t="s">
        <v>22</v>
      </c>
      <c r="N666">
        <v>8</v>
      </c>
      <c r="O666" s="1">
        <f>SUMIF(Hospital_Management_Large__2[Billing Status],"Paid",   Hospital_Management_Large__2[Treatment Cost])</f>
        <v>2761319</v>
      </c>
      <c r="P666" s="1">
        <f>COUNTIF(Hospital_Management_Large__2[Room Type],"Private")</f>
        <v>321</v>
      </c>
      <c r="Q666" s="1" t="str">
        <f>IF(Hospital_Management_Large__2[[#This Row],[Length of Stay (Days)]]&gt;3,"Extended","Normal")</f>
        <v>Extended</v>
      </c>
    </row>
    <row r="667" spans="1:17" x14ac:dyDescent="0.25">
      <c r="A667" s="1" t="s">
        <v>1379</v>
      </c>
      <c r="B667" s="1" t="s">
        <v>1380</v>
      </c>
      <c r="C667">
        <v>79</v>
      </c>
      <c r="D667" s="1" t="s">
        <v>16</v>
      </c>
      <c r="E667" s="3">
        <v>45464</v>
      </c>
      <c r="F667" s="3">
        <v>45476</v>
      </c>
      <c r="G667" s="1" t="s">
        <v>17</v>
      </c>
      <c r="H667" s="1" t="s">
        <v>53</v>
      </c>
      <c r="I667">
        <v>7260</v>
      </c>
      <c r="J667" s="1" t="s">
        <v>34</v>
      </c>
      <c r="K667" s="1" t="s">
        <v>20</v>
      </c>
      <c r="L667" s="1" t="s">
        <v>59</v>
      </c>
      <c r="M667" s="1" t="s">
        <v>22</v>
      </c>
      <c r="N667">
        <v>12</v>
      </c>
      <c r="O667" s="1">
        <f>SUMIF(Hospital_Management_Large__2[Billing Status],"Paid",   Hospital_Management_Large__2[Treatment Cost])</f>
        <v>2761319</v>
      </c>
      <c r="P667" s="1">
        <f>COUNTIF(Hospital_Management_Large__2[Room Type],"Private")</f>
        <v>321</v>
      </c>
      <c r="Q667" s="1" t="str">
        <f>IF(Hospital_Management_Large__2[[#This Row],[Length of Stay (Days)]]&gt;3,"Extended","Normal")</f>
        <v>Extended</v>
      </c>
    </row>
    <row r="668" spans="1:17" x14ac:dyDescent="0.25">
      <c r="A668" s="1" t="s">
        <v>1381</v>
      </c>
      <c r="B668" s="1" t="s">
        <v>1382</v>
      </c>
      <c r="C668">
        <v>52</v>
      </c>
      <c r="D668" s="1" t="s">
        <v>16</v>
      </c>
      <c r="E668" s="3">
        <v>45737</v>
      </c>
      <c r="F668" s="3">
        <v>45741</v>
      </c>
      <c r="G668" s="1" t="s">
        <v>32</v>
      </c>
      <c r="H668" s="1" t="s">
        <v>48</v>
      </c>
      <c r="I668">
        <v>6644</v>
      </c>
      <c r="J668" s="1" t="s">
        <v>19</v>
      </c>
      <c r="K668" s="1" t="s">
        <v>40</v>
      </c>
      <c r="L668" s="1" t="s">
        <v>21</v>
      </c>
      <c r="M668" s="1" t="s">
        <v>50</v>
      </c>
      <c r="N668">
        <v>4</v>
      </c>
      <c r="O668" s="1">
        <f>SUMIF(Hospital_Management_Large__2[Billing Status],"Paid",   Hospital_Management_Large__2[Treatment Cost])</f>
        <v>2761319</v>
      </c>
      <c r="P668" s="1">
        <f>COUNTIF(Hospital_Management_Large__2[Room Type],"Private")</f>
        <v>321</v>
      </c>
      <c r="Q668" s="1" t="str">
        <f>IF(Hospital_Management_Large__2[[#This Row],[Length of Stay (Days)]]&gt;3,"Extended","Normal")</f>
        <v>Extended</v>
      </c>
    </row>
    <row r="669" spans="1:17" x14ac:dyDescent="0.25">
      <c r="A669" s="1" t="s">
        <v>1383</v>
      </c>
      <c r="B669" s="1" t="s">
        <v>1384</v>
      </c>
      <c r="C669">
        <v>36</v>
      </c>
      <c r="D669" s="1" t="s">
        <v>16</v>
      </c>
      <c r="E669" s="3">
        <v>45779</v>
      </c>
      <c r="F669" s="3">
        <v>45781</v>
      </c>
      <c r="G669" s="1" t="s">
        <v>94</v>
      </c>
      <c r="H669" s="1" t="s">
        <v>63</v>
      </c>
      <c r="I669">
        <v>5515</v>
      </c>
      <c r="J669" s="1" t="s">
        <v>19</v>
      </c>
      <c r="K669" s="1" t="s">
        <v>133</v>
      </c>
      <c r="L669" s="1" t="s">
        <v>78</v>
      </c>
      <c r="M669" s="1" t="s">
        <v>50</v>
      </c>
      <c r="N669">
        <v>2</v>
      </c>
      <c r="O669" s="1">
        <f>SUMIF(Hospital_Management_Large__2[Billing Status],"Paid",   Hospital_Management_Large__2[Treatment Cost])</f>
        <v>2761319</v>
      </c>
      <c r="P669" s="1">
        <f>COUNTIF(Hospital_Management_Large__2[Room Type],"Private")</f>
        <v>321</v>
      </c>
      <c r="Q669" s="1" t="str">
        <f>IF(Hospital_Management_Large__2[[#This Row],[Length of Stay (Days)]]&gt;3,"Extended","Normal")</f>
        <v>Normal</v>
      </c>
    </row>
    <row r="670" spans="1:17" x14ac:dyDescent="0.25">
      <c r="A670" s="1" t="s">
        <v>1385</v>
      </c>
      <c r="B670" s="1" t="s">
        <v>1386</v>
      </c>
      <c r="C670">
        <v>51</v>
      </c>
      <c r="D670" s="1" t="s">
        <v>16</v>
      </c>
      <c r="E670" s="3">
        <v>45647</v>
      </c>
      <c r="F670" s="3">
        <v>45660</v>
      </c>
      <c r="G670" s="1" t="s">
        <v>94</v>
      </c>
      <c r="H670" s="1" t="s">
        <v>73</v>
      </c>
      <c r="I670">
        <v>5130</v>
      </c>
      <c r="J670" s="1" t="s">
        <v>19</v>
      </c>
      <c r="K670" s="1" t="s">
        <v>49</v>
      </c>
      <c r="L670" s="1" t="s">
        <v>59</v>
      </c>
      <c r="M670" s="1" t="s">
        <v>29</v>
      </c>
      <c r="N670">
        <v>13</v>
      </c>
      <c r="O670" s="1">
        <f>SUMIF(Hospital_Management_Large__2[Billing Status],"Paid",   Hospital_Management_Large__2[Treatment Cost])</f>
        <v>2761319</v>
      </c>
      <c r="P670" s="1">
        <f>COUNTIF(Hospital_Management_Large__2[Room Type],"Private")</f>
        <v>321</v>
      </c>
      <c r="Q670" s="1" t="str">
        <f>IF(Hospital_Management_Large__2[[#This Row],[Length of Stay (Days)]]&gt;3,"Extended","Normal")</f>
        <v>Extended</v>
      </c>
    </row>
    <row r="671" spans="1:17" x14ac:dyDescent="0.25">
      <c r="A671" s="1" t="s">
        <v>1387</v>
      </c>
      <c r="B671" s="1" t="s">
        <v>1388</v>
      </c>
      <c r="C671">
        <v>63</v>
      </c>
      <c r="D671" s="1" t="s">
        <v>16</v>
      </c>
      <c r="E671" s="3">
        <v>45529</v>
      </c>
      <c r="F671" s="3">
        <v>45541</v>
      </c>
      <c r="G671" s="1" t="s">
        <v>43</v>
      </c>
      <c r="H671" s="1" t="s">
        <v>53</v>
      </c>
      <c r="I671">
        <v>2070</v>
      </c>
      <c r="J671" s="1" t="s">
        <v>19</v>
      </c>
      <c r="K671" s="1" t="s">
        <v>54</v>
      </c>
      <c r="L671" s="1" t="s">
        <v>55</v>
      </c>
      <c r="M671" s="1" t="s">
        <v>29</v>
      </c>
      <c r="N671">
        <v>12</v>
      </c>
      <c r="O671" s="1">
        <f>SUMIF(Hospital_Management_Large__2[Billing Status],"Paid",   Hospital_Management_Large__2[Treatment Cost])</f>
        <v>2761319</v>
      </c>
      <c r="P671" s="1">
        <f>COUNTIF(Hospital_Management_Large__2[Room Type],"Private")</f>
        <v>321</v>
      </c>
      <c r="Q671" s="1" t="str">
        <f>IF(Hospital_Management_Large__2[[#This Row],[Length of Stay (Days)]]&gt;3,"Extended","Normal")</f>
        <v>Extended</v>
      </c>
    </row>
    <row r="672" spans="1:17" x14ac:dyDescent="0.25">
      <c r="A672" s="1" t="s">
        <v>1389</v>
      </c>
      <c r="B672" s="1" t="s">
        <v>1390</v>
      </c>
      <c r="C672">
        <v>24</v>
      </c>
      <c r="D672" s="1" t="s">
        <v>25</v>
      </c>
      <c r="E672" s="3">
        <v>45626</v>
      </c>
      <c r="F672" s="3">
        <v>45632</v>
      </c>
      <c r="G672" s="1" t="s">
        <v>62</v>
      </c>
      <c r="H672" s="1" t="s">
        <v>39</v>
      </c>
      <c r="I672">
        <v>8537</v>
      </c>
      <c r="J672" s="1" t="s">
        <v>34</v>
      </c>
      <c r="K672" s="1" t="s">
        <v>44</v>
      </c>
      <c r="L672" s="1" t="s">
        <v>21</v>
      </c>
      <c r="M672" s="1" t="s">
        <v>22</v>
      </c>
      <c r="N672">
        <v>6</v>
      </c>
      <c r="O672" s="1">
        <f>SUMIF(Hospital_Management_Large__2[Billing Status],"Paid",   Hospital_Management_Large__2[Treatment Cost])</f>
        <v>2761319</v>
      </c>
      <c r="P672" s="1">
        <f>COUNTIF(Hospital_Management_Large__2[Room Type],"Private")</f>
        <v>321</v>
      </c>
      <c r="Q672" s="1" t="str">
        <f>IF(Hospital_Management_Large__2[[#This Row],[Length of Stay (Days)]]&gt;3,"Extended","Normal")</f>
        <v>Extended</v>
      </c>
    </row>
    <row r="673" spans="1:17" x14ac:dyDescent="0.25">
      <c r="A673" s="1" t="s">
        <v>1391</v>
      </c>
      <c r="B673" s="1" t="s">
        <v>1392</v>
      </c>
      <c r="C673">
        <v>23</v>
      </c>
      <c r="D673" s="1" t="s">
        <v>25</v>
      </c>
      <c r="E673" s="3">
        <v>45562</v>
      </c>
      <c r="F673" s="3">
        <v>45570</v>
      </c>
      <c r="G673" s="1" t="s">
        <v>43</v>
      </c>
      <c r="H673" s="1" t="s">
        <v>63</v>
      </c>
      <c r="I673">
        <v>4758</v>
      </c>
      <c r="J673" s="1" t="s">
        <v>19</v>
      </c>
      <c r="K673" s="1" t="s">
        <v>44</v>
      </c>
      <c r="L673" s="1" t="s">
        <v>59</v>
      </c>
      <c r="M673" s="1" t="s">
        <v>22</v>
      </c>
      <c r="N673">
        <v>8</v>
      </c>
      <c r="O673" s="1">
        <f>SUMIF(Hospital_Management_Large__2[Billing Status],"Paid",   Hospital_Management_Large__2[Treatment Cost])</f>
        <v>2761319</v>
      </c>
      <c r="P673" s="1">
        <f>COUNTIF(Hospital_Management_Large__2[Room Type],"Private")</f>
        <v>321</v>
      </c>
      <c r="Q673" s="1" t="str">
        <f>IF(Hospital_Management_Large__2[[#This Row],[Length of Stay (Days)]]&gt;3,"Extended","Normal")</f>
        <v>Extended</v>
      </c>
    </row>
    <row r="674" spans="1:17" x14ac:dyDescent="0.25">
      <c r="A674" s="1" t="s">
        <v>1393</v>
      </c>
      <c r="B674" s="1" t="s">
        <v>1394</v>
      </c>
      <c r="C674">
        <v>10</v>
      </c>
      <c r="D674" s="1" t="s">
        <v>16</v>
      </c>
      <c r="E674" s="3">
        <v>45768</v>
      </c>
      <c r="F674" s="3">
        <v>45776</v>
      </c>
      <c r="G674" s="1" t="s">
        <v>94</v>
      </c>
      <c r="H674" s="1" t="s">
        <v>53</v>
      </c>
      <c r="I674">
        <v>5749</v>
      </c>
      <c r="J674" s="1" t="s">
        <v>19</v>
      </c>
      <c r="K674" s="1" t="s">
        <v>49</v>
      </c>
      <c r="L674" s="1" t="s">
        <v>21</v>
      </c>
      <c r="M674" s="1" t="s">
        <v>29</v>
      </c>
      <c r="N674">
        <v>8</v>
      </c>
      <c r="O674" s="1">
        <f>SUMIF(Hospital_Management_Large__2[Billing Status],"Paid",   Hospital_Management_Large__2[Treatment Cost])</f>
        <v>2761319</v>
      </c>
      <c r="P674" s="1">
        <f>COUNTIF(Hospital_Management_Large__2[Room Type],"Private")</f>
        <v>321</v>
      </c>
      <c r="Q674" s="1" t="str">
        <f>IF(Hospital_Management_Large__2[[#This Row],[Length of Stay (Days)]]&gt;3,"Extended","Normal")</f>
        <v>Extended</v>
      </c>
    </row>
    <row r="675" spans="1:17" x14ac:dyDescent="0.25">
      <c r="A675" s="1" t="s">
        <v>1395</v>
      </c>
      <c r="B675" s="1" t="s">
        <v>1396</v>
      </c>
      <c r="C675">
        <v>43</v>
      </c>
      <c r="D675" s="1" t="s">
        <v>16</v>
      </c>
      <c r="E675" s="3">
        <v>45461</v>
      </c>
      <c r="F675" s="3">
        <v>45475</v>
      </c>
      <c r="G675" s="1" t="s">
        <v>62</v>
      </c>
      <c r="H675" s="1" t="s">
        <v>53</v>
      </c>
      <c r="I675">
        <v>4400</v>
      </c>
      <c r="J675" s="1" t="s">
        <v>34</v>
      </c>
      <c r="K675" s="1" t="s">
        <v>44</v>
      </c>
      <c r="L675" s="1" t="s">
        <v>55</v>
      </c>
      <c r="M675" s="1" t="s">
        <v>50</v>
      </c>
      <c r="N675">
        <v>14</v>
      </c>
      <c r="O675" s="1">
        <f>SUMIF(Hospital_Management_Large__2[Billing Status],"Paid",   Hospital_Management_Large__2[Treatment Cost])</f>
        <v>2761319</v>
      </c>
      <c r="P675" s="1">
        <f>COUNTIF(Hospital_Management_Large__2[Room Type],"Private")</f>
        <v>321</v>
      </c>
      <c r="Q675" s="1" t="str">
        <f>IF(Hospital_Management_Large__2[[#This Row],[Length of Stay (Days)]]&gt;3,"Extended","Normal")</f>
        <v>Extended</v>
      </c>
    </row>
    <row r="676" spans="1:17" x14ac:dyDescent="0.25">
      <c r="A676" s="1" t="s">
        <v>1397</v>
      </c>
      <c r="B676" s="1" t="s">
        <v>1398</v>
      </c>
      <c r="C676">
        <v>33</v>
      </c>
      <c r="D676" s="1" t="s">
        <v>25</v>
      </c>
      <c r="E676" s="3">
        <v>45722</v>
      </c>
      <c r="F676" s="3">
        <v>45723</v>
      </c>
      <c r="G676" s="1" t="s">
        <v>62</v>
      </c>
      <c r="H676" s="1" t="s">
        <v>63</v>
      </c>
      <c r="I676">
        <v>8716</v>
      </c>
      <c r="J676" s="1" t="s">
        <v>19</v>
      </c>
      <c r="K676" s="1" t="s">
        <v>40</v>
      </c>
      <c r="L676" s="1" t="s">
        <v>36</v>
      </c>
      <c r="M676" s="1" t="s">
        <v>50</v>
      </c>
      <c r="N676">
        <v>1</v>
      </c>
      <c r="O676" s="1">
        <f>SUMIF(Hospital_Management_Large__2[Billing Status],"Paid",   Hospital_Management_Large__2[Treatment Cost])</f>
        <v>2761319</v>
      </c>
      <c r="P676" s="1">
        <f>COUNTIF(Hospital_Management_Large__2[Room Type],"Private")</f>
        <v>321</v>
      </c>
      <c r="Q676" s="1" t="str">
        <f>IF(Hospital_Management_Large__2[[#This Row],[Length of Stay (Days)]]&gt;3,"Extended","Normal")</f>
        <v>Normal</v>
      </c>
    </row>
    <row r="677" spans="1:17" x14ac:dyDescent="0.25">
      <c r="A677" s="1" t="s">
        <v>1399</v>
      </c>
      <c r="B677" s="1" t="s">
        <v>1400</v>
      </c>
      <c r="C677">
        <v>40</v>
      </c>
      <c r="D677" s="1" t="s">
        <v>25</v>
      </c>
      <c r="E677" s="3">
        <v>45633</v>
      </c>
      <c r="F677" s="3">
        <v>45635</v>
      </c>
      <c r="G677" s="1" t="s">
        <v>62</v>
      </c>
      <c r="H677" s="1" t="s">
        <v>48</v>
      </c>
      <c r="I677">
        <v>3144</v>
      </c>
      <c r="J677" s="1" t="s">
        <v>34</v>
      </c>
      <c r="K677" s="1" t="s">
        <v>44</v>
      </c>
      <c r="L677" s="1" t="s">
        <v>36</v>
      </c>
      <c r="M677" s="1" t="s">
        <v>29</v>
      </c>
      <c r="N677">
        <v>2</v>
      </c>
      <c r="O677" s="1">
        <f>SUMIF(Hospital_Management_Large__2[Billing Status],"Paid",   Hospital_Management_Large__2[Treatment Cost])</f>
        <v>2761319</v>
      </c>
      <c r="P677" s="1">
        <f>COUNTIF(Hospital_Management_Large__2[Room Type],"Private")</f>
        <v>321</v>
      </c>
      <c r="Q677" s="1" t="str">
        <f>IF(Hospital_Management_Large__2[[#This Row],[Length of Stay (Days)]]&gt;3,"Extended","Normal")</f>
        <v>Normal</v>
      </c>
    </row>
    <row r="678" spans="1:17" x14ac:dyDescent="0.25">
      <c r="A678" s="1" t="s">
        <v>1401</v>
      </c>
      <c r="B678" s="1" t="s">
        <v>1056</v>
      </c>
      <c r="C678">
        <v>43</v>
      </c>
      <c r="D678" s="1" t="s">
        <v>16</v>
      </c>
      <c r="E678" s="3">
        <v>45737</v>
      </c>
      <c r="F678" s="3">
        <v>45738</v>
      </c>
      <c r="G678" s="1" t="s">
        <v>62</v>
      </c>
      <c r="H678" s="1" t="s">
        <v>63</v>
      </c>
      <c r="I678">
        <v>7065</v>
      </c>
      <c r="J678" s="1" t="s">
        <v>34</v>
      </c>
      <c r="K678" s="1" t="s">
        <v>20</v>
      </c>
      <c r="L678" s="1" t="s">
        <v>21</v>
      </c>
      <c r="M678" s="1" t="s">
        <v>29</v>
      </c>
      <c r="N678">
        <v>1</v>
      </c>
      <c r="O678" s="1">
        <f>SUMIF(Hospital_Management_Large__2[Billing Status],"Paid",   Hospital_Management_Large__2[Treatment Cost])</f>
        <v>2761319</v>
      </c>
      <c r="P678" s="1">
        <f>COUNTIF(Hospital_Management_Large__2[Room Type],"Private")</f>
        <v>321</v>
      </c>
      <c r="Q678" s="1" t="str">
        <f>IF(Hospital_Management_Large__2[[#This Row],[Length of Stay (Days)]]&gt;3,"Extended","Normal")</f>
        <v>Normal</v>
      </c>
    </row>
    <row r="679" spans="1:17" x14ac:dyDescent="0.25">
      <c r="A679" s="1" t="s">
        <v>1402</v>
      </c>
      <c r="B679" s="1" t="s">
        <v>1403</v>
      </c>
      <c r="C679">
        <v>45</v>
      </c>
      <c r="D679" s="1" t="s">
        <v>25</v>
      </c>
      <c r="E679" s="3">
        <v>45484</v>
      </c>
      <c r="F679" s="3">
        <v>45497</v>
      </c>
      <c r="G679" s="1" t="s">
        <v>43</v>
      </c>
      <c r="H679" s="1" t="s">
        <v>89</v>
      </c>
      <c r="I679">
        <v>7158</v>
      </c>
      <c r="J679" s="1" t="s">
        <v>34</v>
      </c>
      <c r="K679" s="1" t="s">
        <v>40</v>
      </c>
      <c r="L679" s="1" t="s">
        <v>55</v>
      </c>
      <c r="M679" s="1" t="s">
        <v>22</v>
      </c>
      <c r="N679">
        <v>13</v>
      </c>
      <c r="O679" s="1">
        <f>SUMIF(Hospital_Management_Large__2[Billing Status],"Paid",   Hospital_Management_Large__2[Treatment Cost])</f>
        <v>2761319</v>
      </c>
      <c r="P679" s="1">
        <f>COUNTIF(Hospital_Management_Large__2[Room Type],"Private")</f>
        <v>321</v>
      </c>
      <c r="Q679" s="1" t="str">
        <f>IF(Hospital_Management_Large__2[[#This Row],[Length of Stay (Days)]]&gt;3,"Extended","Normal")</f>
        <v>Extended</v>
      </c>
    </row>
    <row r="680" spans="1:17" x14ac:dyDescent="0.25">
      <c r="A680" s="1" t="s">
        <v>1404</v>
      </c>
      <c r="B680" s="1" t="s">
        <v>1405</v>
      </c>
      <c r="C680">
        <v>81</v>
      </c>
      <c r="D680" s="1" t="s">
        <v>25</v>
      </c>
      <c r="E680" s="3">
        <v>45498</v>
      </c>
      <c r="F680" s="3">
        <v>45507</v>
      </c>
      <c r="G680" s="1" t="s">
        <v>17</v>
      </c>
      <c r="H680" s="1" t="s">
        <v>73</v>
      </c>
      <c r="I680">
        <v>2257</v>
      </c>
      <c r="J680" s="1" t="s">
        <v>19</v>
      </c>
      <c r="K680" s="1" t="s">
        <v>35</v>
      </c>
      <c r="L680" s="1" t="s">
        <v>55</v>
      </c>
      <c r="M680" s="1" t="s">
        <v>50</v>
      </c>
      <c r="N680">
        <v>9</v>
      </c>
      <c r="O680" s="1">
        <f>SUMIF(Hospital_Management_Large__2[Billing Status],"Paid",   Hospital_Management_Large__2[Treatment Cost])</f>
        <v>2761319</v>
      </c>
      <c r="P680" s="1">
        <f>COUNTIF(Hospital_Management_Large__2[Room Type],"Private")</f>
        <v>321</v>
      </c>
      <c r="Q680" s="1" t="str">
        <f>IF(Hospital_Management_Large__2[[#This Row],[Length of Stay (Days)]]&gt;3,"Extended","Normal")</f>
        <v>Extended</v>
      </c>
    </row>
    <row r="681" spans="1:17" x14ac:dyDescent="0.25">
      <c r="A681" s="1" t="s">
        <v>1406</v>
      </c>
      <c r="B681" s="1" t="s">
        <v>1407</v>
      </c>
      <c r="C681">
        <v>14</v>
      </c>
      <c r="D681" s="1" t="s">
        <v>25</v>
      </c>
      <c r="E681" s="3">
        <v>45619</v>
      </c>
      <c r="F681" s="3">
        <v>45631</v>
      </c>
      <c r="G681" s="1" t="s">
        <v>26</v>
      </c>
      <c r="H681" s="1" t="s">
        <v>53</v>
      </c>
      <c r="I681">
        <v>3750</v>
      </c>
      <c r="J681" s="1" t="s">
        <v>19</v>
      </c>
      <c r="K681" s="1" t="s">
        <v>40</v>
      </c>
      <c r="L681" s="1" t="s">
        <v>78</v>
      </c>
      <c r="M681" s="1" t="s">
        <v>22</v>
      </c>
      <c r="N681">
        <v>12</v>
      </c>
      <c r="O681" s="1">
        <f>SUMIF(Hospital_Management_Large__2[Billing Status],"Paid",   Hospital_Management_Large__2[Treatment Cost])</f>
        <v>2761319</v>
      </c>
      <c r="P681" s="1">
        <f>COUNTIF(Hospital_Management_Large__2[Room Type],"Private")</f>
        <v>321</v>
      </c>
      <c r="Q681" s="1" t="str">
        <f>IF(Hospital_Management_Large__2[[#This Row],[Length of Stay (Days)]]&gt;3,"Extended","Normal")</f>
        <v>Extended</v>
      </c>
    </row>
    <row r="682" spans="1:17" x14ac:dyDescent="0.25">
      <c r="A682" s="1" t="s">
        <v>1408</v>
      </c>
      <c r="B682" s="1" t="s">
        <v>1409</v>
      </c>
      <c r="C682">
        <v>49</v>
      </c>
      <c r="D682" s="1" t="s">
        <v>16</v>
      </c>
      <c r="E682" s="3">
        <v>45547</v>
      </c>
      <c r="F682" s="3">
        <v>45557</v>
      </c>
      <c r="G682" s="1" t="s">
        <v>43</v>
      </c>
      <c r="H682" s="1" t="s">
        <v>89</v>
      </c>
      <c r="I682">
        <v>4266</v>
      </c>
      <c r="J682" s="1" t="s">
        <v>34</v>
      </c>
      <c r="K682" s="1" t="s">
        <v>49</v>
      </c>
      <c r="L682" s="1" t="s">
        <v>36</v>
      </c>
      <c r="M682" s="1" t="s">
        <v>29</v>
      </c>
      <c r="N682">
        <v>10</v>
      </c>
      <c r="O682" s="1">
        <f>SUMIF(Hospital_Management_Large__2[Billing Status],"Paid",   Hospital_Management_Large__2[Treatment Cost])</f>
        <v>2761319</v>
      </c>
      <c r="P682" s="1">
        <f>COUNTIF(Hospital_Management_Large__2[Room Type],"Private")</f>
        <v>321</v>
      </c>
      <c r="Q682" s="1" t="str">
        <f>IF(Hospital_Management_Large__2[[#This Row],[Length of Stay (Days)]]&gt;3,"Extended","Normal")</f>
        <v>Extended</v>
      </c>
    </row>
    <row r="683" spans="1:17" x14ac:dyDescent="0.25">
      <c r="A683" s="1" t="s">
        <v>1410</v>
      </c>
      <c r="B683" s="1" t="s">
        <v>1411</v>
      </c>
      <c r="C683">
        <v>10</v>
      </c>
      <c r="D683" s="1" t="s">
        <v>25</v>
      </c>
      <c r="E683" s="3">
        <v>45603</v>
      </c>
      <c r="F683" s="3">
        <v>45617</v>
      </c>
      <c r="G683" s="1" t="s">
        <v>32</v>
      </c>
      <c r="H683" s="1" t="s">
        <v>33</v>
      </c>
      <c r="I683">
        <v>8798</v>
      </c>
      <c r="J683" s="1" t="s">
        <v>19</v>
      </c>
      <c r="K683" s="1" t="s">
        <v>54</v>
      </c>
      <c r="L683" s="1" t="s">
        <v>36</v>
      </c>
      <c r="M683" s="1" t="s">
        <v>29</v>
      </c>
      <c r="N683">
        <v>14</v>
      </c>
      <c r="O683" s="1">
        <f>SUMIF(Hospital_Management_Large__2[Billing Status],"Paid",   Hospital_Management_Large__2[Treatment Cost])</f>
        <v>2761319</v>
      </c>
      <c r="P683" s="1">
        <f>COUNTIF(Hospital_Management_Large__2[Room Type],"Private")</f>
        <v>321</v>
      </c>
      <c r="Q683" s="1" t="str">
        <f>IF(Hospital_Management_Large__2[[#This Row],[Length of Stay (Days)]]&gt;3,"Extended","Normal")</f>
        <v>Extended</v>
      </c>
    </row>
    <row r="684" spans="1:17" x14ac:dyDescent="0.25">
      <c r="A684" s="1" t="s">
        <v>1412</v>
      </c>
      <c r="B684" s="1" t="s">
        <v>1413</v>
      </c>
      <c r="C684">
        <v>63</v>
      </c>
      <c r="D684" s="1" t="s">
        <v>25</v>
      </c>
      <c r="E684" s="3">
        <v>45735</v>
      </c>
      <c r="F684" s="3">
        <v>45736</v>
      </c>
      <c r="G684" s="1" t="s">
        <v>26</v>
      </c>
      <c r="H684" s="1" t="s">
        <v>73</v>
      </c>
      <c r="I684">
        <v>2200</v>
      </c>
      <c r="J684" s="1" t="s">
        <v>34</v>
      </c>
      <c r="K684" s="1" t="s">
        <v>54</v>
      </c>
      <c r="L684" s="1" t="s">
        <v>36</v>
      </c>
      <c r="M684" s="1" t="s">
        <v>22</v>
      </c>
      <c r="N684">
        <v>1</v>
      </c>
      <c r="O684" s="1">
        <f>SUMIF(Hospital_Management_Large__2[Billing Status],"Paid",   Hospital_Management_Large__2[Treatment Cost])</f>
        <v>2761319</v>
      </c>
      <c r="P684" s="1">
        <f>COUNTIF(Hospital_Management_Large__2[Room Type],"Private")</f>
        <v>321</v>
      </c>
      <c r="Q684" s="1" t="str">
        <f>IF(Hospital_Management_Large__2[[#This Row],[Length of Stay (Days)]]&gt;3,"Extended","Normal")</f>
        <v>Normal</v>
      </c>
    </row>
    <row r="685" spans="1:17" x14ac:dyDescent="0.25">
      <c r="A685" s="1" t="s">
        <v>1414</v>
      </c>
      <c r="B685" s="1" t="s">
        <v>1415</v>
      </c>
      <c r="C685">
        <v>66</v>
      </c>
      <c r="D685" s="1" t="s">
        <v>16</v>
      </c>
      <c r="E685" s="3">
        <v>45649</v>
      </c>
      <c r="F685" s="3">
        <v>45650</v>
      </c>
      <c r="G685" s="1" t="s">
        <v>26</v>
      </c>
      <c r="H685" s="1" t="s">
        <v>33</v>
      </c>
      <c r="I685">
        <v>9332</v>
      </c>
      <c r="J685" s="1" t="s">
        <v>34</v>
      </c>
      <c r="K685" s="1" t="s">
        <v>133</v>
      </c>
      <c r="L685" s="1" t="s">
        <v>28</v>
      </c>
      <c r="M685" s="1" t="s">
        <v>29</v>
      </c>
      <c r="N685">
        <v>1</v>
      </c>
      <c r="O685" s="1">
        <f>SUMIF(Hospital_Management_Large__2[Billing Status],"Paid",   Hospital_Management_Large__2[Treatment Cost])</f>
        <v>2761319</v>
      </c>
      <c r="P685" s="1">
        <f>COUNTIF(Hospital_Management_Large__2[Room Type],"Private")</f>
        <v>321</v>
      </c>
      <c r="Q685" s="1" t="str">
        <f>IF(Hospital_Management_Large__2[[#This Row],[Length of Stay (Days)]]&gt;3,"Extended","Normal")</f>
        <v>Normal</v>
      </c>
    </row>
    <row r="686" spans="1:17" x14ac:dyDescent="0.25">
      <c r="A686" s="1" t="s">
        <v>1416</v>
      </c>
      <c r="B686" s="1" t="s">
        <v>1417</v>
      </c>
      <c r="C686">
        <v>32</v>
      </c>
      <c r="D686" s="1" t="s">
        <v>25</v>
      </c>
      <c r="E686" s="3">
        <v>45629</v>
      </c>
      <c r="F686" s="3">
        <v>45643</v>
      </c>
      <c r="G686" s="1" t="s">
        <v>17</v>
      </c>
      <c r="H686" s="1" t="s">
        <v>73</v>
      </c>
      <c r="I686">
        <v>7041</v>
      </c>
      <c r="J686" s="1" t="s">
        <v>34</v>
      </c>
      <c r="K686" s="1" t="s">
        <v>54</v>
      </c>
      <c r="L686" s="1" t="s">
        <v>21</v>
      </c>
      <c r="M686" s="1" t="s">
        <v>29</v>
      </c>
      <c r="N686">
        <v>14</v>
      </c>
      <c r="O686" s="1">
        <f>SUMIF(Hospital_Management_Large__2[Billing Status],"Paid",   Hospital_Management_Large__2[Treatment Cost])</f>
        <v>2761319</v>
      </c>
      <c r="P686" s="1">
        <f>COUNTIF(Hospital_Management_Large__2[Room Type],"Private")</f>
        <v>321</v>
      </c>
      <c r="Q686" s="1" t="str">
        <f>IF(Hospital_Management_Large__2[[#This Row],[Length of Stay (Days)]]&gt;3,"Extended","Normal")</f>
        <v>Extended</v>
      </c>
    </row>
    <row r="687" spans="1:17" x14ac:dyDescent="0.25">
      <c r="A687" s="1" t="s">
        <v>1418</v>
      </c>
      <c r="B687" s="1" t="s">
        <v>1419</v>
      </c>
      <c r="C687">
        <v>54</v>
      </c>
      <c r="D687" s="1" t="s">
        <v>16</v>
      </c>
      <c r="E687" s="3">
        <v>45526</v>
      </c>
      <c r="F687" s="3">
        <v>45535</v>
      </c>
      <c r="G687" s="1" t="s">
        <v>32</v>
      </c>
      <c r="H687" s="1" t="s">
        <v>33</v>
      </c>
      <c r="I687">
        <v>5841</v>
      </c>
      <c r="J687" s="1" t="s">
        <v>19</v>
      </c>
      <c r="K687" s="1" t="s">
        <v>133</v>
      </c>
      <c r="L687" s="1" t="s">
        <v>36</v>
      </c>
      <c r="M687" s="1" t="s">
        <v>50</v>
      </c>
      <c r="N687">
        <v>9</v>
      </c>
      <c r="O687" s="1">
        <f>SUMIF(Hospital_Management_Large__2[Billing Status],"Paid",   Hospital_Management_Large__2[Treatment Cost])</f>
        <v>2761319</v>
      </c>
      <c r="P687" s="1">
        <f>COUNTIF(Hospital_Management_Large__2[Room Type],"Private")</f>
        <v>321</v>
      </c>
      <c r="Q687" s="1" t="str">
        <f>IF(Hospital_Management_Large__2[[#This Row],[Length of Stay (Days)]]&gt;3,"Extended","Normal")</f>
        <v>Extended</v>
      </c>
    </row>
    <row r="688" spans="1:17" x14ac:dyDescent="0.25">
      <c r="A688" s="1" t="s">
        <v>1420</v>
      </c>
      <c r="B688" s="1" t="s">
        <v>1421</v>
      </c>
      <c r="C688">
        <v>51</v>
      </c>
      <c r="D688" s="1" t="s">
        <v>25</v>
      </c>
      <c r="E688" s="3">
        <v>45797</v>
      </c>
      <c r="F688" s="3">
        <v>45804</v>
      </c>
      <c r="G688" s="1" t="s">
        <v>32</v>
      </c>
      <c r="H688" s="1" t="s">
        <v>18</v>
      </c>
      <c r="I688">
        <v>7698</v>
      </c>
      <c r="J688" s="1" t="s">
        <v>34</v>
      </c>
      <c r="K688" s="1" t="s">
        <v>44</v>
      </c>
      <c r="L688" s="1" t="s">
        <v>55</v>
      </c>
      <c r="M688" s="1" t="s">
        <v>29</v>
      </c>
      <c r="N688">
        <v>7</v>
      </c>
      <c r="O688" s="1">
        <f>SUMIF(Hospital_Management_Large__2[Billing Status],"Paid",   Hospital_Management_Large__2[Treatment Cost])</f>
        <v>2761319</v>
      </c>
      <c r="P688" s="1">
        <f>COUNTIF(Hospital_Management_Large__2[Room Type],"Private")</f>
        <v>321</v>
      </c>
      <c r="Q688" s="1" t="str">
        <f>IF(Hospital_Management_Large__2[[#This Row],[Length of Stay (Days)]]&gt;3,"Extended","Normal")</f>
        <v>Extended</v>
      </c>
    </row>
    <row r="689" spans="1:17" x14ac:dyDescent="0.25">
      <c r="A689" s="1" t="s">
        <v>1422</v>
      </c>
      <c r="B689" s="1" t="s">
        <v>1423</v>
      </c>
      <c r="C689">
        <v>27</v>
      </c>
      <c r="D689" s="1" t="s">
        <v>25</v>
      </c>
      <c r="E689" s="3">
        <v>45683</v>
      </c>
      <c r="F689" s="3">
        <v>45696</v>
      </c>
      <c r="G689" s="1" t="s">
        <v>62</v>
      </c>
      <c r="H689" s="1" t="s">
        <v>18</v>
      </c>
      <c r="I689">
        <v>6722</v>
      </c>
      <c r="J689" s="1" t="s">
        <v>34</v>
      </c>
      <c r="K689" s="1" t="s">
        <v>35</v>
      </c>
      <c r="L689" s="1" t="s">
        <v>45</v>
      </c>
      <c r="M689" s="1" t="s">
        <v>29</v>
      </c>
      <c r="N689">
        <v>13</v>
      </c>
      <c r="O689" s="1">
        <f>SUMIF(Hospital_Management_Large__2[Billing Status],"Paid",   Hospital_Management_Large__2[Treatment Cost])</f>
        <v>2761319</v>
      </c>
      <c r="P689" s="1">
        <f>COUNTIF(Hospital_Management_Large__2[Room Type],"Private")</f>
        <v>321</v>
      </c>
      <c r="Q689" s="1" t="str">
        <f>IF(Hospital_Management_Large__2[[#This Row],[Length of Stay (Days)]]&gt;3,"Extended","Normal")</f>
        <v>Extended</v>
      </c>
    </row>
    <row r="690" spans="1:17" x14ac:dyDescent="0.25">
      <c r="A690" s="1" t="s">
        <v>1424</v>
      </c>
      <c r="B690" s="1" t="s">
        <v>1425</v>
      </c>
      <c r="C690">
        <v>66</v>
      </c>
      <c r="D690" s="1" t="s">
        <v>25</v>
      </c>
      <c r="E690" s="3">
        <v>45632</v>
      </c>
      <c r="F690" s="3">
        <v>45637</v>
      </c>
      <c r="G690" s="1" t="s">
        <v>66</v>
      </c>
      <c r="H690" s="1" t="s">
        <v>33</v>
      </c>
      <c r="I690">
        <v>2736</v>
      </c>
      <c r="J690" s="1" t="s">
        <v>19</v>
      </c>
      <c r="K690" s="1" t="s">
        <v>40</v>
      </c>
      <c r="L690" s="1" t="s">
        <v>45</v>
      </c>
      <c r="M690" s="1" t="s">
        <v>22</v>
      </c>
      <c r="N690">
        <v>5</v>
      </c>
      <c r="O690" s="1">
        <f>SUMIF(Hospital_Management_Large__2[Billing Status],"Paid",   Hospital_Management_Large__2[Treatment Cost])</f>
        <v>2761319</v>
      </c>
      <c r="P690" s="1">
        <f>COUNTIF(Hospital_Management_Large__2[Room Type],"Private")</f>
        <v>321</v>
      </c>
      <c r="Q690" s="1" t="str">
        <f>IF(Hospital_Management_Large__2[[#This Row],[Length of Stay (Days)]]&gt;3,"Extended","Normal")</f>
        <v>Extended</v>
      </c>
    </row>
    <row r="691" spans="1:17" x14ac:dyDescent="0.25">
      <c r="A691" s="1" t="s">
        <v>1426</v>
      </c>
      <c r="B691" s="1" t="s">
        <v>1427</v>
      </c>
      <c r="C691">
        <v>17</v>
      </c>
      <c r="D691" s="1" t="s">
        <v>16</v>
      </c>
      <c r="E691" s="3">
        <v>45572</v>
      </c>
      <c r="F691" s="3">
        <v>45576</v>
      </c>
      <c r="G691" s="1" t="s">
        <v>66</v>
      </c>
      <c r="H691" s="1" t="s">
        <v>58</v>
      </c>
      <c r="I691">
        <v>6753</v>
      </c>
      <c r="J691" s="1" t="s">
        <v>34</v>
      </c>
      <c r="K691" s="1" t="s">
        <v>40</v>
      </c>
      <c r="L691" s="1" t="s">
        <v>21</v>
      </c>
      <c r="M691" s="1" t="s">
        <v>50</v>
      </c>
      <c r="N691">
        <v>4</v>
      </c>
      <c r="O691" s="1">
        <f>SUMIF(Hospital_Management_Large__2[Billing Status],"Paid",   Hospital_Management_Large__2[Treatment Cost])</f>
        <v>2761319</v>
      </c>
      <c r="P691" s="1">
        <f>COUNTIF(Hospital_Management_Large__2[Room Type],"Private")</f>
        <v>321</v>
      </c>
      <c r="Q691" s="1" t="str">
        <f>IF(Hospital_Management_Large__2[[#This Row],[Length of Stay (Days)]]&gt;3,"Extended","Normal")</f>
        <v>Extended</v>
      </c>
    </row>
    <row r="692" spans="1:17" x14ac:dyDescent="0.25">
      <c r="A692" s="1" t="s">
        <v>1428</v>
      </c>
      <c r="B692" s="1" t="s">
        <v>197</v>
      </c>
      <c r="C692">
        <v>28</v>
      </c>
      <c r="D692" s="1" t="s">
        <v>25</v>
      </c>
      <c r="E692" s="3">
        <v>45507</v>
      </c>
      <c r="F692" s="3">
        <v>45514</v>
      </c>
      <c r="G692" s="1" t="s">
        <v>17</v>
      </c>
      <c r="H692" s="1" t="s">
        <v>27</v>
      </c>
      <c r="I692">
        <v>9411</v>
      </c>
      <c r="J692" s="1" t="s">
        <v>34</v>
      </c>
      <c r="K692" s="1" t="s">
        <v>44</v>
      </c>
      <c r="L692" s="1" t="s">
        <v>21</v>
      </c>
      <c r="M692" s="1" t="s">
        <v>22</v>
      </c>
      <c r="N692">
        <v>7</v>
      </c>
      <c r="O692" s="1">
        <f>SUMIF(Hospital_Management_Large__2[Billing Status],"Paid",   Hospital_Management_Large__2[Treatment Cost])</f>
        <v>2761319</v>
      </c>
      <c r="P692" s="1">
        <f>COUNTIF(Hospital_Management_Large__2[Room Type],"Private")</f>
        <v>321</v>
      </c>
      <c r="Q692" s="1" t="str">
        <f>IF(Hospital_Management_Large__2[[#This Row],[Length of Stay (Days)]]&gt;3,"Extended","Normal")</f>
        <v>Extended</v>
      </c>
    </row>
    <row r="693" spans="1:17" x14ac:dyDescent="0.25">
      <c r="A693" s="1" t="s">
        <v>1429</v>
      </c>
      <c r="B693" s="1" t="s">
        <v>1430</v>
      </c>
      <c r="C693">
        <v>63</v>
      </c>
      <c r="D693" s="1" t="s">
        <v>25</v>
      </c>
      <c r="E693" s="3">
        <v>45647</v>
      </c>
      <c r="F693" s="3">
        <v>45651</v>
      </c>
      <c r="G693" s="1" t="s">
        <v>26</v>
      </c>
      <c r="H693" s="1" t="s">
        <v>89</v>
      </c>
      <c r="I693">
        <v>6087</v>
      </c>
      <c r="J693" s="1" t="s">
        <v>34</v>
      </c>
      <c r="K693" s="1" t="s">
        <v>20</v>
      </c>
      <c r="L693" s="1" t="s">
        <v>59</v>
      </c>
      <c r="M693" s="1" t="s">
        <v>29</v>
      </c>
      <c r="N693">
        <v>4</v>
      </c>
      <c r="O693" s="1">
        <f>SUMIF(Hospital_Management_Large__2[Billing Status],"Paid",   Hospital_Management_Large__2[Treatment Cost])</f>
        <v>2761319</v>
      </c>
      <c r="P693" s="1">
        <f>COUNTIF(Hospital_Management_Large__2[Room Type],"Private")</f>
        <v>321</v>
      </c>
      <c r="Q693" s="1" t="str">
        <f>IF(Hospital_Management_Large__2[[#This Row],[Length of Stay (Days)]]&gt;3,"Extended","Normal")</f>
        <v>Extended</v>
      </c>
    </row>
    <row r="694" spans="1:17" x14ac:dyDescent="0.25">
      <c r="A694" s="1" t="s">
        <v>1431</v>
      </c>
      <c r="B694" s="1" t="s">
        <v>1432</v>
      </c>
      <c r="C694">
        <v>15</v>
      </c>
      <c r="D694" s="1" t="s">
        <v>25</v>
      </c>
      <c r="E694" s="3">
        <v>45463</v>
      </c>
      <c r="F694" s="3">
        <v>45471</v>
      </c>
      <c r="G694" s="1" t="s">
        <v>66</v>
      </c>
      <c r="H694" s="1" t="s">
        <v>27</v>
      </c>
      <c r="I694">
        <v>7387</v>
      </c>
      <c r="J694" s="1" t="s">
        <v>34</v>
      </c>
      <c r="K694" s="1" t="s">
        <v>40</v>
      </c>
      <c r="L694" s="1" t="s">
        <v>55</v>
      </c>
      <c r="M694" s="1" t="s">
        <v>22</v>
      </c>
      <c r="N694">
        <v>8</v>
      </c>
      <c r="O694" s="1">
        <f>SUMIF(Hospital_Management_Large__2[Billing Status],"Paid",   Hospital_Management_Large__2[Treatment Cost])</f>
        <v>2761319</v>
      </c>
      <c r="P694" s="1">
        <f>COUNTIF(Hospital_Management_Large__2[Room Type],"Private")</f>
        <v>321</v>
      </c>
      <c r="Q694" s="1" t="str">
        <f>IF(Hospital_Management_Large__2[[#This Row],[Length of Stay (Days)]]&gt;3,"Extended","Normal")</f>
        <v>Extended</v>
      </c>
    </row>
    <row r="695" spans="1:17" x14ac:dyDescent="0.25">
      <c r="A695" s="1" t="s">
        <v>1433</v>
      </c>
      <c r="B695" s="1" t="s">
        <v>1434</v>
      </c>
      <c r="C695">
        <v>37</v>
      </c>
      <c r="D695" s="1" t="s">
        <v>25</v>
      </c>
      <c r="E695" s="3">
        <v>45608</v>
      </c>
      <c r="F695" s="3">
        <v>45615</v>
      </c>
      <c r="G695" s="1" t="s">
        <v>94</v>
      </c>
      <c r="H695" s="1" t="s">
        <v>73</v>
      </c>
      <c r="I695">
        <v>9927</v>
      </c>
      <c r="J695" s="1" t="s">
        <v>34</v>
      </c>
      <c r="K695" s="1" t="s">
        <v>40</v>
      </c>
      <c r="L695" s="1" t="s">
        <v>28</v>
      </c>
      <c r="M695" s="1" t="s">
        <v>50</v>
      </c>
      <c r="N695">
        <v>7</v>
      </c>
      <c r="O695" s="1">
        <f>SUMIF(Hospital_Management_Large__2[Billing Status],"Paid",   Hospital_Management_Large__2[Treatment Cost])</f>
        <v>2761319</v>
      </c>
      <c r="P695" s="1">
        <f>COUNTIF(Hospital_Management_Large__2[Room Type],"Private")</f>
        <v>321</v>
      </c>
      <c r="Q695" s="1" t="str">
        <f>IF(Hospital_Management_Large__2[[#This Row],[Length of Stay (Days)]]&gt;3,"Extended","Normal")</f>
        <v>Extended</v>
      </c>
    </row>
    <row r="696" spans="1:17" x14ac:dyDescent="0.25">
      <c r="A696" s="1" t="s">
        <v>1435</v>
      </c>
      <c r="B696" s="1" t="s">
        <v>1436</v>
      </c>
      <c r="C696">
        <v>29</v>
      </c>
      <c r="D696" s="1" t="s">
        <v>16</v>
      </c>
      <c r="E696" s="3">
        <v>45687</v>
      </c>
      <c r="F696" s="3">
        <v>45697</v>
      </c>
      <c r="G696" s="1" t="s">
        <v>17</v>
      </c>
      <c r="H696" s="1" t="s">
        <v>27</v>
      </c>
      <c r="I696">
        <v>7675</v>
      </c>
      <c r="J696" s="1" t="s">
        <v>34</v>
      </c>
      <c r="K696" s="1" t="s">
        <v>49</v>
      </c>
      <c r="L696" s="1" t="s">
        <v>28</v>
      </c>
      <c r="M696" s="1" t="s">
        <v>22</v>
      </c>
      <c r="N696">
        <v>10</v>
      </c>
      <c r="O696" s="1">
        <f>SUMIF(Hospital_Management_Large__2[Billing Status],"Paid",   Hospital_Management_Large__2[Treatment Cost])</f>
        <v>2761319</v>
      </c>
      <c r="P696" s="1">
        <f>COUNTIF(Hospital_Management_Large__2[Room Type],"Private")</f>
        <v>321</v>
      </c>
      <c r="Q696" s="1" t="str">
        <f>IF(Hospital_Management_Large__2[[#This Row],[Length of Stay (Days)]]&gt;3,"Extended","Normal")</f>
        <v>Extended</v>
      </c>
    </row>
    <row r="697" spans="1:17" x14ac:dyDescent="0.25">
      <c r="A697" s="1" t="s">
        <v>1437</v>
      </c>
      <c r="B697" s="1" t="s">
        <v>1438</v>
      </c>
      <c r="C697">
        <v>29</v>
      </c>
      <c r="D697" s="1" t="s">
        <v>16</v>
      </c>
      <c r="E697" s="3">
        <v>45751</v>
      </c>
      <c r="F697" s="3">
        <v>45753</v>
      </c>
      <c r="G697" s="1" t="s">
        <v>43</v>
      </c>
      <c r="H697" s="1" t="s">
        <v>58</v>
      </c>
      <c r="I697">
        <v>5670</v>
      </c>
      <c r="J697" s="1" t="s">
        <v>19</v>
      </c>
      <c r="K697" s="1" t="s">
        <v>35</v>
      </c>
      <c r="L697" s="1" t="s">
        <v>45</v>
      </c>
      <c r="M697" s="1" t="s">
        <v>50</v>
      </c>
      <c r="N697">
        <v>2</v>
      </c>
      <c r="O697" s="1">
        <f>SUMIF(Hospital_Management_Large__2[Billing Status],"Paid",   Hospital_Management_Large__2[Treatment Cost])</f>
        <v>2761319</v>
      </c>
      <c r="P697" s="1">
        <f>COUNTIF(Hospital_Management_Large__2[Room Type],"Private")</f>
        <v>321</v>
      </c>
      <c r="Q697" s="1" t="str">
        <f>IF(Hospital_Management_Large__2[[#This Row],[Length of Stay (Days)]]&gt;3,"Extended","Normal")</f>
        <v>Normal</v>
      </c>
    </row>
    <row r="698" spans="1:17" x14ac:dyDescent="0.25">
      <c r="A698" s="1" t="s">
        <v>1439</v>
      </c>
      <c r="B698" s="1" t="s">
        <v>1440</v>
      </c>
      <c r="C698">
        <v>70</v>
      </c>
      <c r="D698" s="1" t="s">
        <v>25</v>
      </c>
      <c r="E698" s="3">
        <v>45616</v>
      </c>
      <c r="F698" s="3">
        <v>45618</v>
      </c>
      <c r="G698" s="1" t="s">
        <v>17</v>
      </c>
      <c r="H698" s="1" t="s">
        <v>63</v>
      </c>
      <c r="I698">
        <v>3705</v>
      </c>
      <c r="J698" s="1" t="s">
        <v>34</v>
      </c>
      <c r="K698" s="1" t="s">
        <v>49</v>
      </c>
      <c r="L698" s="1" t="s">
        <v>55</v>
      </c>
      <c r="M698" s="1" t="s">
        <v>22</v>
      </c>
      <c r="N698">
        <v>2</v>
      </c>
      <c r="O698" s="1">
        <f>SUMIF(Hospital_Management_Large__2[Billing Status],"Paid",   Hospital_Management_Large__2[Treatment Cost])</f>
        <v>2761319</v>
      </c>
      <c r="P698" s="1">
        <f>COUNTIF(Hospital_Management_Large__2[Room Type],"Private")</f>
        <v>321</v>
      </c>
      <c r="Q698" s="1" t="str">
        <f>IF(Hospital_Management_Large__2[[#This Row],[Length of Stay (Days)]]&gt;3,"Extended","Normal")</f>
        <v>Normal</v>
      </c>
    </row>
    <row r="699" spans="1:17" x14ac:dyDescent="0.25">
      <c r="A699" s="1" t="s">
        <v>1441</v>
      </c>
      <c r="B699" s="1" t="s">
        <v>1442</v>
      </c>
      <c r="C699">
        <v>6</v>
      </c>
      <c r="D699" s="1" t="s">
        <v>16</v>
      </c>
      <c r="E699" s="3">
        <v>45635</v>
      </c>
      <c r="F699" s="3">
        <v>45638</v>
      </c>
      <c r="G699" s="1" t="s">
        <v>32</v>
      </c>
      <c r="H699" s="1" t="s">
        <v>33</v>
      </c>
      <c r="I699">
        <v>3472</v>
      </c>
      <c r="J699" s="1" t="s">
        <v>34</v>
      </c>
      <c r="K699" s="1" t="s">
        <v>133</v>
      </c>
      <c r="L699" s="1" t="s">
        <v>28</v>
      </c>
      <c r="M699" s="1" t="s">
        <v>50</v>
      </c>
      <c r="N699">
        <v>3</v>
      </c>
      <c r="O699" s="1">
        <f>SUMIF(Hospital_Management_Large__2[Billing Status],"Paid",   Hospital_Management_Large__2[Treatment Cost])</f>
        <v>2761319</v>
      </c>
      <c r="P699" s="1">
        <f>COUNTIF(Hospital_Management_Large__2[Room Type],"Private")</f>
        <v>321</v>
      </c>
      <c r="Q699" s="1" t="str">
        <f>IF(Hospital_Management_Large__2[[#This Row],[Length of Stay (Days)]]&gt;3,"Extended","Normal")</f>
        <v>Normal</v>
      </c>
    </row>
    <row r="700" spans="1:17" x14ac:dyDescent="0.25">
      <c r="A700" s="1" t="s">
        <v>1443</v>
      </c>
      <c r="B700" s="1" t="s">
        <v>1444</v>
      </c>
      <c r="C700">
        <v>65</v>
      </c>
      <c r="D700" s="1" t="s">
        <v>25</v>
      </c>
      <c r="E700" s="3">
        <v>45571</v>
      </c>
      <c r="F700" s="3">
        <v>45573</v>
      </c>
      <c r="G700" s="1" t="s">
        <v>62</v>
      </c>
      <c r="H700" s="1" t="s">
        <v>89</v>
      </c>
      <c r="I700">
        <v>6926</v>
      </c>
      <c r="J700" s="1" t="s">
        <v>34</v>
      </c>
      <c r="K700" s="1" t="s">
        <v>133</v>
      </c>
      <c r="L700" s="1" t="s">
        <v>36</v>
      </c>
      <c r="M700" s="1" t="s">
        <v>50</v>
      </c>
      <c r="N700">
        <v>2</v>
      </c>
      <c r="O700" s="1">
        <f>SUMIF(Hospital_Management_Large__2[Billing Status],"Paid",   Hospital_Management_Large__2[Treatment Cost])</f>
        <v>2761319</v>
      </c>
      <c r="P700" s="1">
        <f>COUNTIF(Hospital_Management_Large__2[Room Type],"Private")</f>
        <v>321</v>
      </c>
      <c r="Q700" s="1" t="str">
        <f>IF(Hospital_Management_Large__2[[#This Row],[Length of Stay (Days)]]&gt;3,"Extended","Normal")</f>
        <v>Normal</v>
      </c>
    </row>
    <row r="701" spans="1:17" x14ac:dyDescent="0.25">
      <c r="A701" s="1" t="s">
        <v>1445</v>
      </c>
      <c r="B701" s="1" t="s">
        <v>1446</v>
      </c>
      <c r="C701">
        <v>57</v>
      </c>
      <c r="D701" s="1" t="s">
        <v>16</v>
      </c>
      <c r="E701" s="3">
        <v>45636</v>
      </c>
      <c r="F701" s="3">
        <v>45644</v>
      </c>
      <c r="G701" s="1" t="s">
        <v>66</v>
      </c>
      <c r="H701" s="1" t="s">
        <v>33</v>
      </c>
      <c r="I701">
        <v>8469</v>
      </c>
      <c r="J701" s="1" t="s">
        <v>19</v>
      </c>
      <c r="K701" s="1" t="s">
        <v>133</v>
      </c>
      <c r="L701" s="1" t="s">
        <v>59</v>
      </c>
      <c r="M701" s="1" t="s">
        <v>22</v>
      </c>
      <c r="N701">
        <v>8</v>
      </c>
      <c r="O701" s="1">
        <f>SUMIF(Hospital_Management_Large__2[Billing Status],"Paid",   Hospital_Management_Large__2[Treatment Cost])</f>
        <v>2761319</v>
      </c>
      <c r="P701" s="1">
        <f>COUNTIF(Hospital_Management_Large__2[Room Type],"Private")</f>
        <v>321</v>
      </c>
      <c r="Q701" s="1" t="str">
        <f>IF(Hospital_Management_Large__2[[#This Row],[Length of Stay (Days)]]&gt;3,"Extended","Normal")</f>
        <v>Extended</v>
      </c>
    </row>
    <row r="702" spans="1:17" x14ac:dyDescent="0.25">
      <c r="A702" s="1" t="s">
        <v>1447</v>
      </c>
      <c r="B702" s="1" t="s">
        <v>1448</v>
      </c>
      <c r="C702">
        <v>11</v>
      </c>
      <c r="D702" s="1" t="s">
        <v>16</v>
      </c>
      <c r="E702" s="3">
        <v>45614</v>
      </c>
      <c r="F702" s="3">
        <v>45624</v>
      </c>
      <c r="G702" s="1" t="s">
        <v>66</v>
      </c>
      <c r="H702" s="1" t="s">
        <v>89</v>
      </c>
      <c r="I702">
        <v>7578</v>
      </c>
      <c r="J702" s="1" t="s">
        <v>19</v>
      </c>
      <c r="K702" s="1" t="s">
        <v>49</v>
      </c>
      <c r="L702" s="1" t="s">
        <v>45</v>
      </c>
      <c r="M702" s="1" t="s">
        <v>22</v>
      </c>
      <c r="N702">
        <v>10</v>
      </c>
      <c r="O702" s="1">
        <f>SUMIF(Hospital_Management_Large__2[Billing Status],"Paid",   Hospital_Management_Large__2[Treatment Cost])</f>
        <v>2761319</v>
      </c>
      <c r="P702" s="1">
        <f>COUNTIF(Hospital_Management_Large__2[Room Type],"Private")</f>
        <v>321</v>
      </c>
      <c r="Q702" s="1" t="str">
        <f>IF(Hospital_Management_Large__2[[#This Row],[Length of Stay (Days)]]&gt;3,"Extended","Normal")</f>
        <v>Extended</v>
      </c>
    </row>
    <row r="703" spans="1:17" x14ac:dyDescent="0.25">
      <c r="A703" s="1" t="s">
        <v>1449</v>
      </c>
      <c r="B703" s="1" t="s">
        <v>1450</v>
      </c>
      <c r="C703">
        <v>31</v>
      </c>
      <c r="D703" s="1" t="s">
        <v>16</v>
      </c>
      <c r="E703" s="3">
        <v>45732</v>
      </c>
      <c r="F703" s="3">
        <v>45735</v>
      </c>
      <c r="G703" s="1" t="s">
        <v>43</v>
      </c>
      <c r="H703" s="1" t="s">
        <v>33</v>
      </c>
      <c r="I703">
        <v>6005</v>
      </c>
      <c r="J703" s="1" t="s">
        <v>34</v>
      </c>
      <c r="K703" s="1" t="s">
        <v>54</v>
      </c>
      <c r="L703" s="1" t="s">
        <v>45</v>
      </c>
      <c r="M703" s="1" t="s">
        <v>22</v>
      </c>
      <c r="N703">
        <v>3</v>
      </c>
      <c r="O703" s="1">
        <f>SUMIF(Hospital_Management_Large__2[Billing Status],"Paid",   Hospital_Management_Large__2[Treatment Cost])</f>
        <v>2761319</v>
      </c>
      <c r="P703" s="1">
        <f>COUNTIF(Hospital_Management_Large__2[Room Type],"Private")</f>
        <v>321</v>
      </c>
      <c r="Q703" s="1" t="str">
        <f>IF(Hospital_Management_Large__2[[#This Row],[Length of Stay (Days)]]&gt;3,"Extended","Normal")</f>
        <v>Normal</v>
      </c>
    </row>
    <row r="704" spans="1:17" x14ac:dyDescent="0.25">
      <c r="A704" s="1" t="s">
        <v>1451</v>
      </c>
      <c r="B704" s="1" t="s">
        <v>1452</v>
      </c>
      <c r="C704">
        <v>89</v>
      </c>
      <c r="D704" s="1" t="s">
        <v>25</v>
      </c>
      <c r="E704" s="3">
        <v>45803</v>
      </c>
      <c r="F704" s="3">
        <v>45804</v>
      </c>
      <c r="G704" s="1" t="s">
        <v>62</v>
      </c>
      <c r="H704" s="1" t="s">
        <v>53</v>
      </c>
      <c r="I704">
        <v>8379</v>
      </c>
      <c r="J704" s="1" t="s">
        <v>19</v>
      </c>
      <c r="K704" s="1" t="s">
        <v>35</v>
      </c>
      <c r="L704" s="1" t="s">
        <v>55</v>
      </c>
      <c r="M704" s="1" t="s">
        <v>29</v>
      </c>
      <c r="N704">
        <v>1</v>
      </c>
      <c r="O704" s="1">
        <f>SUMIF(Hospital_Management_Large__2[Billing Status],"Paid",   Hospital_Management_Large__2[Treatment Cost])</f>
        <v>2761319</v>
      </c>
      <c r="P704" s="1">
        <f>COUNTIF(Hospital_Management_Large__2[Room Type],"Private")</f>
        <v>321</v>
      </c>
      <c r="Q704" s="1" t="str">
        <f>IF(Hospital_Management_Large__2[[#This Row],[Length of Stay (Days)]]&gt;3,"Extended","Normal")</f>
        <v>Normal</v>
      </c>
    </row>
    <row r="705" spans="1:17" x14ac:dyDescent="0.25">
      <c r="A705" s="1" t="s">
        <v>1453</v>
      </c>
      <c r="B705" s="1" t="s">
        <v>1454</v>
      </c>
      <c r="C705">
        <v>81</v>
      </c>
      <c r="D705" s="1" t="s">
        <v>25</v>
      </c>
      <c r="E705" s="3">
        <v>45773</v>
      </c>
      <c r="F705" s="3">
        <v>45779</v>
      </c>
      <c r="G705" s="1" t="s">
        <v>32</v>
      </c>
      <c r="H705" s="1" t="s">
        <v>48</v>
      </c>
      <c r="I705">
        <v>8334</v>
      </c>
      <c r="J705" s="1" t="s">
        <v>19</v>
      </c>
      <c r="K705" s="1" t="s">
        <v>35</v>
      </c>
      <c r="L705" s="1" t="s">
        <v>28</v>
      </c>
      <c r="M705" s="1" t="s">
        <v>22</v>
      </c>
      <c r="N705">
        <v>6</v>
      </c>
      <c r="O705" s="1">
        <f>SUMIF(Hospital_Management_Large__2[Billing Status],"Paid",   Hospital_Management_Large__2[Treatment Cost])</f>
        <v>2761319</v>
      </c>
      <c r="P705" s="1">
        <f>COUNTIF(Hospital_Management_Large__2[Room Type],"Private")</f>
        <v>321</v>
      </c>
      <c r="Q705" s="1" t="str">
        <f>IF(Hospital_Management_Large__2[[#This Row],[Length of Stay (Days)]]&gt;3,"Extended","Normal")</f>
        <v>Extended</v>
      </c>
    </row>
    <row r="706" spans="1:17" x14ac:dyDescent="0.25">
      <c r="A706" s="1" t="s">
        <v>1455</v>
      </c>
      <c r="B706" s="1" t="s">
        <v>1456</v>
      </c>
      <c r="C706">
        <v>55</v>
      </c>
      <c r="D706" s="1" t="s">
        <v>16</v>
      </c>
      <c r="E706" s="3">
        <v>45796</v>
      </c>
      <c r="F706" s="3">
        <v>45809</v>
      </c>
      <c r="G706" s="1" t="s">
        <v>43</v>
      </c>
      <c r="H706" s="1" t="s">
        <v>48</v>
      </c>
      <c r="I706">
        <v>9795</v>
      </c>
      <c r="J706" s="1" t="s">
        <v>34</v>
      </c>
      <c r="K706" s="1" t="s">
        <v>133</v>
      </c>
      <c r="L706" s="1" t="s">
        <v>45</v>
      </c>
      <c r="M706" s="1" t="s">
        <v>29</v>
      </c>
      <c r="N706">
        <v>13</v>
      </c>
      <c r="O706" s="1">
        <f>SUMIF(Hospital_Management_Large__2[Billing Status],"Paid",   Hospital_Management_Large__2[Treatment Cost])</f>
        <v>2761319</v>
      </c>
      <c r="P706" s="1">
        <f>COUNTIF(Hospital_Management_Large__2[Room Type],"Private")</f>
        <v>321</v>
      </c>
      <c r="Q706" s="1" t="str">
        <f>IF(Hospital_Management_Large__2[[#This Row],[Length of Stay (Days)]]&gt;3,"Extended","Normal")</f>
        <v>Extended</v>
      </c>
    </row>
    <row r="707" spans="1:17" x14ac:dyDescent="0.25">
      <c r="A707" s="1" t="s">
        <v>1457</v>
      </c>
      <c r="B707" s="1" t="s">
        <v>1458</v>
      </c>
      <c r="C707">
        <v>46</v>
      </c>
      <c r="D707" s="1" t="s">
        <v>25</v>
      </c>
      <c r="E707" s="3">
        <v>45594</v>
      </c>
      <c r="F707" s="3">
        <v>45607</v>
      </c>
      <c r="G707" s="1" t="s">
        <v>32</v>
      </c>
      <c r="H707" s="1" t="s">
        <v>33</v>
      </c>
      <c r="I707">
        <v>6446</v>
      </c>
      <c r="J707" s="1" t="s">
        <v>19</v>
      </c>
      <c r="K707" s="1" t="s">
        <v>133</v>
      </c>
      <c r="L707" s="1" t="s">
        <v>78</v>
      </c>
      <c r="M707" s="1" t="s">
        <v>29</v>
      </c>
      <c r="N707">
        <v>13</v>
      </c>
      <c r="O707" s="1">
        <f>SUMIF(Hospital_Management_Large__2[Billing Status],"Paid",   Hospital_Management_Large__2[Treatment Cost])</f>
        <v>2761319</v>
      </c>
      <c r="P707" s="1">
        <f>COUNTIF(Hospital_Management_Large__2[Room Type],"Private")</f>
        <v>321</v>
      </c>
      <c r="Q707" s="1" t="str">
        <f>IF(Hospital_Management_Large__2[[#This Row],[Length of Stay (Days)]]&gt;3,"Extended","Normal")</f>
        <v>Extended</v>
      </c>
    </row>
    <row r="708" spans="1:17" x14ac:dyDescent="0.25">
      <c r="A708" s="1" t="s">
        <v>1459</v>
      </c>
      <c r="B708" s="1" t="s">
        <v>1460</v>
      </c>
      <c r="C708">
        <v>89</v>
      </c>
      <c r="D708" s="1" t="s">
        <v>25</v>
      </c>
      <c r="E708" s="3">
        <v>45732</v>
      </c>
      <c r="F708" s="3">
        <v>45746</v>
      </c>
      <c r="G708" s="1" t="s">
        <v>26</v>
      </c>
      <c r="H708" s="1" t="s">
        <v>48</v>
      </c>
      <c r="I708">
        <v>9479</v>
      </c>
      <c r="J708" s="1" t="s">
        <v>34</v>
      </c>
      <c r="K708" s="1" t="s">
        <v>54</v>
      </c>
      <c r="L708" s="1" t="s">
        <v>28</v>
      </c>
      <c r="M708" s="1" t="s">
        <v>22</v>
      </c>
      <c r="N708">
        <v>14</v>
      </c>
      <c r="O708" s="1">
        <f>SUMIF(Hospital_Management_Large__2[Billing Status],"Paid",   Hospital_Management_Large__2[Treatment Cost])</f>
        <v>2761319</v>
      </c>
      <c r="P708" s="1">
        <f>COUNTIF(Hospital_Management_Large__2[Room Type],"Private")</f>
        <v>321</v>
      </c>
      <c r="Q708" s="1" t="str">
        <f>IF(Hospital_Management_Large__2[[#This Row],[Length of Stay (Days)]]&gt;3,"Extended","Normal")</f>
        <v>Extended</v>
      </c>
    </row>
    <row r="709" spans="1:17" x14ac:dyDescent="0.25">
      <c r="A709" s="1" t="s">
        <v>1461</v>
      </c>
      <c r="B709" s="1" t="s">
        <v>1462</v>
      </c>
      <c r="C709">
        <v>77</v>
      </c>
      <c r="D709" s="1" t="s">
        <v>16</v>
      </c>
      <c r="E709" s="3">
        <v>45728</v>
      </c>
      <c r="F709" s="3">
        <v>45729</v>
      </c>
      <c r="G709" s="1" t="s">
        <v>94</v>
      </c>
      <c r="H709" s="1" t="s">
        <v>73</v>
      </c>
      <c r="I709">
        <v>4713</v>
      </c>
      <c r="J709" s="1" t="s">
        <v>19</v>
      </c>
      <c r="K709" s="1" t="s">
        <v>40</v>
      </c>
      <c r="L709" s="1" t="s">
        <v>55</v>
      </c>
      <c r="M709" s="1" t="s">
        <v>22</v>
      </c>
      <c r="N709">
        <v>1</v>
      </c>
      <c r="O709" s="1">
        <f>SUMIF(Hospital_Management_Large__2[Billing Status],"Paid",   Hospital_Management_Large__2[Treatment Cost])</f>
        <v>2761319</v>
      </c>
      <c r="P709" s="1">
        <f>COUNTIF(Hospital_Management_Large__2[Room Type],"Private")</f>
        <v>321</v>
      </c>
      <c r="Q709" s="1" t="str">
        <f>IF(Hospital_Management_Large__2[[#This Row],[Length of Stay (Days)]]&gt;3,"Extended","Normal")</f>
        <v>Normal</v>
      </c>
    </row>
    <row r="710" spans="1:17" x14ac:dyDescent="0.25">
      <c r="A710" s="1" t="s">
        <v>1463</v>
      </c>
      <c r="B710" s="1" t="s">
        <v>1464</v>
      </c>
      <c r="C710">
        <v>36</v>
      </c>
      <c r="D710" s="1" t="s">
        <v>25</v>
      </c>
      <c r="E710" s="3">
        <v>45682</v>
      </c>
      <c r="F710" s="3">
        <v>45693</v>
      </c>
      <c r="G710" s="1" t="s">
        <v>94</v>
      </c>
      <c r="H710" s="1" t="s">
        <v>39</v>
      </c>
      <c r="I710">
        <v>1995</v>
      </c>
      <c r="J710" s="1" t="s">
        <v>19</v>
      </c>
      <c r="K710" s="1" t="s">
        <v>54</v>
      </c>
      <c r="L710" s="1" t="s">
        <v>59</v>
      </c>
      <c r="M710" s="1" t="s">
        <v>50</v>
      </c>
      <c r="N710">
        <v>11</v>
      </c>
      <c r="O710" s="1">
        <f>SUMIF(Hospital_Management_Large__2[Billing Status],"Paid",   Hospital_Management_Large__2[Treatment Cost])</f>
        <v>2761319</v>
      </c>
      <c r="P710" s="1">
        <f>COUNTIF(Hospital_Management_Large__2[Room Type],"Private")</f>
        <v>321</v>
      </c>
      <c r="Q710" s="1" t="str">
        <f>IF(Hospital_Management_Large__2[[#This Row],[Length of Stay (Days)]]&gt;3,"Extended","Normal")</f>
        <v>Extended</v>
      </c>
    </row>
    <row r="711" spans="1:17" x14ac:dyDescent="0.25">
      <c r="A711" s="1" t="s">
        <v>1465</v>
      </c>
      <c r="B711" s="1" t="s">
        <v>1466</v>
      </c>
      <c r="C711">
        <v>33</v>
      </c>
      <c r="D711" s="1" t="s">
        <v>25</v>
      </c>
      <c r="E711" s="3">
        <v>45744</v>
      </c>
      <c r="F711" s="3">
        <v>45755</v>
      </c>
      <c r="G711" s="1" t="s">
        <v>94</v>
      </c>
      <c r="H711" s="1" t="s">
        <v>27</v>
      </c>
      <c r="I711">
        <v>3348</v>
      </c>
      <c r="J711" s="1" t="s">
        <v>19</v>
      </c>
      <c r="K711" s="1" t="s">
        <v>133</v>
      </c>
      <c r="L711" s="1" t="s">
        <v>36</v>
      </c>
      <c r="M711" s="1" t="s">
        <v>50</v>
      </c>
      <c r="N711">
        <v>11</v>
      </c>
      <c r="O711" s="1">
        <f>SUMIF(Hospital_Management_Large__2[Billing Status],"Paid",   Hospital_Management_Large__2[Treatment Cost])</f>
        <v>2761319</v>
      </c>
      <c r="P711" s="1">
        <f>COUNTIF(Hospital_Management_Large__2[Room Type],"Private")</f>
        <v>321</v>
      </c>
      <c r="Q711" s="1" t="str">
        <f>IF(Hospital_Management_Large__2[[#This Row],[Length of Stay (Days)]]&gt;3,"Extended","Normal")</f>
        <v>Extended</v>
      </c>
    </row>
    <row r="712" spans="1:17" x14ac:dyDescent="0.25">
      <c r="A712" s="1" t="s">
        <v>1467</v>
      </c>
      <c r="B712" s="1" t="s">
        <v>1468</v>
      </c>
      <c r="C712">
        <v>81</v>
      </c>
      <c r="D712" s="1" t="s">
        <v>25</v>
      </c>
      <c r="E712" s="3">
        <v>45611</v>
      </c>
      <c r="F712" s="3">
        <v>45616</v>
      </c>
      <c r="G712" s="1" t="s">
        <v>32</v>
      </c>
      <c r="H712" s="1" t="s">
        <v>33</v>
      </c>
      <c r="I712">
        <v>5160</v>
      </c>
      <c r="J712" s="1" t="s">
        <v>34</v>
      </c>
      <c r="K712" s="1" t="s">
        <v>44</v>
      </c>
      <c r="L712" s="1" t="s">
        <v>28</v>
      </c>
      <c r="M712" s="1" t="s">
        <v>50</v>
      </c>
      <c r="N712">
        <v>5</v>
      </c>
      <c r="O712" s="1">
        <f>SUMIF(Hospital_Management_Large__2[Billing Status],"Paid",   Hospital_Management_Large__2[Treatment Cost])</f>
        <v>2761319</v>
      </c>
      <c r="P712" s="1">
        <f>COUNTIF(Hospital_Management_Large__2[Room Type],"Private")</f>
        <v>321</v>
      </c>
      <c r="Q712" s="1" t="str">
        <f>IF(Hospital_Management_Large__2[[#This Row],[Length of Stay (Days)]]&gt;3,"Extended","Normal")</f>
        <v>Extended</v>
      </c>
    </row>
    <row r="713" spans="1:17" x14ac:dyDescent="0.25">
      <c r="A713" s="1" t="s">
        <v>1469</v>
      </c>
      <c r="B713" s="1" t="s">
        <v>1470</v>
      </c>
      <c r="C713">
        <v>58</v>
      </c>
      <c r="D713" s="1" t="s">
        <v>16</v>
      </c>
      <c r="E713" s="3">
        <v>45585</v>
      </c>
      <c r="F713" s="3">
        <v>45594</v>
      </c>
      <c r="G713" s="1" t="s">
        <v>62</v>
      </c>
      <c r="H713" s="1" t="s">
        <v>18</v>
      </c>
      <c r="I713">
        <v>8536</v>
      </c>
      <c r="J713" s="1" t="s">
        <v>34</v>
      </c>
      <c r="K713" s="1" t="s">
        <v>54</v>
      </c>
      <c r="L713" s="1" t="s">
        <v>45</v>
      </c>
      <c r="M713" s="1" t="s">
        <v>22</v>
      </c>
      <c r="N713">
        <v>9</v>
      </c>
      <c r="O713" s="1">
        <f>SUMIF(Hospital_Management_Large__2[Billing Status],"Paid",   Hospital_Management_Large__2[Treatment Cost])</f>
        <v>2761319</v>
      </c>
      <c r="P713" s="1">
        <f>COUNTIF(Hospital_Management_Large__2[Room Type],"Private")</f>
        <v>321</v>
      </c>
      <c r="Q713" s="1" t="str">
        <f>IF(Hospital_Management_Large__2[[#This Row],[Length of Stay (Days)]]&gt;3,"Extended","Normal")</f>
        <v>Extended</v>
      </c>
    </row>
    <row r="714" spans="1:17" x14ac:dyDescent="0.25">
      <c r="A714" s="1" t="s">
        <v>1471</v>
      </c>
      <c r="B714" s="1" t="s">
        <v>1472</v>
      </c>
      <c r="C714">
        <v>80</v>
      </c>
      <c r="D714" s="1" t="s">
        <v>16</v>
      </c>
      <c r="E714" s="3">
        <v>45583</v>
      </c>
      <c r="F714" s="3">
        <v>45588</v>
      </c>
      <c r="G714" s="1" t="s">
        <v>66</v>
      </c>
      <c r="H714" s="1" t="s">
        <v>33</v>
      </c>
      <c r="I714">
        <v>4312</v>
      </c>
      <c r="J714" s="1" t="s">
        <v>34</v>
      </c>
      <c r="K714" s="1" t="s">
        <v>44</v>
      </c>
      <c r="L714" s="1" t="s">
        <v>55</v>
      </c>
      <c r="M714" s="1" t="s">
        <v>29</v>
      </c>
      <c r="N714">
        <v>5</v>
      </c>
      <c r="O714" s="1">
        <f>SUMIF(Hospital_Management_Large__2[Billing Status],"Paid",   Hospital_Management_Large__2[Treatment Cost])</f>
        <v>2761319</v>
      </c>
      <c r="P714" s="1">
        <f>COUNTIF(Hospital_Management_Large__2[Room Type],"Private")</f>
        <v>321</v>
      </c>
      <c r="Q714" s="1" t="str">
        <f>IF(Hospital_Management_Large__2[[#This Row],[Length of Stay (Days)]]&gt;3,"Extended","Normal")</f>
        <v>Extended</v>
      </c>
    </row>
    <row r="715" spans="1:17" x14ac:dyDescent="0.25">
      <c r="A715" s="1" t="s">
        <v>1473</v>
      </c>
      <c r="B715" s="1" t="s">
        <v>1474</v>
      </c>
      <c r="C715">
        <v>25</v>
      </c>
      <c r="D715" s="1" t="s">
        <v>16</v>
      </c>
      <c r="E715" s="3">
        <v>45627</v>
      </c>
      <c r="F715" s="3">
        <v>45634</v>
      </c>
      <c r="G715" s="1" t="s">
        <v>94</v>
      </c>
      <c r="H715" s="1" t="s">
        <v>63</v>
      </c>
      <c r="I715">
        <v>9501</v>
      </c>
      <c r="J715" s="1" t="s">
        <v>34</v>
      </c>
      <c r="K715" s="1" t="s">
        <v>49</v>
      </c>
      <c r="L715" s="1" t="s">
        <v>45</v>
      </c>
      <c r="M715" s="1" t="s">
        <v>29</v>
      </c>
      <c r="N715">
        <v>7</v>
      </c>
      <c r="O715" s="1">
        <f>SUMIF(Hospital_Management_Large__2[Billing Status],"Paid",   Hospital_Management_Large__2[Treatment Cost])</f>
        <v>2761319</v>
      </c>
      <c r="P715" s="1">
        <f>COUNTIF(Hospital_Management_Large__2[Room Type],"Private")</f>
        <v>321</v>
      </c>
      <c r="Q715" s="1" t="str">
        <f>IF(Hospital_Management_Large__2[[#This Row],[Length of Stay (Days)]]&gt;3,"Extended","Normal")</f>
        <v>Extended</v>
      </c>
    </row>
    <row r="716" spans="1:17" x14ac:dyDescent="0.25">
      <c r="A716" s="1" t="s">
        <v>1475</v>
      </c>
      <c r="B716" s="1" t="s">
        <v>1476</v>
      </c>
      <c r="C716">
        <v>41</v>
      </c>
      <c r="D716" s="1" t="s">
        <v>25</v>
      </c>
      <c r="E716" s="3">
        <v>45496</v>
      </c>
      <c r="F716" s="3">
        <v>45508</v>
      </c>
      <c r="G716" s="1" t="s">
        <v>43</v>
      </c>
      <c r="H716" s="1" t="s">
        <v>73</v>
      </c>
      <c r="I716">
        <v>8788</v>
      </c>
      <c r="J716" s="1" t="s">
        <v>19</v>
      </c>
      <c r="K716" s="1" t="s">
        <v>49</v>
      </c>
      <c r="L716" s="1" t="s">
        <v>78</v>
      </c>
      <c r="M716" s="1" t="s">
        <v>22</v>
      </c>
      <c r="N716">
        <v>12</v>
      </c>
      <c r="O716" s="1">
        <f>SUMIF(Hospital_Management_Large__2[Billing Status],"Paid",   Hospital_Management_Large__2[Treatment Cost])</f>
        <v>2761319</v>
      </c>
      <c r="P716" s="1">
        <f>COUNTIF(Hospital_Management_Large__2[Room Type],"Private")</f>
        <v>321</v>
      </c>
      <c r="Q716" s="1" t="str">
        <f>IF(Hospital_Management_Large__2[[#This Row],[Length of Stay (Days)]]&gt;3,"Extended","Normal")</f>
        <v>Extended</v>
      </c>
    </row>
    <row r="717" spans="1:17" x14ac:dyDescent="0.25">
      <c r="A717" s="1" t="s">
        <v>1477</v>
      </c>
      <c r="B717" s="1" t="s">
        <v>1478</v>
      </c>
      <c r="C717">
        <v>88</v>
      </c>
      <c r="D717" s="1" t="s">
        <v>16</v>
      </c>
      <c r="E717" s="3">
        <v>45616</v>
      </c>
      <c r="F717" s="3">
        <v>45628</v>
      </c>
      <c r="G717" s="1" t="s">
        <v>66</v>
      </c>
      <c r="H717" s="1" t="s">
        <v>48</v>
      </c>
      <c r="I717">
        <v>2126</v>
      </c>
      <c r="J717" s="1" t="s">
        <v>34</v>
      </c>
      <c r="K717" s="1" t="s">
        <v>54</v>
      </c>
      <c r="L717" s="1" t="s">
        <v>28</v>
      </c>
      <c r="M717" s="1" t="s">
        <v>50</v>
      </c>
      <c r="N717">
        <v>12</v>
      </c>
      <c r="O717" s="1">
        <f>SUMIF(Hospital_Management_Large__2[Billing Status],"Paid",   Hospital_Management_Large__2[Treatment Cost])</f>
        <v>2761319</v>
      </c>
      <c r="P717" s="1">
        <f>COUNTIF(Hospital_Management_Large__2[Room Type],"Private")</f>
        <v>321</v>
      </c>
      <c r="Q717" s="1" t="str">
        <f>IF(Hospital_Management_Large__2[[#This Row],[Length of Stay (Days)]]&gt;3,"Extended","Normal")</f>
        <v>Extended</v>
      </c>
    </row>
    <row r="718" spans="1:17" x14ac:dyDescent="0.25">
      <c r="A718" s="1" t="s">
        <v>1479</v>
      </c>
      <c r="B718" s="1" t="s">
        <v>1480</v>
      </c>
      <c r="C718">
        <v>29</v>
      </c>
      <c r="D718" s="1" t="s">
        <v>25</v>
      </c>
      <c r="E718" s="3">
        <v>45644</v>
      </c>
      <c r="F718" s="3">
        <v>45653</v>
      </c>
      <c r="G718" s="1" t="s">
        <v>62</v>
      </c>
      <c r="H718" s="1" t="s">
        <v>48</v>
      </c>
      <c r="I718">
        <v>7556</v>
      </c>
      <c r="J718" s="1" t="s">
        <v>34</v>
      </c>
      <c r="K718" s="1" t="s">
        <v>40</v>
      </c>
      <c r="L718" s="1" t="s">
        <v>78</v>
      </c>
      <c r="M718" s="1" t="s">
        <v>22</v>
      </c>
      <c r="N718">
        <v>9</v>
      </c>
      <c r="O718" s="1">
        <f>SUMIF(Hospital_Management_Large__2[Billing Status],"Paid",   Hospital_Management_Large__2[Treatment Cost])</f>
        <v>2761319</v>
      </c>
      <c r="P718" s="1">
        <f>COUNTIF(Hospital_Management_Large__2[Room Type],"Private")</f>
        <v>321</v>
      </c>
      <c r="Q718" s="1" t="str">
        <f>IF(Hospital_Management_Large__2[[#This Row],[Length of Stay (Days)]]&gt;3,"Extended","Normal")</f>
        <v>Extended</v>
      </c>
    </row>
    <row r="719" spans="1:17" x14ac:dyDescent="0.25">
      <c r="A719" s="1" t="s">
        <v>1481</v>
      </c>
      <c r="B719" s="1" t="s">
        <v>1482</v>
      </c>
      <c r="C719">
        <v>77</v>
      </c>
      <c r="D719" s="1" t="s">
        <v>25</v>
      </c>
      <c r="E719" s="3">
        <v>45770</v>
      </c>
      <c r="F719" s="3">
        <v>45781</v>
      </c>
      <c r="G719" s="1" t="s">
        <v>43</v>
      </c>
      <c r="H719" s="1" t="s">
        <v>53</v>
      </c>
      <c r="I719">
        <v>6425</v>
      </c>
      <c r="J719" s="1" t="s">
        <v>34</v>
      </c>
      <c r="K719" s="1" t="s">
        <v>35</v>
      </c>
      <c r="L719" s="1" t="s">
        <v>59</v>
      </c>
      <c r="M719" s="1" t="s">
        <v>50</v>
      </c>
      <c r="N719">
        <v>11</v>
      </c>
      <c r="O719" s="1">
        <f>SUMIF(Hospital_Management_Large__2[Billing Status],"Paid",   Hospital_Management_Large__2[Treatment Cost])</f>
        <v>2761319</v>
      </c>
      <c r="P719" s="1">
        <f>COUNTIF(Hospital_Management_Large__2[Room Type],"Private")</f>
        <v>321</v>
      </c>
      <c r="Q719" s="1" t="str">
        <f>IF(Hospital_Management_Large__2[[#This Row],[Length of Stay (Days)]]&gt;3,"Extended","Normal")</f>
        <v>Extended</v>
      </c>
    </row>
    <row r="720" spans="1:17" x14ac:dyDescent="0.25">
      <c r="A720" s="1" t="s">
        <v>1483</v>
      </c>
      <c r="B720" s="1" t="s">
        <v>1484</v>
      </c>
      <c r="C720">
        <v>69</v>
      </c>
      <c r="D720" s="1" t="s">
        <v>16</v>
      </c>
      <c r="E720" s="3">
        <v>45767</v>
      </c>
      <c r="F720" s="3">
        <v>45769</v>
      </c>
      <c r="G720" s="1" t="s">
        <v>43</v>
      </c>
      <c r="H720" s="1" t="s">
        <v>39</v>
      </c>
      <c r="I720">
        <v>4132</v>
      </c>
      <c r="J720" s="1" t="s">
        <v>34</v>
      </c>
      <c r="K720" s="1" t="s">
        <v>133</v>
      </c>
      <c r="L720" s="1" t="s">
        <v>45</v>
      </c>
      <c r="M720" s="1" t="s">
        <v>29</v>
      </c>
      <c r="N720">
        <v>2</v>
      </c>
      <c r="O720" s="1">
        <f>SUMIF(Hospital_Management_Large__2[Billing Status],"Paid",   Hospital_Management_Large__2[Treatment Cost])</f>
        <v>2761319</v>
      </c>
      <c r="P720" s="1">
        <f>COUNTIF(Hospital_Management_Large__2[Room Type],"Private")</f>
        <v>321</v>
      </c>
      <c r="Q720" s="1" t="str">
        <f>IF(Hospital_Management_Large__2[[#This Row],[Length of Stay (Days)]]&gt;3,"Extended","Normal")</f>
        <v>Normal</v>
      </c>
    </row>
    <row r="721" spans="1:17" x14ac:dyDescent="0.25">
      <c r="A721" s="1" t="s">
        <v>1485</v>
      </c>
      <c r="B721" s="1" t="s">
        <v>1486</v>
      </c>
      <c r="C721">
        <v>42</v>
      </c>
      <c r="D721" s="1" t="s">
        <v>25</v>
      </c>
      <c r="E721" s="3">
        <v>45683</v>
      </c>
      <c r="F721" s="3">
        <v>45694</v>
      </c>
      <c r="G721" s="1" t="s">
        <v>43</v>
      </c>
      <c r="H721" s="1" t="s">
        <v>53</v>
      </c>
      <c r="I721">
        <v>1839</v>
      </c>
      <c r="J721" s="1" t="s">
        <v>19</v>
      </c>
      <c r="K721" s="1" t="s">
        <v>44</v>
      </c>
      <c r="L721" s="1" t="s">
        <v>45</v>
      </c>
      <c r="M721" s="1" t="s">
        <v>29</v>
      </c>
      <c r="N721">
        <v>11</v>
      </c>
      <c r="O721" s="1">
        <f>SUMIF(Hospital_Management_Large__2[Billing Status],"Paid",   Hospital_Management_Large__2[Treatment Cost])</f>
        <v>2761319</v>
      </c>
      <c r="P721" s="1">
        <f>COUNTIF(Hospital_Management_Large__2[Room Type],"Private")</f>
        <v>321</v>
      </c>
      <c r="Q721" s="1" t="str">
        <f>IF(Hospital_Management_Large__2[[#This Row],[Length of Stay (Days)]]&gt;3,"Extended","Normal")</f>
        <v>Extended</v>
      </c>
    </row>
    <row r="722" spans="1:17" x14ac:dyDescent="0.25">
      <c r="A722" s="1" t="s">
        <v>1487</v>
      </c>
      <c r="B722" s="1" t="s">
        <v>1488</v>
      </c>
      <c r="C722">
        <v>8</v>
      </c>
      <c r="D722" s="1" t="s">
        <v>16</v>
      </c>
      <c r="E722" s="3">
        <v>45799</v>
      </c>
      <c r="F722" s="3">
        <v>45802</v>
      </c>
      <c r="G722" s="1" t="s">
        <v>66</v>
      </c>
      <c r="H722" s="1" t="s">
        <v>89</v>
      </c>
      <c r="I722">
        <v>4229</v>
      </c>
      <c r="J722" s="1" t="s">
        <v>34</v>
      </c>
      <c r="K722" s="1" t="s">
        <v>40</v>
      </c>
      <c r="L722" s="1" t="s">
        <v>55</v>
      </c>
      <c r="M722" s="1" t="s">
        <v>29</v>
      </c>
      <c r="N722">
        <v>3</v>
      </c>
      <c r="O722" s="1">
        <f>SUMIF(Hospital_Management_Large__2[Billing Status],"Paid",   Hospital_Management_Large__2[Treatment Cost])</f>
        <v>2761319</v>
      </c>
      <c r="P722" s="1">
        <f>COUNTIF(Hospital_Management_Large__2[Room Type],"Private")</f>
        <v>321</v>
      </c>
      <c r="Q722" s="1" t="str">
        <f>IF(Hospital_Management_Large__2[[#This Row],[Length of Stay (Days)]]&gt;3,"Extended","Normal")</f>
        <v>Normal</v>
      </c>
    </row>
    <row r="723" spans="1:17" x14ac:dyDescent="0.25">
      <c r="A723" s="1" t="s">
        <v>1489</v>
      </c>
      <c r="B723" s="1" t="s">
        <v>1490</v>
      </c>
      <c r="C723">
        <v>59</v>
      </c>
      <c r="D723" s="1" t="s">
        <v>16</v>
      </c>
      <c r="E723" s="3">
        <v>45670</v>
      </c>
      <c r="F723" s="3">
        <v>45673</v>
      </c>
      <c r="G723" s="1" t="s">
        <v>66</v>
      </c>
      <c r="H723" s="1" t="s">
        <v>27</v>
      </c>
      <c r="I723">
        <v>8001</v>
      </c>
      <c r="J723" s="1" t="s">
        <v>34</v>
      </c>
      <c r="K723" s="1" t="s">
        <v>35</v>
      </c>
      <c r="L723" s="1" t="s">
        <v>36</v>
      </c>
      <c r="M723" s="1" t="s">
        <v>50</v>
      </c>
      <c r="N723">
        <v>3</v>
      </c>
      <c r="O723" s="1">
        <f>SUMIF(Hospital_Management_Large__2[Billing Status],"Paid",   Hospital_Management_Large__2[Treatment Cost])</f>
        <v>2761319</v>
      </c>
      <c r="P723" s="1">
        <f>COUNTIF(Hospital_Management_Large__2[Room Type],"Private")</f>
        <v>321</v>
      </c>
      <c r="Q723" s="1" t="str">
        <f>IF(Hospital_Management_Large__2[[#This Row],[Length of Stay (Days)]]&gt;3,"Extended","Normal")</f>
        <v>Normal</v>
      </c>
    </row>
    <row r="724" spans="1:17" x14ac:dyDescent="0.25">
      <c r="A724" s="1" t="s">
        <v>1491</v>
      </c>
      <c r="B724" s="1" t="s">
        <v>1492</v>
      </c>
      <c r="C724">
        <v>23</v>
      </c>
      <c r="D724" s="1" t="s">
        <v>16</v>
      </c>
      <c r="E724" s="3">
        <v>45671</v>
      </c>
      <c r="F724" s="3">
        <v>45677</v>
      </c>
      <c r="G724" s="1" t="s">
        <v>66</v>
      </c>
      <c r="H724" s="1" t="s">
        <v>27</v>
      </c>
      <c r="I724">
        <v>3929</v>
      </c>
      <c r="J724" s="1" t="s">
        <v>34</v>
      </c>
      <c r="K724" s="1" t="s">
        <v>49</v>
      </c>
      <c r="L724" s="1" t="s">
        <v>36</v>
      </c>
      <c r="M724" s="1" t="s">
        <v>29</v>
      </c>
      <c r="N724">
        <v>6</v>
      </c>
      <c r="O724" s="1">
        <f>SUMIF(Hospital_Management_Large__2[Billing Status],"Paid",   Hospital_Management_Large__2[Treatment Cost])</f>
        <v>2761319</v>
      </c>
      <c r="P724" s="1">
        <f>COUNTIF(Hospital_Management_Large__2[Room Type],"Private")</f>
        <v>321</v>
      </c>
      <c r="Q724" s="1" t="str">
        <f>IF(Hospital_Management_Large__2[[#This Row],[Length of Stay (Days)]]&gt;3,"Extended","Normal")</f>
        <v>Extended</v>
      </c>
    </row>
    <row r="725" spans="1:17" x14ac:dyDescent="0.25">
      <c r="A725" s="1" t="s">
        <v>1493</v>
      </c>
      <c r="B725" s="1" t="s">
        <v>1494</v>
      </c>
      <c r="C725">
        <v>60</v>
      </c>
      <c r="D725" s="1" t="s">
        <v>16</v>
      </c>
      <c r="E725" s="3">
        <v>45524</v>
      </c>
      <c r="F725" s="3">
        <v>45537</v>
      </c>
      <c r="G725" s="1" t="s">
        <v>62</v>
      </c>
      <c r="H725" s="1" t="s">
        <v>27</v>
      </c>
      <c r="I725">
        <v>6958</v>
      </c>
      <c r="J725" s="1" t="s">
        <v>19</v>
      </c>
      <c r="K725" s="1" t="s">
        <v>49</v>
      </c>
      <c r="L725" s="1" t="s">
        <v>78</v>
      </c>
      <c r="M725" s="1" t="s">
        <v>29</v>
      </c>
      <c r="N725">
        <v>13</v>
      </c>
      <c r="O725" s="1">
        <f>SUMIF(Hospital_Management_Large__2[Billing Status],"Paid",   Hospital_Management_Large__2[Treatment Cost])</f>
        <v>2761319</v>
      </c>
      <c r="P725" s="1">
        <f>COUNTIF(Hospital_Management_Large__2[Room Type],"Private")</f>
        <v>321</v>
      </c>
      <c r="Q725" s="1" t="str">
        <f>IF(Hospital_Management_Large__2[[#This Row],[Length of Stay (Days)]]&gt;3,"Extended","Normal")</f>
        <v>Extended</v>
      </c>
    </row>
    <row r="726" spans="1:17" x14ac:dyDescent="0.25">
      <c r="A726" s="1" t="s">
        <v>1495</v>
      </c>
      <c r="B726" s="1" t="s">
        <v>1496</v>
      </c>
      <c r="C726">
        <v>71</v>
      </c>
      <c r="D726" s="1" t="s">
        <v>25</v>
      </c>
      <c r="E726" s="3">
        <v>45714</v>
      </c>
      <c r="F726" s="3">
        <v>45725</v>
      </c>
      <c r="G726" s="1" t="s">
        <v>43</v>
      </c>
      <c r="H726" s="1" t="s">
        <v>53</v>
      </c>
      <c r="I726">
        <v>1525</v>
      </c>
      <c r="J726" s="1" t="s">
        <v>19</v>
      </c>
      <c r="K726" s="1" t="s">
        <v>49</v>
      </c>
      <c r="L726" s="1" t="s">
        <v>45</v>
      </c>
      <c r="M726" s="1" t="s">
        <v>50</v>
      </c>
      <c r="N726">
        <v>11</v>
      </c>
      <c r="O726" s="1">
        <f>SUMIF(Hospital_Management_Large__2[Billing Status],"Paid",   Hospital_Management_Large__2[Treatment Cost])</f>
        <v>2761319</v>
      </c>
      <c r="P726" s="1">
        <f>COUNTIF(Hospital_Management_Large__2[Room Type],"Private")</f>
        <v>321</v>
      </c>
      <c r="Q726" s="1" t="str">
        <f>IF(Hospital_Management_Large__2[[#This Row],[Length of Stay (Days)]]&gt;3,"Extended","Normal")</f>
        <v>Extended</v>
      </c>
    </row>
    <row r="727" spans="1:17" x14ac:dyDescent="0.25">
      <c r="A727" s="1" t="s">
        <v>1497</v>
      </c>
      <c r="B727" s="1" t="s">
        <v>1498</v>
      </c>
      <c r="C727">
        <v>84</v>
      </c>
      <c r="D727" s="1" t="s">
        <v>25</v>
      </c>
      <c r="E727" s="3">
        <v>45496</v>
      </c>
      <c r="F727" s="3">
        <v>45509</v>
      </c>
      <c r="G727" s="1" t="s">
        <v>66</v>
      </c>
      <c r="H727" s="1" t="s">
        <v>48</v>
      </c>
      <c r="I727">
        <v>2195</v>
      </c>
      <c r="J727" s="1" t="s">
        <v>34</v>
      </c>
      <c r="K727" s="1" t="s">
        <v>20</v>
      </c>
      <c r="L727" s="1" t="s">
        <v>36</v>
      </c>
      <c r="M727" s="1" t="s">
        <v>22</v>
      </c>
      <c r="N727">
        <v>13</v>
      </c>
      <c r="O727" s="1">
        <f>SUMIF(Hospital_Management_Large__2[Billing Status],"Paid",   Hospital_Management_Large__2[Treatment Cost])</f>
        <v>2761319</v>
      </c>
      <c r="P727" s="1">
        <f>COUNTIF(Hospital_Management_Large__2[Room Type],"Private")</f>
        <v>321</v>
      </c>
      <c r="Q727" s="1" t="str">
        <f>IF(Hospital_Management_Large__2[[#This Row],[Length of Stay (Days)]]&gt;3,"Extended","Normal")</f>
        <v>Extended</v>
      </c>
    </row>
    <row r="728" spans="1:17" x14ac:dyDescent="0.25">
      <c r="A728" s="1" t="s">
        <v>1499</v>
      </c>
      <c r="B728" s="1" t="s">
        <v>1500</v>
      </c>
      <c r="C728">
        <v>66</v>
      </c>
      <c r="D728" s="1" t="s">
        <v>16</v>
      </c>
      <c r="E728" s="3">
        <v>45789</v>
      </c>
      <c r="F728" s="3">
        <v>45798</v>
      </c>
      <c r="G728" s="1" t="s">
        <v>43</v>
      </c>
      <c r="H728" s="1" t="s">
        <v>73</v>
      </c>
      <c r="I728">
        <v>7449</v>
      </c>
      <c r="J728" s="1" t="s">
        <v>19</v>
      </c>
      <c r="K728" s="1" t="s">
        <v>40</v>
      </c>
      <c r="L728" s="1" t="s">
        <v>59</v>
      </c>
      <c r="M728" s="1" t="s">
        <v>29</v>
      </c>
      <c r="N728">
        <v>9</v>
      </c>
      <c r="O728" s="1">
        <f>SUMIF(Hospital_Management_Large__2[Billing Status],"Paid",   Hospital_Management_Large__2[Treatment Cost])</f>
        <v>2761319</v>
      </c>
      <c r="P728" s="1">
        <f>COUNTIF(Hospital_Management_Large__2[Room Type],"Private")</f>
        <v>321</v>
      </c>
      <c r="Q728" s="1" t="str">
        <f>IF(Hospital_Management_Large__2[[#This Row],[Length of Stay (Days)]]&gt;3,"Extended","Normal")</f>
        <v>Extended</v>
      </c>
    </row>
    <row r="729" spans="1:17" x14ac:dyDescent="0.25">
      <c r="A729" s="1" t="s">
        <v>1501</v>
      </c>
      <c r="B729" s="1" t="s">
        <v>1502</v>
      </c>
      <c r="C729">
        <v>34</v>
      </c>
      <c r="D729" s="1" t="s">
        <v>25</v>
      </c>
      <c r="E729" s="3">
        <v>45624</v>
      </c>
      <c r="F729" s="3">
        <v>45629</v>
      </c>
      <c r="G729" s="1" t="s">
        <v>43</v>
      </c>
      <c r="H729" s="1" t="s">
        <v>73</v>
      </c>
      <c r="I729">
        <v>2827</v>
      </c>
      <c r="J729" s="1" t="s">
        <v>19</v>
      </c>
      <c r="K729" s="1" t="s">
        <v>35</v>
      </c>
      <c r="L729" s="1" t="s">
        <v>78</v>
      </c>
      <c r="M729" s="1" t="s">
        <v>50</v>
      </c>
      <c r="N729">
        <v>5</v>
      </c>
      <c r="O729" s="1">
        <f>SUMIF(Hospital_Management_Large__2[Billing Status],"Paid",   Hospital_Management_Large__2[Treatment Cost])</f>
        <v>2761319</v>
      </c>
      <c r="P729" s="1">
        <f>COUNTIF(Hospital_Management_Large__2[Room Type],"Private")</f>
        <v>321</v>
      </c>
      <c r="Q729" s="1" t="str">
        <f>IF(Hospital_Management_Large__2[[#This Row],[Length of Stay (Days)]]&gt;3,"Extended","Normal")</f>
        <v>Extended</v>
      </c>
    </row>
    <row r="730" spans="1:17" x14ac:dyDescent="0.25">
      <c r="A730" s="1" t="s">
        <v>1503</v>
      </c>
      <c r="B730" s="1" t="s">
        <v>1504</v>
      </c>
      <c r="C730">
        <v>59</v>
      </c>
      <c r="D730" s="1" t="s">
        <v>16</v>
      </c>
      <c r="E730" s="3">
        <v>45492</v>
      </c>
      <c r="F730" s="3">
        <v>45498</v>
      </c>
      <c r="G730" s="1" t="s">
        <v>43</v>
      </c>
      <c r="H730" s="1" t="s">
        <v>39</v>
      </c>
      <c r="I730">
        <v>9646</v>
      </c>
      <c r="J730" s="1" t="s">
        <v>19</v>
      </c>
      <c r="K730" s="1" t="s">
        <v>40</v>
      </c>
      <c r="L730" s="1" t="s">
        <v>36</v>
      </c>
      <c r="M730" s="1" t="s">
        <v>22</v>
      </c>
      <c r="N730">
        <v>6</v>
      </c>
      <c r="O730" s="1">
        <f>SUMIF(Hospital_Management_Large__2[Billing Status],"Paid",   Hospital_Management_Large__2[Treatment Cost])</f>
        <v>2761319</v>
      </c>
      <c r="P730" s="1">
        <f>COUNTIF(Hospital_Management_Large__2[Room Type],"Private")</f>
        <v>321</v>
      </c>
      <c r="Q730" s="1" t="str">
        <f>IF(Hospital_Management_Large__2[[#This Row],[Length of Stay (Days)]]&gt;3,"Extended","Normal")</f>
        <v>Extended</v>
      </c>
    </row>
    <row r="731" spans="1:17" x14ac:dyDescent="0.25">
      <c r="A731" s="1" t="s">
        <v>1505</v>
      </c>
      <c r="B731" s="1" t="s">
        <v>1506</v>
      </c>
      <c r="C731">
        <v>84</v>
      </c>
      <c r="D731" s="1" t="s">
        <v>25</v>
      </c>
      <c r="E731" s="3">
        <v>45770</v>
      </c>
      <c r="F731" s="3">
        <v>45778</v>
      </c>
      <c r="G731" s="1" t="s">
        <v>43</v>
      </c>
      <c r="H731" s="1" t="s">
        <v>58</v>
      </c>
      <c r="I731">
        <v>3127</v>
      </c>
      <c r="J731" s="1" t="s">
        <v>19</v>
      </c>
      <c r="K731" s="1" t="s">
        <v>49</v>
      </c>
      <c r="L731" s="1" t="s">
        <v>21</v>
      </c>
      <c r="M731" s="1" t="s">
        <v>50</v>
      </c>
      <c r="N731">
        <v>8</v>
      </c>
      <c r="O731" s="1">
        <f>SUMIF(Hospital_Management_Large__2[Billing Status],"Paid",   Hospital_Management_Large__2[Treatment Cost])</f>
        <v>2761319</v>
      </c>
      <c r="P731" s="1">
        <f>COUNTIF(Hospital_Management_Large__2[Room Type],"Private")</f>
        <v>321</v>
      </c>
      <c r="Q731" s="1" t="str">
        <f>IF(Hospital_Management_Large__2[[#This Row],[Length of Stay (Days)]]&gt;3,"Extended","Normal")</f>
        <v>Extended</v>
      </c>
    </row>
    <row r="732" spans="1:17" x14ac:dyDescent="0.25">
      <c r="A732" s="1" t="s">
        <v>1507</v>
      </c>
      <c r="B732" s="1" t="s">
        <v>1088</v>
      </c>
      <c r="C732">
        <v>55</v>
      </c>
      <c r="D732" s="1" t="s">
        <v>16</v>
      </c>
      <c r="E732" s="3">
        <v>45455</v>
      </c>
      <c r="F732" s="3">
        <v>45461</v>
      </c>
      <c r="G732" s="1" t="s">
        <v>66</v>
      </c>
      <c r="H732" s="1" t="s">
        <v>58</v>
      </c>
      <c r="I732">
        <v>3553</v>
      </c>
      <c r="J732" s="1" t="s">
        <v>19</v>
      </c>
      <c r="K732" s="1" t="s">
        <v>35</v>
      </c>
      <c r="L732" s="1" t="s">
        <v>21</v>
      </c>
      <c r="M732" s="1" t="s">
        <v>22</v>
      </c>
      <c r="N732">
        <v>6</v>
      </c>
      <c r="O732" s="1">
        <f>SUMIF(Hospital_Management_Large__2[Billing Status],"Paid",   Hospital_Management_Large__2[Treatment Cost])</f>
        <v>2761319</v>
      </c>
      <c r="P732" s="1">
        <f>COUNTIF(Hospital_Management_Large__2[Room Type],"Private")</f>
        <v>321</v>
      </c>
      <c r="Q732" s="1" t="str">
        <f>IF(Hospital_Management_Large__2[[#This Row],[Length of Stay (Days)]]&gt;3,"Extended","Normal")</f>
        <v>Extended</v>
      </c>
    </row>
    <row r="733" spans="1:17" x14ac:dyDescent="0.25">
      <c r="A733" s="1" t="s">
        <v>1508</v>
      </c>
      <c r="B733" s="1" t="s">
        <v>1509</v>
      </c>
      <c r="C733">
        <v>75</v>
      </c>
      <c r="D733" s="1" t="s">
        <v>16</v>
      </c>
      <c r="E733" s="3">
        <v>45631</v>
      </c>
      <c r="F733" s="3">
        <v>45637</v>
      </c>
      <c r="G733" s="1" t="s">
        <v>17</v>
      </c>
      <c r="H733" s="1" t="s">
        <v>73</v>
      </c>
      <c r="I733">
        <v>9995</v>
      </c>
      <c r="J733" s="1" t="s">
        <v>19</v>
      </c>
      <c r="K733" s="1" t="s">
        <v>20</v>
      </c>
      <c r="L733" s="1" t="s">
        <v>28</v>
      </c>
      <c r="M733" s="1" t="s">
        <v>29</v>
      </c>
      <c r="N733">
        <v>6</v>
      </c>
      <c r="O733" s="1">
        <f>SUMIF(Hospital_Management_Large__2[Billing Status],"Paid",   Hospital_Management_Large__2[Treatment Cost])</f>
        <v>2761319</v>
      </c>
      <c r="P733" s="1">
        <f>COUNTIF(Hospital_Management_Large__2[Room Type],"Private")</f>
        <v>321</v>
      </c>
      <c r="Q733" s="1" t="str">
        <f>IF(Hospital_Management_Large__2[[#This Row],[Length of Stay (Days)]]&gt;3,"Extended","Normal")</f>
        <v>Extended</v>
      </c>
    </row>
    <row r="734" spans="1:17" x14ac:dyDescent="0.25">
      <c r="A734" s="1" t="s">
        <v>1510</v>
      </c>
      <c r="B734" s="1" t="s">
        <v>1511</v>
      </c>
      <c r="C734">
        <v>84</v>
      </c>
      <c r="D734" s="1" t="s">
        <v>16</v>
      </c>
      <c r="E734" s="3">
        <v>45801</v>
      </c>
      <c r="F734" s="3">
        <v>45808</v>
      </c>
      <c r="G734" s="1" t="s">
        <v>17</v>
      </c>
      <c r="H734" s="1" t="s">
        <v>27</v>
      </c>
      <c r="I734">
        <v>4350</v>
      </c>
      <c r="J734" s="1" t="s">
        <v>34</v>
      </c>
      <c r="K734" s="1" t="s">
        <v>49</v>
      </c>
      <c r="L734" s="1" t="s">
        <v>45</v>
      </c>
      <c r="M734" s="1" t="s">
        <v>29</v>
      </c>
      <c r="N734">
        <v>7</v>
      </c>
      <c r="O734" s="1">
        <f>SUMIF(Hospital_Management_Large__2[Billing Status],"Paid",   Hospital_Management_Large__2[Treatment Cost])</f>
        <v>2761319</v>
      </c>
      <c r="P734" s="1">
        <f>COUNTIF(Hospital_Management_Large__2[Room Type],"Private")</f>
        <v>321</v>
      </c>
      <c r="Q734" s="1" t="str">
        <f>IF(Hospital_Management_Large__2[[#This Row],[Length of Stay (Days)]]&gt;3,"Extended","Normal")</f>
        <v>Extended</v>
      </c>
    </row>
    <row r="735" spans="1:17" x14ac:dyDescent="0.25">
      <c r="A735" s="1" t="s">
        <v>1512</v>
      </c>
      <c r="B735" s="1" t="s">
        <v>1513</v>
      </c>
      <c r="C735">
        <v>4</v>
      </c>
      <c r="D735" s="1" t="s">
        <v>25</v>
      </c>
      <c r="E735" s="3">
        <v>45572</v>
      </c>
      <c r="F735" s="3">
        <v>45582</v>
      </c>
      <c r="G735" s="1" t="s">
        <v>62</v>
      </c>
      <c r="H735" s="1" t="s">
        <v>89</v>
      </c>
      <c r="I735">
        <v>2513</v>
      </c>
      <c r="J735" s="1" t="s">
        <v>34</v>
      </c>
      <c r="K735" s="1" t="s">
        <v>35</v>
      </c>
      <c r="L735" s="1" t="s">
        <v>55</v>
      </c>
      <c r="M735" s="1" t="s">
        <v>29</v>
      </c>
      <c r="N735">
        <v>10</v>
      </c>
      <c r="O735" s="1">
        <f>SUMIF(Hospital_Management_Large__2[Billing Status],"Paid",   Hospital_Management_Large__2[Treatment Cost])</f>
        <v>2761319</v>
      </c>
      <c r="P735" s="1">
        <f>COUNTIF(Hospital_Management_Large__2[Room Type],"Private")</f>
        <v>321</v>
      </c>
      <c r="Q735" s="1" t="str">
        <f>IF(Hospital_Management_Large__2[[#This Row],[Length of Stay (Days)]]&gt;3,"Extended","Normal")</f>
        <v>Extended</v>
      </c>
    </row>
    <row r="736" spans="1:17" x14ac:dyDescent="0.25">
      <c r="A736" s="1" t="s">
        <v>1514</v>
      </c>
      <c r="B736" s="1" t="s">
        <v>1515</v>
      </c>
      <c r="C736">
        <v>36</v>
      </c>
      <c r="D736" s="1" t="s">
        <v>25</v>
      </c>
      <c r="E736" s="3">
        <v>45686</v>
      </c>
      <c r="F736" s="3">
        <v>45694</v>
      </c>
      <c r="G736" s="1" t="s">
        <v>94</v>
      </c>
      <c r="H736" s="1" t="s">
        <v>33</v>
      </c>
      <c r="I736">
        <v>6688</v>
      </c>
      <c r="J736" s="1" t="s">
        <v>34</v>
      </c>
      <c r="K736" s="1" t="s">
        <v>20</v>
      </c>
      <c r="L736" s="1" t="s">
        <v>28</v>
      </c>
      <c r="M736" s="1" t="s">
        <v>22</v>
      </c>
      <c r="N736">
        <v>8</v>
      </c>
      <c r="O736" s="1">
        <f>SUMIF(Hospital_Management_Large__2[Billing Status],"Paid",   Hospital_Management_Large__2[Treatment Cost])</f>
        <v>2761319</v>
      </c>
      <c r="P736" s="1">
        <f>COUNTIF(Hospital_Management_Large__2[Room Type],"Private")</f>
        <v>321</v>
      </c>
      <c r="Q736" s="1" t="str">
        <f>IF(Hospital_Management_Large__2[[#This Row],[Length of Stay (Days)]]&gt;3,"Extended","Normal")</f>
        <v>Extended</v>
      </c>
    </row>
    <row r="737" spans="1:17" x14ac:dyDescent="0.25">
      <c r="A737" s="1" t="s">
        <v>1516</v>
      </c>
      <c r="B737" s="1" t="s">
        <v>1517</v>
      </c>
      <c r="C737">
        <v>35</v>
      </c>
      <c r="D737" s="1" t="s">
        <v>25</v>
      </c>
      <c r="E737" s="3">
        <v>45464</v>
      </c>
      <c r="F737" s="3">
        <v>45471</v>
      </c>
      <c r="G737" s="1" t="s">
        <v>43</v>
      </c>
      <c r="H737" s="1" t="s">
        <v>53</v>
      </c>
      <c r="I737">
        <v>8804</v>
      </c>
      <c r="J737" s="1" t="s">
        <v>19</v>
      </c>
      <c r="K737" s="1" t="s">
        <v>49</v>
      </c>
      <c r="L737" s="1" t="s">
        <v>45</v>
      </c>
      <c r="M737" s="1" t="s">
        <v>22</v>
      </c>
      <c r="N737">
        <v>7</v>
      </c>
      <c r="O737" s="1">
        <f>SUMIF(Hospital_Management_Large__2[Billing Status],"Paid",   Hospital_Management_Large__2[Treatment Cost])</f>
        <v>2761319</v>
      </c>
      <c r="P737" s="1">
        <f>COUNTIF(Hospital_Management_Large__2[Room Type],"Private")</f>
        <v>321</v>
      </c>
      <c r="Q737" s="1" t="str">
        <f>IF(Hospital_Management_Large__2[[#This Row],[Length of Stay (Days)]]&gt;3,"Extended","Normal")</f>
        <v>Extended</v>
      </c>
    </row>
    <row r="738" spans="1:17" x14ac:dyDescent="0.25">
      <c r="A738" s="1" t="s">
        <v>1518</v>
      </c>
      <c r="B738" s="1" t="s">
        <v>1519</v>
      </c>
      <c r="C738">
        <v>74</v>
      </c>
      <c r="D738" s="1" t="s">
        <v>16</v>
      </c>
      <c r="E738" s="3">
        <v>45629</v>
      </c>
      <c r="F738" s="3">
        <v>45642</v>
      </c>
      <c r="G738" s="1" t="s">
        <v>43</v>
      </c>
      <c r="H738" s="1" t="s">
        <v>18</v>
      </c>
      <c r="I738">
        <v>8222</v>
      </c>
      <c r="J738" s="1" t="s">
        <v>19</v>
      </c>
      <c r="K738" s="1" t="s">
        <v>49</v>
      </c>
      <c r="L738" s="1" t="s">
        <v>28</v>
      </c>
      <c r="M738" s="1" t="s">
        <v>50</v>
      </c>
      <c r="N738">
        <v>13</v>
      </c>
      <c r="O738" s="1">
        <f>SUMIF(Hospital_Management_Large__2[Billing Status],"Paid",   Hospital_Management_Large__2[Treatment Cost])</f>
        <v>2761319</v>
      </c>
      <c r="P738" s="1">
        <f>COUNTIF(Hospital_Management_Large__2[Room Type],"Private")</f>
        <v>321</v>
      </c>
      <c r="Q738" s="1" t="str">
        <f>IF(Hospital_Management_Large__2[[#This Row],[Length of Stay (Days)]]&gt;3,"Extended","Normal")</f>
        <v>Extended</v>
      </c>
    </row>
    <row r="739" spans="1:17" x14ac:dyDescent="0.25">
      <c r="A739" s="1" t="s">
        <v>1520</v>
      </c>
      <c r="B739" s="1" t="s">
        <v>1521</v>
      </c>
      <c r="C739">
        <v>11</v>
      </c>
      <c r="D739" s="1" t="s">
        <v>16</v>
      </c>
      <c r="E739" s="3">
        <v>45561</v>
      </c>
      <c r="F739" s="3">
        <v>45568</v>
      </c>
      <c r="G739" s="1" t="s">
        <v>66</v>
      </c>
      <c r="H739" s="1" t="s">
        <v>27</v>
      </c>
      <c r="I739">
        <v>3372</v>
      </c>
      <c r="J739" s="1" t="s">
        <v>34</v>
      </c>
      <c r="K739" s="1" t="s">
        <v>54</v>
      </c>
      <c r="L739" s="1" t="s">
        <v>55</v>
      </c>
      <c r="M739" s="1" t="s">
        <v>22</v>
      </c>
      <c r="N739">
        <v>7</v>
      </c>
      <c r="O739" s="1">
        <f>SUMIF(Hospital_Management_Large__2[Billing Status],"Paid",   Hospital_Management_Large__2[Treatment Cost])</f>
        <v>2761319</v>
      </c>
      <c r="P739" s="1">
        <f>COUNTIF(Hospital_Management_Large__2[Room Type],"Private")</f>
        <v>321</v>
      </c>
      <c r="Q739" s="1" t="str">
        <f>IF(Hospital_Management_Large__2[[#This Row],[Length of Stay (Days)]]&gt;3,"Extended","Normal")</f>
        <v>Extended</v>
      </c>
    </row>
    <row r="740" spans="1:17" x14ac:dyDescent="0.25">
      <c r="A740" s="1" t="s">
        <v>1522</v>
      </c>
      <c r="B740" s="1" t="s">
        <v>1523</v>
      </c>
      <c r="C740">
        <v>73</v>
      </c>
      <c r="D740" s="1" t="s">
        <v>16</v>
      </c>
      <c r="E740" s="3">
        <v>45667</v>
      </c>
      <c r="F740" s="3">
        <v>45672</v>
      </c>
      <c r="G740" s="1" t="s">
        <v>43</v>
      </c>
      <c r="H740" s="1" t="s">
        <v>73</v>
      </c>
      <c r="I740">
        <v>6931</v>
      </c>
      <c r="J740" s="1" t="s">
        <v>19</v>
      </c>
      <c r="K740" s="1" t="s">
        <v>54</v>
      </c>
      <c r="L740" s="1" t="s">
        <v>36</v>
      </c>
      <c r="M740" s="1" t="s">
        <v>50</v>
      </c>
      <c r="N740">
        <v>5</v>
      </c>
      <c r="O740" s="1">
        <f>SUMIF(Hospital_Management_Large__2[Billing Status],"Paid",   Hospital_Management_Large__2[Treatment Cost])</f>
        <v>2761319</v>
      </c>
      <c r="P740" s="1">
        <f>COUNTIF(Hospital_Management_Large__2[Room Type],"Private")</f>
        <v>321</v>
      </c>
      <c r="Q740" s="1" t="str">
        <f>IF(Hospital_Management_Large__2[[#This Row],[Length of Stay (Days)]]&gt;3,"Extended","Normal")</f>
        <v>Extended</v>
      </c>
    </row>
    <row r="741" spans="1:17" x14ac:dyDescent="0.25">
      <c r="A741" s="1" t="s">
        <v>1524</v>
      </c>
      <c r="B741" s="1" t="s">
        <v>1525</v>
      </c>
      <c r="C741">
        <v>88</v>
      </c>
      <c r="D741" s="1" t="s">
        <v>25</v>
      </c>
      <c r="E741" s="3">
        <v>45744</v>
      </c>
      <c r="F741" s="3">
        <v>45757</v>
      </c>
      <c r="G741" s="1" t="s">
        <v>94</v>
      </c>
      <c r="H741" s="1" t="s">
        <v>73</v>
      </c>
      <c r="I741">
        <v>3539</v>
      </c>
      <c r="J741" s="1" t="s">
        <v>19</v>
      </c>
      <c r="K741" s="1" t="s">
        <v>54</v>
      </c>
      <c r="L741" s="1" t="s">
        <v>59</v>
      </c>
      <c r="M741" s="1" t="s">
        <v>50</v>
      </c>
      <c r="N741">
        <v>13</v>
      </c>
      <c r="O741" s="1">
        <f>SUMIF(Hospital_Management_Large__2[Billing Status],"Paid",   Hospital_Management_Large__2[Treatment Cost])</f>
        <v>2761319</v>
      </c>
      <c r="P741" s="1">
        <f>COUNTIF(Hospital_Management_Large__2[Room Type],"Private")</f>
        <v>321</v>
      </c>
      <c r="Q741" s="1" t="str">
        <f>IF(Hospital_Management_Large__2[[#This Row],[Length of Stay (Days)]]&gt;3,"Extended","Normal")</f>
        <v>Extended</v>
      </c>
    </row>
    <row r="742" spans="1:17" x14ac:dyDescent="0.25">
      <c r="A742" s="1" t="s">
        <v>1526</v>
      </c>
      <c r="B742" s="1" t="s">
        <v>1527</v>
      </c>
      <c r="C742">
        <v>51</v>
      </c>
      <c r="D742" s="1" t="s">
        <v>25</v>
      </c>
      <c r="E742" s="3">
        <v>45737</v>
      </c>
      <c r="F742" s="3">
        <v>45742</v>
      </c>
      <c r="G742" s="1" t="s">
        <v>66</v>
      </c>
      <c r="H742" s="1" t="s">
        <v>48</v>
      </c>
      <c r="I742">
        <v>6211</v>
      </c>
      <c r="J742" s="1" t="s">
        <v>34</v>
      </c>
      <c r="K742" s="1" t="s">
        <v>54</v>
      </c>
      <c r="L742" s="1" t="s">
        <v>45</v>
      </c>
      <c r="M742" s="1" t="s">
        <v>50</v>
      </c>
      <c r="N742">
        <v>5</v>
      </c>
      <c r="O742" s="1">
        <f>SUMIF(Hospital_Management_Large__2[Billing Status],"Paid",   Hospital_Management_Large__2[Treatment Cost])</f>
        <v>2761319</v>
      </c>
      <c r="P742" s="1">
        <f>COUNTIF(Hospital_Management_Large__2[Room Type],"Private")</f>
        <v>321</v>
      </c>
      <c r="Q742" s="1" t="str">
        <f>IF(Hospital_Management_Large__2[[#This Row],[Length of Stay (Days)]]&gt;3,"Extended","Normal")</f>
        <v>Extended</v>
      </c>
    </row>
    <row r="743" spans="1:17" x14ac:dyDescent="0.25">
      <c r="A743" s="1" t="s">
        <v>1528</v>
      </c>
      <c r="B743" s="1" t="s">
        <v>1529</v>
      </c>
      <c r="C743">
        <v>24</v>
      </c>
      <c r="D743" s="1" t="s">
        <v>25</v>
      </c>
      <c r="E743" s="3">
        <v>45764</v>
      </c>
      <c r="F743" s="3">
        <v>45765</v>
      </c>
      <c r="G743" s="1" t="s">
        <v>94</v>
      </c>
      <c r="H743" s="1" t="s">
        <v>18</v>
      </c>
      <c r="I743">
        <v>8976</v>
      </c>
      <c r="J743" s="1" t="s">
        <v>34</v>
      </c>
      <c r="K743" s="1" t="s">
        <v>35</v>
      </c>
      <c r="L743" s="1" t="s">
        <v>55</v>
      </c>
      <c r="M743" s="1" t="s">
        <v>22</v>
      </c>
      <c r="N743">
        <v>1</v>
      </c>
      <c r="O743" s="1">
        <f>SUMIF(Hospital_Management_Large__2[Billing Status],"Paid",   Hospital_Management_Large__2[Treatment Cost])</f>
        <v>2761319</v>
      </c>
      <c r="P743" s="1">
        <f>COUNTIF(Hospital_Management_Large__2[Room Type],"Private")</f>
        <v>321</v>
      </c>
      <c r="Q743" s="1" t="str">
        <f>IF(Hospital_Management_Large__2[[#This Row],[Length of Stay (Days)]]&gt;3,"Extended","Normal")</f>
        <v>Normal</v>
      </c>
    </row>
    <row r="744" spans="1:17" x14ac:dyDescent="0.25">
      <c r="A744" s="1" t="s">
        <v>1530</v>
      </c>
      <c r="B744" s="1" t="s">
        <v>1531</v>
      </c>
      <c r="C744">
        <v>49</v>
      </c>
      <c r="D744" s="1" t="s">
        <v>25</v>
      </c>
      <c r="E744" s="3">
        <v>45557</v>
      </c>
      <c r="F744" s="3">
        <v>45562</v>
      </c>
      <c r="G744" s="1" t="s">
        <v>43</v>
      </c>
      <c r="H744" s="1" t="s">
        <v>89</v>
      </c>
      <c r="I744">
        <v>6104</v>
      </c>
      <c r="J744" s="1" t="s">
        <v>34</v>
      </c>
      <c r="K744" s="1" t="s">
        <v>40</v>
      </c>
      <c r="L744" s="1" t="s">
        <v>59</v>
      </c>
      <c r="M744" s="1" t="s">
        <v>50</v>
      </c>
      <c r="N744">
        <v>5</v>
      </c>
      <c r="O744" s="1">
        <f>SUMIF(Hospital_Management_Large__2[Billing Status],"Paid",   Hospital_Management_Large__2[Treatment Cost])</f>
        <v>2761319</v>
      </c>
      <c r="P744" s="1">
        <f>COUNTIF(Hospital_Management_Large__2[Room Type],"Private")</f>
        <v>321</v>
      </c>
      <c r="Q744" s="1" t="str">
        <f>IF(Hospital_Management_Large__2[[#This Row],[Length of Stay (Days)]]&gt;3,"Extended","Normal")</f>
        <v>Extended</v>
      </c>
    </row>
    <row r="745" spans="1:17" x14ac:dyDescent="0.25">
      <c r="A745" s="1" t="s">
        <v>1532</v>
      </c>
      <c r="B745" s="1" t="s">
        <v>1533</v>
      </c>
      <c r="C745">
        <v>13</v>
      </c>
      <c r="D745" s="1" t="s">
        <v>25</v>
      </c>
      <c r="E745" s="3">
        <v>45768</v>
      </c>
      <c r="F745" s="3">
        <v>45773</v>
      </c>
      <c r="G745" s="1" t="s">
        <v>17</v>
      </c>
      <c r="H745" s="1" t="s">
        <v>58</v>
      </c>
      <c r="I745">
        <v>4703</v>
      </c>
      <c r="J745" s="1" t="s">
        <v>19</v>
      </c>
      <c r="K745" s="1" t="s">
        <v>40</v>
      </c>
      <c r="L745" s="1" t="s">
        <v>78</v>
      </c>
      <c r="M745" s="1" t="s">
        <v>29</v>
      </c>
      <c r="N745">
        <v>5</v>
      </c>
      <c r="O745" s="1">
        <f>SUMIF(Hospital_Management_Large__2[Billing Status],"Paid",   Hospital_Management_Large__2[Treatment Cost])</f>
        <v>2761319</v>
      </c>
      <c r="P745" s="1">
        <f>COUNTIF(Hospital_Management_Large__2[Room Type],"Private")</f>
        <v>321</v>
      </c>
      <c r="Q745" s="1" t="str">
        <f>IF(Hospital_Management_Large__2[[#This Row],[Length of Stay (Days)]]&gt;3,"Extended","Normal")</f>
        <v>Extended</v>
      </c>
    </row>
    <row r="746" spans="1:17" x14ac:dyDescent="0.25">
      <c r="A746" s="1" t="s">
        <v>1534</v>
      </c>
      <c r="B746" s="1" t="s">
        <v>1535</v>
      </c>
      <c r="C746">
        <v>12</v>
      </c>
      <c r="D746" s="1" t="s">
        <v>25</v>
      </c>
      <c r="E746" s="3">
        <v>45714</v>
      </c>
      <c r="F746" s="3">
        <v>45717</v>
      </c>
      <c r="G746" s="1" t="s">
        <v>32</v>
      </c>
      <c r="H746" s="1" t="s">
        <v>63</v>
      </c>
      <c r="I746">
        <v>3596</v>
      </c>
      <c r="J746" s="1" t="s">
        <v>19</v>
      </c>
      <c r="K746" s="1" t="s">
        <v>20</v>
      </c>
      <c r="L746" s="1" t="s">
        <v>78</v>
      </c>
      <c r="M746" s="1" t="s">
        <v>29</v>
      </c>
      <c r="N746">
        <v>3</v>
      </c>
      <c r="O746" s="1">
        <f>SUMIF(Hospital_Management_Large__2[Billing Status],"Paid",   Hospital_Management_Large__2[Treatment Cost])</f>
        <v>2761319</v>
      </c>
      <c r="P746" s="1">
        <f>COUNTIF(Hospital_Management_Large__2[Room Type],"Private")</f>
        <v>321</v>
      </c>
      <c r="Q746" s="1" t="str">
        <f>IF(Hospital_Management_Large__2[[#This Row],[Length of Stay (Days)]]&gt;3,"Extended","Normal")</f>
        <v>Normal</v>
      </c>
    </row>
    <row r="747" spans="1:17" x14ac:dyDescent="0.25">
      <c r="A747" s="1" t="s">
        <v>1536</v>
      </c>
      <c r="B747" s="1" t="s">
        <v>1537</v>
      </c>
      <c r="C747">
        <v>62</v>
      </c>
      <c r="D747" s="1" t="s">
        <v>25</v>
      </c>
      <c r="E747" s="3">
        <v>45576</v>
      </c>
      <c r="F747" s="3">
        <v>45588</v>
      </c>
      <c r="G747" s="1" t="s">
        <v>26</v>
      </c>
      <c r="H747" s="1" t="s">
        <v>18</v>
      </c>
      <c r="I747">
        <v>8848</v>
      </c>
      <c r="J747" s="1" t="s">
        <v>19</v>
      </c>
      <c r="K747" s="1" t="s">
        <v>44</v>
      </c>
      <c r="L747" s="1" t="s">
        <v>21</v>
      </c>
      <c r="M747" s="1" t="s">
        <v>29</v>
      </c>
      <c r="N747">
        <v>12</v>
      </c>
      <c r="O747" s="1">
        <f>SUMIF(Hospital_Management_Large__2[Billing Status],"Paid",   Hospital_Management_Large__2[Treatment Cost])</f>
        <v>2761319</v>
      </c>
      <c r="P747" s="1">
        <f>COUNTIF(Hospital_Management_Large__2[Room Type],"Private")</f>
        <v>321</v>
      </c>
      <c r="Q747" s="1" t="str">
        <f>IF(Hospital_Management_Large__2[[#This Row],[Length of Stay (Days)]]&gt;3,"Extended","Normal")</f>
        <v>Extended</v>
      </c>
    </row>
    <row r="748" spans="1:17" x14ac:dyDescent="0.25">
      <c r="A748" s="1" t="s">
        <v>1538</v>
      </c>
      <c r="B748" s="1" t="s">
        <v>1539</v>
      </c>
      <c r="C748">
        <v>11</v>
      </c>
      <c r="D748" s="1" t="s">
        <v>25</v>
      </c>
      <c r="E748" s="3">
        <v>45768</v>
      </c>
      <c r="F748" s="3">
        <v>45772</v>
      </c>
      <c r="G748" s="1" t="s">
        <v>43</v>
      </c>
      <c r="H748" s="1" t="s">
        <v>63</v>
      </c>
      <c r="I748">
        <v>3796</v>
      </c>
      <c r="J748" s="1" t="s">
        <v>19</v>
      </c>
      <c r="K748" s="1" t="s">
        <v>40</v>
      </c>
      <c r="L748" s="1" t="s">
        <v>21</v>
      </c>
      <c r="M748" s="1" t="s">
        <v>29</v>
      </c>
      <c r="N748">
        <v>4</v>
      </c>
      <c r="O748" s="1">
        <f>SUMIF(Hospital_Management_Large__2[Billing Status],"Paid",   Hospital_Management_Large__2[Treatment Cost])</f>
        <v>2761319</v>
      </c>
      <c r="P748" s="1">
        <f>COUNTIF(Hospital_Management_Large__2[Room Type],"Private")</f>
        <v>321</v>
      </c>
      <c r="Q748" s="1" t="str">
        <f>IF(Hospital_Management_Large__2[[#This Row],[Length of Stay (Days)]]&gt;3,"Extended","Normal")</f>
        <v>Extended</v>
      </c>
    </row>
    <row r="749" spans="1:17" x14ac:dyDescent="0.25">
      <c r="A749" s="1" t="s">
        <v>1540</v>
      </c>
      <c r="B749" s="1" t="s">
        <v>1541</v>
      </c>
      <c r="C749">
        <v>78</v>
      </c>
      <c r="D749" s="1" t="s">
        <v>25</v>
      </c>
      <c r="E749" s="3">
        <v>45665</v>
      </c>
      <c r="F749" s="3">
        <v>45667</v>
      </c>
      <c r="G749" s="1" t="s">
        <v>26</v>
      </c>
      <c r="H749" s="1" t="s">
        <v>63</v>
      </c>
      <c r="I749">
        <v>3804</v>
      </c>
      <c r="J749" s="1" t="s">
        <v>34</v>
      </c>
      <c r="K749" s="1" t="s">
        <v>20</v>
      </c>
      <c r="L749" s="1" t="s">
        <v>36</v>
      </c>
      <c r="M749" s="1" t="s">
        <v>50</v>
      </c>
      <c r="N749">
        <v>2</v>
      </c>
      <c r="O749" s="1">
        <f>SUMIF(Hospital_Management_Large__2[Billing Status],"Paid",   Hospital_Management_Large__2[Treatment Cost])</f>
        <v>2761319</v>
      </c>
      <c r="P749" s="1">
        <f>COUNTIF(Hospital_Management_Large__2[Room Type],"Private")</f>
        <v>321</v>
      </c>
      <c r="Q749" s="1" t="str">
        <f>IF(Hospital_Management_Large__2[[#This Row],[Length of Stay (Days)]]&gt;3,"Extended","Normal")</f>
        <v>Normal</v>
      </c>
    </row>
    <row r="750" spans="1:17" x14ac:dyDescent="0.25">
      <c r="A750" s="1" t="s">
        <v>1542</v>
      </c>
      <c r="B750" s="1" t="s">
        <v>1543</v>
      </c>
      <c r="C750">
        <v>29</v>
      </c>
      <c r="D750" s="1" t="s">
        <v>25</v>
      </c>
      <c r="E750" s="3">
        <v>45585</v>
      </c>
      <c r="F750" s="3">
        <v>45599</v>
      </c>
      <c r="G750" s="1" t="s">
        <v>32</v>
      </c>
      <c r="H750" s="1" t="s">
        <v>89</v>
      </c>
      <c r="I750">
        <v>8777</v>
      </c>
      <c r="J750" s="1" t="s">
        <v>19</v>
      </c>
      <c r="K750" s="1" t="s">
        <v>133</v>
      </c>
      <c r="L750" s="1" t="s">
        <v>36</v>
      </c>
      <c r="M750" s="1" t="s">
        <v>22</v>
      </c>
      <c r="N750">
        <v>14</v>
      </c>
      <c r="O750" s="1">
        <f>SUMIF(Hospital_Management_Large__2[Billing Status],"Paid",   Hospital_Management_Large__2[Treatment Cost])</f>
        <v>2761319</v>
      </c>
      <c r="P750" s="1">
        <f>COUNTIF(Hospital_Management_Large__2[Room Type],"Private")</f>
        <v>321</v>
      </c>
      <c r="Q750" s="1" t="str">
        <f>IF(Hospital_Management_Large__2[[#This Row],[Length of Stay (Days)]]&gt;3,"Extended","Normal")</f>
        <v>Extended</v>
      </c>
    </row>
    <row r="751" spans="1:17" x14ac:dyDescent="0.25">
      <c r="A751" s="1" t="s">
        <v>1544</v>
      </c>
      <c r="B751" s="1" t="s">
        <v>1545</v>
      </c>
      <c r="C751">
        <v>16</v>
      </c>
      <c r="D751" s="1" t="s">
        <v>25</v>
      </c>
      <c r="E751" s="3">
        <v>45709</v>
      </c>
      <c r="F751" s="3">
        <v>45715</v>
      </c>
      <c r="G751" s="1" t="s">
        <v>66</v>
      </c>
      <c r="H751" s="1" t="s">
        <v>39</v>
      </c>
      <c r="I751">
        <v>2030</v>
      </c>
      <c r="J751" s="1" t="s">
        <v>19</v>
      </c>
      <c r="K751" s="1" t="s">
        <v>44</v>
      </c>
      <c r="L751" s="1" t="s">
        <v>21</v>
      </c>
      <c r="M751" s="1" t="s">
        <v>22</v>
      </c>
      <c r="N751">
        <v>6</v>
      </c>
      <c r="O751" s="1">
        <f>SUMIF(Hospital_Management_Large__2[Billing Status],"Paid",   Hospital_Management_Large__2[Treatment Cost])</f>
        <v>2761319</v>
      </c>
      <c r="P751" s="1">
        <f>COUNTIF(Hospital_Management_Large__2[Room Type],"Private")</f>
        <v>321</v>
      </c>
      <c r="Q751" s="1" t="str">
        <f>IF(Hospital_Management_Large__2[[#This Row],[Length of Stay (Days)]]&gt;3,"Extended","Normal")</f>
        <v>Extended</v>
      </c>
    </row>
    <row r="752" spans="1:17" x14ac:dyDescent="0.25">
      <c r="A752" s="1" t="s">
        <v>1546</v>
      </c>
      <c r="B752" s="1" t="s">
        <v>1547</v>
      </c>
      <c r="C752">
        <v>20</v>
      </c>
      <c r="D752" s="1" t="s">
        <v>25</v>
      </c>
      <c r="E752" s="3">
        <v>45780</v>
      </c>
      <c r="F752" s="3">
        <v>45784</v>
      </c>
      <c r="G752" s="1" t="s">
        <v>66</v>
      </c>
      <c r="H752" s="1" t="s">
        <v>58</v>
      </c>
      <c r="I752">
        <v>3118</v>
      </c>
      <c r="J752" s="1" t="s">
        <v>19</v>
      </c>
      <c r="K752" s="1" t="s">
        <v>35</v>
      </c>
      <c r="L752" s="1" t="s">
        <v>45</v>
      </c>
      <c r="M752" s="1" t="s">
        <v>22</v>
      </c>
      <c r="N752">
        <v>4</v>
      </c>
      <c r="O752" s="1">
        <f>SUMIF(Hospital_Management_Large__2[Billing Status],"Paid",   Hospital_Management_Large__2[Treatment Cost])</f>
        <v>2761319</v>
      </c>
      <c r="P752" s="1">
        <f>COUNTIF(Hospital_Management_Large__2[Room Type],"Private")</f>
        <v>321</v>
      </c>
      <c r="Q752" s="1" t="str">
        <f>IF(Hospital_Management_Large__2[[#This Row],[Length of Stay (Days)]]&gt;3,"Extended","Normal")</f>
        <v>Extended</v>
      </c>
    </row>
    <row r="753" spans="1:17" x14ac:dyDescent="0.25">
      <c r="A753" s="1" t="s">
        <v>1548</v>
      </c>
      <c r="B753" s="1" t="s">
        <v>1549</v>
      </c>
      <c r="C753">
        <v>21</v>
      </c>
      <c r="D753" s="1" t="s">
        <v>25</v>
      </c>
      <c r="E753" s="3">
        <v>45546</v>
      </c>
      <c r="F753" s="3">
        <v>45558</v>
      </c>
      <c r="G753" s="1" t="s">
        <v>17</v>
      </c>
      <c r="H753" s="1" t="s">
        <v>58</v>
      </c>
      <c r="I753">
        <v>9548</v>
      </c>
      <c r="J753" s="1" t="s">
        <v>19</v>
      </c>
      <c r="K753" s="1" t="s">
        <v>133</v>
      </c>
      <c r="L753" s="1" t="s">
        <v>45</v>
      </c>
      <c r="M753" s="1" t="s">
        <v>50</v>
      </c>
      <c r="N753">
        <v>12</v>
      </c>
      <c r="O753" s="1">
        <f>SUMIF(Hospital_Management_Large__2[Billing Status],"Paid",   Hospital_Management_Large__2[Treatment Cost])</f>
        <v>2761319</v>
      </c>
      <c r="P753" s="1">
        <f>COUNTIF(Hospital_Management_Large__2[Room Type],"Private")</f>
        <v>321</v>
      </c>
      <c r="Q753" s="1" t="str">
        <f>IF(Hospital_Management_Large__2[[#This Row],[Length of Stay (Days)]]&gt;3,"Extended","Normal")</f>
        <v>Extended</v>
      </c>
    </row>
    <row r="754" spans="1:17" x14ac:dyDescent="0.25">
      <c r="A754" s="1" t="s">
        <v>1550</v>
      </c>
      <c r="B754" s="1" t="s">
        <v>1551</v>
      </c>
      <c r="C754">
        <v>18</v>
      </c>
      <c r="D754" s="1" t="s">
        <v>25</v>
      </c>
      <c r="E754" s="3">
        <v>45583</v>
      </c>
      <c r="F754" s="3">
        <v>45585</v>
      </c>
      <c r="G754" s="1" t="s">
        <v>32</v>
      </c>
      <c r="H754" s="1" t="s">
        <v>18</v>
      </c>
      <c r="I754">
        <v>4757</v>
      </c>
      <c r="J754" s="1" t="s">
        <v>19</v>
      </c>
      <c r="K754" s="1" t="s">
        <v>49</v>
      </c>
      <c r="L754" s="1" t="s">
        <v>21</v>
      </c>
      <c r="M754" s="1" t="s">
        <v>50</v>
      </c>
      <c r="N754">
        <v>2</v>
      </c>
      <c r="O754" s="1">
        <f>SUMIF(Hospital_Management_Large__2[Billing Status],"Paid",   Hospital_Management_Large__2[Treatment Cost])</f>
        <v>2761319</v>
      </c>
      <c r="P754" s="1">
        <f>COUNTIF(Hospital_Management_Large__2[Room Type],"Private")</f>
        <v>321</v>
      </c>
      <c r="Q754" s="1" t="str">
        <f>IF(Hospital_Management_Large__2[[#This Row],[Length of Stay (Days)]]&gt;3,"Extended","Normal")</f>
        <v>Normal</v>
      </c>
    </row>
    <row r="755" spans="1:17" x14ac:dyDescent="0.25">
      <c r="A755" s="1" t="s">
        <v>1552</v>
      </c>
      <c r="B755" s="1" t="s">
        <v>1553</v>
      </c>
      <c r="C755">
        <v>69</v>
      </c>
      <c r="D755" s="1" t="s">
        <v>25</v>
      </c>
      <c r="E755" s="3">
        <v>45634</v>
      </c>
      <c r="F755" s="3">
        <v>45645</v>
      </c>
      <c r="G755" s="1" t="s">
        <v>17</v>
      </c>
      <c r="H755" s="1" t="s">
        <v>53</v>
      </c>
      <c r="I755">
        <v>4042</v>
      </c>
      <c r="J755" s="1" t="s">
        <v>34</v>
      </c>
      <c r="K755" s="1" t="s">
        <v>20</v>
      </c>
      <c r="L755" s="1" t="s">
        <v>45</v>
      </c>
      <c r="M755" s="1" t="s">
        <v>50</v>
      </c>
      <c r="N755">
        <v>11</v>
      </c>
      <c r="O755" s="1">
        <f>SUMIF(Hospital_Management_Large__2[Billing Status],"Paid",   Hospital_Management_Large__2[Treatment Cost])</f>
        <v>2761319</v>
      </c>
      <c r="P755" s="1">
        <f>COUNTIF(Hospital_Management_Large__2[Room Type],"Private")</f>
        <v>321</v>
      </c>
      <c r="Q755" s="1" t="str">
        <f>IF(Hospital_Management_Large__2[[#This Row],[Length of Stay (Days)]]&gt;3,"Extended","Normal")</f>
        <v>Extended</v>
      </c>
    </row>
    <row r="756" spans="1:17" x14ac:dyDescent="0.25">
      <c r="A756" s="1" t="s">
        <v>1554</v>
      </c>
      <c r="B756" s="1" t="s">
        <v>1555</v>
      </c>
      <c r="C756">
        <v>51</v>
      </c>
      <c r="D756" s="1" t="s">
        <v>16</v>
      </c>
      <c r="E756" s="3">
        <v>45458</v>
      </c>
      <c r="F756" s="3">
        <v>45462</v>
      </c>
      <c r="G756" s="1" t="s">
        <v>62</v>
      </c>
      <c r="H756" s="1" t="s">
        <v>33</v>
      </c>
      <c r="I756">
        <v>5626</v>
      </c>
      <c r="J756" s="1" t="s">
        <v>34</v>
      </c>
      <c r="K756" s="1" t="s">
        <v>54</v>
      </c>
      <c r="L756" s="1" t="s">
        <v>78</v>
      </c>
      <c r="M756" s="1" t="s">
        <v>50</v>
      </c>
      <c r="N756">
        <v>4</v>
      </c>
      <c r="O756" s="1">
        <f>SUMIF(Hospital_Management_Large__2[Billing Status],"Paid",   Hospital_Management_Large__2[Treatment Cost])</f>
        <v>2761319</v>
      </c>
      <c r="P756" s="1">
        <f>COUNTIF(Hospital_Management_Large__2[Room Type],"Private")</f>
        <v>321</v>
      </c>
      <c r="Q756" s="1" t="str">
        <f>IF(Hospital_Management_Large__2[[#This Row],[Length of Stay (Days)]]&gt;3,"Extended","Normal")</f>
        <v>Extended</v>
      </c>
    </row>
    <row r="757" spans="1:17" x14ac:dyDescent="0.25">
      <c r="A757" s="1" t="s">
        <v>1556</v>
      </c>
      <c r="B757" s="1" t="s">
        <v>1557</v>
      </c>
      <c r="C757">
        <v>49</v>
      </c>
      <c r="D757" s="1" t="s">
        <v>16</v>
      </c>
      <c r="E757" s="3">
        <v>45759</v>
      </c>
      <c r="F757" s="3">
        <v>45762</v>
      </c>
      <c r="G757" s="1" t="s">
        <v>94</v>
      </c>
      <c r="H757" s="1" t="s">
        <v>63</v>
      </c>
      <c r="I757">
        <v>6685</v>
      </c>
      <c r="J757" s="1" t="s">
        <v>19</v>
      </c>
      <c r="K757" s="1" t="s">
        <v>40</v>
      </c>
      <c r="L757" s="1" t="s">
        <v>21</v>
      </c>
      <c r="M757" s="1" t="s">
        <v>29</v>
      </c>
      <c r="N757">
        <v>3</v>
      </c>
      <c r="O757" s="1">
        <f>SUMIF(Hospital_Management_Large__2[Billing Status],"Paid",   Hospital_Management_Large__2[Treatment Cost])</f>
        <v>2761319</v>
      </c>
      <c r="P757" s="1">
        <f>COUNTIF(Hospital_Management_Large__2[Room Type],"Private")</f>
        <v>321</v>
      </c>
      <c r="Q757" s="1" t="str">
        <f>IF(Hospital_Management_Large__2[[#This Row],[Length of Stay (Days)]]&gt;3,"Extended","Normal")</f>
        <v>Normal</v>
      </c>
    </row>
    <row r="758" spans="1:17" x14ac:dyDescent="0.25">
      <c r="A758" s="1" t="s">
        <v>1558</v>
      </c>
      <c r="B758" s="1" t="s">
        <v>1559</v>
      </c>
      <c r="C758">
        <v>11</v>
      </c>
      <c r="D758" s="1" t="s">
        <v>25</v>
      </c>
      <c r="E758" s="3">
        <v>45596</v>
      </c>
      <c r="F758" s="3">
        <v>45599</v>
      </c>
      <c r="G758" s="1" t="s">
        <v>66</v>
      </c>
      <c r="H758" s="1" t="s">
        <v>48</v>
      </c>
      <c r="I758">
        <v>7833</v>
      </c>
      <c r="J758" s="1" t="s">
        <v>34</v>
      </c>
      <c r="K758" s="1" t="s">
        <v>40</v>
      </c>
      <c r="L758" s="1" t="s">
        <v>36</v>
      </c>
      <c r="M758" s="1" t="s">
        <v>29</v>
      </c>
      <c r="N758">
        <v>3</v>
      </c>
      <c r="O758" s="1">
        <f>SUMIF(Hospital_Management_Large__2[Billing Status],"Paid",   Hospital_Management_Large__2[Treatment Cost])</f>
        <v>2761319</v>
      </c>
      <c r="P758" s="1">
        <f>COUNTIF(Hospital_Management_Large__2[Room Type],"Private")</f>
        <v>321</v>
      </c>
      <c r="Q758" s="1" t="str">
        <f>IF(Hospital_Management_Large__2[[#This Row],[Length of Stay (Days)]]&gt;3,"Extended","Normal")</f>
        <v>Normal</v>
      </c>
    </row>
    <row r="759" spans="1:17" x14ac:dyDescent="0.25">
      <c r="A759" s="1" t="s">
        <v>1560</v>
      </c>
      <c r="B759" s="1" t="s">
        <v>1561</v>
      </c>
      <c r="C759">
        <v>33</v>
      </c>
      <c r="D759" s="1" t="s">
        <v>25</v>
      </c>
      <c r="E759" s="3">
        <v>45466</v>
      </c>
      <c r="F759" s="3">
        <v>45478</v>
      </c>
      <c r="G759" s="1" t="s">
        <v>17</v>
      </c>
      <c r="H759" s="1" t="s">
        <v>53</v>
      </c>
      <c r="I759">
        <v>9915</v>
      </c>
      <c r="J759" s="1" t="s">
        <v>34</v>
      </c>
      <c r="K759" s="1" t="s">
        <v>54</v>
      </c>
      <c r="L759" s="1" t="s">
        <v>45</v>
      </c>
      <c r="M759" s="1" t="s">
        <v>22</v>
      </c>
      <c r="N759">
        <v>12</v>
      </c>
      <c r="O759" s="1">
        <f>SUMIF(Hospital_Management_Large__2[Billing Status],"Paid",   Hospital_Management_Large__2[Treatment Cost])</f>
        <v>2761319</v>
      </c>
      <c r="P759" s="1">
        <f>COUNTIF(Hospital_Management_Large__2[Room Type],"Private")</f>
        <v>321</v>
      </c>
      <c r="Q759" s="1" t="str">
        <f>IF(Hospital_Management_Large__2[[#This Row],[Length of Stay (Days)]]&gt;3,"Extended","Normal")</f>
        <v>Extended</v>
      </c>
    </row>
    <row r="760" spans="1:17" x14ac:dyDescent="0.25">
      <c r="A760" s="1" t="s">
        <v>1562</v>
      </c>
      <c r="B760" s="1" t="s">
        <v>1563</v>
      </c>
      <c r="C760">
        <v>85</v>
      </c>
      <c r="D760" s="1" t="s">
        <v>16</v>
      </c>
      <c r="E760" s="3">
        <v>45517</v>
      </c>
      <c r="F760" s="3">
        <v>45527</v>
      </c>
      <c r="G760" s="1" t="s">
        <v>17</v>
      </c>
      <c r="H760" s="1" t="s">
        <v>33</v>
      </c>
      <c r="I760">
        <v>6158</v>
      </c>
      <c r="J760" s="1" t="s">
        <v>19</v>
      </c>
      <c r="K760" s="1" t="s">
        <v>54</v>
      </c>
      <c r="L760" s="1" t="s">
        <v>45</v>
      </c>
      <c r="M760" s="1" t="s">
        <v>29</v>
      </c>
      <c r="N760">
        <v>10</v>
      </c>
      <c r="O760" s="1">
        <f>SUMIF(Hospital_Management_Large__2[Billing Status],"Paid",   Hospital_Management_Large__2[Treatment Cost])</f>
        <v>2761319</v>
      </c>
      <c r="P760" s="1">
        <f>COUNTIF(Hospital_Management_Large__2[Room Type],"Private")</f>
        <v>321</v>
      </c>
      <c r="Q760" s="1" t="str">
        <f>IF(Hospital_Management_Large__2[[#This Row],[Length of Stay (Days)]]&gt;3,"Extended","Normal")</f>
        <v>Extended</v>
      </c>
    </row>
    <row r="761" spans="1:17" x14ac:dyDescent="0.25">
      <c r="A761" s="1" t="s">
        <v>1564</v>
      </c>
      <c r="B761" s="1" t="s">
        <v>1565</v>
      </c>
      <c r="C761">
        <v>52</v>
      </c>
      <c r="D761" s="1" t="s">
        <v>25</v>
      </c>
      <c r="E761" s="3">
        <v>45457</v>
      </c>
      <c r="F761" s="3">
        <v>45461</v>
      </c>
      <c r="G761" s="1" t="s">
        <v>62</v>
      </c>
      <c r="H761" s="1" t="s">
        <v>27</v>
      </c>
      <c r="I761">
        <v>7408</v>
      </c>
      <c r="J761" s="1" t="s">
        <v>34</v>
      </c>
      <c r="K761" s="1" t="s">
        <v>133</v>
      </c>
      <c r="L761" s="1" t="s">
        <v>59</v>
      </c>
      <c r="M761" s="1" t="s">
        <v>29</v>
      </c>
      <c r="N761">
        <v>4</v>
      </c>
      <c r="O761" s="1">
        <f>SUMIF(Hospital_Management_Large__2[Billing Status],"Paid",   Hospital_Management_Large__2[Treatment Cost])</f>
        <v>2761319</v>
      </c>
      <c r="P761" s="1">
        <f>COUNTIF(Hospital_Management_Large__2[Room Type],"Private")</f>
        <v>321</v>
      </c>
      <c r="Q761" s="1" t="str">
        <f>IF(Hospital_Management_Large__2[[#This Row],[Length of Stay (Days)]]&gt;3,"Extended","Normal")</f>
        <v>Extended</v>
      </c>
    </row>
    <row r="762" spans="1:17" x14ac:dyDescent="0.25">
      <c r="A762" s="1" t="s">
        <v>1566</v>
      </c>
      <c r="B762" s="1" t="s">
        <v>1567</v>
      </c>
      <c r="C762">
        <v>49</v>
      </c>
      <c r="D762" s="1" t="s">
        <v>25</v>
      </c>
      <c r="E762" s="3">
        <v>45590</v>
      </c>
      <c r="F762" s="3">
        <v>45601</v>
      </c>
      <c r="G762" s="1" t="s">
        <v>94</v>
      </c>
      <c r="H762" s="1" t="s">
        <v>48</v>
      </c>
      <c r="I762">
        <v>4741</v>
      </c>
      <c r="J762" s="1" t="s">
        <v>19</v>
      </c>
      <c r="K762" s="1" t="s">
        <v>20</v>
      </c>
      <c r="L762" s="1" t="s">
        <v>78</v>
      </c>
      <c r="M762" s="1" t="s">
        <v>29</v>
      </c>
      <c r="N762">
        <v>11</v>
      </c>
      <c r="O762" s="1">
        <f>SUMIF(Hospital_Management_Large__2[Billing Status],"Paid",   Hospital_Management_Large__2[Treatment Cost])</f>
        <v>2761319</v>
      </c>
      <c r="P762" s="1">
        <f>COUNTIF(Hospital_Management_Large__2[Room Type],"Private")</f>
        <v>321</v>
      </c>
      <c r="Q762" s="1" t="str">
        <f>IF(Hospital_Management_Large__2[[#This Row],[Length of Stay (Days)]]&gt;3,"Extended","Normal")</f>
        <v>Extended</v>
      </c>
    </row>
    <row r="763" spans="1:17" x14ac:dyDescent="0.25">
      <c r="A763" s="1" t="s">
        <v>1568</v>
      </c>
      <c r="B763" s="1" t="s">
        <v>1569</v>
      </c>
      <c r="C763">
        <v>77</v>
      </c>
      <c r="D763" s="1" t="s">
        <v>16</v>
      </c>
      <c r="E763" s="3">
        <v>45769</v>
      </c>
      <c r="F763" s="3">
        <v>45782</v>
      </c>
      <c r="G763" s="1" t="s">
        <v>26</v>
      </c>
      <c r="H763" s="1" t="s">
        <v>73</v>
      </c>
      <c r="I763">
        <v>5462</v>
      </c>
      <c r="J763" s="1" t="s">
        <v>19</v>
      </c>
      <c r="K763" s="1" t="s">
        <v>40</v>
      </c>
      <c r="L763" s="1" t="s">
        <v>55</v>
      </c>
      <c r="M763" s="1" t="s">
        <v>29</v>
      </c>
      <c r="N763">
        <v>13</v>
      </c>
      <c r="O763" s="1">
        <f>SUMIF(Hospital_Management_Large__2[Billing Status],"Paid",   Hospital_Management_Large__2[Treatment Cost])</f>
        <v>2761319</v>
      </c>
      <c r="P763" s="1">
        <f>COUNTIF(Hospital_Management_Large__2[Room Type],"Private")</f>
        <v>321</v>
      </c>
      <c r="Q763" s="1" t="str">
        <f>IF(Hospital_Management_Large__2[[#This Row],[Length of Stay (Days)]]&gt;3,"Extended","Normal")</f>
        <v>Extended</v>
      </c>
    </row>
    <row r="764" spans="1:17" x14ac:dyDescent="0.25">
      <c r="A764" s="1" t="s">
        <v>1570</v>
      </c>
      <c r="B764" s="1" t="s">
        <v>1571</v>
      </c>
      <c r="C764">
        <v>31</v>
      </c>
      <c r="D764" s="1" t="s">
        <v>16</v>
      </c>
      <c r="E764" s="3">
        <v>45622</v>
      </c>
      <c r="F764" s="3">
        <v>45634</v>
      </c>
      <c r="G764" s="1" t="s">
        <v>32</v>
      </c>
      <c r="H764" s="1" t="s">
        <v>58</v>
      </c>
      <c r="I764">
        <v>8267</v>
      </c>
      <c r="J764" s="1" t="s">
        <v>34</v>
      </c>
      <c r="K764" s="1" t="s">
        <v>40</v>
      </c>
      <c r="L764" s="1" t="s">
        <v>45</v>
      </c>
      <c r="M764" s="1" t="s">
        <v>50</v>
      </c>
      <c r="N764">
        <v>12</v>
      </c>
      <c r="O764" s="1">
        <f>SUMIF(Hospital_Management_Large__2[Billing Status],"Paid",   Hospital_Management_Large__2[Treatment Cost])</f>
        <v>2761319</v>
      </c>
      <c r="P764" s="1">
        <f>COUNTIF(Hospital_Management_Large__2[Room Type],"Private")</f>
        <v>321</v>
      </c>
      <c r="Q764" s="1" t="str">
        <f>IF(Hospital_Management_Large__2[[#This Row],[Length of Stay (Days)]]&gt;3,"Extended","Normal")</f>
        <v>Extended</v>
      </c>
    </row>
    <row r="765" spans="1:17" x14ac:dyDescent="0.25">
      <c r="A765" s="1" t="s">
        <v>1572</v>
      </c>
      <c r="B765" s="1" t="s">
        <v>1573</v>
      </c>
      <c r="C765">
        <v>77</v>
      </c>
      <c r="D765" s="1" t="s">
        <v>16</v>
      </c>
      <c r="E765" s="3">
        <v>45731</v>
      </c>
      <c r="F765" s="3">
        <v>45732</v>
      </c>
      <c r="G765" s="1" t="s">
        <v>32</v>
      </c>
      <c r="H765" s="1" t="s">
        <v>53</v>
      </c>
      <c r="I765">
        <v>6491</v>
      </c>
      <c r="J765" s="1" t="s">
        <v>19</v>
      </c>
      <c r="K765" s="1" t="s">
        <v>40</v>
      </c>
      <c r="L765" s="1" t="s">
        <v>21</v>
      </c>
      <c r="M765" s="1" t="s">
        <v>29</v>
      </c>
      <c r="N765">
        <v>1</v>
      </c>
      <c r="O765" s="1">
        <f>SUMIF(Hospital_Management_Large__2[Billing Status],"Paid",   Hospital_Management_Large__2[Treatment Cost])</f>
        <v>2761319</v>
      </c>
      <c r="P765" s="1">
        <f>COUNTIF(Hospital_Management_Large__2[Room Type],"Private")</f>
        <v>321</v>
      </c>
      <c r="Q765" s="1" t="str">
        <f>IF(Hospital_Management_Large__2[[#This Row],[Length of Stay (Days)]]&gt;3,"Extended","Normal")</f>
        <v>Normal</v>
      </c>
    </row>
    <row r="766" spans="1:17" x14ac:dyDescent="0.25">
      <c r="A766" s="1" t="s">
        <v>1574</v>
      </c>
      <c r="B766" s="1" t="s">
        <v>1575</v>
      </c>
      <c r="C766">
        <v>44</v>
      </c>
      <c r="D766" s="1" t="s">
        <v>16</v>
      </c>
      <c r="E766" s="3">
        <v>45445</v>
      </c>
      <c r="F766" s="3">
        <v>45458</v>
      </c>
      <c r="G766" s="1" t="s">
        <v>43</v>
      </c>
      <c r="H766" s="1" t="s">
        <v>18</v>
      </c>
      <c r="I766">
        <v>1170</v>
      </c>
      <c r="J766" s="1" t="s">
        <v>34</v>
      </c>
      <c r="K766" s="1" t="s">
        <v>54</v>
      </c>
      <c r="L766" s="1" t="s">
        <v>21</v>
      </c>
      <c r="M766" s="1" t="s">
        <v>29</v>
      </c>
      <c r="N766">
        <v>13</v>
      </c>
      <c r="O766" s="1">
        <f>SUMIF(Hospital_Management_Large__2[Billing Status],"Paid",   Hospital_Management_Large__2[Treatment Cost])</f>
        <v>2761319</v>
      </c>
      <c r="P766" s="1">
        <f>COUNTIF(Hospital_Management_Large__2[Room Type],"Private")</f>
        <v>321</v>
      </c>
      <c r="Q766" s="1" t="str">
        <f>IF(Hospital_Management_Large__2[[#This Row],[Length of Stay (Days)]]&gt;3,"Extended","Normal")</f>
        <v>Extended</v>
      </c>
    </row>
    <row r="767" spans="1:17" x14ac:dyDescent="0.25">
      <c r="A767" s="1" t="s">
        <v>1576</v>
      </c>
      <c r="B767" s="1" t="s">
        <v>1577</v>
      </c>
      <c r="C767">
        <v>16</v>
      </c>
      <c r="D767" s="1" t="s">
        <v>16</v>
      </c>
      <c r="E767" s="3">
        <v>45641</v>
      </c>
      <c r="F767" s="3">
        <v>45643</v>
      </c>
      <c r="G767" s="1" t="s">
        <v>17</v>
      </c>
      <c r="H767" s="1" t="s">
        <v>73</v>
      </c>
      <c r="I767">
        <v>1432</v>
      </c>
      <c r="J767" s="1" t="s">
        <v>34</v>
      </c>
      <c r="K767" s="1" t="s">
        <v>35</v>
      </c>
      <c r="L767" s="1" t="s">
        <v>28</v>
      </c>
      <c r="M767" s="1" t="s">
        <v>22</v>
      </c>
      <c r="N767">
        <v>2</v>
      </c>
      <c r="O767" s="1">
        <f>SUMIF(Hospital_Management_Large__2[Billing Status],"Paid",   Hospital_Management_Large__2[Treatment Cost])</f>
        <v>2761319</v>
      </c>
      <c r="P767" s="1">
        <f>COUNTIF(Hospital_Management_Large__2[Room Type],"Private")</f>
        <v>321</v>
      </c>
      <c r="Q767" s="1" t="str">
        <f>IF(Hospital_Management_Large__2[[#This Row],[Length of Stay (Days)]]&gt;3,"Extended","Normal")</f>
        <v>Normal</v>
      </c>
    </row>
    <row r="768" spans="1:17" x14ac:dyDescent="0.25">
      <c r="A768" s="1" t="s">
        <v>1578</v>
      </c>
      <c r="B768" s="1" t="s">
        <v>1579</v>
      </c>
      <c r="C768">
        <v>86</v>
      </c>
      <c r="D768" s="1" t="s">
        <v>25</v>
      </c>
      <c r="E768" s="3">
        <v>45681</v>
      </c>
      <c r="F768" s="3">
        <v>45694</v>
      </c>
      <c r="G768" s="1" t="s">
        <v>26</v>
      </c>
      <c r="H768" s="1" t="s">
        <v>63</v>
      </c>
      <c r="I768">
        <v>2527</v>
      </c>
      <c r="J768" s="1" t="s">
        <v>19</v>
      </c>
      <c r="K768" s="1" t="s">
        <v>49</v>
      </c>
      <c r="L768" s="1" t="s">
        <v>28</v>
      </c>
      <c r="M768" s="1" t="s">
        <v>22</v>
      </c>
      <c r="N768">
        <v>13</v>
      </c>
      <c r="O768" s="1">
        <f>SUMIF(Hospital_Management_Large__2[Billing Status],"Paid",   Hospital_Management_Large__2[Treatment Cost])</f>
        <v>2761319</v>
      </c>
      <c r="P768" s="1">
        <f>COUNTIF(Hospital_Management_Large__2[Room Type],"Private")</f>
        <v>321</v>
      </c>
      <c r="Q768" s="1" t="str">
        <f>IF(Hospital_Management_Large__2[[#This Row],[Length of Stay (Days)]]&gt;3,"Extended","Normal")</f>
        <v>Extended</v>
      </c>
    </row>
    <row r="769" spans="1:17" x14ac:dyDescent="0.25">
      <c r="A769" s="1" t="s">
        <v>1580</v>
      </c>
      <c r="B769" s="1" t="s">
        <v>1581</v>
      </c>
      <c r="C769">
        <v>89</v>
      </c>
      <c r="D769" s="1" t="s">
        <v>16</v>
      </c>
      <c r="E769" s="3">
        <v>45464</v>
      </c>
      <c r="F769" s="3">
        <v>45472</v>
      </c>
      <c r="G769" s="1" t="s">
        <v>43</v>
      </c>
      <c r="H769" s="1" t="s">
        <v>27</v>
      </c>
      <c r="I769">
        <v>3621</v>
      </c>
      <c r="J769" s="1" t="s">
        <v>19</v>
      </c>
      <c r="K769" s="1" t="s">
        <v>44</v>
      </c>
      <c r="L769" s="1" t="s">
        <v>36</v>
      </c>
      <c r="M769" s="1" t="s">
        <v>50</v>
      </c>
      <c r="N769">
        <v>8</v>
      </c>
      <c r="O769" s="1">
        <f>SUMIF(Hospital_Management_Large__2[Billing Status],"Paid",   Hospital_Management_Large__2[Treatment Cost])</f>
        <v>2761319</v>
      </c>
      <c r="P769" s="1">
        <f>COUNTIF(Hospital_Management_Large__2[Room Type],"Private")</f>
        <v>321</v>
      </c>
      <c r="Q769" s="1" t="str">
        <f>IF(Hospital_Management_Large__2[[#This Row],[Length of Stay (Days)]]&gt;3,"Extended","Normal")</f>
        <v>Extended</v>
      </c>
    </row>
    <row r="770" spans="1:17" x14ac:dyDescent="0.25">
      <c r="A770" s="1" t="s">
        <v>1582</v>
      </c>
      <c r="B770" s="1" t="s">
        <v>1583</v>
      </c>
      <c r="C770">
        <v>27</v>
      </c>
      <c r="D770" s="1" t="s">
        <v>16</v>
      </c>
      <c r="E770" s="3">
        <v>45689</v>
      </c>
      <c r="F770" s="3">
        <v>45690</v>
      </c>
      <c r="G770" s="1" t="s">
        <v>62</v>
      </c>
      <c r="H770" s="1" t="s">
        <v>73</v>
      </c>
      <c r="I770">
        <v>8510</v>
      </c>
      <c r="J770" s="1" t="s">
        <v>19</v>
      </c>
      <c r="K770" s="1" t="s">
        <v>133</v>
      </c>
      <c r="L770" s="1" t="s">
        <v>59</v>
      </c>
      <c r="M770" s="1" t="s">
        <v>22</v>
      </c>
      <c r="N770">
        <v>1</v>
      </c>
      <c r="O770" s="1">
        <f>SUMIF(Hospital_Management_Large__2[Billing Status],"Paid",   Hospital_Management_Large__2[Treatment Cost])</f>
        <v>2761319</v>
      </c>
      <c r="P770" s="1">
        <f>COUNTIF(Hospital_Management_Large__2[Room Type],"Private")</f>
        <v>321</v>
      </c>
      <c r="Q770" s="1" t="str">
        <f>IF(Hospital_Management_Large__2[[#This Row],[Length of Stay (Days)]]&gt;3,"Extended","Normal")</f>
        <v>Normal</v>
      </c>
    </row>
    <row r="771" spans="1:17" x14ac:dyDescent="0.25">
      <c r="A771" s="1" t="s">
        <v>1584</v>
      </c>
      <c r="B771" s="1" t="s">
        <v>1585</v>
      </c>
      <c r="C771">
        <v>13</v>
      </c>
      <c r="D771" s="1" t="s">
        <v>25</v>
      </c>
      <c r="E771" s="3">
        <v>45525</v>
      </c>
      <c r="F771" s="3">
        <v>45528</v>
      </c>
      <c r="G771" s="1" t="s">
        <v>43</v>
      </c>
      <c r="H771" s="1" t="s">
        <v>33</v>
      </c>
      <c r="I771">
        <v>3530</v>
      </c>
      <c r="J771" s="1" t="s">
        <v>19</v>
      </c>
      <c r="K771" s="1" t="s">
        <v>35</v>
      </c>
      <c r="L771" s="1" t="s">
        <v>78</v>
      </c>
      <c r="M771" s="1" t="s">
        <v>22</v>
      </c>
      <c r="N771">
        <v>3</v>
      </c>
      <c r="O771" s="1">
        <f>SUMIF(Hospital_Management_Large__2[Billing Status],"Paid",   Hospital_Management_Large__2[Treatment Cost])</f>
        <v>2761319</v>
      </c>
      <c r="P771" s="1">
        <f>COUNTIF(Hospital_Management_Large__2[Room Type],"Private")</f>
        <v>321</v>
      </c>
      <c r="Q771" s="1" t="str">
        <f>IF(Hospital_Management_Large__2[[#This Row],[Length of Stay (Days)]]&gt;3,"Extended","Normal")</f>
        <v>Normal</v>
      </c>
    </row>
    <row r="772" spans="1:17" x14ac:dyDescent="0.25">
      <c r="A772" s="1" t="s">
        <v>1586</v>
      </c>
      <c r="B772" s="1" t="s">
        <v>1587</v>
      </c>
      <c r="C772">
        <v>43</v>
      </c>
      <c r="D772" s="1" t="s">
        <v>25</v>
      </c>
      <c r="E772" s="3">
        <v>45442</v>
      </c>
      <c r="F772" s="3">
        <v>45453</v>
      </c>
      <c r="G772" s="1" t="s">
        <v>26</v>
      </c>
      <c r="H772" s="1" t="s">
        <v>53</v>
      </c>
      <c r="I772">
        <v>3287</v>
      </c>
      <c r="J772" s="1" t="s">
        <v>19</v>
      </c>
      <c r="K772" s="1" t="s">
        <v>40</v>
      </c>
      <c r="L772" s="1" t="s">
        <v>36</v>
      </c>
      <c r="M772" s="1" t="s">
        <v>50</v>
      </c>
      <c r="N772">
        <v>11</v>
      </c>
      <c r="O772" s="1">
        <f>SUMIF(Hospital_Management_Large__2[Billing Status],"Paid",   Hospital_Management_Large__2[Treatment Cost])</f>
        <v>2761319</v>
      </c>
      <c r="P772" s="1">
        <f>COUNTIF(Hospital_Management_Large__2[Room Type],"Private")</f>
        <v>321</v>
      </c>
      <c r="Q772" s="1" t="str">
        <f>IF(Hospital_Management_Large__2[[#This Row],[Length of Stay (Days)]]&gt;3,"Extended","Normal")</f>
        <v>Extended</v>
      </c>
    </row>
    <row r="773" spans="1:17" x14ac:dyDescent="0.25">
      <c r="A773" s="1" t="s">
        <v>1588</v>
      </c>
      <c r="B773" s="1" t="s">
        <v>1589</v>
      </c>
      <c r="C773">
        <v>31</v>
      </c>
      <c r="D773" s="1" t="s">
        <v>16</v>
      </c>
      <c r="E773" s="3">
        <v>45547</v>
      </c>
      <c r="F773" s="3">
        <v>45558</v>
      </c>
      <c r="G773" s="1" t="s">
        <v>17</v>
      </c>
      <c r="H773" s="1" t="s">
        <v>48</v>
      </c>
      <c r="I773">
        <v>5663</v>
      </c>
      <c r="J773" s="1" t="s">
        <v>34</v>
      </c>
      <c r="K773" s="1" t="s">
        <v>20</v>
      </c>
      <c r="L773" s="1" t="s">
        <v>36</v>
      </c>
      <c r="M773" s="1" t="s">
        <v>22</v>
      </c>
      <c r="N773">
        <v>11</v>
      </c>
      <c r="O773" s="1">
        <f>SUMIF(Hospital_Management_Large__2[Billing Status],"Paid",   Hospital_Management_Large__2[Treatment Cost])</f>
        <v>2761319</v>
      </c>
      <c r="P773" s="1">
        <f>COUNTIF(Hospital_Management_Large__2[Room Type],"Private")</f>
        <v>321</v>
      </c>
      <c r="Q773" s="1" t="str">
        <f>IF(Hospital_Management_Large__2[[#This Row],[Length of Stay (Days)]]&gt;3,"Extended","Normal")</f>
        <v>Extended</v>
      </c>
    </row>
    <row r="774" spans="1:17" x14ac:dyDescent="0.25">
      <c r="A774" s="1" t="s">
        <v>1590</v>
      </c>
      <c r="B774" s="1" t="s">
        <v>1591</v>
      </c>
      <c r="C774">
        <v>30</v>
      </c>
      <c r="D774" s="1" t="s">
        <v>16</v>
      </c>
      <c r="E774" s="3">
        <v>45494</v>
      </c>
      <c r="F774" s="3">
        <v>45499</v>
      </c>
      <c r="G774" s="1" t="s">
        <v>62</v>
      </c>
      <c r="H774" s="1" t="s">
        <v>39</v>
      </c>
      <c r="I774">
        <v>8205</v>
      </c>
      <c r="J774" s="1" t="s">
        <v>19</v>
      </c>
      <c r="K774" s="1" t="s">
        <v>20</v>
      </c>
      <c r="L774" s="1" t="s">
        <v>45</v>
      </c>
      <c r="M774" s="1" t="s">
        <v>29</v>
      </c>
      <c r="N774">
        <v>5</v>
      </c>
      <c r="O774" s="1">
        <f>SUMIF(Hospital_Management_Large__2[Billing Status],"Paid",   Hospital_Management_Large__2[Treatment Cost])</f>
        <v>2761319</v>
      </c>
      <c r="P774" s="1">
        <f>COUNTIF(Hospital_Management_Large__2[Room Type],"Private")</f>
        <v>321</v>
      </c>
      <c r="Q774" s="1" t="str">
        <f>IF(Hospital_Management_Large__2[[#This Row],[Length of Stay (Days)]]&gt;3,"Extended","Normal")</f>
        <v>Extended</v>
      </c>
    </row>
    <row r="775" spans="1:17" x14ac:dyDescent="0.25">
      <c r="A775" s="1" t="s">
        <v>1592</v>
      </c>
      <c r="B775" s="1" t="s">
        <v>1593</v>
      </c>
      <c r="C775">
        <v>53</v>
      </c>
      <c r="D775" s="1" t="s">
        <v>16</v>
      </c>
      <c r="E775" s="3">
        <v>45739</v>
      </c>
      <c r="F775" s="3">
        <v>45744</v>
      </c>
      <c r="G775" s="1" t="s">
        <v>26</v>
      </c>
      <c r="H775" s="1" t="s">
        <v>48</v>
      </c>
      <c r="I775">
        <v>4893</v>
      </c>
      <c r="J775" s="1" t="s">
        <v>34</v>
      </c>
      <c r="K775" s="1" t="s">
        <v>44</v>
      </c>
      <c r="L775" s="1" t="s">
        <v>28</v>
      </c>
      <c r="M775" s="1" t="s">
        <v>29</v>
      </c>
      <c r="N775">
        <v>5</v>
      </c>
      <c r="O775" s="1">
        <f>SUMIF(Hospital_Management_Large__2[Billing Status],"Paid",   Hospital_Management_Large__2[Treatment Cost])</f>
        <v>2761319</v>
      </c>
      <c r="P775" s="1">
        <f>COUNTIF(Hospital_Management_Large__2[Room Type],"Private")</f>
        <v>321</v>
      </c>
      <c r="Q775" s="1" t="str">
        <f>IF(Hospital_Management_Large__2[[#This Row],[Length of Stay (Days)]]&gt;3,"Extended","Normal")</f>
        <v>Extended</v>
      </c>
    </row>
    <row r="776" spans="1:17" x14ac:dyDescent="0.25">
      <c r="A776" s="1" t="s">
        <v>1594</v>
      </c>
      <c r="B776" s="1" t="s">
        <v>1595</v>
      </c>
      <c r="C776">
        <v>67</v>
      </c>
      <c r="D776" s="1" t="s">
        <v>16</v>
      </c>
      <c r="E776" s="3">
        <v>45758</v>
      </c>
      <c r="F776" s="3">
        <v>45762</v>
      </c>
      <c r="G776" s="1" t="s">
        <v>66</v>
      </c>
      <c r="H776" s="1" t="s">
        <v>33</v>
      </c>
      <c r="I776">
        <v>7294</v>
      </c>
      <c r="J776" s="1" t="s">
        <v>19</v>
      </c>
      <c r="K776" s="1" t="s">
        <v>40</v>
      </c>
      <c r="L776" s="1" t="s">
        <v>36</v>
      </c>
      <c r="M776" s="1" t="s">
        <v>50</v>
      </c>
      <c r="N776">
        <v>4</v>
      </c>
      <c r="O776" s="1">
        <f>SUMIF(Hospital_Management_Large__2[Billing Status],"Paid",   Hospital_Management_Large__2[Treatment Cost])</f>
        <v>2761319</v>
      </c>
      <c r="P776" s="1">
        <f>COUNTIF(Hospital_Management_Large__2[Room Type],"Private")</f>
        <v>321</v>
      </c>
      <c r="Q776" s="1" t="str">
        <f>IF(Hospital_Management_Large__2[[#This Row],[Length of Stay (Days)]]&gt;3,"Extended","Normal")</f>
        <v>Extended</v>
      </c>
    </row>
    <row r="777" spans="1:17" x14ac:dyDescent="0.25">
      <c r="A777" s="1" t="s">
        <v>1596</v>
      </c>
      <c r="B777" s="1" t="s">
        <v>1597</v>
      </c>
      <c r="C777">
        <v>1</v>
      </c>
      <c r="D777" s="1" t="s">
        <v>25</v>
      </c>
      <c r="E777" s="3">
        <v>45590</v>
      </c>
      <c r="F777" s="3">
        <v>45601</v>
      </c>
      <c r="G777" s="1" t="s">
        <v>32</v>
      </c>
      <c r="H777" s="1" t="s">
        <v>58</v>
      </c>
      <c r="I777">
        <v>1711</v>
      </c>
      <c r="J777" s="1" t="s">
        <v>34</v>
      </c>
      <c r="K777" s="1" t="s">
        <v>44</v>
      </c>
      <c r="L777" s="1" t="s">
        <v>78</v>
      </c>
      <c r="M777" s="1" t="s">
        <v>29</v>
      </c>
      <c r="N777">
        <v>11</v>
      </c>
      <c r="O777" s="1">
        <f>SUMIF(Hospital_Management_Large__2[Billing Status],"Paid",   Hospital_Management_Large__2[Treatment Cost])</f>
        <v>2761319</v>
      </c>
      <c r="P777" s="1">
        <f>COUNTIF(Hospital_Management_Large__2[Room Type],"Private")</f>
        <v>321</v>
      </c>
      <c r="Q777" s="1" t="str">
        <f>IF(Hospital_Management_Large__2[[#This Row],[Length of Stay (Days)]]&gt;3,"Extended","Normal")</f>
        <v>Extended</v>
      </c>
    </row>
    <row r="778" spans="1:17" x14ac:dyDescent="0.25">
      <c r="A778" s="1" t="s">
        <v>1598</v>
      </c>
      <c r="B778" s="1" t="s">
        <v>1599</v>
      </c>
      <c r="C778">
        <v>35</v>
      </c>
      <c r="D778" s="1" t="s">
        <v>16</v>
      </c>
      <c r="E778" s="3">
        <v>45558</v>
      </c>
      <c r="F778" s="3">
        <v>45565</v>
      </c>
      <c r="G778" s="1" t="s">
        <v>94</v>
      </c>
      <c r="H778" s="1" t="s">
        <v>73</v>
      </c>
      <c r="I778">
        <v>9096</v>
      </c>
      <c r="J778" s="1" t="s">
        <v>19</v>
      </c>
      <c r="K778" s="1" t="s">
        <v>35</v>
      </c>
      <c r="L778" s="1" t="s">
        <v>59</v>
      </c>
      <c r="M778" s="1" t="s">
        <v>22</v>
      </c>
      <c r="N778">
        <v>7</v>
      </c>
      <c r="O778" s="1">
        <f>SUMIF(Hospital_Management_Large__2[Billing Status],"Paid",   Hospital_Management_Large__2[Treatment Cost])</f>
        <v>2761319</v>
      </c>
      <c r="P778" s="1">
        <f>COUNTIF(Hospital_Management_Large__2[Room Type],"Private")</f>
        <v>321</v>
      </c>
      <c r="Q778" s="1" t="str">
        <f>IF(Hospital_Management_Large__2[[#This Row],[Length of Stay (Days)]]&gt;3,"Extended","Normal")</f>
        <v>Extended</v>
      </c>
    </row>
    <row r="779" spans="1:17" x14ac:dyDescent="0.25">
      <c r="A779" s="1" t="s">
        <v>1600</v>
      </c>
      <c r="B779" s="1" t="s">
        <v>1601</v>
      </c>
      <c r="C779">
        <v>48</v>
      </c>
      <c r="D779" s="1" t="s">
        <v>16</v>
      </c>
      <c r="E779" s="3">
        <v>45441</v>
      </c>
      <c r="F779" s="3">
        <v>45450</v>
      </c>
      <c r="G779" s="1" t="s">
        <v>62</v>
      </c>
      <c r="H779" s="1" t="s">
        <v>53</v>
      </c>
      <c r="I779">
        <v>1121</v>
      </c>
      <c r="J779" s="1" t="s">
        <v>34</v>
      </c>
      <c r="K779" s="1" t="s">
        <v>49</v>
      </c>
      <c r="L779" s="1" t="s">
        <v>36</v>
      </c>
      <c r="M779" s="1" t="s">
        <v>29</v>
      </c>
      <c r="N779">
        <v>9</v>
      </c>
      <c r="O779" s="1">
        <f>SUMIF(Hospital_Management_Large__2[Billing Status],"Paid",   Hospital_Management_Large__2[Treatment Cost])</f>
        <v>2761319</v>
      </c>
      <c r="P779" s="1">
        <f>COUNTIF(Hospital_Management_Large__2[Room Type],"Private")</f>
        <v>321</v>
      </c>
      <c r="Q779" s="1" t="str">
        <f>IF(Hospital_Management_Large__2[[#This Row],[Length of Stay (Days)]]&gt;3,"Extended","Normal")</f>
        <v>Extended</v>
      </c>
    </row>
    <row r="780" spans="1:17" x14ac:dyDescent="0.25">
      <c r="A780" s="1" t="s">
        <v>1602</v>
      </c>
      <c r="B780" s="1" t="s">
        <v>1603</v>
      </c>
      <c r="C780">
        <v>38</v>
      </c>
      <c r="D780" s="1" t="s">
        <v>16</v>
      </c>
      <c r="E780" s="3">
        <v>45453</v>
      </c>
      <c r="F780" s="3">
        <v>45455</v>
      </c>
      <c r="G780" s="1" t="s">
        <v>66</v>
      </c>
      <c r="H780" s="1" t="s">
        <v>53</v>
      </c>
      <c r="I780">
        <v>6409</v>
      </c>
      <c r="J780" s="1" t="s">
        <v>34</v>
      </c>
      <c r="K780" s="1" t="s">
        <v>49</v>
      </c>
      <c r="L780" s="1" t="s">
        <v>21</v>
      </c>
      <c r="M780" s="1" t="s">
        <v>50</v>
      </c>
      <c r="N780">
        <v>2</v>
      </c>
      <c r="O780" s="1">
        <f>SUMIF(Hospital_Management_Large__2[Billing Status],"Paid",   Hospital_Management_Large__2[Treatment Cost])</f>
        <v>2761319</v>
      </c>
      <c r="P780" s="1">
        <f>COUNTIF(Hospital_Management_Large__2[Room Type],"Private")</f>
        <v>321</v>
      </c>
      <c r="Q780" s="1" t="str">
        <f>IF(Hospital_Management_Large__2[[#This Row],[Length of Stay (Days)]]&gt;3,"Extended","Normal")</f>
        <v>Normal</v>
      </c>
    </row>
    <row r="781" spans="1:17" x14ac:dyDescent="0.25">
      <c r="A781" s="1" t="s">
        <v>1604</v>
      </c>
      <c r="B781" s="1" t="s">
        <v>1605</v>
      </c>
      <c r="C781">
        <v>38</v>
      </c>
      <c r="D781" s="1" t="s">
        <v>16</v>
      </c>
      <c r="E781" s="3">
        <v>45526</v>
      </c>
      <c r="F781" s="3">
        <v>45533</v>
      </c>
      <c r="G781" s="1" t="s">
        <v>26</v>
      </c>
      <c r="H781" s="1" t="s">
        <v>63</v>
      </c>
      <c r="I781">
        <v>3731</v>
      </c>
      <c r="J781" s="1" t="s">
        <v>34</v>
      </c>
      <c r="K781" s="1" t="s">
        <v>35</v>
      </c>
      <c r="L781" s="1" t="s">
        <v>28</v>
      </c>
      <c r="M781" s="1" t="s">
        <v>50</v>
      </c>
      <c r="N781">
        <v>7</v>
      </c>
      <c r="O781" s="1">
        <f>SUMIF(Hospital_Management_Large__2[Billing Status],"Paid",   Hospital_Management_Large__2[Treatment Cost])</f>
        <v>2761319</v>
      </c>
      <c r="P781" s="1">
        <f>COUNTIF(Hospital_Management_Large__2[Room Type],"Private")</f>
        <v>321</v>
      </c>
      <c r="Q781" s="1" t="str">
        <f>IF(Hospital_Management_Large__2[[#This Row],[Length of Stay (Days)]]&gt;3,"Extended","Normal")</f>
        <v>Extended</v>
      </c>
    </row>
    <row r="782" spans="1:17" x14ac:dyDescent="0.25">
      <c r="A782" s="1" t="s">
        <v>1606</v>
      </c>
      <c r="B782" s="1" t="s">
        <v>1607</v>
      </c>
      <c r="C782">
        <v>36</v>
      </c>
      <c r="D782" s="1" t="s">
        <v>16</v>
      </c>
      <c r="E782" s="3">
        <v>45703</v>
      </c>
      <c r="F782" s="3">
        <v>45712</v>
      </c>
      <c r="G782" s="1" t="s">
        <v>32</v>
      </c>
      <c r="H782" s="1" t="s">
        <v>27</v>
      </c>
      <c r="I782">
        <v>1503</v>
      </c>
      <c r="J782" s="1" t="s">
        <v>34</v>
      </c>
      <c r="K782" s="1" t="s">
        <v>44</v>
      </c>
      <c r="L782" s="1" t="s">
        <v>28</v>
      </c>
      <c r="M782" s="1" t="s">
        <v>50</v>
      </c>
      <c r="N782">
        <v>9</v>
      </c>
      <c r="O782" s="1">
        <f>SUMIF(Hospital_Management_Large__2[Billing Status],"Paid",   Hospital_Management_Large__2[Treatment Cost])</f>
        <v>2761319</v>
      </c>
      <c r="P782" s="1">
        <f>COUNTIF(Hospital_Management_Large__2[Room Type],"Private")</f>
        <v>321</v>
      </c>
      <c r="Q782" s="1" t="str">
        <f>IF(Hospital_Management_Large__2[[#This Row],[Length of Stay (Days)]]&gt;3,"Extended","Normal")</f>
        <v>Extended</v>
      </c>
    </row>
    <row r="783" spans="1:17" x14ac:dyDescent="0.25">
      <c r="A783" s="1" t="s">
        <v>1608</v>
      </c>
      <c r="B783" s="1" t="s">
        <v>1609</v>
      </c>
      <c r="C783">
        <v>2</v>
      </c>
      <c r="D783" s="1" t="s">
        <v>25</v>
      </c>
      <c r="E783" s="3">
        <v>45606</v>
      </c>
      <c r="F783" s="3">
        <v>45607</v>
      </c>
      <c r="G783" s="1" t="s">
        <v>66</v>
      </c>
      <c r="H783" s="1" t="s">
        <v>39</v>
      </c>
      <c r="I783">
        <v>9452</v>
      </c>
      <c r="J783" s="1" t="s">
        <v>19</v>
      </c>
      <c r="K783" s="1" t="s">
        <v>44</v>
      </c>
      <c r="L783" s="1" t="s">
        <v>36</v>
      </c>
      <c r="M783" s="1" t="s">
        <v>50</v>
      </c>
      <c r="N783">
        <v>1</v>
      </c>
      <c r="O783" s="1">
        <f>SUMIF(Hospital_Management_Large__2[Billing Status],"Paid",   Hospital_Management_Large__2[Treatment Cost])</f>
        <v>2761319</v>
      </c>
      <c r="P783" s="1">
        <f>COUNTIF(Hospital_Management_Large__2[Room Type],"Private")</f>
        <v>321</v>
      </c>
      <c r="Q783" s="1" t="str">
        <f>IF(Hospital_Management_Large__2[[#This Row],[Length of Stay (Days)]]&gt;3,"Extended","Normal")</f>
        <v>Normal</v>
      </c>
    </row>
    <row r="784" spans="1:17" x14ac:dyDescent="0.25">
      <c r="A784" s="1" t="s">
        <v>1610</v>
      </c>
      <c r="B784" s="1" t="s">
        <v>1611</v>
      </c>
      <c r="C784">
        <v>50</v>
      </c>
      <c r="D784" s="1" t="s">
        <v>16</v>
      </c>
      <c r="E784" s="3">
        <v>45549</v>
      </c>
      <c r="F784" s="3">
        <v>45560</v>
      </c>
      <c r="G784" s="1" t="s">
        <v>43</v>
      </c>
      <c r="H784" s="1" t="s">
        <v>53</v>
      </c>
      <c r="I784">
        <v>2868</v>
      </c>
      <c r="J784" s="1" t="s">
        <v>19</v>
      </c>
      <c r="K784" s="1" t="s">
        <v>44</v>
      </c>
      <c r="L784" s="1" t="s">
        <v>78</v>
      </c>
      <c r="M784" s="1" t="s">
        <v>29</v>
      </c>
      <c r="N784">
        <v>11</v>
      </c>
      <c r="O784" s="1">
        <f>SUMIF(Hospital_Management_Large__2[Billing Status],"Paid",   Hospital_Management_Large__2[Treatment Cost])</f>
        <v>2761319</v>
      </c>
      <c r="P784" s="1">
        <f>COUNTIF(Hospital_Management_Large__2[Room Type],"Private")</f>
        <v>321</v>
      </c>
      <c r="Q784" s="1" t="str">
        <f>IF(Hospital_Management_Large__2[[#This Row],[Length of Stay (Days)]]&gt;3,"Extended","Normal")</f>
        <v>Extended</v>
      </c>
    </row>
    <row r="785" spans="1:17" x14ac:dyDescent="0.25">
      <c r="A785" s="1" t="s">
        <v>1612</v>
      </c>
      <c r="B785" s="1" t="s">
        <v>1613</v>
      </c>
      <c r="C785">
        <v>2</v>
      </c>
      <c r="D785" s="1" t="s">
        <v>25</v>
      </c>
      <c r="E785" s="3">
        <v>45667</v>
      </c>
      <c r="F785" s="3">
        <v>45669</v>
      </c>
      <c r="G785" s="1" t="s">
        <v>94</v>
      </c>
      <c r="H785" s="1" t="s">
        <v>63</v>
      </c>
      <c r="I785">
        <v>8161</v>
      </c>
      <c r="J785" s="1" t="s">
        <v>34</v>
      </c>
      <c r="K785" s="1" t="s">
        <v>133</v>
      </c>
      <c r="L785" s="1" t="s">
        <v>28</v>
      </c>
      <c r="M785" s="1" t="s">
        <v>22</v>
      </c>
      <c r="N785">
        <v>2</v>
      </c>
      <c r="O785" s="1">
        <f>SUMIF(Hospital_Management_Large__2[Billing Status],"Paid",   Hospital_Management_Large__2[Treatment Cost])</f>
        <v>2761319</v>
      </c>
      <c r="P785" s="1">
        <f>COUNTIF(Hospital_Management_Large__2[Room Type],"Private")</f>
        <v>321</v>
      </c>
      <c r="Q785" s="1" t="str">
        <f>IF(Hospital_Management_Large__2[[#This Row],[Length of Stay (Days)]]&gt;3,"Extended","Normal")</f>
        <v>Normal</v>
      </c>
    </row>
    <row r="786" spans="1:17" x14ac:dyDescent="0.25">
      <c r="A786" s="1" t="s">
        <v>1614</v>
      </c>
      <c r="B786" s="1" t="s">
        <v>1615</v>
      </c>
      <c r="C786">
        <v>25</v>
      </c>
      <c r="D786" s="1" t="s">
        <v>25</v>
      </c>
      <c r="E786" s="3">
        <v>45648</v>
      </c>
      <c r="F786" s="3">
        <v>45653</v>
      </c>
      <c r="G786" s="1" t="s">
        <v>26</v>
      </c>
      <c r="H786" s="1" t="s">
        <v>63</v>
      </c>
      <c r="I786">
        <v>5448</v>
      </c>
      <c r="J786" s="1" t="s">
        <v>34</v>
      </c>
      <c r="K786" s="1" t="s">
        <v>35</v>
      </c>
      <c r="L786" s="1" t="s">
        <v>21</v>
      </c>
      <c r="M786" s="1" t="s">
        <v>29</v>
      </c>
      <c r="N786">
        <v>5</v>
      </c>
      <c r="O786" s="1">
        <f>SUMIF(Hospital_Management_Large__2[Billing Status],"Paid",   Hospital_Management_Large__2[Treatment Cost])</f>
        <v>2761319</v>
      </c>
      <c r="P786" s="1">
        <f>COUNTIF(Hospital_Management_Large__2[Room Type],"Private")</f>
        <v>321</v>
      </c>
      <c r="Q786" s="1" t="str">
        <f>IF(Hospital_Management_Large__2[[#This Row],[Length of Stay (Days)]]&gt;3,"Extended","Normal")</f>
        <v>Extended</v>
      </c>
    </row>
    <row r="787" spans="1:17" x14ac:dyDescent="0.25">
      <c r="A787" s="1" t="s">
        <v>1616</v>
      </c>
      <c r="B787" s="1" t="s">
        <v>1617</v>
      </c>
      <c r="C787">
        <v>82</v>
      </c>
      <c r="D787" s="1" t="s">
        <v>25</v>
      </c>
      <c r="E787" s="3">
        <v>45532</v>
      </c>
      <c r="F787" s="3">
        <v>45533</v>
      </c>
      <c r="G787" s="1" t="s">
        <v>43</v>
      </c>
      <c r="H787" s="1" t="s">
        <v>63</v>
      </c>
      <c r="I787">
        <v>9687</v>
      </c>
      <c r="J787" s="1" t="s">
        <v>34</v>
      </c>
      <c r="K787" s="1" t="s">
        <v>133</v>
      </c>
      <c r="L787" s="1" t="s">
        <v>28</v>
      </c>
      <c r="M787" s="1" t="s">
        <v>29</v>
      </c>
      <c r="N787">
        <v>1</v>
      </c>
      <c r="O787" s="1">
        <f>SUMIF(Hospital_Management_Large__2[Billing Status],"Paid",   Hospital_Management_Large__2[Treatment Cost])</f>
        <v>2761319</v>
      </c>
      <c r="P787" s="1">
        <f>COUNTIF(Hospital_Management_Large__2[Room Type],"Private")</f>
        <v>321</v>
      </c>
      <c r="Q787" s="1" t="str">
        <f>IF(Hospital_Management_Large__2[[#This Row],[Length of Stay (Days)]]&gt;3,"Extended","Normal")</f>
        <v>Normal</v>
      </c>
    </row>
    <row r="788" spans="1:17" x14ac:dyDescent="0.25">
      <c r="A788" s="1" t="s">
        <v>1618</v>
      </c>
      <c r="B788" s="1" t="s">
        <v>1619</v>
      </c>
      <c r="C788">
        <v>83</v>
      </c>
      <c r="D788" s="1" t="s">
        <v>25</v>
      </c>
      <c r="E788" s="3">
        <v>45752</v>
      </c>
      <c r="F788" s="3">
        <v>45759</v>
      </c>
      <c r="G788" s="1" t="s">
        <v>66</v>
      </c>
      <c r="H788" s="1" t="s">
        <v>33</v>
      </c>
      <c r="I788">
        <v>2536</v>
      </c>
      <c r="J788" s="1" t="s">
        <v>19</v>
      </c>
      <c r="K788" s="1" t="s">
        <v>54</v>
      </c>
      <c r="L788" s="1" t="s">
        <v>21</v>
      </c>
      <c r="M788" s="1" t="s">
        <v>29</v>
      </c>
      <c r="N788">
        <v>7</v>
      </c>
      <c r="O788" s="1">
        <f>SUMIF(Hospital_Management_Large__2[Billing Status],"Paid",   Hospital_Management_Large__2[Treatment Cost])</f>
        <v>2761319</v>
      </c>
      <c r="P788" s="1">
        <f>COUNTIF(Hospital_Management_Large__2[Room Type],"Private")</f>
        <v>321</v>
      </c>
      <c r="Q788" s="1" t="str">
        <f>IF(Hospital_Management_Large__2[[#This Row],[Length of Stay (Days)]]&gt;3,"Extended","Normal")</f>
        <v>Extended</v>
      </c>
    </row>
    <row r="789" spans="1:17" x14ac:dyDescent="0.25">
      <c r="A789" s="1" t="s">
        <v>1620</v>
      </c>
      <c r="B789" s="1" t="s">
        <v>1621</v>
      </c>
      <c r="C789">
        <v>65</v>
      </c>
      <c r="D789" s="1" t="s">
        <v>25</v>
      </c>
      <c r="E789" s="3">
        <v>45550</v>
      </c>
      <c r="F789" s="3">
        <v>45559</v>
      </c>
      <c r="G789" s="1" t="s">
        <v>66</v>
      </c>
      <c r="H789" s="1" t="s">
        <v>39</v>
      </c>
      <c r="I789">
        <v>3299</v>
      </c>
      <c r="J789" s="1" t="s">
        <v>34</v>
      </c>
      <c r="K789" s="1" t="s">
        <v>35</v>
      </c>
      <c r="L789" s="1" t="s">
        <v>59</v>
      </c>
      <c r="M789" s="1" t="s">
        <v>29</v>
      </c>
      <c r="N789">
        <v>9</v>
      </c>
      <c r="O789" s="1">
        <f>SUMIF(Hospital_Management_Large__2[Billing Status],"Paid",   Hospital_Management_Large__2[Treatment Cost])</f>
        <v>2761319</v>
      </c>
      <c r="P789" s="1">
        <f>COUNTIF(Hospital_Management_Large__2[Room Type],"Private")</f>
        <v>321</v>
      </c>
      <c r="Q789" s="1" t="str">
        <f>IF(Hospital_Management_Large__2[[#This Row],[Length of Stay (Days)]]&gt;3,"Extended","Normal")</f>
        <v>Extended</v>
      </c>
    </row>
    <row r="790" spans="1:17" x14ac:dyDescent="0.25">
      <c r="A790" s="1" t="s">
        <v>1622</v>
      </c>
      <c r="B790" s="1" t="s">
        <v>1623</v>
      </c>
      <c r="C790">
        <v>29</v>
      </c>
      <c r="D790" s="1" t="s">
        <v>16</v>
      </c>
      <c r="E790" s="3">
        <v>45722</v>
      </c>
      <c r="F790" s="3">
        <v>45724</v>
      </c>
      <c r="G790" s="1" t="s">
        <v>43</v>
      </c>
      <c r="H790" s="1" t="s">
        <v>27</v>
      </c>
      <c r="I790">
        <v>9814</v>
      </c>
      <c r="J790" s="1" t="s">
        <v>19</v>
      </c>
      <c r="K790" s="1" t="s">
        <v>20</v>
      </c>
      <c r="L790" s="1" t="s">
        <v>45</v>
      </c>
      <c r="M790" s="1" t="s">
        <v>22</v>
      </c>
      <c r="N790">
        <v>2</v>
      </c>
      <c r="O790" s="1">
        <f>SUMIF(Hospital_Management_Large__2[Billing Status],"Paid",   Hospital_Management_Large__2[Treatment Cost])</f>
        <v>2761319</v>
      </c>
      <c r="P790" s="1">
        <f>COUNTIF(Hospital_Management_Large__2[Room Type],"Private")</f>
        <v>321</v>
      </c>
      <c r="Q790" s="1" t="str">
        <f>IF(Hospital_Management_Large__2[[#This Row],[Length of Stay (Days)]]&gt;3,"Extended","Normal")</f>
        <v>Normal</v>
      </c>
    </row>
    <row r="791" spans="1:17" x14ac:dyDescent="0.25">
      <c r="A791" s="1" t="s">
        <v>1624</v>
      </c>
      <c r="B791" s="1" t="s">
        <v>1625</v>
      </c>
      <c r="C791">
        <v>11</v>
      </c>
      <c r="D791" s="1" t="s">
        <v>16</v>
      </c>
      <c r="E791" s="3">
        <v>45595</v>
      </c>
      <c r="F791" s="3">
        <v>45600</v>
      </c>
      <c r="G791" s="1" t="s">
        <v>66</v>
      </c>
      <c r="H791" s="1" t="s">
        <v>63</v>
      </c>
      <c r="I791">
        <v>6682</v>
      </c>
      <c r="J791" s="1" t="s">
        <v>19</v>
      </c>
      <c r="K791" s="1" t="s">
        <v>20</v>
      </c>
      <c r="L791" s="1" t="s">
        <v>59</v>
      </c>
      <c r="M791" s="1" t="s">
        <v>50</v>
      </c>
      <c r="N791">
        <v>5</v>
      </c>
      <c r="O791" s="1">
        <f>SUMIF(Hospital_Management_Large__2[Billing Status],"Paid",   Hospital_Management_Large__2[Treatment Cost])</f>
        <v>2761319</v>
      </c>
      <c r="P791" s="1">
        <f>COUNTIF(Hospital_Management_Large__2[Room Type],"Private")</f>
        <v>321</v>
      </c>
      <c r="Q791" s="1" t="str">
        <f>IF(Hospital_Management_Large__2[[#This Row],[Length of Stay (Days)]]&gt;3,"Extended","Normal")</f>
        <v>Extended</v>
      </c>
    </row>
    <row r="792" spans="1:17" x14ac:dyDescent="0.25">
      <c r="A792" s="1" t="s">
        <v>1626</v>
      </c>
      <c r="B792" s="1" t="s">
        <v>1627</v>
      </c>
      <c r="C792">
        <v>37</v>
      </c>
      <c r="D792" s="1" t="s">
        <v>16</v>
      </c>
      <c r="E792" s="3">
        <v>45767</v>
      </c>
      <c r="F792" s="3">
        <v>45779</v>
      </c>
      <c r="G792" s="1" t="s">
        <v>43</v>
      </c>
      <c r="H792" s="1" t="s">
        <v>18</v>
      </c>
      <c r="I792">
        <v>5817</v>
      </c>
      <c r="J792" s="1" t="s">
        <v>34</v>
      </c>
      <c r="K792" s="1" t="s">
        <v>49</v>
      </c>
      <c r="L792" s="1" t="s">
        <v>59</v>
      </c>
      <c r="M792" s="1" t="s">
        <v>29</v>
      </c>
      <c r="N792">
        <v>12</v>
      </c>
      <c r="O792" s="1">
        <f>SUMIF(Hospital_Management_Large__2[Billing Status],"Paid",   Hospital_Management_Large__2[Treatment Cost])</f>
        <v>2761319</v>
      </c>
      <c r="P792" s="1">
        <f>COUNTIF(Hospital_Management_Large__2[Room Type],"Private")</f>
        <v>321</v>
      </c>
      <c r="Q792" s="1" t="str">
        <f>IF(Hospital_Management_Large__2[[#This Row],[Length of Stay (Days)]]&gt;3,"Extended","Normal")</f>
        <v>Extended</v>
      </c>
    </row>
    <row r="793" spans="1:17" x14ac:dyDescent="0.25">
      <c r="A793" s="1" t="s">
        <v>1628</v>
      </c>
      <c r="B793" s="1" t="s">
        <v>1629</v>
      </c>
      <c r="C793">
        <v>42</v>
      </c>
      <c r="D793" s="1" t="s">
        <v>25</v>
      </c>
      <c r="E793" s="3">
        <v>45753</v>
      </c>
      <c r="F793" s="3">
        <v>45754</v>
      </c>
      <c r="G793" s="1" t="s">
        <v>94</v>
      </c>
      <c r="H793" s="1" t="s">
        <v>73</v>
      </c>
      <c r="I793">
        <v>6517</v>
      </c>
      <c r="J793" s="1" t="s">
        <v>34</v>
      </c>
      <c r="K793" s="1" t="s">
        <v>54</v>
      </c>
      <c r="L793" s="1" t="s">
        <v>55</v>
      </c>
      <c r="M793" s="1" t="s">
        <v>22</v>
      </c>
      <c r="N793">
        <v>1</v>
      </c>
      <c r="O793" s="1">
        <f>SUMIF(Hospital_Management_Large__2[Billing Status],"Paid",   Hospital_Management_Large__2[Treatment Cost])</f>
        <v>2761319</v>
      </c>
      <c r="P793" s="1">
        <f>COUNTIF(Hospital_Management_Large__2[Room Type],"Private")</f>
        <v>321</v>
      </c>
      <c r="Q793" s="1" t="str">
        <f>IF(Hospital_Management_Large__2[[#This Row],[Length of Stay (Days)]]&gt;3,"Extended","Normal")</f>
        <v>Normal</v>
      </c>
    </row>
    <row r="794" spans="1:17" x14ac:dyDescent="0.25">
      <c r="A794" s="1" t="s">
        <v>1630</v>
      </c>
      <c r="B794" s="1" t="s">
        <v>1631</v>
      </c>
      <c r="C794">
        <v>27</v>
      </c>
      <c r="D794" s="1" t="s">
        <v>25</v>
      </c>
      <c r="E794" s="3">
        <v>45637</v>
      </c>
      <c r="F794" s="3">
        <v>45644</v>
      </c>
      <c r="G794" s="1" t="s">
        <v>43</v>
      </c>
      <c r="H794" s="1" t="s">
        <v>48</v>
      </c>
      <c r="I794">
        <v>9697</v>
      </c>
      <c r="J794" s="1" t="s">
        <v>34</v>
      </c>
      <c r="K794" s="1" t="s">
        <v>133</v>
      </c>
      <c r="L794" s="1" t="s">
        <v>36</v>
      </c>
      <c r="M794" s="1" t="s">
        <v>22</v>
      </c>
      <c r="N794">
        <v>7</v>
      </c>
      <c r="O794" s="1">
        <f>SUMIF(Hospital_Management_Large__2[Billing Status],"Paid",   Hospital_Management_Large__2[Treatment Cost])</f>
        <v>2761319</v>
      </c>
      <c r="P794" s="1">
        <f>COUNTIF(Hospital_Management_Large__2[Room Type],"Private")</f>
        <v>321</v>
      </c>
      <c r="Q794" s="1" t="str">
        <f>IF(Hospital_Management_Large__2[[#This Row],[Length of Stay (Days)]]&gt;3,"Extended","Normal")</f>
        <v>Extended</v>
      </c>
    </row>
    <row r="795" spans="1:17" x14ac:dyDescent="0.25">
      <c r="A795" s="1" t="s">
        <v>1632</v>
      </c>
      <c r="B795" s="1" t="s">
        <v>1633</v>
      </c>
      <c r="C795">
        <v>43</v>
      </c>
      <c r="D795" s="1" t="s">
        <v>16</v>
      </c>
      <c r="E795" s="3">
        <v>45447</v>
      </c>
      <c r="F795" s="3">
        <v>45460</v>
      </c>
      <c r="G795" s="1" t="s">
        <v>26</v>
      </c>
      <c r="H795" s="1" t="s">
        <v>33</v>
      </c>
      <c r="I795">
        <v>6534</v>
      </c>
      <c r="J795" s="1" t="s">
        <v>19</v>
      </c>
      <c r="K795" s="1" t="s">
        <v>44</v>
      </c>
      <c r="L795" s="1" t="s">
        <v>21</v>
      </c>
      <c r="M795" s="1" t="s">
        <v>29</v>
      </c>
      <c r="N795">
        <v>13</v>
      </c>
      <c r="O795" s="1">
        <f>SUMIF(Hospital_Management_Large__2[Billing Status],"Paid",   Hospital_Management_Large__2[Treatment Cost])</f>
        <v>2761319</v>
      </c>
      <c r="P795" s="1">
        <f>COUNTIF(Hospital_Management_Large__2[Room Type],"Private")</f>
        <v>321</v>
      </c>
      <c r="Q795" s="1" t="str">
        <f>IF(Hospital_Management_Large__2[[#This Row],[Length of Stay (Days)]]&gt;3,"Extended","Normal")</f>
        <v>Extended</v>
      </c>
    </row>
    <row r="796" spans="1:17" x14ac:dyDescent="0.25">
      <c r="A796" s="1" t="s">
        <v>1634</v>
      </c>
      <c r="B796" s="1" t="s">
        <v>1635</v>
      </c>
      <c r="C796">
        <v>47</v>
      </c>
      <c r="D796" s="1" t="s">
        <v>16</v>
      </c>
      <c r="E796" s="3">
        <v>45658</v>
      </c>
      <c r="F796" s="3">
        <v>45663</v>
      </c>
      <c r="G796" s="1" t="s">
        <v>32</v>
      </c>
      <c r="H796" s="1" t="s">
        <v>48</v>
      </c>
      <c r="I796">
        <v>2910</v>
      </c>
      <c r="J796" s="1" t="s">
        <v>34</v>
      </c>
      <c r="K796" s="1" t="s">
        <v>54</v>
      </c>
      <c r="L796" s="1" t="s">
        <v>78</v>
      </c>
      <c r="M796" s="1" t="s">
        <v>22</v>
      </c>
      <c r="N796">
        <v>5</v>
      </c>
      <c r="O796" s="1">
        <f>SUMIF(Hospital_Management_Large__2[Billing Status],"Paid",   Hospital_Management_Large__2[Treatment Cost])</f>
        <v>2761319</v>
      </c>
      <c r="P796" s="1">
        <f>COUNTIF(Hospital_Management_Large__2[Room Type],"Private")</f>
        <v>321</v>
      </c>
      <c r="Q796" s="1" t="str">
        <f>IF(Hospital_Management_Large__2[[#This Row],[Length of Stay (Days)]]&gt;3,"Extended","Normal")</f>
        <v>Extended</v>
      </c>
    </row>
    <row r="797" spans="1:17" x14ac:dyDescent="0.25">
      <c r="A797" s="1" t="s">
        <v>1636</v>
      </c>
      <c r="B797" s="1" t="s">
        <v>1637</v>
      </c>
      <c r="C797">
        <v>82</v>
      </c>
      <c r="D797" s="1" t="s">
        <v>25</v>
      </c>
      <c r="E797" s="3">
        <v>45584</v>
      </c>
      <c r="F797" s="3">
        <v>45593</v>
      </c>
      <c r="G797" s="1" t="s">
        <v>94</v>
      </c>
      <c r="H797" s="1" t="s">
        <v>18</v>
      </c>
      <c r="I797">
        <v>3902</v>
      </c>
      <c r="J797" s="1" t="s">
        <v>19</v>
      </c>
      <c r="K797" s="1" t="s">
        <v>40</v>
      </c>
      <c r="L797" s="1" t="s">
        <v>28</v>
      </c>
      <c r="M797" s="1" t="s">
        <v>29</v>
      </c>
      <c r="N797">
        <v>9</v>
      </c>
      <c r="O797" s="1">
        <f>SUMIF(Hospital_Management_Large__2[Billing Status],"Paid",   Hospital_Management_Large__2[Treatment Cost])</f>
        <v>2761319</v>
      </c>
      <c r="P797" s="1">
        <f>COUNTIF(Hospital_Management_Large__2[Room Type],"Private")</f>
        <v>321</v>
      </c>
      <c r="Q797" s="1" t="str">
        <f>IF(Hospital_Management_Large__2[[#This Row],[Length of Stay (Days)]]&gt;3,"Extended","Normal")</f>
        <v>Extended</v>
      </c>
    </row>
    <row r="798" spans="1:17" x14ac:dyDescent="0.25">
      <c r="A798" s="1" t="s">
        <v>1638</v>
      </c>
      <c r="B798" s="1" t="s">
        <v>1639</v>
      </c>
      <c r="C798">
        <v>29</v>
      </c>
      <c r="D798" s="1" t="s">
        <v>16</v>
      </c>
      <c r="E798" s="3">
        <v>45656</v>
      </c>
      <c r="F798" s="3">
        <v>45668</v>
      </c>
      <c r="G798" s="1" t="s">
        <v>66</v>
      </c>
      <c r="H798" s="1" t="s">
        <v>89</v>
      </c>
      <c r="I798">
        <v>6227</v>
      </c>
      <c r="J798" s="1" t="s">
        <v>34</v>
      </c>
      <c r="K798" s="1" t="s">
        <v>44</v>
      </c>
      <c r="L798" s="1" t="s">
        <v>78</v>
      </c>
      <c r="M798" s="1" t="s">
        <v>50</v>
      </c>
      <c r="N798">
        <v>12</v>
      </c>
      <c r="O798" s="1">
        <f>SUMIF(Hospital_Management_Large__2[Billing Status],"Paid",   Hospital_Management_Large__2[Treatment Cost])</f>
        <v>2761319</v>
      </c>
      <c r="P798" s="1">
        <f>COUNTIF(Hospital_Management_Large__2[Room Type],"Private")</f>
        <v>321</v>
      </c>
      <c r="Q798" s="1" t="str">
        <f>IF(Hospital_Management_Large__2[[#This Row],[Length of Stay (Days)]]&gt;3,"Extended","Normal")</f>
        <v>Extended</v>
      </c>
    </row>
    <row r="799" spans="1:17" x14ac:dyDescent="0.25">
      <c r="A799" s="1" t="s">
        <v>1640</v>
      </c>
      <c r="B799" s="1" t="s">
        <v>1641</v>
      </c>
      <c r="C799">
        <v>41</v>
      </c>
      <c r="D799" s="1" t="s">
        <v>16</v>
      </c>
      <c r="E799" s="3">
        <v>45531</v>
      </c>
      <c r="F799" s="3">
        <v>45536</v>
      </c>
      <c r="G799" s="1" t="s">
        <v>43</v>
      </c>
      <c r="H799" s="1" t="s">
        <v>73</v>
      </c>
      <c r="I799">
        <v>9304</v>
      </c>
      <c r="J799" s="1" t="s">
        <v>34</v>
      </c>
      <c r="K799" s="1" t="s">
        <v>40</v>
      </c>
      <c r="L799" s="1" t="s">
        <v>78</v>
      </c>
      <c r="M799" s="1" t="s">
        <v>29</v>
      </c>
      <c r="N799">
        <v>5</v>
      </c>
      <c r="O799" s="1">
        <f>SUMIF(Hospital_Management_Large__2[Billing Status],"Paid",   Hospital_Management_Large__2[Treatment Cost])</f>
        <v>2761319</v>
      </c>
      <c r="P799" s="1">
        <f>COUNTIF(Hospital_Management_Large__2[Room Type],"Private")</f>
        <v>321</v>
      </c>
      <c r="Q799" s="1" t="str">
        <f>IF(Hospital_Management_Large__2[[#This Row],[Length of Stay (Days)]]&gt;3,"Extended","Normal")</f>
        <v>Extended</v>
      </c>
    </row>
    <row r="800" spans="1:17" x14ac:dyDescent="0.25">
      <c r="A800" s="1" t="s">
        <v>1642</v>
      </c>
      <c r="B800" s="1" t="s">
        <v>1643</v>
      </c>
      <c r="C800">
        <v>21</v>
      </c>
      <c r="D800" s="1" t="s">
        <v>16</v>
      </c>
      <c r="E800" s="3">
        <v>45741</v>
      </c>
      <c r="F800" s="3">
        <v>45752</v>
      </c>
      <c r="G800" s="1" t="s">
        <v>17</v>
      </c>
      <c r="H800" s="1" t="s">
        <v>89</v>
      </c>
      <c r="I800">
        <v>2197</v>
      </c>
      <c r="J800" s="1" t="s">
        <v>19</v>
      </c>
      <c r="K800" s="1" t="s">
        <v>54</v>
      </c>
      <c r="L800" s="1" t="s">
        <v>36</v>
      </c>
      <c r="M800" s="1" t="s">
        <v>50</v>
      </c>
      <c r="N800">
        <v>11</v>
      </c>
      <c r="O800" s="1">
        <f>SUMIF(Hospital_Management_Large__2[Billing Status],"Paid",   Hospital_Management_Large__2[Treatment Cost])</f>
        <v>2761319</v>
      </c>
      <c r="P800" s="1">
        <f>COUNTIF(Hospital_Management_Large__2[Room Type],"Private")</f>
        <v>321</v>
      </c>
      <c r="Q800" s="1" t="str">
        <f>IF(Hospital_Management_Large__2[[#This Row],[Length of Stay (Days)]]&gt;3,"Extended","Normal")</f>
        <v>Extended</v>
      </c>
    </row>
    <row r="801" spans="1:17" x14ac:dyDescent="0.25">
      <c r="A801" s="1" t="s">
        <v>1644</v>
      </c>
      <c r="B801" s="1" t="s">
        <v>1645</v>
      </c>
      <c r="C801">
        <v>77</v>
      </c>
      <c r="D801" s="1" t="s">
        <v>25</v>
      </c>
      <c r="E801" s="3">
        <v>45515</v>
      </c>
      <c r="F801" s="3">
        <v>45518</v>
      </c>
      <c r="G801" s="1" t="s">
        <v>62</v>
      </c>
      <c r="H801" s="1" t="s">
        <v>53</v>
      </c>
      <c r="I801">
        <v>2039</v>
      </c>
      <c r="J801" s="1" t="s">
        <v>34</v>
      </c>
      <c r="K801" s="1" t="s">
        <v>133</v>
      </c>
      <c r="L801" s="1" t="s">
        <v>36</v>
      </c>
      <c r="M801" s="1" t="s">
        <v>50</v>
      </c>
      <c r="N801">
        <v>3</v>
      </c>
      <c r="O801" s="1">
        <f>SUMIF(Hospital_Management_Large__2[Billing Status],"Paid",   Hospital_Management_Large__2[Treatment Cost])</f>
        <v>2761319</v>
      </c>
      <c r="P801" s="1">
        <f>COUNTIF(Hospital_Management_Large__2[Room Type],"Private")</f>
        <v>321</v>
      </c>
      <c r="Q801" s="1" t="str">
        <f>IF(Hospital_Management_Large__2[[#This Row],[Length of Stay (Days)]]&gt;3,"Extended","Normal")</f>
        <v>Normal</v>
      </c>
    </row>
    <row r="802" spans="1:17" x14ac:dyDescent="0.25">
      <c r="A802" s="1" t="s">
        <v>1646</v>
      </c>
      <c r="B802" s="1" t="s">
        <v>1647</v>
      </c>
      <c r="C802">
        <v>46</v>
      </c>
      <c r="D802" s="1" t="s">
        <v>16</v>
      </c>
      <c r="E802" s="3">
        <v>45651</v>
      </c>
      <c r="F802" s="3">
        <v>45661</v>
      </c>
      <c r="G802" s="1" t="s">
        <v>43</v>
      </c>
      <c r="H802" s="1" t="s">
        <v>33</v>
      </c>
      <c r="I802">
        <v>3364</v>
      </c>
      <c r="J802" s="1" t="s">
        <v>34</v>
      </c>
      <c r="K802" s="1" t="s">
        <v>133</v>
      </c>
      <c r="L802" s="1" t="s">
        <v>21</v>
      </c>
      <c r="M802" s="1" t="s">
        <v>50</v>
      </c>
      <c r="N802">
        <v>10</v>
      </c>
      <c r="O802" s="1">
        <f>SUMIF(Hospital_Management_Large__2[Billing Status],"Paid",   Hospital_Management_Large__2[Treatment Cost])</f>
        <v>2761319</v>
      </c>
      <c r="P802" s="1">
        <f>COUNTIF(Hospital_Management_Large__2[Room Type],"Private")</f>
        <v>321</v>
      </c>
      <c r="Q802" s="1" t="str">
        <f>IF(Hospital_Management_Large__2[[#This Row],[Length of Stay (Days)]]&gt;3,"Extended","Normal")</f>
        <v>Extended</v>
      </c>
    </row>
    <row r="803" spans="1:17" x14ac:dyDescent="0.25">
      <c r="A803" s="1" t="s">
        <v>1648</v>
      </c>
      <c r="B803" s="1" t="s">
        <v>1649</v>
      </c>
      <c r="C803">
        <v>81</v>
      </c>
      <c r="D803" s="1" t="s">
        <v>25</v>
      </c>
      <c r="E803" s="3">
        <v>45542</v>
      </c>
      <c r="F803" s="3">
        <v>45550</v>
      </c>
      <c r="G803" s="1" t="s">
        <v>17</v>
      </c>
      <c r="H803" s="1" t="s">
        <v>27</v>
      </c>
      <c r="I803">
        <v>3024</v>
      </c>
      <c r="J803" s="1" t="s">
        <v>19</v>
      </c>
      <c r="K803" s="1" t="s">
        <v>35</v>
      </c>
      <c r="L803" s="1" t="s">
        <v>59</v>
      </c>
      <c r="M803" s="1" t="s">
        <v>29</v>
      </c>
      <c r="N803">
        <v>8</v>
      </c>
      <c r="O803" s="1">
        <f>SUMIF(Hospital_Management_Large__2[Billing Status],"Paid",   Hospital_Management_Large__2[Treatment Cost])</f>
        <v>2761319</v>
      </c>
      <c r="P803" s="1">
        <f>COUNTIF(Hospital_Management_Large__2[Room Type],"Private")</f>
        <v>321</v>
      </c>
      <c r="Q803" s="1" t="str">
        <f>IF(Hospital_Management_Large__2[[#This Row],[Length of Stay (Days)]]&gt;3,"Extended","Normal")</f>
        <v>Extended</v>
      </c>
    </row>
    <row r="804" spans="1:17" x14ac:dyDescent="0.25">
      <c r="A804" s="1" t="s">
        <v>1650</v>
      </c>
      <c r="B804" s="1" t="s">
        <v>1651</v>
      </c>
      <c r="C804">
        <v>45</v>
      </c>
      <c r="D804" s="1" t="s">
        <v>25</v>
      </c>
      <c r="E804" s="3">
        <v>45707</v>
      </c>
      <c r="F804" s="3">
        <v>45710</v>
      </c>
      <c r="G804" s="1" t="s">
        <v>43</v>
      </c>
      <c r="H804" s="1" t="s">
        <v>53</v>
      </c>
      <c r="I804">
        <v>1502</v>
      </c>
      <c r="J804" s="1" t="s">
        <v>34</v>
      </c>
      <c r="K804" s="1" t="s">
        <v>44</v>
      </c>
      <c r="L804" s="1" t="s">
        <v>28</v>
      </c>
      <c r="M804" s="1" t="s">
        <v>50</v>
      </c>
      <c r="N804">
        <v>3</v>
      </c>
      <c r="O804" s="1">
        <f>SUMIF(Hospital_Management_Large__2[Billing Status],"Paid",   Hospital_Management_Large__2[Treatment Cost])</f>
        <v>2761319</v>
      </c>
      <c r="P804" s="1">
        <f>COUNTIF(Hospital_Management_Large__2[Room Type],"Private")</f>
        <v>321</v>
      </c>
      <c r="Q804" s="1" t="str">
        <f>IF(Hospital_Management_Large__2[[#This Row],[Length of Stay (Days)]]&gt;3,"Extended","Normal")</f>
        <v>Normal</v>
      </c>
    </row>
    <row r="805" spans="1:17" x14ac:dyDescent="0.25">
      <c r="A805" s="1" t="s">
        <v>1652</v>
      </c>
      <c r="B805" s="1" t="s">
        <v>1653</v>
      </c>
      <c r="C805">
        <v>14</v>
      </c>
      <c r="D805" s="1" t="s">
        <v>25</v>
      </c>
      <c r="E805" s="3">
        <v>45646</v>
      </c>
      <c r="F805" s="3">
        <v>45653</v>
      </c>
      <c r="G805" s="1" t="s">
        <v>66</v>
      </c>
      <c r="H805" s="1" t="s">
        <v>58</v>
      </c>
      <c r="I805">
        <v>4297</v>
      </c>
      <c r="J805" s="1" t="s">
        <v>34</v>
      </c>
      <c r="K805" s="1" t="s">
        <v>133</v>
      </c>
      <c r="L805" s="1" t="s">
        <v>59</v>
      </c>
      <c r="M805" s="1" t="s">
        <v>22</v>
      </c>
      <c r="N805">
        <v>7</v>
      </c>
      <c r="O805" s="1">
        <f>SUMIF(Hospital_Management_Large__2[Billing Status],"Paid",   Hospital_Management_Large__2[Treatment Cost])</f>
        <v>2761319</v>
      </c>
      <c r="P805" s="1">
        <f>COUNTIF(Hospital_Management_Large__2[Room Type],"Private")</f>
        <v>321</v>
      </c>
      <c r="Q805" s="1" t="str">
        <f>IF(Hospital_Management_Large__2[[#This Row],[Length of Stay (Days)]]&gt;3,"Extended","Normal")</f>
        <v>Extended</v>
      </c>
    </row>
    <row r="806" spans="1:17" x14ac:dyDescent="0.25">
      <c r="A806" s="1" t="s">
        <v>1654</v>
      </c>
      <c r="B806" s="1" t="s">
        <v>1655</v>
      </c>
      <c r="C806">
        <v>10</v>
      </c>
      <c r="D806" s="1" t="s">
        <v>16</v>
      </c>
      <c r="E806" s="3">
        <v>45716</v>
      </c>
      <c r="F806" s="3">
        <v>45719</v>
      </c>
      <c r="G806" s="1" t="s">
        <v>17</v>
      </c>
      <c r="H806" s="1" t="s">
        <v>27</v>
      </c>
      <c r="I806">
        <v>3777</v>
      </c>
      <c r="J806" s="1" t="s">
        <v>19</v>
      </c>
      <c r="K806" s="1" t="s">
        <v>35</v>
      </c>
      <c r="L806" s="1" t="s">
        <v>55</v>
      </c>
      <c r="M806" s="1" t="s">
        <v>22</v>
      </c>
      <c r="N806">
        <v>3</v>
      </c>
      <c r="O806" s="1">
        <f>SUMIF(Hospital_Management_Large__2[Billing Status],"Paid",   Hospital_Management_Large__2[Treatment Cost])</f>
        <v>2761319</v>
      </c>
      <c r="P806" s="1">
        <f>COUNTIF(Hospital_Management_Large__2[Room Type],"Private")</f>
        <v>321</v>
      </c>
      <c r="Q806" s="1" t="str">
        <f>IF(Hospital_Management_Large__2[[#This Row],[Length of Stay (Days)]]&gt;3,"Extended","Normal")</f>
        <v>Normal</v>
      </c>
    </row>
    <row r="807" spans="1:17" x14ac:dyDescent="0.25">
      <c r="A807" s="1" t="s">
        <v>1656</v>
      </c>
      <c r="B807" s="1" t="s">
        <v>1657</v>
      </c>
      <c r="C807">
        <v>88</v>
      </c>
      <c r="D807" s="1" t="s">
        <v>25</v>
      </c>
      <c r="E807" s="3">
        <v>45461</v>
      </c>
      <c r="F807" s="3">
        <v>45464</v>
      </c>
      <c r="G807" s="1" t="s">
        <v>62</v>
      </c>
      <c r="H807" s="1" t="s">
        <v>53</v>
      </c>
      <c r="I807">
        <v>9282</v>
      </c>
      <c r="J807" s="1" t="s">
        <v>19</v>
      </c>
      <c r="K807" s="1" t="s">
        <v>40</v>
      </c>
      <c r="L807" s="1" t="s">
        <v>21</v>
      </c>
      <c r="M807" s="1" t="s">
        <v>50</v>
      </c>
      <c r="N807">
        <v>3</v>
      </c>
      <c r="O807" s="1">
        <f>SUMIF(Hospital_Management_Large__2[Billing Status],"Paid",   Hospital_Management_Large__2[Treatment Cost])</f>
        <v>2761319</v>
      </c>
      <c r="P807" s="1">
        <f>COUNTIF(Hospital_Management_Large__2[Room Type],"Private")</f>
        <v>321</v>
      </c>
      <c r="Q807" s="1" t="str">
        <f>IF(Hospital_Management_Large__2[[#This Row],[Length of Stay (Days)]]&gt;3,"Extended","Normal")</f>
        <v>Normal</v>
      </c>
    </row>
    <row r="808" spans="1:17" x14ac:dyDescent="0.25">
      <c r="A808" s="1" t="s">
        <v>1658</v>
      </c>
      <c r="B808" s="1" t="s">
        <v>1659</v>
      </c>
      <c r="C808">
        <v>16</v>
      </c>
      <c r="D808" s="1" t="s">
        <v>16</v>
      </c>
      <c r="E808" s="3">
        <v>45757</v>
      </c>
      <c r="F808" s="3">
        <v>45767</v>
      </c>
      <c r="G808" s="1" t="s">
        <v>32</v>
      </c>
      <c r="H808" s="1" t="s">
        <v>48</v>
      </c>
      <c r="I808">
        <v>7682</v>
      </c>
      <c r="J808" s="1" t="s">
        <v>34</v>
      </c>
      <c r="K808" s="1" t="s">
        <v>40</v>
      </c>
      <c r="L808" s="1" t="s">
        <v>59</v>
      </c>
      <c r="M808" s="1" t="s">
        <v>22</v>
      </c>
      <c r="N808">
        <v>10</v>
      </c>
      <c r="O808" s="1">
        <f>SUMIF(Hospital_Management_Large__2[Billing Status],"Paid",   Hospital_Management_Large__2[Treatment Cost])</f>
        <v>2761319</v>
      </c>
      <c r="P808" s="1">
        <f>COUNTIF(Hospital_Management_Large__2[Room Type],"Private")</f>
        <v>321</v>
      </c>
      <c r="Q808" s="1" t="str">
        <f>IF(Hospital_Management_Large__2[[#This Row],[Length of Stay (Days)]]&gt;3,"Extended","Normal")</f>
        <v>Extended</v>
      </c>
    </row>
    <row r="809" spans="1:17" x14ac:dyDescent="0.25">
      <c r="A809" s="1" t="s">
        <v>1660</v>
      </c>
      <c r="B809" s="1" t="s">
        <v>1661</v>
      </c>
      <c r="C809">
        <v>29</v>
      </c>
      <c r="D809" s="1" t="s">
        <v>25</v>
      </c>
      <c r="E809" s="3">
        <v>45717</v>
      </c>
      <c r="F809" s="3">
        <v>45724</v>
      </c>
      <c r="G809" s="1" t="s">
        <v>62</v>
      </c>
      <c r="H809" s="1" t="s">
        <v>27</v>
      </c>
      <c r="I809">
        <v>8909</v>
      </c>
      <c r="J809" s="1" t="s">
        <v>19</v>
      </c>
      <c r="K809" s="1" t="s">
        <v>20</v>
      </c>
      <c r="L809" s="1" t="s">
        <v>28</v>
      </c>
      <c r="M809" s="1" t="s">
        <v>22</v>
      </c>
      <c r="N809">
        <v>7</v>
      </c>
      <c r="O809" s="1">
        <f>SUMIF(Hospital_Management_Large__2[Billing Status],"Paid",   Hospital_Management_Large__2[Treatment Cost])</f>
        <v>2761319</v>
      </c>
      <c r="P809" s="1">
        <f>COUNTIF(Hospital_Management_Large__2[Room Type],"Private")</f>
        <v>321</v>
      </c>
      <c r="Q809" s="1" t="str">
        <f>IF(Hospital_Management_Large__2[[#This Row],[Length of Stay (Days)]]&gt;3,"Extended","Normal")</f>
        <v>Extended</v>
      </c>
    </row>
    <row r="810" spans="1:17" x14ac:dyDescent="0.25">
      <c r="A810" s="1" t="s">
        <v>1662</v>
      </c>
      <c r="B810" s="1" t="s">
        <v>1663</v>
      </c>
      <c r="C810">
        <v>64</v>
      </c>
      <c r="D810" s="1" t="s">
        <v>16</v>
      </c>
      <c r="E810" s="3">
        <v>45710</v>
      </c>
      <c r="F810" s="3">
        <v>45718</v>
      </c>
      <c r="G810" s="1" t="s">
        <v>32</v>
      </c>
      <c r="H810" s="1" t="s">
        <v>89</v>
      </c>
      <c r="I810">
        <v>7339</v>
      </c>
      <c r="J810" s="1" t="s">
        <v>19</v>
      </c>
      <c r="K810" s="1" t="s">
        <v>49</v>
      </c>
      <c r="L810" s="1" t="s">
        <v>78</v>
      </c>
      <c r="M810" s="1" t="s">
        <v>50</v>
      </c>
      <c r="N810">
        <v>8</v>
      </c>
      <c r="O810" s="1">
        <f>SUMIF(Hospital_Management_Large__2[Billing Status],"Paid",   Hospital_Management_Large__2[Treatment Cost])</f>
        <v>2761319</v>
      </c>
      <c r="P810" s="1">
        <f>COUNTIF(Hospital_Management_Large__2[Room Type],"Private")</f>
        <v>321</v>
      </c>
      <c r="Q810" s="1" t="str">
        <f>IF(Hospital_Management_Large__2[[#This Row],[Length of Stay (Days)]]&gt;3,"Extended","Normal")</f>
        <v>Extended</v>
      </c>
    </row>
    <row r="811" spans="1:17" x14ac:dyDescent="0.25">
      <c r="A811" s="1" t="s">
        <v>1664</v>
      </c>
      <c r="B811" s="1" t="s">
        <v>1665</v>
      </c>
      <c r="C811">
        <v>59</v>
      </c>
      <c r="D811" s="1" t="s">
        <v>25</v>
      </c>
      <c r="E811" s="3">
        <v>45571</v>
      </c>
      <c r="F811" s="3">
        <v>45574</v>
      </c>
      <c r="G811" s="1" t="s">
        <v>62</v>
      </c>
      <c r="H811" s="1" t="s">
        <v>48</v>
      </c>
      <c r="I811">
        <v>2391</v>
      </c>
      <c r="J811" s="1" t="s">
        <v>19</v>
      </c>
      <c r="K811" s="1" t="s">
        <v>54</v>
      </c>
      <c r="L811" s="1" t="s">
        <v>78</v>
      </c>
      <c r="M811" s="1" t="s">
        <v>22</v>
      </c>
      <c r="N811">
        <v>3</v>
      </c>
      <c r="O811" s="1">
        <f>SUMIF(Hospital_Management_Large__2[Billing Status],"Paid",   Hospital_Management_Large__2[Treatment Cost])</f>
        <v>2761319</v>
      </c>
      <c r="P811" s="1">
        <f>COUNTIF(Hospital_Management_Large__2[Room Type],"Private")</f>
        <v>321</v>
      </c>
      <c r="Q811" s="1" t="str">
        <f>IF(Hospital_Management_Large__2[[#This Row],[Length of Stay (Days)]]&gt;3,"Extended","Normal")</f>
        <v>Normal</v>
      </c>
    </row>
    <row r="812" spans="1:17" x14ac:dyDescent="0.25">
      <c r="A812" s="1" t="s">
        <v>1666</v>
      </c>
      <c r="B812" s="1" t="s">
        <v>1667</v>
      </c>
      <c r="C812">
        <v>14</v>
      </c>
      <c r="D812" s="1" t="s">
        <v>16</v>
      </c>
      <c r="E812" s="3">
        <v>45701</v>
      </c>
      <c r="F812" s="3">
        <v>45704</v>
      </c>
      <c r="G812" s="1" t="s">
        <v>26</v>
      </c>
      <c r="H812" s="1" t="s">
        <v>73</v>
      </c>
      <c r="I812">
        <v>8447</v>
      </c>
      <c r="J812" s="1" t="s">
        <v>34</v>
      </c>
      <c r="K812" s="1" t="s">
        <v>40</v>
      </c>
      <c r="L812" s="1" t="s">
        <v>28</v>
      </c>
      <c r="M812" s="1" t="s">
        <v>29</v>
      </c>
      <c r="N812">
        <v>3</v>
      </c>
      <c r="O812" s="1">
        <f>SUMIF(Hospital_Management_Large__2[Billing Status],"Paid",   Hospital_Management_Large__2[Treatment Cost])</f>
        <v>2761319</v>
      </c>
      <c r="P812" s="1">
        <f>COUNTIF(Hospital_Management_Large__2[Room Type],"Private")</f>
        <v>321</v>
      </c>
      <c r="Q812" s="1" t="str">
        <f>IF(Hospital_Management_Large__2[[#This Row],[Length of Stay (Days)]]&gt;3,"Extended","Normal")</f>
        <v>Normal</v>
      </c>
    </row>
    <row r="813" spans="1:17" x14ac:dyDescent="0.25">
      <c r="A813" s="1" t="s">
        <v>1668</v>
      </c>
      <c r="B813" s="1" t="s">
        <v>1669</v>
      </c>
      <c r="C813">
        <v>10</v>
      </c>
      <c r="D813" s="1" t="s">
        <v>16</v>
      </c>
      <c r="E813" s="3">
        <v>45786</v>
      </c>
      <c r="F813" s="3">
        <v>45795</v>
      </c>
      <c r="G813" s="1" t="s">
        <v>66</v>
      </c>
      <c r="H813" s="1" t="s">
        <v>18</v>
      </c>
      <c r="I813">
        <v>2483</v>
      </c>
      <c r="J813" s="1" t="s">
        <v>34</v>
      </c>
      <c r="K813" s="1" t="s">
        <v>44</v>
      </c>
      <c r="L813" s="1" t="s">
        <v>59</v>
      </c>
      <c r="M813" s="1" t="s">
        <v>50</v>
      </c>
      <c r="N813">
        <v>9</v>
      </c>
      <c r="O813" s="1">
        <f>SUMIF(Hospital_Management_Large__2[Billing Status],"Paid",   Hospital_Management_Large__2[Treatment Cost])</f>
        <v>2761319</v>
      </c>
      <c r="P813" s="1">
        <f>COUNTIF(Hospital_Management_Large__2[Room Type],"Private")</f>
        <v>321</v>
      </c>
      <c r="Q813" s="1" t="str">
        <f>IF(Hospital_Management_Large__2[[#This Row],[Length of Stay (Days)]]&gt;3,"Extended","Normal")</f>
        <v>Extended</v>
      </c>
    </row>
    <row r="814" spans="1:17" x14ac:dyDescent="0.25">
      <c r="A814" s="1" t="s">
        <v>1670</v>
      </c>
      <c r="B814" s="1" t="s">
        <v>1671</v>
      </c>
      <c r="C814">
        <v>28</v>
      </c>
      <c r="D814" s="1" t="s">
        <v>16</v>
      </c>
      <c r="E814" s="3">
        <v>45767</v>
      </c>
      <c r="F814" s="3">
        <v>45779</v>
      </c>
      <c r="G814" s="1" t="s">
        <v>32</v>
      </c>
      <c r="H814" s="1" t="s">
        <v>63</v>
      </c>
      <c r="I814">
        <v>9729</v>
      </c>
      <c r="J814" s="1" t="s">
        <v>19</v>
      </c>
      <c r="K814" s="1" t="s">
        <v>44</v>
      </c>
      <c r="L814" s="1" t="s">
        <v>59</v>
      </c>
      <c r="M814" s="1" t="s">
        <v>22</v>
      </c>
      <c r="N814">
        <v>12</v>
      </c>
      <c r="O814" s="1">
        <f>SUMIF(Hospital_Management_Large__2[Billing Status],"Paid",   Hospital_Management_Large__2[Treatment Cost])</f>
        <v>2761319</v>
      </c>
      <c r="P814" s="1">
        <f>COUNTIF(Hospital_Management_Large__2[Room Type],"Private")</f>
        <v>321</v>
      </c>
      <c r="Q814" s="1" t="str">
        <f>IF(Hospital_Management_Large__2[[#This Row],[Length of Stay (Days)]]&gt;3,"Extended","Normal")</f>
        <v>Extended</v>
      </c>
    </row>
    <row r="815" spans="1:17" x14ac:dyDescent="0.25">
      <c r="A815" s="1" t="s">
        <v>1672</v>
      </c>
      <c r="B815" s="1" t="s">
        <v>1673</v>
      </c>
      <c r="C815">
        <v>67</v>
      </c>
      <c r="D815" s="1" t="s">
        <v>25</v>
      </c>
      <c r="E815" s="3">
        <v>45529</v>
      </c>
      <c r="F815" s="3">
        <v>45533</v>
      </c>
      <c r="G815" s="1" t="s">
        <v>43</v>
      </c>
      <c r="H815" s="1" t="s">
        <v>27</v>
      </c>
      <c r="I815">
        <v>9078</v>
      </c>
      <c r="J815" s="1" t="s">
        <v>34</v>
      </c>
      <c r="K815" s="1" t="s">
        <v>44</v>
      </c>
      <c r="L815" s="1" t="s">
        <v>55</v>
      </c>
      <c r="M815" s="1" t="s">
        <v>22</v>
      </c>
      <c r="N815">
        <v>4</v>
      </c>
      <c r="O815" s="1">
        <f>SUMIF(Hospital_Management_Large__2[Billing Status],"Paid",   Hospital_Management_Large__2[Treatment Cost])</f>
        <v>2761319</v>
      </c>
      <c r="P815" s="1">
        <f>COUNTIF(Hospital_Management_Large__2[Room Type],"Private")</f>
        <v>321</v>
      </c>
      <c r="Q815" s="1" t="str">
        <f>IF(Hospital_Management_Large__2[[#This Row],[Length of Stay (Days)]]&gt;3,"Extended","Normal")</f>
        <v>Extended</v>
      </c>
    </row>
    <row r="816" spans="1:17" x14ac:dyDescent="0.25">
      <c r="A816" s="1" t="s">
        <v>1674</v>
      </c>
      <c r="B816" s="1" t="s">
        <v>1675</v>
      </c>
      <c r="C816">
        <v>14</v>
      </c>
      <c r="D816" s="1" t="s">
        <v>25</v>
      </c>
      <c r="E816" s="3">
        <v>45626</v>
      </c>
      <c r="F816" s="3">
        <v>45636</v>
      </c>
      <c r="G816" s="1" t="s">
        <v>62</v>
      </c>
      <c r="H816" s="1" t="s">
        <v>18</v>
      </c>
      <c r="I816">
        <v>9860</v>
      </c>
      <c r="J816" s="1" t="s">
        <v>34</v>
      </c>
      <c r="K816" s="1" t="s">
        <v>40</v>
      </c>
      <c r="L816" s="1" t="s">
        <v>21</v>
      </c>
      <c r="M816" s="1" t="s">
        <v>50</v>
      </c>
      <c r="N816">
        <v>10</v>
      </c>
      <c r="O816" s="1">
        <f>SUMIF(Hospital_Management_Large__2[Billing Status],"Paid",   Hospital_Management_Large__2[Treatment Cost])</f>
        <v>2761319</v>
      </c>
      <c r="P816" s="1">
        <f>COUNTIF(Hospital_Management_Large__2[Room Type],"Private")</f>
        <v>321</v>
      </c>
      <c r="Q816" s="1" t="str">
        <f>IF(Hospital_Management_Large__2[[#This Row],[Length of Stay (Days)]]&gt;3,"Extended","Normal")</f>
        <v>Extended</v>
      </c>
    </row>
    <row r="817" spans="1:17" x14ac:dyDescent="0.25">
      <c r="A817" s="1" t="s">
        <v>1676</v>
      </c>
      <c r="B817" s="1" t="s">
        <v>1677</v>
      </c>
      <c r="C817">
        <v>58</v>
      </c>
      <c r="D817" s="1" t="s">
        <v>16</v>
      </c>
      <c r="E817" s="3">
        <v>45745</v>
      </c>
      <c r="F817" s="3">
        <v>45748</v>
      </c>
      <c r="G817" s="1" t="s">
        <v>43</v>
      </c>
      <c r="H817" s="1" t="s">
        <v>53</v>
      </c>
      <c r="I817">
        <v>3036</v>
      </c>
      <c r="J817" s="1" t="s">
        <v>19</v>
      </c>
      <c r="K817" s="1" t="s">
        <v>49</v>
      </c>
      <c r="L817" s="1" t="s">
        <v>28</v>
      </c>
      <c r="M817" s="1" t="s">
        <v>29</v>
      </c>
      <c r="N817">
        <v>3</v>
      </c>
      <c r="O817" s="1">
        <f>SUMIF(Hospital_Management_Large__2[Billing Status],"Paid",   Hospital_Management_Large__2[Treatment Cost])</f>
        <v>2761319</v>
      </c>
      <c r="P817" s="1">
        <f>COUNTIF(Hospital_Management_Large__2[Room Type],"Private")</f>
        <v>321</v>
      </c>
      <c r="Q817" s="1" t="str">
        <f>IF(Hospital_Management_Large__2[[#This Row],[Length of Stay (Days)]]&gt;3,"Extended","Normal")</f>
        <v>Normal</v>
      </c>
    </row>
    <row r="818" spans="1:17" x14ac:dyDescent="0.25">
      <c r="A818" s="1" t="s">
        <v>1678</v>
      </c>
      <c r="B818" s="1" t="s">
        <v>1679</v>
      </c>
      <c r="C818">
        <v>31</v>
      </c>
      <c r="D818" s="1" t="s">
        <v>16</v>
      </c>
      <c r="E818" s="3">
        <v>45747</v>
      </c>
      <c r="F818" s="3">
        <v>45760</v>
      </c>
      <c r="G818" s="1" t="s">
        <v>32</v>
      </c>
      <c r="H818" s="1" t="s">
        <v>89</v>
      </c>
      <c r="I818">
        <v>4348</v>
      </c>
      <c r="J818" s="1" t="s">
        <v>34</v>
      </c>
      <c r="K818" s="1" t="s">
        <v>133</v>
      </c>
      <c r="L818" s="1" t="s">
        <v>28</v>
      </c>
      <c r="M818" s="1" t="s">
        <v>22</v>
      </c>
      <c r="N818">
        <v>13</v>
      </c>
      <c r="O818" s="1">
        <f>SUMIF(Hospital_Management_Large__2[Billing Status],"Paid",   Hospital_Management_Large__2[Treatment Cost])</f>
        <v>2761319</v>
      </c>
      <c r="P818" s="1">
        <f>COUNTIF(Hospital_Management_Large__2[Room Type],"Private")</f>
        <v>321</v>
      </c>
      <c r="Q818" s="1" t="str">
        <f>IF(Hospital_Management_Large__2[[#This Row],[Length of Stay (Days)]]&gt;3,"Extended","Normal")</f>
        <v>Extended</v>
      </c>
    </row>
    <row r="819" spans="1:17" x14ac:dyDescent="0.25">
      <c r="A819" s="1" t="s">
        <v>1680</v>
      </c>
      <c r="B819" s="1" t="s">
        <v>1681</v>
      </c>
      <c r="C819">
        <v>43</v>
      </c>
      <c r="D819" s="1" t="s">
        <v>25</v>
      </c>
      <c r="E819" s="3">
        <v>45767</v>
      </c>
      <c r="F819" s="3">
        <v>45780</v>
      </c>
      <c r="G819" s="1" t="s">
        <v>26</v>
      </c>
      <c r="H819" s="1" t="s">
        <v>48</v>
      </c>
      <c r="I819">
        <v>3873</v>
      </c>
      <c r="J819" s="1" t="s">
        <v>34</v>
      </c>
      <c r="K819" s="1" t="s">
        <v>40</v>
      </c>
      <c r="L819" s="1" t="s">
        <v>55</v>
      </c>
      <c r="M819" s="1" t="s">
        <v>22</v>
      </c>
      <c r="N819">
        <v>13</v>
      </c>
      <c r="O819" s="1">
        <f>SUMIF(Hospital_Management_Large__2[Billing Status],"Paid",   Hospital_Management_Large__2[Treatment Cost])</f>
        <v>2761319</v>
      </c>
      <c r="P819" s="1">
        <f>COUNTIF(Hospital_Management_Large__2[Room Type],"Private")</f>
        <v>321</v>
      </c>
      <c r="Q819" s="1" t="str">
        <f>IF(Hospital_Management_Large__2[[#This Row],[Length of Stay (Days)]]&gt;3,"Extended","Normal")</f>
        <v>Extended</v>
      </c>
    </row>
    <row r="820" spans="1:17" x14ac:dyDescent="0.25">
      <c r="A820" s="1" t="s">
        <v>1682</v>
      </c>
      <c r="B820" s="1" t="s">
        <v>1683</v>
      </c>
      <c r="C820">
        <v>13</v>
      </c>
      <c r="D820" s="1" t="s">
        <v>16</v>
      </c>
      <c r="E820" s="3">
        <v>45735</v>
      </c>
      <c r="F820" s="3">
        <v>45743</v>
      </c>
      <c r="G820" s="1" t="s">
        <v>43</v>
      </c>
      <c r="H820" s="1" t="s">
        <v>18</v>
      </c>
      <c r="I820">
        <v>6839</v>
      </c>
      <c r="J820" s="1" t="s">
        <v>19</v>
      </c>
      <c r="K820" s="1" t="s">
        <v>40</v>
      </c>
      <c r="L820" s="1" t="s">
        <v>36</v>
      </c>
      <c r="M820" s="1" t="s">
        <v>50</v>
      </c>
      <c r="N820">
        <v>8</v>
      </c>
      <c r="O820" s="1">
        <f>SUMIF(Hospital_Management_Large__2[Billing Status],"Paid",   Hospital_Management_Large__2[Treatment Cost])</f>
        <v>2761319</v>
      </c>
      <c r="P820" s="1">
        <f>COUNTIF(Hospital_Management_Large__2[Room Type],"Private")</f>
        <v>321</v>
      </c>
      <c r="Q820" s="1" t="str">
        <f>IF(Hospital_Management_Large__2[[#This Row],[Length of Stay (Days)]]&gt;3,"Extended","Normal")</f>
        <v>Extended</v>
      </c>
    </row>
    <row r="821" spans="1:17" x14ac:dyDescent="0.25">
      <c r="A821" s="1" t="s">
        <v>1684</v>
      </c>
      <c r="B821" s="1" t="s">
        <v>1685</v>
      </c>
      <c r="C821">
        <v>52</v>
      </c>
      <c r="D821" s="1" t="s">
        <v>16</v>
      </c>
      <c r="E821" s="3">
        <v>45687</v>
      </c>
      <c r="F821" s="3">
        <v>45688</v>
      </c>
      <c r="G821" s="1" t="s">
        <v>43</v>
      </c>
      <c r="H821" s="1" t="s">
        <v>63</v>
      </c>
      <c r="I821">
        <v>8904</v>
      </c>
      <c r="J821" s="1" t="s">
        <v>34</v>
      </c>
      <c r="K821" s="1" t="s">
        <v>54</v>
      </c>
      <c r="L821" s="1" t="s">
        <v>78</v>
      </c>
      <c r="M821" s="1" t="s">
        <v>50</v>
      </c>
      <c r="N821">
        <v>1</v>
      </c>
      <c r="O821" s="1">
        <f>SUMIF(Hospital_Management_Large__2[Billing Status],"Paid",   Hospital_Management_Large__2[Treatment Cost])</f>
        <v>2761319</v>
      </c>
      <c r="P821" s="1">
        <f>COUNTIF(Hospital_Management_Large__2[Room Type],"Private")</f>
        <v>321</v>
      </c>
      <c r="Q821" s="1" t="str">
        <f>IF(Hospital_Management_Large__2[[#This Row],[Length of Stay (Days)]]&gt;3,"Extended","Normal")</f>
        <v>Normal</v>
      </c>
    </row>
    <row r="822" spans="1:17" x14ac:dyDescent="0.25">
      <c r="A822" s="1" t="s">
        <v>1686</v>
      </c>
      <c r="B822" s="1" t="s">
        <v>1687</v>
      </c>
      <c r="C822">
        <v>26</v>
      </c>
      <c r="D822" s="1" t="s">
        <v>25</v>
      </c>
      <c r="E822" s="3">
        <v>45664</v>
      </c>
      <c r="F822" s="3">
        <v>45673</v>
      </c>
      <c r="G822" s="1" t="s">
        <v>94</v>
      </c>
      <c r="H822" s="1" t="s">
        <v>27</v>
      </c>
      <c r="I822">
        <v>1284</v>
      </c>
      <c r="J822" s="1" t="s">
        <v>19</v>
      </c>
      <c r="K822" s="1" t="s">
        <v>35</v>
      </c>
      <c r="L822" s="1" t="s">
        <v>55</v>
      </c>
      <c r="M822" s="1" t="s">
        <v>29</v>
      </c>
      <c r="N822">
        <v>9</v>
      </c>
      <c r="O822" s="1">
        <f>SUMIF(Hospital_Management_Large__2[Billing Status],"Paid",   Hospital_Management_Large__2[Treatment Cost])</f>
        <v>2761319</v>
      </c>
      <c r="P822" s="1">
        <f>COUNTIF(Hospital_Management_Large__2[Room Type],"Private")</f>
        <v>321</v>
      </c>
      <c r="Q822" s="1" t="str">
        <f>IF(Hospital_Management_Large__2[[#This Row],[Length of Stay (Days)]]&gt;3,"Extended","Normal")</f>
        <v>Extended</v>
      </c>
    </row>
    <row r="823" spans="1:17" x14ac:dyDescent="0.25">
      <c r="A823" s="1" t="s">
        <v>1688</v>
      </c>
      <c r="B823" s="1" t="s">
        <v>1689</v>
      </c>
      <c r="C823">
        <v>18</v>
      </c>
      <c r="D823" s="1" t="s">
        <v>25</v>
      </c>
      <c r="E823" s="3">
        <v>45786</v>
      </c>
      <c r="F823" s="3">
        <v>45793</v>
      </c>
      <c r="G823" s="1" t="s">
        <v>66</v>
      </c>
      <c r="H823" s="1" t="s">
        <v>58</v>
      </c>
      <c r="I823">
        <v>9325</v>
      </c>
      <c r="J823" s="1" t="s">
        <v>34</v>
      </c>
      <c r="K823" s="1" t="s">
        <v>49</v>
      </c>
      <c r="L823" s="1" t="s">
        <v>59</v>
      </c>
      <c r="M823" s="1" t="s">
        <v>22</v>
      </c>
      <c r="N823">
        <v>7</v>
      </c>
      <c r="O823" s="1">
        <f>SUMIF(Hospital_Management_Large__2[Billing Status],"Paid",   Hospital_Management_Large__2[Treatment Cost])</f>
        <v>2761319</v>
      </c>
      <c r="P823" s="1">
        <f>COUNTIF(Hospital_Management_Large__2[Room Type],"Private")</f>
        <v>321</v>
      </c>
      <c r="Q823" s="1" t="str">
        <f>IF(Hospital_Management_Large__2[[#This Row],[Length of Stay (Days)]]&gt;3,"Extended","Normal")</f>
        <v>Extended</v>
      </c>
    </row>
    <row r="824" spans="1:17" x14ac:dyDescent="0.25">
      <c r="A824" s="1" t="s">
        <v>1690</v>
      </c>
      <c r="B824" s="1" t="s">
        <v>1691</v>
      </c>
      <c r="C824">
        <v>46</v>
      </c>
      <c r="D824" s="1" t="s">
        <v>16</v>
      </c>
      <c r="E824" s="3">
        <v>45797</v>
      </c>
      <c r="F824" s="3">
        <v>45805</v>
      </c>
      <c r="G824" s="1" t="s">
        <v>32</v>
      </c>
      <c r="H824" s="1" t="s">
        <v>58</v>
      </c>
      <c r="I824">
        <v>4441</v>
      </c>
      <c r="J824" s="1" t="s">
        <v>19</v>
      </c>
      <c r="K824" s="1" t="s">
        <v>44</v>
      </c>
      <c r="L824" s="1" t="s">
        <v>28</v>
      </c>
      <c r="M824" s="1" t="s">
        <v>50</v>
      </c>
      <c r="N824">
        <v>8</v>
      </c>
      <c r="O824" s="1">
        <f>SUMIF(Hospital_Management_Large__2[Billing Status],"Paid",   Hospital_Management_Large__2[Treatment Cost])</f>
        <v>2761319</v>
      </c>
      <c r="P824" s="1">
        <f>COUNTIF(Hospital_Management_Large__2[Room Type],"Private")</f>
        <v>321</v>
      </c>
      <c r="Q824" s="1" t="str">
        <f>IF(Hospital_Management_Large__2[[#This Row],[Length of Stay (Days)]]&gt;3,"Extended","Normal")</f>
        <v>Extended</v>
      </c>
    </row>
    <row r="825" spans="1:17" x14ac:dyDescent="0.25">
      <c r="A825" s="1" t="s">
        <v>1692</v>
      </c>
      <c r="B825" s="1" t="s">
        <v>1693</v>
      </c>
      <c r="C825">
        <v>80</v>
      </c>
      <c r="D825" s="1" t="s">
        <v>25</v>
      </c>
      <c r="E825" s="3">
        <v>45559</v>
      </c>
      <c r="F825" s="3">
        <v>45571</v>
      </c>
      <c r="G825" s="1" t="s">
        <v>26</v>
      </c>
      <c r="H825" s="1" t="s">
        <v>39</v>
      </c>
      <c r="I825">
        <v>2411</v>
      </c>
      <c r="J825" s="1" t="s">
        <v>34</v>
      </c>
      <c r="K825" s="1" t="s">
        <v>49</v>
      </c>
      <c r="L825" s="1" t="s">
        <v>28</v>
      </c>
      <c r="M825" s="1" t="s">
        <v>29</v>
      </c>
      <c r="N825">
        <v>12</v>
      </c>
      <c r="O825" s="1">
        <f>SUMIF(Hospital_Management_Large__2[Billing Status],"Paid",   Hospital_Management_Large__2[Treatment Cost])</f>
        <v>2761319</v>
      </c>
      <c r="P825" s="1">
        <f>COUNTIF(Hospital_Management_Large__2[Room Type],"Private")</f>
        <v>321</v>
      </c>
      <c r="Q825" s="1" t="str">
        <f>IF(Hospital_Management_Large__2[[#This Row],[Length of Stay (Days)]]&gt;3,"Extended","Normal")</f>
        <v>Extended</v>
      </c>
    </row>
    <row r="826" spans="1:17" x14ac:dyDescent="0.25">
      <c r="A826" s="1" t="s">
        <v>1694</v>
      </c>
      <c r="B826" s="1" t="s">
        <v>1695</v>
      </c>
      <c r="C826">
        <v>66</v>
      </c>
      <c r="D826" s="1" t="s">
        <v>16</v>
      </c>
      <c r="E826" s="3">
        <v>45615</v>
      </c>
      <c r="F826" s="3">
        <v>45623</v>
      </c>
      <c r="G826" s="1" t="s">
        <v>17</v>
      </c>
      <c r="H826" s="1" t="s">
        <v>58</v>
      </c>
      <c r="I826">
        <v>5407</v>
      </c>
      <c r="J826" s="1" t="s">
        <v>19</v>
      </c>
      <c r="K826" s="1" t="s">
        <v>54</v>
      </c>
      <c r="L826" s="1" t="s">
        <v>45</v>
      </c>
      <c r="M826" s="1" t="s">
        <v>22</v>
      </c>
      <c r="N826">
        <v>8</v>
      </c>
      <c r="O826" s="1">
        <f>SUMIF(Hospital_Management_Large__2[Billing Status],"Paid",   Hospital_Management_Large__2[Treatment Cost])</f>
        <v>2761319</v>
      </c>
      <c r="P826" s="1">
        <f>COUNTIF(Hospital_Management_Large__2[Room Type],"Private")</f>
        <v>321</v>
      </c>
      <c r="Q826" s="1" t="str">
        <f>IF(Hospital_Management_Large__2[[#This Row],[Length of Stay (Days)]]&gt;3,"Extended","Normal")</f>
        <v>Extended</v>
      </c>
    </row>
    <row r="827" spans="1:17" x14ac:dyDescent="0.25">
      <c r="A827" s="1" t="s">
        <v>1696</v>
      </c>
      <c r="B827" s="1" t="s">
        <v>1697</v>
      </c>
      <c r="C827">
        <v>18</v>
      </c>
      <c r="D827" s="1" t="s">
        <v>16</v>
      </c>
      <c r="E827" s="3">
        <v>45633</v>
      </c>
      <c r="F827" s="3">
        <v>45639</v>
      </c>
      <c r="G827" s="1" t="s">
        <v>94</v>
      </c>
      <c r="H827" s="1" t="s">
        <v>18</v>
      </c>
      <c r="I827">
        <v>2468</v>
      </c>
      <c r="J827" s="1" t="s">
        <v>34</v>
      </c>
      <c r="K827" s="1" t="s">
        <v>44</v>
      </c>
      <c r="L827" s="1" t="s">
        <v>45</v>
      </c>
      <c r="M827" s="1" t="s">
        <v>29</v>
      </c>
      <c r="N827">
        <v>6</v>
      </c>
      <c r="O827" s="1">
        <f>SUMIF(Hospital_Management_Large__2[Billing Status],"Paid",   Hospital_Management_Large__2[Treatment Cost])</f>
        <v>2761319</v>
      </c>
      <c r="P827" s="1">
        <f>COUNTIF(Hospital_Management_Large__2[Room Type],"Private")</f>
        <v>321</v>
      </c>
      <c r="Q827" s="1" t="str">
        <f>IF(Hospital_Management_Large__2[[#This Row],[Length of Stay (Days)]]&gt;3,"Extended","Normal")</f>
        <v>Extended</v>
      </c>
    </row>
    <row r="828" spans="1:17" x14ac:dyDescent="0.25">
      <c r="A828" s="1" t="s">
        <v>1698</v>
      </c>
      <c r="B828" s="1" t="s">
        <v>1699</v>
      </c>
      <c r="C828">
        <v>65</v>
      </c>
      <c r="D828" s="1" t="s">
        <v>16</v>
      </c>
      <c r="E828" s="3">
        <v>45793</v>
      </c>
      <c r="F828" s="3">
        <v>45797</v>
      </c>
      <c r="G828" s="1" t="s">
        <v>62</v>
      </c>
      <c r="H828" s="1" t="s">
        <v>27</v>
      </c>
      <c r="I828">
        <v>4063</v>
      </c>
      <c r="J828" s="1" t="s">
        <v>34</v>
      </c>
      <c r="K828" s="1" t="s">
        <v>35</v>
      </c>
      <c r="L828" s="1" t="s">
        <v>36</v>
      </c>
      <c r="M828" s="1" t="s">
        <v>29</v>
      </c>
      <c r="N828">
        <v>4</v>
      </c>
      <c r="O828" s="1">
        <f>SUMIF(Hospital_Management_Large__2[Billing Status],"Paid",   Hospital_Management_Large__2[Treatment Cost])</f>
        <v>2761319</v>
      </c>
      <c r="P828" s="1">
        <f>COUNTIF(Hospital_Management_Large__2[Room Type],"Private")</f>
        <v>321</v>
      </c>
      <c r="Q828" s="1" t="str">
        <f>IF(Hospital_Management_Large__2[[#This Row],[Length of Stay (Days)]]&gt;3,"Extended","Normal")</f>
        <v>Extended</v>
      </c>
    </row>
    <row r="829" spans="1:17" x14ac:dyDescent="0.25">
      <c r="A829" s="1" t="s">
        <v>1700</v>
      </c>
      <c r="B829" s="1" t="s">
        <v>1701</v>
      </c>
      <c r="C829">
        <v>84</v>
      </c>
      <c r="D829" s="1" t="s">
        <v>16</v>
      </c>
      <c r="E829" s="3">
        <v>45480</v>
      </c>
      <c r="F829" s="3">
        <v>45493</v>
      </c>
      <c r="G829" s="1" t="s">
        <v>17</v>
      </c>
      <c r="H829" s="1" t="s">
        <v>27</v>
      </c>
      <c r="I829">
        <v>9915</v>
      </c>
      <c r="J829" s="1" t="s">
        <v>19</v>
      </c>
      <c r="K829" s="1" t="s">
        <v>133</v>
      </c>
      <c r="L829" s="1" t="s">
        <v>45</v>
      </c>
      <c r="M829" s="1" t="s">
        <v>22</v>
      </c>
      <c r="N829">
        <v>13</v>
      </c>
      <c r="O829" s="1">
        <f>SUMIF(Hospital_Management_Large__2[Billing Status],"Paid",   Hospital_Management_Large__2[Treatment Cost])</f>
        <v>2761319</v>
      </c>
      <c r="P829" s="1">
        <f>COUNTIF(Hospital_Management_Large__2[Room Type],"Private")</f>
        <v>321</v>
      </c>
      <c r="Q829" s="1" t="str">
        <f>IF(Hospital_Management_Large__2[[#This Row],[Length of Stay (Days)]]&gt;3,"Extended","Normal")</f>
        <v>Extended</v>
      </c>
    </row>
    <row r="830" spans="1:17" x14ac:dyDescent="0.25">
      <c r="A830" s="1" t="s">
        <v>1702</v>
      </c>
      <c r="B830" s="1" t="s">
        <v>1703</v>
      </c>
      <c r="C830">
        <v>45</v>
      </c>
      <c r="D830" s="1" t="s">
        <v>16</v>
      </c>
      <c r="E830" s="3">
        <v>45746</v>
      </c>
      <c r="F830" s="3">
        <v>45750</v>
      </c>
      <c r="G830" s="1" t="s">
        <v>62</v>
      </c>
      <c r="H830" s="1" t="s">
        <v>63</v>
      </c>
      <c r="I830">
        <v>1141</v>
      </c>
      <c r="J830" s="1" t="s">
        <v>34</v>
      </c>
      <c r="K830" s="1" t="s">
        <v>54</v>
      </c>
      <c r="L830" s="1" t="s">
        <v>59</v>
      </c>
      <c r="M830" s="1" t="s">
        <v>50</v>
      </c>
      <c r="N830">
        <v>4</v>
      </c>
      <c r="O830" s="1">
        <f>SUMIF(Hospital_Management_Large__2[Billing Status],"Paid",   Hospital_Management_Large__2[Treatment Cost])</f>
        <v>2761319</v>
      </c>
      <c r="P830" s="1">
        <f>COUNTIF(Hospital_Management_Large__2[Room Type],"Private")</f>
        <v>321</v>
      </c>
      <c r="Q830" s="1" t="str">
        <f>IF(Hospital_Management_Large__2[[#This Row],[Length of Stay (Days)]]&gt;3,"Extended","Normal")</f>
        <v>Extended</v>
      </c>
    </row>
    <row r="831" spans="1:17" x14ac:dyDescent="0.25">
      <c r="A831" s="1" t="s">
        <v>1704</v>
      </c>
      <c r="B831" s="1" t="s">
        <v>1705</v>
      </c>
      <c r="C831">
        <v>64</v>
      </c>
      <c r="D831" s="1" t="s">
        <v>16</v>
      </c>
      <c r="E831" s="3">
        <v>45790</v>
      </c>
      <c r="F831" s="3">
        <v>45795</v>
      </c>
      <c r="G831" s="1" t="s">
        <v>43</v>
      </c>
      <c r="H831" s="1" t="s">
        <v>89</v>
      </c>
      <c r="I831">
        <v>1442</v>
      </c>
      <c r="J831" s="1" t="s">
        <v>19</v>
      </c>
      <c r="K831" s="1" t="s">
        <v>133</v>
      </c>
      <c r="L831" s="1" t="s">
        <v>36</v>
      </c>
      <c r="M831" s="1" t="s">
        <v>29</v>
      </c>
      <c r="N831">
        <v>5</v>
      </c>
      <c r="O831" s="1">
        <f>SUMIF(Hospital_Management_Large__2[Billing Status],"Paid",   Hospital_Management_Large__2[Treatment Cost])</f>
        <v>2761319</v>
      </c>
      <c r="P831" s="1">
        <f>COUNTIF(Hospital_Management_Large__2[Room Type],"Private")</f>
        <v>321</v>
      </c>
      <c r="Q831" s="1" t="str">
        <f>IF(Hospital_Management_Large__2[[#This Row],[Length of Stay (Days)]]&gt;3,"Extended","Normal")</f>
        <v>Extended</v>
      </c>
    </row>
    <row r="832" spans="1:17" x14ac:dyDescent="0.25">
      <c r="A832" s="1" t="s">
        <v>1706</v>
      </c>
      <c r="B832" s="1" t="s">
        <v>1707</v>
      </c>
      <c r="C832">
        <v>42</v>
      </c>
      <c r="D832" s="1" t="s">
        <v>25</v>
      </c>
      <c r="E832" s="3">
        <v>45615</v>
      </c>
      <c r="F832" s="3">
        <v>45628</v>
      </c>
      <c r="G832" s="1" t="s">
        <v>32</v>
      </c>
      <c r="H832" s="1" t="s">
        <v>33</v>
      </c>
      <c r="I832">
        <v>3089</v>
      </c>
      <c r="J832" s="1" t="s">
        <v>34</v>
      </c>
      <c r="K832" s="1" t="s">
        <v>133</v>
      </c>
      <c r="L832" s="1" t="s">
        <v>55</v>
      </c>
      <c r="M832" s="1" t="s">
        <v>29</v>
      </c>
      <c r="N832">
        <v>13</v>
      </c>
      <c r="O832" s="1">
        <f>SUMIF(Hospital_Management_Large__2[Billing Status],"Paid",   Hospital_Management_Large__2[Treatment Cost])</f>
        <v>2761319</v>
      </c>
      <c r="P832" s="1">
        <f>COUNTIF(Hospital_Management_Large__2[Room Type],"Private")</f>
        <v>321</v>
      </c>
      <c r="Q832" s="1" t="str">
        <f>IF(Hospital_Management_Large__2[[#This Row],[Length of Stay (Days)]]&gt;3,"Extended","Normal")</f>
        <v>Extended</v>
      </c>
    </row>
    <row r="833" spans="1:17" x14ac:dyDescent="0.25">
      <c r="A833" s="1" t="s">
        <v>1708</v>
      </c>
      <c r="B833" s="1" t="s">
        <v>1709</v>
      </c>
      <c r="C833">
        <v>31</v>
      </c>
      <c r="D833" s="1" t="s">
        <v>16</v>
      </c>
      <c r="E833" s="3">
        <v>45731</v>
      </c>
      <c r="F833" s="3">
        <v>45741</v>
      </c>
      <c r="G833" s="1" t="s">
        <v>94</v>
      </c>
      <c r="H833" s="1" t="s">
        <v>18</v>
      </c>
      <c r="I833">
        <v>6173</v>
      </c>
      <c r="J833" s="1" t="s">
        <v>19</v>
      </c>
      <c r="K833" s="1" t="s">
        <v>44</v>
      </c>
      <c r="L833" s="1" t="s">
        <v>45</v>
      </c>
      <c r="M833" s="1" t="s">
        <v>50</v>
      </c>
      <c r="N833">
        <v>10</v>
      </c>
      <c r="O833" s="1">
        <f>SUMIF(Hospital_Management_Large__2[Billing Status],"Paid",   Hospital_Management_Large__2[Treatment Cost])</f>
        <v>2761319</v>
      </c>
      <c r="P833" s="1">
        <f>COUNTIF(Hospital_Management_Large__2[Room Type],"Private")</f>
        <v>321</v>
      </c>
      <c r="Q833" s="1" t="str">
        <f>IF(Hospital_Management_Large__2[[#This Row],[Length of Stay (Days)]]&gt;3,"Extended","Normal")</f>
        <v>Extended</v>
      </c>
    </row>
    <row r="834" spans="1:17" x14ac:dyDescent="0.25">
      <c r="A834" s="1" t="s">
        <v>1710</v>
      </c>
      <c r="B834" s="1" t="s">
        <v>1711</v>
      </c>
      <c r="C834">
        <v>89</v>
      </c>
      <c r="D834" s="1" t="s">
        <v>16</v>
      </c>
      <c r="E834" s="3">
        <v>45571</v>
      </c>
      <c r="F834" s="3">
        <v>45578</v>
      </c>
      <c r="G834" s="1" t="s">
        <v>26</v>
      </c>
      <c r="H834" s="1" t="s">
        <v>27</v>
      </c>
      <c r="I834">
        <v>3781</v>
      </c>
      <c r="J834" s="1" t="s">
        <v>34</v>
      </c>
      <c r="K834" s="1" t="s">
        <v>133</v>
      </c>
      <c r="L834" s="1" t="s">
        <v>36</v>
      </c>
      <c r="M834" s="1" t="s">
        <v>29</v>
      </c>
      <c r="N834">
        <v>7</v>
      </c>
      <c r="O834" s="1">
        <f>SUMIF(Hospital_Management_Large__2[Billing Status],"Paid",   Hospital_Management_Large__2[Treatment Cost])</f>
        <v>2761319</v>
      </c>
      <c r="P834" s="1">
        <f>COUNTIF(Hospital_Management_Large__2[Room Type],"Private")</f>
        <v>321</v>
      </c>
      <c r="Q834" s="1" t="str">
        <f>IF(Hospital_Management_Large__2[[#This Row],[Length of Stay (Days)]]&gt;3,"Extended","Normal")</f>
        <v>Extended</v>
      </c>
    </row>
    <row r="835" spans="1:17" x14ac:dyDescent="0.25">
      <c r="A835" s="1" t="s">
        <v>1712</v>
      </c>
      <c r="B835" s="1" t="s">
        <v>1713</v>
      </c>
      <c r="C835">
        <v>51</v>
      </c>
      <c r="D835" s="1" t="s">
        <v>25</v>
      </c>
      <c r="E835" s="3">
        <v>45588</v>
      </c>
      <c r="F835" s="3">
        <v>45598</v>
      </c>
      <c r="G835" s="1" t="s">
        <v>43</v>
      </c>
      <c r="H835" s="1" t="s">
        <v>27</v>
      </c>
      <c r="I835">
        <v>6889</v>
      </c>
      <c r="J835" s="1" t="s">
        <v>34</v>
      </c>
      <c r="K835" s="1" t="s">
        <v>133</v>
      </c>
      <c r="L835" s="1" t="s">
        <v>59</v>
      </c>
      <c r="M835" s="1" t="s">
        <v>29</v>
      </c>
      <c r="N835">
        <v>10</v>
      </c>
      <c r="O835" s="1">
        <f>SUMIF(Hospital_Management_Large__2[Billing Status],"Paid",   Hospital_Management_Large__2[Treatment Cost])</f>
        <v>2761319</v>
      </c>
      <c r="P835" s="1">
        <f>COUNTIF(Hospital_Management_Large__2[Room Type],"Private")</f>
        <v>321</v>
      </c>
      <c r="Q835" s="1" t="str">
        <f>IF(Hospital_Management_Large__2[[#This Row],[Length of Stay (Days)]]&gt;3,"Extended","Normal")</f>
        <v>Extended</v>
      </c>
    </row>
    <row r="836" spans="1:17" x14ac:dyDescent="0.25">
      <c r="A836" s="1" t="s">
        <v>1714</v>
      </c>
      <c r="B836" s="1" t="s">
        <v>1715</v>
      </c>
      <c r="C836">
        <v>86</v>
      </c>
      <c r="D836" s="1" t="s">
        <v>16</v>
      </c>
      <c r="E836" s="3">
        <v>45507</v>
      </c>
      <c r="F836" s="3">
        <v>45519</v>
      </c>
      <c r="G836" s="1" t="s">
        <v>17</v>
      </c>
      <c r="H836" s="1" t="s">
        <v>18</v>
      </c>
      <c r="I836">
        <v>6651</v>
      </c>
      <c r="J836" s="1" t="s">
        <v>34</v>
      </c>
      <c r="K836" s="1" t="s">
        <v>44</v>
      </c>
      <c r="L836" s="1" t="s">
        <v>45</v>
      </c>
      <c r="M836" s="1" t="s">
        <v>29</v>
      </c>
      <c r="N836">
        <v>12</v>
      </c>
      <c r="O836" s="1">
        <f>SUMIF(Hospital_Management_Large__2[Billing Status],"Paid",   Hospital_Management_Large__2[Treatment Cost])</f>
        <v>2761319</v>
      </c>
      <c r="P836" s="1">
        <f>COUNTIF(Hospital_Management_Large__2[Room Type],"Private")</f>
        <v>321</v>
      </c>
      <c r="Q836" s="1" t="str">
        <f>IF(Hospital_Management_Large__2[[#This Row],[Length of Stay (Days)]]&gt;3,"Extended","Normal")</f>
        <v>Extended</v>
      </c>
    </row>
    <row r="837" spans="1:17" x14ac:dyDescent="0.25">
      <c r="A837" s="1" t="s">
        <v>1716</v>
      </c>
      <c r="B837" s="1" t="s">
        <v>1717</v>
      </c>
      <c r="C837">
        <v>27</v>
      </c>
      <c r="D837" s="1" t="s">
        <v>25</v>
      </c>
      <c r="E837" s="3">
        <v>45476</v>
      </c>
      <c r="F837" s="3">
        <v>45480</v>
      </c>
      <c r="G837" s="1" t="s">
        <v>43</v>
      </c>
      <c r="H837" s="1" t="s">
        <v>33</v>
      </c>
      <c r="I837">
        <v>9325</v>
      </c>
      <c r="J837" s="1" t="s">
        <v>19</v>
      </c>
      <c r="K837" s="1" t="s">
        <v>20</v>
      </c>
      <c r="L837" s="1" t="s">
        <v>45</v>
      </c>
      <c r="M837" s="1" t="s">
        <v>50</v>
      </c>
      <c r="N837">
        <v>4</v>
      </c>
      <c r="O837" s="1">
        <f>SUMIF(Hospital_Management_Large__2[Billing Status],"Paid",   Hospital_Management_Large__2[Treatment Cost])</f>
        <v>2761319</v>
      </c>
      <c r="P837" s="1">
        <f>COUNTIF(Hospital_Management_Large__2[Room Type],"Private")</f>
        <v>321</v>
      </c>
      <c r="Q837" s="1" t="str">
        <f>IF(Hospital_Management_Large__2[[#This Row],[Length of Stay (Days)]]&gt;3,"Extended","Normal")</f>
        <v>Extended</v>
      </c>
    </row>
    <row r="838" spans="1:17" x14ac:dyDescent="0.25">
      <c r="A838" s="1" t="s">
        <v>1718</v>
      </c>
      <c r="B838" s="1" t="s">
        <v>1719</v>
      </c>
      <c r="C838">
        <v>22</v>
      </c>
      <c r="D838" s="1" t="s">
        <v>16</v>
      </c>
      <c r="E838" s="3">
        <v>45686</v>
      </c>
      <c r="F838" s="3">
        <v>45698</v>
      </c>
      <c r="G838" s="1" t="s">
        <v>43</v>
      </c>
      <c r="H838" s="1" t="s">
        <v>27</v>
      </c>
      <c r="I838">
        <v>5233</v>
      </c>
      <c r="J838" s="1" t="s">
        <v>34</v>
      </c>
      <c r="K838" s="1" t="s">
        <v>133</v>
      </c>
      <c r="L838" s="1" t="s">
        <v>45</v>
      </c>
      <c r="M838" s="1" t="s">
        <v>50</v>
      </c>
      <c r="N838">
        <v>12</v>
      </c>
      <c r="O838" s="1">
        <f>SUMIF(Hospital_Management_Large__2[Billing Status],"Paid",   Hospital_Management_Large__2[Treatment Cost])</f>
        <v>2761319</v>
      </c>
      <c r="P838" s="1">
        <f>COUNTIF(Hospital_Management_Large__2[Room Type],"Private")</f>
        <v>321</v>
      </c>
      <c r="Q838" s="1" t="str">
        <f>IF(Hospital_Management_Large__2[[#This Row],[Length of Stay (Days)]]&gt;3,"Extended","Normal")</f>
        <v>Extended</v>
      </c>
    </row>
    <row r="839" spans="1:17" x14ac:dyDescent="0.25">
      <c r="A839" s="1" t="s">
        <v>1720</v>
      </c>
      <c r="B839" s="1" t="s">
        <v>1721</v>
      </c>
      <c r="C839">
        <v>40</v>
      </c>
      <c r="D839" s="1" t="s">
        <v>25</v>
      </c>
      <c r="E839" s="3">
        <v>45734</v>
      </c>
      <c r="F839" s="3">
        <v>45737</v>
      </c>
      <c r="G839" s="1" t="s">
        <v>94</v>
      </c>
      <c r="H839" s="1" t="s">
        <v>48</v>
      </c>
      <c r="I839">
        <v>6057</v>
      </c>
      <c r="J839" s="1" t="s">
        <v>19</v>
      </c>
      <c r="K839" s="1" t="s">
        <v>35</v>
      </c>
      <c r="L839" s="1" t="s">
        <v>28</v>
      </c>
      <c r="M839" s="1" t="s">
        <v>22</v>
      </c>
      <c r="N839">
        <v>3</v>
      </c>
      <c r="O839" s="1">
        <f>SUMIF(Hospital_Management_Large__2[Billing Status],"Paid",   Hospital_Management_Large__2[Treatment Cost])</f>
        <v>2761319</v>
      </c>
      <c r="P839" s="1">
        <f>COUNTIF(Hospital_Management_Large__2[Room Type],"Private")</f>
        <v>321</v>
      </c>
      <c r="Q839" s="1" t="str">
        <f>IF(Hospital_Management_Large__2[[#This Row],[Length of Stay (Days)]]&gt;3,"Extended","Normal")</f>
        <v>Normal</v>
      </c>
    </row>
    <row r="840" spans="1:17" x14ac:dyDescent="0.25">
      <c r="A840" s="1" t="s">
        <v>1722</v>
      </c>
      <c r="B840" s="1" t="s">
        <v>1723</v>
      </c>
      <c r="C840">
        <v>60</v>
      </c>
      <c r="D840" s="1" t="s">
        <v>25</v>
      </c>
      <c r="E840" s="3">
        <v>45730</v>
      </c>
      <c r="F840" s="3">
        <v>45732</v>
      </c>
      <c r="G840" s="1" t="s">
        <v>66</v>
      </c>
      <c r="H840" s="1" t="s">
        <v>53</v>
      </c>
      <c r="I840">
        <v>4613</v>
      </c>
      <c r="J840" s="1" t="s">
        <v>34</v>
      </c>
      <c r="K840" s="1" t="s">
        <v>54</v>
      </c>
      <c r="L840" s="1" t="s">
        <v>28</v>
      </c>
      <c r="M840" s="1" t="s">
        <v>29</v>
      </c>
      <c r="N840">
        <v>2</v>
      </c>
      <c r="O840" s="1">
        <f>SUMIF(Hospital_Management_Large__2[Billing Status],"Paid",   Hospital_Management_Large__2[Treatment Cost])</f>
        <v>2761319</v>
      </c>
      <c r="P840" s="1">
        <f>COUNTIF(Hospital_Management_Large__2[Room Type],"Private")</f>
        <v>321</v>
      </c>
      <c r="Q840" s="1" t="str">
        <f>IF(Hospital_Management_Large__2[[#This Row],[Length of Stay (Days)]]&gt;3,"Extended","Normal")</f>
        <v>Normal</v>
      </c>
    </row>
    <row r="841" spans="1:17" x14ac:dyDescent="0.25">
      <c r="A841" s="1" t="s">
        <v>1724</v>
      </c>
      <c r="B841" s="1" t="s">
        <v>1725</v>
      </c>
      <c r="C841">
        <v>75</v>
      </c>
      <c r="D841" s="1" t="s">
        <v>25</v>
      </c>
      <c r="E841" s="3">
        <v>45621</v>
      </c>
      <c r="F841" s="3">
        <v>45631</v>
      </c>
      <c r="G841" s="1" t="s">
        <v>17</v>
      </c>
      <c r="H841" s="1" t="s">
        <v>73</v>
      </c>
      <c r="I841">
        <v>8538</v>
      </c>
      <c r="J841" s="1" t="s">
        <v>34</v>
      </c>
      <c r="K841" s="1" t="s">
        <v>20</v>
      </c>
      <c r="L841" s="1" t="s">
        <v>28</v>
      </c>
      <c r="M841" s="1" t="s">
        <v>29</v>
      </c>
      <c r="N841">
        <v>10</v>
      </c>
      <c r="O841" s="1">
        <f>SUMIF(Hospital_Management_Large__2[Billing Status],"Paid",   Hospital_Management_Large__2[Treatment Cost])</f>
        <v>2761319</v>
      </c>
      <c r="P841" s="1">
        <f>COUNTIF(Hospital_Management_Large__2[Room Type],"Private")</f>
        <v>321</v>
      </c>
      <c r="Q841" s="1" t="str">
        <f>IF(Hospital_Management_Large__2[[#This Row],[Length of Stay (Days)]]&gt;3,"Extended","Normal")</f>
        <v>Extended</v>
      </c>
    </row>
    <row r="842" spans="1:17" x14ac:dyDescent="0.25">
      <c r="A842" s="1" t="s">
        <v>1726</v>
      </c>
      <c r="B842" s="1" t="s">
        <v>1727</v>
      </c>
      <c r="C842">
        <v>82</v>
      </c>
      <c r="D842" s="1" t="s">
        <v>16</v>
      </c>
      <c r="E842" s="3">
        <v>45771</v>
      </c>
      <c r="F842" s="3">
        <v>45775</v>
      </c>
      <c r="G842" s="1" t="s">
        <v>66</v>
      </c>
      <c r="H842" s="1" t="s">
        <v>89</v>
      </c>
      <c r="I842">
        <v>3970</v>
      </c>
      <c r="J842" s="1" t="s">
        <v>19</v>
      </c>
      <c r="K842" s="1" t="s">
        <v>20</v>
      </c>
      <c r="L842" s="1" t="s">
        <v>36</v>
      </c>
      <c r="M842" s="1" t="s">
        <v>50</v>
      </c>
      <c r="N842">
        <v>4</v>
      </c>
      <c r="O842" s="1">
        <f>SUMIF(Hospital_Management_Large__2[Billing Status],"Paid",   Hospital_Management_Large__2[Treatment Cost])</f>
        <v>2761319</v>
      </c>
      <c r="P842" s="1">
        <f>COUNTIF(Hospital_Management_Large__2[Room Type],"Private")</f>
        <v>321</v>
      </c>
      <c r="Q842" s="1" t="str">
        <f>IF(Hospital_Management_Large__2[[#This Row],[Length of Stay (Days)]]&gt;3,"Extended","Normal")</f>
        <v>Extended</v>
      </c>
    </row>
    <row r="843" spans="1:17" x14ac:dyDescent="0.25">
      <c r="A843" s="1" t="s">
        <v>1728</v>
      </c>
      <c r="B843" s="1" t="s">
        <v>1729</v>
      </c>
      <c r="C843">
        <v>86</v>
      </c>
      <c r="D843" s="1" t="s">
        <v>16</v>
      </c>
      <c r="E843" s="3">
        <v>45496</v>
      </c>
      <c r="F843" s="3">
        <v>45506</v>
      </c>
      <c r="G843" s="1" t="s">
        <v>26</v>
      </c>
      <c r="H843" s="1" t="s">
        <v>63</v>
      </c>
      <c r="I843">
        <v>3553</v>
      </c>
      <c r="J843" s="1" t="s">
        <v>34</v>
      </c>
      <c r="K843" s="1" t="s">
        <v>44</v>
      </c>
      <c r="L843" s="1" t="s">
        <v>45</v>
      </c>
      <c r="M843" s="1" t="s">
        <v>22</v>
      </c>
      <c r="N843">
        <v>10</v>
      </c>
      <c r="O843" s="1">
        <f>SUMIF(Hospital_Management_Large__2[Billing Status],"Paid",   Hospital_Management_Large__2[Treatment Cost])</f>
        <v>2761319</v>
      </c>
      <c r="P843" s="1">
        <f>COUNTIF(Hospital_Management_Large__2[Room Type],"Private")</f>
        <v>321</v>
      </c>
      <c r="Q843" s="1" t="str">
        <f>IF(Hospital_Management_Large__2[[#This Row],[Length of Stay (Days)]]&gt;3,"Extended","Normal")</f>
        <v>Extended</v>
      </c>
    </row>
    <row r="844" spans="1:17" x14ac:dyDescent="0.25">
      <c r="A844" s="1" t="s">
        <v>1730</v>
      </c>
      <c r="B844" s="1" t="s">
        <v>1731</v>
      </c>
      <c r="C844">
        <v>9</v>
      </c>
      <c r="D844" s="1" t="s">
        <v>25</v>
      </c>
      <c r="E844" s="3">
        <v>45482</v>
      </c>
      <c r="F844" s="3">
        <v>45490</v>
      </c>
      <c r="G844" s="1" t="s">
        <v>43</v>
      </c>
      <c r="H844" s="1" t="s">
        <v>27</v>
      </c>
      <c r="I844">
        <v>7138</v>
      </c>
      <c r="J844" s="1" t="s">
        <v>19</v>
      </c>
      <c r="K844" s="1" t="s">
        <v>35</v>
      </c>
      <c r="L844" s="1" t="s">
        <v>55</v>
      </c>
      <c r="M844" s="1" t="s">
        <v>50</v>
      </c>
      <c r="N844">
        <v>8</v>
      </c>
      <c r="O844" s="1">
        <f>SUMIF(Hospital_Management_Large__2[Billing Status],"Paid",   Hospital_Management_Large__2[Treatment Cost])</f>
        <v>2761319</v>
      </c>
      <c r="P844" s="1">
        <f>COUNTIF(Hospital_Management_Large__2[Room Type],"Private")</f>
        <v>321</v>
      </c>
      <c r="Q844" s="1" t="str">
        <f>IF(Hospital_Management_Large__2[[#This Row],[Length of Stay (Days)]]&gt;3,"Extended","Normal")</f>
        <v>Extended</v>
      </c>
    </row>
    <row r="845" spans="1:17" x14ac:dyDescent="0.25">
      <c r="A845" s="1" t="s">
        <v>1732</v>
      </c>
      <c r="B845" s="1" t="s">
        <v>1733</v>
      </c>
      <c r="C845">
        <v>54</v>
      </c>
      <c r="D845" s="1" t="s">
        <v>16</v>
      </c>
      <c r="E845" s="3">
        <v>45610</v>
      </c>
      <c r="F845" s="3">
        <v>45612</v>
      </c>
      <c r="G845" s="1" t="s">
        <v>94</v>
      </c>
      <c r="H845" s="1" t="s">
        <v>39</v>
      </c>
      <c r="I845">
        <v>8678</v>
      </c>
      <c r="J845" s="1" t="s">
        <v>34</v>
      </c>
      <c r="K845" s="1" t="s">
        <v>49</v>
      </c>
      <c r="L845" s="1" t="s">
        <v>55</v>
      </c>
      <c r="M845" s="1" t="s">
        <v>22</v>
      </c>
      <c r="N845">
        <v>2</v>
      </c>
      <c r="O845" s="1">
        <f>SUMIF(Hospital_Management_Large__2[Billing Status],"Paid",   Hospital_Management_Large__2[Treatment Cost])</f>
        <v>2761319</v>
      </c>
      <c r="P845" s="1">
        <f>COUNTIF(Hospital_Management_Large__2[Room Type],"Private")</f>
        <v>321</v>
      </c>
      <c r="Q845" s="1" t="str">
        <f>IF(Hospital_Management_Large__2[[#This Row],[Length of Stay (Days)]]&gt;3,"Extended","Normal")</f>
        <v>Normal</v>
      </c>
    </row>
    <row r="846" spans="1:17" x14ac:dyDescent="0.25">
      <c r="A846" s="1" t="s">
        <v>1734</v>
      </c>
      <c r="B846" s="1" t="s">
        <v>1735</v>
      </c>
      <c r="C846">
        <v>86</v>
      </c>
      <c r="D846" s="1" t="s">
        <v>16</v>
      </c>
      <c r="E846" s="3">
        <v>45497</v>
      </c>
      <c r="F846" s="3">
        <v>45499</v>
      </c>
      <c r="G846" s="1" t="s">
        <v>32</v>
      </c>
      <c r="H846" s="1" t="s">
        <v>27</v>
      </c>
      <c r="I846">
        <v>2239</v>
      </c>
      <c r="J846" s="1" t="s">
        <v>19</v>
      </c>
      <c r="K846" s="1" t="s">
        <v>133</v>
      </c>
      <c r="L846" s="1" t="s">
        <v>45</v>
      </c>
      <c r="M846" s="1" t="s">
        <v>29</v>
      </c>
      <c r="N846">
        <v>2</v>
      </c>
      <c r="O846" s="1">
        <f>SUMIF(Hospital_Management_Large__2[Billing Status],"Paid",   Hospital_Management_Large__2[Treatment Cost])</f>
        <v>2761319</v>
      </c>
      <c r="P846" s="1">
        <f>COUNTIF(Hospital_Management_Large__2[Room Type],"Private")</f>
        <v>321</v>
      </c>
      <c r="Q846" s="1" t="str">
        <f>IF(Hospital_Management_Large__2[[#This Row],[Length of Stay (Days)]]&gt;3,"Extended","Normal")</f>
        <v>Normal</v>
      </c>
    </row>
    <row r="847" spans="1:17" x14ac:dyDescent="0.25">
      <c r="A847" s="1" t="s">
        <v>1736</v>
      </c>
      <c r="B847" s="1" t="s">
        <v>1737</v>
      </c>
      <c r="C847">
        <v>86</v>
      </c>
      <c r="D847" s="1" t="s">
        <v>16</v>
      </c>
      <c r="E847" s="3">
        <v>45642</v>
      </c>
      <c r="F847" s="3">
        <v>45655</v>
      </c>
      <c r="G847" s="1" t="s">
        <v>66</v>
      </c>
      <c r="H847" s="1" t="s">
        <v>33</v>
      </c>
      <c r="I847">
        <v>2803</v>
      </c>
      <c r="J847" s="1" t="s">
        <v>19</v>
      </c>
      <c r="K847" s="1" t="s">
        <v>44</v>
      </c>
      <c r="L847" s="1" t="s">
        <v>21</v>
      </c>
      <c r="M847" s="1" t="s">
        <v>50</v>
      </c>
      <c r="N847">
        <v>13</v>
      </c>
      <c r="O847" s="1">
        <f>SUMIF(Hospital_Management_Large__2[Billing Status],"Paid",   Hospital_Management_Large__2[Treatment Cost])</f>
        <v>2761319</v>
      </c>
      <c r="P847" s="1">
        <f>COUNTIF(Hospital_Management_Large__2[Room Type],"Private")</f>
        <v>321</v>
      </c>
      <c r="Q847" s="1" t="str">
        <f>IF(Hospital_Management_Large__2[[#This Row],[Length of Stay (Days)]]&gt;3,"Extended","Normal")</f>
        <v>Extended</v>
      </c>
    </row>
    <row r="848" spans="1:17" x14ac:dyDescent="0.25">
      <c r="A848" s="1" t="s">
        <v>1738</v>
      </c>
      <c r="B848" s="1" t="s">
        <v>1739</v>
      </c>
      <c r="C848">
        <v>16</v>
      </c>
      <c r="D848" s="1" t="s">
        <v>25</v>
      </c>
      <c r="E848" s="3">
        <v>45622</v>
      </c>
      <c r="F848" s="3">
        <v>45626</v>
      </c>
      <c r="G848" s="1" t="s">
        <v>66</v>
      </c>
      <c r="H848" s="1" t="s">
        <v>63</v>
      </c>
      <c r="I848">
        <v>5395</v>
      </c>
      <c r="J848" s="1" t="s">
        <v>19</v>
      </c>
      <c r="K848" s="1" t="s">
        <v>133</v>
      </c>
      <c r="L848" s="1" t="s">
        <v>59</v>
      </c>
      <c r="M848" s="1" t="s">
        <v>50</v>
      </c>
      <c r="N848">
        <v>4</v>
      </c>
      <c r="O848" s="1">
        <f>SUMIF(Hospital_Management_Large__2[Billing Status],"Paid",   Hospital_Management_Large__2[Treatment Cost])</f>
        <v>2761319</v>
      </c>
      <c r="P848" s="1">
        <f>COUNTIF(Hospital_Management_Large__2[Room Type],"Private")</f>
        <v>321</v>
      </c>
      <c r="Q848" s="1" t="str">
        <f>IF(Hospital_Management_Large__2[[#This Row],[Length of Stay (Days)]]&gt;3,"Extended","Normal")</f>
        <v>Extended</v>
      </c>
    </row>
    <row r="849" spans="1:17" x14ac:dyDescent="0.25">
      <c r="A849" s="1" t="s">
        <v>1740</v>
      </c>
      <c r="B849" s="1" t="s">
        <v>1741</v>
      </c>
      <c r="C849">
        <v>29</v>
      </c>
      <c r="D849" s="1" t="s">
        <v>25</v>
      </c>
      <c r="E849" s="3">
        <v>45552</v>
      </c>
      <c r="F849" s="3">
        <v>45561</v>
      </c>
      <c r="G849" s="1" t="s">
        <v>94</v>
      </c>
      <c r="H849" s="1" t="s">
        <v>18</v>
      </c>
      <c r="I849">
        <v>2676</v>
      </c>
      <c r="J849" s="1" t="s">
        <v>34</v>
      </c>
      <c r="K849" s="1" t="s">
        <v>35</v>
      </c>
      <c r="L849" s="1" t="s">
        <v>59</v>
      </c>
      <c r="M849" s="1" t="s">
        <v>22</v>
      </c>
      <c r="N849">
        <v>9</v>
      </c>
      <c r="O849" s="1">
        <f>SUMIF(Hospital_Management_Large__2[Billing Status],"Paid",   Hospital_Management_Large__2[Treatment Cost])</f>
        <v>2761319</v>
      </c>
      <c r="P849" s="1">
        <f>COUNTIF(Hospital_Management_Large__2[Room Type],"Private")</f>
        <v>321</v>
      </c>
      <c r="Q849" s="1" t="str">
        <f>IF(Hospital_Management_Large__2[[#This Row],[Length of Stay (Days)]]&gt;3,"Extended","Normal")</f>
        <v>Extended</v>
      </c>
    </row>
    <row r="850" spans="1:17" x14ac:dyDescent="0.25">
      <c r="A850" s="1" t="s">
        <v>1742</v>
      </c>
      <c r="B850" s="1" t="s">
        <v>1743</v>
      </c>
      <c r="C850">
        <v>54</v>
      </c>
      <c r="D850" s="1" t="s">
        <v>16</v>
      </c>
      <c r="E850" s="3">
        <v>45792</v>
      </c>
      <c r="F850" s="3">
        <v>45804</v>
      </c>
      <c r="G850" s="1" t="s">
        <v>62</v>
      </c>
      <c r="H850" s="1" t="s">
        <v>18</v>
      </c>
      <c r="I850">
        <v>4120</v>
      </c>
      <c r="J850" s="1" t="s">
        <v>34</v>
      </c>
      <c r="K850" s="1" t="s">
        <v>40</v>
      </c>
      <c r="L850" s="1" t="s">
        <v>28</v>
      </c>
      <c r="M850" s="1" t="s">
        <v>22</v>
      </c>
      <c r="N850">
        <v>12</v>
      </c>
      <c r="O850" s="1">
        <f>SUMIF(Hospital_Management_Large__2[Billing Status],"Paid",   Hospital_Management_Large__2[Treatment Cost])</f>
        <v>2761319</v>
      </c>
      <c r="P850" s="1">
        <f>COUNTIF(Hospital_Management_Large__2[Room Type],"Private")</f>
        <v>321</v>
      </c>
      <c r="Q850" s="1" t="str">
        <f>IF(Hospital_Management_Large__2[[#This Row],[Length of Stay (Days)]]&gt;3,"Extended","Normal")</f>
        <v>Extended</v>
      </c>
    </row>
    <row r="851" spans="1:17" x14ac:dyDescent="0.25">
      <c r="A851" s="1" t="s">
        <v>1744</v>
      </c>
      <c r="B851" s="1" t="s">
        <v>197</v>
      </c>
      <c r="C851">
        <v>5</v>
      </c>
      <c r="D851" s="1" t="s">
        <v>25</v>
      </c>
      <c r="E851" s="3">
        <v>45634</v>
      </c>
      <c r="F851" s="3">
        <v>45642</v>
      </c>
      <c r="G851" s="1" t="s">
        <v>17</v>
      </c>
      <c r="H851" s="1" t="s">
        <v>58</v>
      </c>
      <c r="I851">
        <v>7641</v>
      </c>
      <c r="J851" s="1" t="s">
        <v>19</v>
      </c>
      <c r="K851" s="1" t="s">
        <v>133</v>
      </c>
      <c r="L851" s="1" t="s">
        <v>45</v>
      </c>
      <c r="M851" s="1" t="s">
        <v>22</v>
      </c>
      <c r="N851">
        <v>8</v>
      </c>
      <c r="O851" s="1">
        <f>SUMIF(Hospital_Management_Large__2[Billing Status],"Paid",   Hospital_Management_Large__2[Treatment Cost])</f>
        <v>2761319</v>
      </c>
      <c r="P851" s="1">
        <f>COUNTIF(Hospital_Management_Large__2[Room Type],"Private")</f>
        <v>321</v>
      </c>
      <c r="Q851" s="1" t="str">
        <f>IF(Hospital_Management_Large__2[[#This Row],[Length of Stay (Days)]]&gt;3,"Extended","Normal")</f>
        <v>Extended</v>
      </c>
    </row>
    <row r="852" spans="1:17" x14ac:dyDescent="0.25">
      <c r="A852" s="1" t="s">
        <v>1745</v>
      </c>
      <c r="B852" s="1" t="s">
        <v>1370</v>
      </c>
      <c r="C852">
        <v>5</v>
      </c>
      <c r="D852" s="1" t="s">
        <v>16</v>
      </c>
      <c r="E852" s="3">
        <v>45532</v>
      </c>
      <c r="F852" s="3">
        <v>45541</v>
      </c>
      <c r="G852" s="1" t="s">
        <v>43</v>
      </c>
      <c r="H852" s="1" t="s">
        <v>39</v>
      </c>
      <c r="I852">
        <v>9271</v>
      </c>
      <c r="J852" s="1" t="s">
        <v>19</v>
      </c>
      <c r="K852" s="1" t="s">
        <v>40</v>
      </c>
      <c r="L852" s="1" t="s">
        <v>36</v>
      </c>
      <c r="M852" s="1" t="s">
        <v>29</v>
      </c>
      <c r="N852">
        <v>9</v>
      </c>
      <c r="O852" s="1">
        <f>SUMIF(Hospital_Management_Large__2[Billing Status],"Paid",   Hospital_Management_Large__2[Treatment Cost])</f>
        <v>2761319</v>
      </c>
      <c r="P852" s="1">
        <f>COUNTIF(Hospital_Management_Large__2[Room Type],"Private")</f>
        <v>321</v>
      </c>
      <c r="Q852" s="1" t="str">
        <f>IF(Hospital_Management_Large__2[[#This Row],[Length of Stay (Days)]]&gt;3,"Extended","Normal")</f>
        <v>Extended</v>
      </c>
    </row>
    <row r="853" spans="1:17" x14ac:dyDescent="0.25">
      <c r="A853" s="1" t="s">
        <v>1746</v>
      </c>
      <c r="B853" s="1" t="s">
        <v>1747</v>
      </c>
      <c r="C853">
        <v>69</v>
      </c>
      <c r="D853" s="1" t="s">
        <v>16</v>
      </c>
      <c r="E853" s="3">
        <v>45782</v>
      </c>
      <c r="F853" s="3">
        <v>45787</v>
      </c>
      <c r="G853" s="1" t="s">
        <v>94</v>
      </c>
      <c r="H853" s="1" t="s">
        <v>58</v>
      </c>
      <c r="I853">
        <v>5277</v>
      </c>
      <c r="J853" s="1" t="s">
        <v>19</v>
      </c>
      <c r="K853" s="1" t="s">
        <v>40</v>
      </c>
      <c r="L853" s="1" t="s">
        <v>21</v>
      </c>
      <c r="M853" s="1" t="s">
        <v>29</v>
      </c>
      <c r="N853">
        <v>5</v>
      </c>
      <c r="O853" s="1">
        <f>SUMIF(Hospital_Management_Large__2[Billing Status],"Paid",   Hospital_Management_Large__2[Treatment Cost])</f>
        <v>2761319</v>
      </c>
      <c r="P853" s="1">
        <f>COUNTIF(Hospital_Management_Large__2[Room Type],"Private")</f>
        <v>321</v>
      </c>
      <c r="Q853" s="1" t="str">
        <f>IF(Hospital_Management_Large__2[[#This Row],[Length of Stay (Days)]]&gt;3,"Extended","Normal")</f>
        <v>Extended</v>
      </c>
    </row>
    <row r="854" spans="1:17" x14ac:dyDescent="0.25">
      <c r="A854" s="1" t="s">
        <v>1748</v>
      </c>
      <c r="B854" s="1" t="s">
        <v>1749</v>
      </c>
      <c r="C854">
        <v>74</v>
      </c>
      <c r="D854" s="1" t="s">
        <v>16</v>
      </c>
      <c r="E854" s="3">
        <v>45558</v>
      </c>
      <c r="F854" s="3">
        <v>45559</v>
      </c>
      <c r="G854" s="1" t="s">
        <v>94</v>
      </c>
      <c r="H854" s="1" t="s">
        <v>48</v>
      </c>
      <c r="I854">
        <v>3826</v>
      </c>
      <c r="J854" s="1" t="s">
        <v>19</v>
      </c>
      <c r="K854" s="1" t="s">
        <v>20</v>
      </c>
      <c r="L854" s="1" t="s">
        <v>55</v>
      </c>
      <c r="M854" s="1" t="s">
        <v>29</v>
      </c>
      <c r="N854">
        <v>1</v>
      </c>
      <c r="O854" s="1">
        <f>SUMIF(Hospital_Management_Large__2[Billing Status],"Paid",   Hospital_Management_Large__2[Treatment Cost])</f>
        <v>2761319</v>
      </c>
      <c r="P854" s="1">
        <f>COUNTIF(Hospital_Management_Large__2[Room Type],"Private")</f>
        <v>321</v>
      </c>
      <c r="Q854" s="1" t="str">
        <f>IF(Hospital_Management_Large__2[[#This Row],[Length of Stay (Days)]]&gt;3,"Extended","Normal")</f>
        <v>Normal</v>
      </c>
    </row>
    <row r="855" spans="1:17" x14ac:dyDescent="0.25">
      <c r="A855" s="1" t="s">
        <v>1750</v>
      </c>
      <c r="B855" s="1" t="s">
        <v>1751</v>
      </c>
      <c r="C855">
        <v>52</v>
      </c>
      <c r="D855" s="1" t="s">
        <v>25</v>
      </c>
      <c r="E855" s="3">
        <v>45668</v>
      </c>
      <c r="F855" s="3">
        <v>45679</v>
      </c>
      <c r="G855" s="1" t="s">
        <v>17</v>
      </c>
      <c r="H855" s="1" t="s">
        <v>48</v>
      </c>
      <c r="I855">
        <v>6083</v>
      </c>
      <c r="J855" s="1" t="s">
        <v>34</v>
      </c>
      <c r="K855" s="1" t="s">
        <v>49</v>
      </c>
      <c r="L855" s="1" t="s">
        <v>36</v>
      </c>
      <c r="M855" s="1" t="s">
        <v>50</v>
      </c>
      <c r="N855">
        <v>11</v>
      </c>
      <c r="O855" s="1">
        <f>SUMIF(Hospital_Management_Large__2[Billing Status],"Paid",   Hospital_Management_Large__2[Treatment Cost])</f>
        <v>2761319</v>
      </c>
      <c r="P855" s="1">
        <f>COUNTIF(Hospital_Management_Large__2[Room Type],"Private")</f>
        <v>321</v>
      </c>
      <c r="Q855" s="1" t="str">
        <f>IF(Hospital_Management_Large__2[[#This Row],[Length of Stay (Days)]]&gt;3,"Extended","Normal")</f>
        <v>Extended</v>
      </c>
    </row>
    <row r="856" spans="1:17" x14ac:dyDescent="0.25">
      <c r="A856" s="1" t="s">
        <v>1752</v>
      </c>
      <c r="B856" s="1" t="s">
        <v>1753</v>
      </c>
      <c r="C856">
        <v>83</v>
      </c>
      <c r="D856" s="1" t="s">
        <v>25</v>
      </c>
      <c r="E856" s="3">
        <v>45671</v>
      </c>
      <c r="F856" s="3">
        <v>45683</v>
      </c>
      <c r="G856" s="1" t="s">
        <v>66</v>
      </c>
      <c r="H856" s="1" t="s">
        <v>63</v>
      </c>
      <c r="I856">
        <v>3418</v>
      </c>
      <c r="J856" s="1" t="s">
        <v>19</v>
      </c>
      <c r="K856" s="1" t="s">
        <v>44</v>
      </c>
      <c r="L856" s="1" t="s">
        <v>21</v>
      </c>
      <c r="M856" s="1" t="s">
        <v>22</v>
      </c>
      <c r="N856">
        <v>12</v>
      </c>
      <c r="O856" s="1">
        <f>SUMIF(Hospital_Management_Large__2[Billing Status],"Paid",   Hospital_Management_Large__2[Treatment Cost])</f>
        <v>2761319</v>
      </c>
      <c r="P856" s="1">
        <f>COUNTIF(Hospital_Management_Large__2[Room Type],"Private")</f>
        <v>321</v>
      </c>
      <c r="Q856" s="1" t="str">
        <f>IF(Hospital_Management_Large__2[[#This Row],[Length of Stay (Days)]]&gt;3,"Extended","Normal")</f>
        <v>Extended</v>
      </c>
    </row>
    <row r="857" spans="1:17" x14ac:dyDescent="0.25">
      <c r="A857" s="1" t="s">
        <v>1754</v>
      </c>
      <c r="B857" s="1" t="s">
        <v>1755</v>
      </c>
      <c r="C857">
        <v>31</v>
      </c>
      <c r="D857" s="1" t="s">
        <v>25</v>
      </c>
      <c r="E857" s="3">
        <v>45503</v>
      </c>
      <c r="F857" s="3">
        <v>45512</v>
      </c>
      <c r="G857" s="1" t="s">
        <v>43</v>
      </c>
      <c r="H857" s="1" t="s">
        <v>48</v>
      </c>
      <c r="I857">
        <v>7215</v>
      </c>
      <c r="J857" s="1" t="s">
        <v>19</v>
      </c>
      <c r="K857" s="1" t="s">
        <v>20</v>
      </c>
      <c r="L857" s="1" t="s">
        <v>45</v>
      </c>
      <c r="M857" s="1" t="s">
        <v>29</v>
      </c>
      <c r="N857">
        <v>9</v>
      </c>
      <c r="O857" s="1">
        <f>SUMIF(Hospital_Management_Large__2[Billing Status],"Paid",   Hospital_Management_Large__2[Treatment Cost])</f>
        <v>2761319</v>
      </c>
      <c r="P857" s="1">
        <f>COUNTIF(Hospital_Management_Large__2[Room Type],"Private")</f>
        <v>321</v>
      </c>
      <c r="Q857" s="1" t="str">
        <f>IF(Hospital_Management_Large__2[[#This Row],[Length of Stay (Days)]]&gt;3,"Extended","Normal")</f>
        <v>Extended</v>
      </c>
    </row>
    <row r="858" spans="1:17" x14ac:dyDescent="0.25">
      <c r="A858" s="1" t="s">
        <v>1756</v>
      </c>
      <c r="B858" s="1" t="s">
        <v>1757</v>
      </c>
      <c r="C858">
        <v>14</v>
      </c>
      <c r="D858" s="1" t="s">
        <v>16</v>
      </c>
      <c r="E858" s="3">
        <v>45576</v>
      </c>
      <c r="F858" s="3">
        <v>45588</v>
      </c>
      <c r="G858" s="1" t="s">
        <v>32</v>
      </c>
      <c r="H858" s="1" t="s">
        <v>39</v>
      </c>
      <c r="I858">
        <v>7823</v>
      </c>
      <c r="J858" s="1" t="s">
        <v>34</v>
      </c>
      <c r="K858" s="1" t="s">
        <v>49</v>
      </c>
      <c r="L858" s="1" t="s">
        <v>28</v>
      </c>
      <c r="M858" s="1" t="s">
        <v>50</v>
      </c>
      <c r="N858">
        <v>12</v>
      </c>
      <c r="O858" s="1">
        <f>SUMIF(Hospital_Management_Large__2[Billing Status],"Paid",   Hospital_Management_Large__2[Treatment Cost])</f>
        <v>2761319</v>
      </c>
      <c r="P858" s="1">
        <f>COUNTIF(Hospital_Management_Large__2[Room Type],"Private")</f>
        <v>321</v>
      </c>
      <c r="Q858" s="1" t="str">
        <f>IF(Hospital_Management_Large__2[[#This Row],[Length of Stay (Days)]]&gt;3,"Extended","Normal")</f>
        <v>Extended</v>
      </c>
    </row>
    <row r="859" spans="1:17" x14ac:dyDescent="0.25">
      <c r="A859" s="1" t="s">
        <v>1758</v>
      </c>
      <c r="B859" s="1" t="s">
        <v>1759</v>
      </c>
      <c r="C859">
        <v>78</v>
      </c>
      <c r="D859" s="1" t="s">
        <v>16</v>
      </c>
      <c r="E859" s="3">
        <v>45581</v>
      </c>
      <c r="F859" s="3">
        <v>45592</v>
      </c>
      <c r="G859" s="1" t="s">
        <v>32</v>
      </c>
      <c r="H859" s="1" t="s">
        <v>89</v>
      </c>
      <c r="I859">
        <v>9481</v>
      </c>
      <c r="J859" s="1" t="s">
        <v>19</v>
      </c>
      <c r="K859" s="1" t="s">
        <v>40</v>
      </c>
      <c r="L859" s="1" t="s">
        <v>55</v>
      </c>
      <c r="M859" s="1" t="s">
        <v>29</v>
      </c>
      <c r="N859">
        <v>11</v>
      </c>
      <c r="O859" s="1">
        <f>SUMIF(Hospital_Management_Large__2[Billing Status],"Paid",   Hospital_Management_Large__2[Treatment Cost])</f>
        <v>2761319</v>
      </c>
      <c r="P859" s="1">
        <f>COUNTIF(Hospital_Management_Large__2[Room Type],"Private")</f>
        <v>321</v>
      </c>
      <c r="Q859" s="1" t="str">
        <f>IF(Hospital_Management_Large__2[[#This Row],[Length of Stay (Days)]]&gt;3,"Extended","Normal")</f>
        <v>Extended</v>
      </c>
    </row>
    <row r="860" spans="1:17" x14ac:dyDescent="0.25">
      <c r="A860" s="1" t="s">
        <v>1760</v>
      </c>
      <c r="B860" s="1" t="s">
        <v>1761</v>
      </c>
      <c r="C860">
        <v>27</v>
      </c>
      <c r="D860" s="1" t="s">
        <v>16</v>
      </c>
      <c r="E860" s="3">
        <v>45690</v>
      </c>
      <c r="F860" s="3">
        <v>45692</v>
      </c>
      <c r="G860" s="1" t="s">
        <v>26</v>
      </c>
      <c r="H860" s="1" t="s">
        <v>48</v>
      </c>
      <c r="I860">
        <v>6427</v>
      </c>
      <c r="J860" s="1" t="s">
        <v>34</v>
      </c>
      <c r="K860" s="1" t="s">
        <v>44</v>
      </c>
      <c r="L860" s="1" t="s">
        <v>28</v>
      </c>
      <c r="M860" s="1" t="s">
        <v>50</v>
      </c>
      <c r="N860">
        <v>2</v>
      </c>
      <c r="O860" s="1">
        <f>SUMIF(Hospital_Management_Large__2[Billing Status],"Paid",   Hospital_Management_Large__2[Treatment Cost])</f>
        <v>2761319</v>
      </c>
      <c r="P860" s="1">
        <f>COUNTIF(Hospital_Management_Large__2[Room Type],"Private")</f>
        <v>321</v>
      </c>
      <c r="Q860" s="1" t="str">
        <f>IF(Hospital_Management_Large__2[[#This Row],[Length of Stay (Days)]]&gt;3,"Extended","Normal")</f>
        <v>Normal</v>
      </c>
    </row>
    <row r="861" spans="1:17" x14ac:dyDescent="0.25">
      <c r="A861" s="1" t="s">
        <v>1762</v>
      </c>
      <c r="B861" s="1" t="s">
        <v>1763</v>
      </c>
      <c r="C861">
        <v>80</v>
      </c>
      <c r="D861" s="1" t="s">
        <v>25</v>
      </c>
      <c r="E861" s="3">
        <v>45447</v>
      </c>
      <c r="F861" s="3">
        <v>45449</v>
      </c>
      <c r="G861" s="1" t="s">
        <v>94</v>
      </c>
      <c r="H861" s="1" t="s">
        <v>33</v>
      </c>
      <c r="I861">
        <v>4373</v>
      </c>
      <c r="J861" s="1" t="s">
        <v>19</v>
      </c>
      <c r="K861" s="1" t="s">
        <v>40</v>
      </c>
      <c r="L861" s="1" t="s">
        <v>21</v>
      </c>
      <c r="M861" s="1" t="s">
        <v>29</v>
      </c>
      <c r="N861">
        <v>2</v>
      </c>
      <c r="O861" s="1">
        <f>SUMIF(Hospital_Management_Large__2[Billing Status],"Paid",   Hospital_Management_Large__2[Treatment Cost])</f>
        <v>2761319</v>
      </c>
      <c r="P861" s="1">
        <f>COUNTIF(Hospital_Management_Large__2[Room Type],"Private")</f>
        <v>321</v>
      </c>
      <c r="Q861" s="1" t="str">
        <f>IF(Hospital_Management_Large__2[[#This Row],[Length of Stay (Days)]]&gt;3,"Extended","Normal")</f>
        <v>Normal</v>
      </c>
    </row>
    <row r="862" spans="1:17" x14ac:dyDescent="0.25">
      <c r="A862" s="1" t="s">
        <v>1764</v>
      </c>
      <c r="B862" s="1" t="s">
        <v>1765</v>
      </c>
      <c r="C862">
        <v>57</v>
      </c>
      <c r="D862" s="1" t="s">
        <v>25</v>
      </c>
      <c r="E862" s="3">
        <v>45697</v>
      </c>
      <c r="F862" s="3">
        <v>45708</v>
      </c>
      <c r="G862" s="1" t="s">
        <v>43</v>
      </c>
      <c r="H862" s="1" t="s">
        <v>27</v>
      </c>
      <c r="I862">
        <v>2507</v>
      </c>
      <c r="J862" s="1" t="s">
        <v>34</v>
      </c>
      <c r="K862" s="1" t="s">
        <v>40</v>
      </c>
      <c r="L862" s="1" t="s">
        <v>45</v>
      </c>
      <c r="M862" s="1" t="s">
        <v>22</v>
      </c>
      <c r="N862">
        <v>11</v>
      </c>
      <c r="O862" s="1">
        <f>SUMIF(Hospital_Management_Large__2[Billing Status],"Paid",   Hospital_Management_Large__2[Treatment Cost])</f>
        <v>2761319</v>
      </c>
      <c r="P862" s="1">
        <f>COUNTIF(Hospital_Management_Large__2[Room Type],"Private")</f>
        <v>321</v>
      </c>
      <c r="Q862" s="1" t="str">
        <f>IF(Hospital_Management_Large__2[[#This Row],[Length of Stay (Days)]]&gt;3,"Extended","Normal")</f>
        <v>Extended</v>
      </c>
    </row>
    <row r="863" spans="1:17" x14ac:dyDescent="0.25">
      <c r="A863" s="1" t="s">
        <v>1766</v>
      </c>
      <c r="B863" s="1" t="s">
        <v>1767</v>
      </c>
      <c r="C863">
        <v>45</v>
      </c>
      <c r="D863" s="1" t="s">
        <v>16</v>
      </c>
      <c r="E863" s="3">
        <v>45610</v>
      </c>
      <c r="F863" s="3">
        <v>45617</v>
      </c>
      <c r="G863" s="1" t="s">
        <v>32</v>
      </c>
      <c r="H863" s="1" t="s">
        <v>18</v>
      </c>
      <c r="I863">
        <v>9591</v>
      </c>
      <c r="J863" s="1" t="s">
        <v>19</v>
      </c>
      <c r="K863" s="1" t="s">
        <v>133</v>
      </c>
      <c r="L863" s="1" t="s">
        <v>78</v>
      </c>
      <c r="M863" s="1" t="s">
        <v>22</v>
      </c>
      <c r="N863">
        <v>7</v>
      </c>
      <c r="O863" s="1">
        <f>SUMIF(Hospital_Management_Large__2[Billing Status],"Paid",   Hospital_Management_Large__2[Treatment Cost])</f>
        <v>2761319</v>
      </c>
      <c r="P863" s="1">
        <f>COUNTIF(Hospital_Management_Large__2[Room Type],"Private")</f>
        <v>321</v>
      </c>
      <c r="Q863" s="1" t="str">
        <f>IF(Hospital_Management_Large__2[[#This Row],[Length of Stay (Days)]]&gt;3,"Extended","Normal")</f>
        <v>Extended</v>
      </c>
    </row>
    <row r="864" spans="1:17" x14ac:dyDescent="0.25">
      <c r="A864" s="1" t="s">
        <v>1768</v>
      </c>
      <c r="B864" s="1" t="s">
        <v>1769</v>
      </c>
      <c r="C864">
        <v>66</v>
      </c>
      <c r="D864" s="1" t="s">
        <v>16</v>
      </c>
      <c r="E864" s="3">
        <v>45585</v>
      </c>
      <c r="F864" s="3">
        <v>45590</v>
      </c>
      <c r="G864" s="1" t="s">
        <v>66</v>
      </c>
      <c r="H864" s="1" t="s">
        <v>27</v>
      </c>
      <c r="I864">
        <v>2865</v>
      </c>
      <c r="J864" s="1" t="s">
        <v>34</v>
      </c>
      <c r="K864" s="1" t="s">
        <v>54</v>
      </c>
      <c r="L864" s="1" t="s">
        <v>59</v>
      </c>
      <c r="M864" s="1" t="s">
        <v>22</v>
      </c>
      <c r="N864">
        <v>5</v>
      </c>
      <c r="O864" s="1">
        <f>SUMIF(Hospital_Management_Large__2[Billing Status],"Paid",   Hospital_Management_Large__2[Treatment Cost])</f>
        <v>2761319</v>
      </c>
      <c r="P864" s="1">
        <f>COUNTIF(Hospital_Management_Large__2[Room Type],"Private")</f>
        <v>321</v>
      </c>
      <c r="Q864" s="1" t="str">
        <f>IF(Hospital_Management_Large__2[[#This Row],[Length of Stay (Days)]]&gt;3,"Extended","Normal")</f>
        <v>Extended</v>
      </c>
    </row>
    <row r="865" spans="1:17" x14ac:dyDescent="0.25">
      <c r="A865" s="1" t="s">
        <v>1770</v>
      </c>
      <c r="B865" s="1" t="s">
        <v>1771</v>
      </c>
      <c r="C865">
        <v>17</v>
      </c>
      <c r="D865" s="1" t="s">
        <v>16</v>
      </c>
      <c r="E865" s="3">
        <v>45749</v>
      </c>
      <c r="F865" s="3">
        <v>45763</v>
      </c>
      <c r="G865" s="1" t="s">
        <v>26</v>
      </c>
      <c r="H865" s="1" t="s">
        <v>73</v>
      </c>
      <c r="I865">
        <v>6712</v>
      </c>
      <c r="J865" s="1" t="s">
        <v>34</v>
      </c>
      <c r="K865" s="1" t="s">
        <v>133</v>
      </c>
      <c r="L865" s="1" t="s">
        <v>78</v>
      </c>
      <c r="M865" s="1" t="s">
        <v>50</v>
      </c>
      <c r="N865">
        <v>14</v>
      </c>
      <c r="O865" s="1">
        <f>SUMIF(Hospital_Management_Large__2[Billing Status],"Paid",   Hospital_Management_Large__2[Treatment Cost])</f>
        <v>2761319</v>
      </c>
      <c r="P865" s="1">
        <f>COUNTIF(Hospital_Management_Large__2[Room Type],"Private")</f>
        <v>321</v>
      </c>
      <c r="Q865" s="1" t="str">
        <f>IF(Hospital_Management_Large__2[[#This Row],[Length of Stay (Days)]]&gt;3,"Extended","Normal")</f>
        <v>Extended</v>
      </c>
    </row>
    <row r="866" spans="1:17" x14ac:dyDescent="0.25">
      <c r="A866" s="1" t="s">
        <v>1772</v>
      </c>
      <c r="B866" s="1" t="s">
        <v>1773</v>
      </c>
      <c r="C866">
        <v>18</v>
      </c>
      <c r="D866" s="1" t="s">
        <v>25</v>
      </c>
      <c r="E866" s="3">
        <v>45580</v>
      </c>
      <c r="F866" s="3">
        <v>45582</v>
      </c>
      <c r="G866" s="1" t="s">
        <v>17</v>
      </c>
      <c r="H866" s="1" t="s">
        <v>53</v>
      </c>
      <c r="I866">
        <v>2003</v>
      </c>
      <c r="J866" s="1" t="s">
        <v>19</v>
      </c>
      <c r="K866" s="1" t="s">
        <v>44</v>
      </c>
      <c r="L866" s="1" t="s">
        <v>36</v>
      </c>
      <c r="M866" s="1" t="s">
        <v>50</v>
      </c>
      <c r="N866">
        <v>2</v>
      </c>
      <c r="O866" s="1">
        <f>SUMIF(Hospital_Management_Large__2[Billing Status],"Paid",   Hospital_Management_Large__2[Treatment Cost])</f>
        <v>2761319</v>
      </c>
      <c r="P866" s="1">
        <f>COUNTIF(Hospital_Management_Large__2[Room Type],"Private")</f>
        <v>321</v>
      </c>
      <c r="Q866" s="1" t="str">
        <f>IF(Hospital_Management_Large__2[[#This Row],[Length of Stay (Days)]]&gt;3,"Extended","Normal")</f>
        <v>Normal</v>
      </c>
    </row>
    <row r="867" spans="1:17" x14ac:dyDescent="0.25">
      <c r="A867" s="1" t="s">
        <v>1774</v>
      </c>
      <c r="B867" s="1" t="s">
        <v>1775</v>
      </c>
      <c r="C867">
        <v>63</v>
      </c>
      <c r="D867" s="1" t="s">
        <v>16</v>
      </c>
      <c r="E867" s="3">
        <v>45795</v>
      </c>
      <c r="F867" s="3">
        <v>45806</v>
      </c>
      <c r="G867" s="1" t="s">
        <v>32</v>
      </c>
      <c r="H867" s="1" t="s">
        <v>58</v>
      </c>
      <c r="I867">
        <v>1289</v>
      </c>
      <c r="J867" s="1" t="s">
        <v>34</v>
      </c>
      <c r="K867" s="1" t="s">
        <v>49</v>
      </c>
      <c r="L867" s="1" t="s">
        <v>59</v>
      </c>
      <c r="M867" s="1" t="s">
        <v>50</v>
      </c>
      <c r="N867">
        <v>11</v>
      </c>
      <c r="O867" s="1">
        <f>SUMIF(Hospital_Management_Large__2[Billing Status],"Paid",   Hospital_Management_Large__2[Treatment Cost])</f>
        <v>2761319</v>
      </c>
      <c r="P867" s="1">
        <f>COUNTIF(Hospital_Management_Large__2[Room Type],"Private")</f>
        <v>321</v>
      </c>
      <c r="Q867" s="1" t="str">
        <f>IF(Hospital_Management_Large__2[[#This Row],[Length of Stay (Days)]]&gt;3,"Extended","Normal")</f>
        <v>Extended</v>
      </c>
    </row>
    <row r="868" spans="1:17" x14ac:dyDescent="0.25">
      <c r="A868" s="1" t="s">
        <v>1776</v>
      </c>
      <c r="B868" s="1" t="s">
        <v>1777</v>
      </c>
      <c r="C868">
        <v>6</v>
      </c>
      <c r="D868" s="1" t="s">
        <v>16</v>
      </c>
      <c r="E868" s="3">
        <v>45716</v>
      </c>
      <c r="F868" s="3">
        <v>45722</v>
      </c>
      <c r="G868" s="1" t="s">
        <v>17</v>
      </c>
      <c r="H868" s="1" t="s">
        <v>27</v>
      </c>
      <c r="I868">
        <v>1480</v>
      </c>
      <c r="J868" s="1" t="s">
        <v>19</v>
      </c>
      <c r="K868" s="1" t="s">
        <v>49</v>
      </c>
      <c r="L868" s="1" t="s">
        <v>36</v>
      </c>
      <c r="M868" s="1" t="s">
        <v>22</v>
      </c>
      <c r="N868">
        <v>6</v>
      </c>
      <c r="O868" s="1">
        <f>SUMIF(Hospital_Management_Large__2[Billing Status],"Paid",   Hospital_Management_Large__2[Treatment Cost])</f>
        <v>2761319</v>
      </c>
      <c r="P868" s="1">
        <f>COUNTIF(Hospital_Management_Large__2[Room Type],"Private")</f>
        <v>321</v>
      </c>
      <c r="Q868" s="1" t="str">
        <f>IF(Hospital_Management_Large__2[[#This Row],[Length of Stay (Days)]]&gt;3,"Extended","Normal")</f>
        <v>Extended</v>
      </c>
    </row>
    <row r="869" spans="1:17" x14ac:dyDescent="0.25">
      <c r="A869" s="1" t="s">
        <v>1778</v>
      </c>
      <c r="B869" s="1" t="s">
        <v>1779</v>
      </c>
      <c r="C869">
        <v>20</v>
      </c>
      <c r="D869" s="1" t="s">
        <v>16</v>
      </c>
      <c r="E869" s="3">
        <v>45446</v>
      </c>
      <c r="F869" s="3">
        <v>45453</v>
      </c>
      <c r="G869" s="1" t="s">
        <v>62</v>
      </c>
      <c r="H869" s="1" t="s">
        <v>48</v>
      </c>
      <c r="I869">
        <v>4795</v>
      </c>
      <c r="J869" s="1" t="s">
        <v>19</v>
      </c>
      <c r="K869" s="1" t="s">
        <v>40</v>
      </c>
      <c r="L869" s="1" t="s">
        <v>21</v>
      </c>
      <c r="M869" s="1" t="s">
        <v>29</v>
      </c>
      <c r="N869">
        <v>7</v>
      </c>
      <c r="O869" s="1">
        <f>SUMIF(Hospital_Management_Large__2[Billing Status],"Paid",   Hospital_Management_Large__2[Treatment Cost])</f>
        <v>2761319</v>
      </c>
      <c r="P869" s="1">
        <f>COUNTIF(Hospital_Management_Large__2[Room Type],"Private")</f>
        <v>321</v>
      </c>
      <c r="Q869" s="1" t="str">
        <f>IF(Hospital_Management_Large__2[[#This Row],[Length of Stay (Days)]]&gt;3,"Extended","Normal")</f>
        <v>Extended</v>
      </c>
    </row>
    <row r="870" spans="1:17" x14ac:dyDescent="0.25">
      <c r="A870" s="1" t="s">
        <v>1780</v>
      </c>
      <c r="B870" s="1" t="s">
        <v>757</v>
      </c>
      <c r="C870">
        <v>34</v>
      </c>
      <c r="D870" s="1" t="s">
        <v>16</v>
      </c>
      <c r="E870" s="3">
        <v>45658</v>
      </c>
      <c r="F870" s="3">
        <v>45659</v>
      </c>
      <c r="G870" s="1" t="s">
        <v>66</v>
      </c>
      <c r="H870" s="1" t="s">
        <v>73</v>
      </c>
      <c r="I870">
        <v>7235</v>
      </c>
      <c r="J870" s="1" t="s">
        <v>34</v>
      </c>
      <c r="K870" s="1" t="s">
        <v>20</v>
      </c>
      <c r="L870" s="1" t="s">
        <v>78</v>
      </c>
      <c r="M870" s="1" t="s">
        <v>22</v>
      </c>
      <c r="N870">
        <v>1</v>
      </c>
      <c r="O870" s="1">
        <f>SUMIF(Hospital_Management_Large__2[Billing Status],"Paid",   Hospital_Management_Large__2[Treatment Cost])</f>
        <v>2761319</v>
      </c>
      <c r="P870" s="1">
        <f>COUNTIF(Hospital_Management_Large__2[Room Type],"Private")</f>
        <v>321</v>
      </c>
      <c r="Q870" s="1" t="str">
        <f>IF(Hospital_Management_Large__2[[#This Row],[Length of Stay (Days)]]&gt;3,"Extended","Normal")</f>
        <v>Normal</v>
      </c>
    </row>
    <row r="871" spans="1:17" x14ac:dyDescent="0.25">
      <c r="A871" s="1" t="s">
        <v>1781</v>
      </c>
      <c r="B871" s="1" t="s">
        <v>1782</v>
      </c>
      <c r="C871">
        <v>6</v>
      </c>
      <c r="D871" s="1" t="s">
        <v>16</v>
      </c>
      <c r="E871" s="3">
        <v>45623</v>
      </c>
      <c r="F871" s="3">
        <v>45635</v>
      </c>
      <c r="G871" s="1" t="s">
        <v>66</v>
      </c>
      <c r="H871" s="1" t="s">
        <v>39</v>
      </c>
      <c r="I871">
        <v>5940</v>
      </c>
      <c r="J871" s="1" t="s">
        <v>19</v>
      </c>
      <c r="K871" s="1" t="s">
        <v>40</v>
      </c>
      <c r="L871" s="1" t="s">
        <v>36</v>
      </c>
      <c r="M871" s="1" t="s">
        <v>29</v>
      </c>
      <c r="N871">
        <v>12</v>
      </c>
      <c r="O871" s="1">
        <f>SUMIF(Hospital_Management_Large__2[Billing Status],"Paid",   Hospital_Management_Large__2[Treatment Cost])</f>
        <v>2761319</v>
      </c>
      <c r="P871" s="1">
        <f>COUNTIF(Hospital_Management_Large__2[Room Type],"Private")</f>
        <v>321</v>
      </c>
      <c r="Q871" s="1" t="str">
        <f>IF(Hospital_Management_Large__2[[#This Row],[Length of Stay (Days)]]&gt;3,"Extended","Normal")</f>
        <v>Extended</v>
      </c>
    </row>
    <row r="872" spans="1:17" x14ac:dyDescent="0.25">
      <c r="A872" s="1" t="s">
        <v>1783</v>
      </c>
      <c r="B872" s="1" t="s">
        <v>1784</v>
      </c>
      <c r="C872">
        <v>50</v>
      </c>
      <c r="D872" s="1" t="s">
        <v>25</v>
      </c>
      <c r="E872" s="3">
        <v>45542</v>
      </c>
      <c r="F872" s="3">
        <v>45548</v>
      </c>
      <c r="G872" s="1" t="s">
        <v>32</v>
      </c>
      <c r="H872" s="1" t="s">
        <v>53</v>
      </c>
      <c r="I872">
        <v>7963</v>
      </c>
      <c r="J872" s="1" t="s">
        <v>34</v>
      </c>
      <c r="K872" s="1" t="s">
        <v>133</v>
      </c>
      <c r="L872" s="1" t="s">
        <v>45</v>
      </c>
      <c r="M872" s="1" t="s">
        <v>29</v>
      </c>
      <c r="N872">
        <v>6</v>
      </c>
      <c r="O872" s="1">
        <f>SUMIF(Hospital_Management_Large__2[Billing Status],"Paid",   Hospital_Management_Large__2[Treatment Cost])</f>
        <v>2761319</v>
      </c>
      <c r="P872" s="1">
        <f>COUNTIF(Hospital_Management_Large__2[Room Type],"Private")</f>
        <v>321</v>
      </c>
      <c r="Q872" s="1" t="str">
        <f>IF(Hospital_Management_Large__2[[#This Row],[Length of Stay (Days)]]&gt;3,"Extended","Normal")</f>
        <v>Extended</v>
      </c>
    </row>
    <row r="873" spans="1:17" x14ac:dyDescent="0.25">
      <c r="A873" s="1" t="s">
        <v>1785</v>
      </c>
      <c r="B873" s="1" t="s">
        <v>1786</v>
      </c>
      <c r="C873">
        <v>42</v>
      </c>
      <c r="D873" s="1" t="s">
        <v>16</v>
      </c>
      <c r="E873" s="3">
        <v>45599</v>
      </c>
      <c r="F873" s="3">
        <v>45600</v>
      </c>
      <c r="G873" s="1" t="s">
        <v>62</v>
      </c>
      <c r="H873" s="1" t="s">
        <v>48</v>
      </c>
      <c r="I873">
        <v>8305</v>
      </c>
      <c r="J873" s="1" t="s">
        <v>19</v>
      </c>
      <c r="K873" s="1" t="s">
        <v>20</v>
      </c>
      <c r="L873" s="1" t="s">
        <v>21</v>
      </c>
      <c r="M873" s="1" t="s">
        <v>50</v>
      </c>
      <c r="N873">
        <v>1</v>
      </c>
      <c r="O873" s="1">
        <f>SUMIF(Hospital_Management_Large__2[Billing Status],"Paid",   Hospital_Management_Large__2[Treatment Cost])</f>
        <v>2761319</v>
      </c>
      <c r="P873" s="1">
        <f>COUNTIF(Hospital_Management_Large__2[Room Type],"Private")</f>
        <v>321</v>
      </c>
      <c r="Q873" s="1" t="str">
        <f>IF(Hospital_Management_Large__2[[#This Row],[Length of Stay (Days)]]&gt;3,"Extended","Normal")</f>
        <v>Normal</v>
      </c>
    </row>
    <row r="874" spans="1:17" x14ac:dyDescent="0.25">
      <c r="A874" s="1" t="s">
        <v>1787</v>
      </c>
      <c r="B874" s="1" t="s">
        <v>1788</v>
      </c>
      <c r="C874">
        <v>85</v>
      </c>
      <c r="D874" s="1" t="s">
        <v>25</v>
      </c>
      <c r="E874" s="3">
        <v>45691</v>
      </c>
      <c r="F874" s="3">
        <v>45694</v>
      </c>
      <c r="G874" s="1" t="s">
        <v>43</v>
      </c>
      <c r="H874" s="1" t="s">
        <v>63</v>
      </c>
      <c r="I874">
        <v>5107</v>
      </c>
      <c r="J874" s="1" t="s">
        <v>19</v>
      </c>
      <c r="K874" s="1" t="s">
        <v>133</v>
      </c>
      <c r="L874" s="1" t="s">
        <v>59</v>
      </c>
      <c r="M874" s="1" t="s">
        <v>29</v>
      </c>
      <c r="N874">
        <v>3</v>
      </c>
      <c r="O874" s="1">
        <f>SUMIF(Hospital_Management_Large__2[Billing Status],"Paid",   Hospital_Management_Large__2[Treatment Cost])</f>
        <v>2761319</v>
      </c>
      <c r="P874" s="1">
        <f>COUNTIF(Hospital_Management_Large__2[Room Type],"Private")</f>
        <v>321</v>
      </c>
      <c r="Q874" s="1" t="str">
        <f>IF(Hospital_Management_Large__2[[#This Row],[Length of Stay (Days)]]&gt;3,"Extended","Normal")</f>
        <v>Normal</v>
      </c>
    </row>
    <row r="875" spans="1:17" x14ac:dyDescent="0.25">
      <c r="A875" s="1" t="s">
        <v>1789</v>
      </c>
      <c r="B875" s="1" t="s">
        <v>1790</v>
      </c>
      <c r="C875">
        <v>47</v>
      </c>
      <c r="D875" s="1" t="s">
        <v>25</v>
      </c>
      <c r="E875" s="3">
        <v>45643</v>
      </c>
      <c r="F875" s="3">
        <v>45656</v>
      </c>
      <c r="G875" s="1" t="s">
        <v>94</v>
      </c>
      <c r="H875" s="1" t="s">
        <v>63</v>
      </c>
      <c r="I875">
        <v>4320</v>
      </c>
      <c r="J875" s="1" t="s">
        <v>34</v>
      </c>
      <c r="K875" s="1" t="s">
        <v>20</v>
      </c>
      <c r="L875" s="1" t="s">
        <v>78</v>
      </c>
      <c r="M875" s="1" t="s">
        <v>29</v>
      </c>
      <c r="N875">
        <v>13</v>
      </c>
      <c r="O875" s="1">
        <f>SUMIF(Hospital_Management_Large__2[Billing Status],"Paid",   Hospital_Management_Large__2[Treatment Cost])</f>
        <v>2761319</v>
      </c>
      <c r="P875" s="1">
        <f>COUNTIF(Hospital_Management_Large__2[Room Type],"Private")</f>
        <v>321</v>
      </c>
      <c r="Q875" s="1" t="str">
        <f>IF(Hospital_Management_Large__2[[#This Row],[Length of Stay (Days)]]&gt;3,"Extended","Normal")</f>
        <v>Extended</v>
      </c>
    </row>
    <row r="876" spans="1:17" x14ac:dyDescent="0.25">
      <c r="A876" s="1" t="s">
        <v>1791</v>
      </c>
      <c r="B876" s="1" t="s">
        <v>1792</v>
      </c>
      <c r="C876">
        <v>47</v>
      </c>
      <c r="D876" s="1" t="s">
        <v>16</v>
      </c>
      <c r="E876" s="3">
        <v>45607</v>
      </c>
      <c r="F876" s="3">
        <v>45613</v>
      </c>
      <c r="G876" s="1" t="s">
        <v>26</v>
      </c>
      <c r="H876" s="1" t="s">
        <v>89</v>
      </c>
      <c r="I876">
        <v>2123</v>
      </c>
      <c r="J876" s="1" t="s">
        <v>19</v>
      </c>
      <c r="K876" s="1" t="s">
        <v>35</v>
      </c>
      <c r="L876" s="1" t="s">
        <v>45</v>
      </c>
      <c r="M876" s="1" t="s">
        <v>29</v>
      </c>
      <c r="N876">
        <v>6</v>
      </c>
      <c r="O876" s="1">
        <f>SUMIF(Hospital_Management_Large__2[Billing Status],"Paid",   Hospital_Management_Large__2[Treatment Cost])</f>
        <v>2761319</v>
      </c>
      <c r="P876" s="1">
        <f>COUNTIF(Hospital_Management_Large__2[Room Type],"Private")</f>
        <v>321</v>
      </c>
      <c r="Q876" s="1" t="str">
        <f>IF(Hospital_Management_Large__2[[#This Row],[Length of Stay (Days)]]&gt;3,"Extended","Normal")</f>
        <v>Extended</v>
      </c>
    </row>
    <row r="877" spans="1:17" x14ac:dyDescent="0.25">
      <c r="A877" s="1" t="s">
        <v>1793</v>
      </c>
      <c r="B877" s="1" t="s">
        <v>1794</v>
      </c>
      <c r="C877">
        <v>33</v>
      </c>
      <c r="D877" s="1" t="s">
        <v>25</v>
      </c>
      <c r="E877" s="3">
        <v>45671</v>
      </c>
      <c r="F877" s="3">
        <v>45685</v>
      </c>
      <c r="G877" s="1" t="s">
        <v>94</v>
      </c>
      <c r="H877" s="1" t="s">
        <v>33</v>
      </c>
      <c r="I877">
        <v>8933</v>
      </c>
      <c r="J877" s="1" t="s">
        <v>19</v>
      </c>
      <c r="K877" s="1" t="s">
        <v>133</v>
      </c>
      <c r="L877" s="1" t="s">
        <v>21</v>
      </c>
      <c r="M877" s="1" t="s">
        <v>22</v>
      </c>
      <c r="N877">
        <v>14</v>
      </c>
      <c r="O877" s="1">
        <f>SUMIF(Hospital_Management_Large__2[Billing Status],"Paid",   Hospital_Management_Large__2[Treatment Cost])</f>
        <v>2761319</v>
      </c>
      <c r="P877" s="1">
        <f>COUNTIF(Hospital_Management_Large__2[Room Type],"Private")</f>
        <v>321</v>
      </c>
      <c r="Q877" s="1" t="str">
        <f>IF(Hospital_Management_Large__2[[#This Row],[Length of Stay (Days)]]&gt;3,"Extended","Normal")</f>
        <v>Extended</v>
      </c>
    </row>
    <row r="878" spans="1:17" x14ac:dyDescent="0.25">
      <c r="A878" s="1" t="s">
        <v>1795</v>
      </c>
      <c r="B878" s="1" t="s">
        <v>1796</v>
      </c>
      <c r="C878">
        <v>70</v>
      </c>
      <c r="D878" s="1" t="s">
        <v>16</v>
      </c>
      <c r="E878" s="3">
        <v>45792</v>
      </c>
      <c r="F878" s="3">
        <v>45803</v>
      </c>
      <c r="G878" s="1" t="s">
        <v>43</v>
      </c>
      <c r="H878" s="1" t="s">
        <v>18</v>
      </c>
      <c r="I878">
        <v>3538</v>
      </c>
      <c r="J878" s="1" t="s">
        <v>34</v>
      </c>
      <c r="K878" s="1" t="s">
        <v>54</v>
      </c>
      <c r="L878" s="1" t="s">
        <v>36</v>
      </c>
      <c r="M878" s="1" t="s">
        <v>50</v>
      </c>
      <c r="N878">
        <v>11</v>
      </c>
      <c r="O878" s="1">
        <f>SUMIF(Hospital_Management_Large__2[Billing Status],"Paid",   Hospital_Management_Large__2[Treatment Cost])</f>
        <v>2761319</v>
      </c>
      <c r="P878" s="1">
        <f>COUNTIF(Hospital_Management_Large__2[Room Type],"Private")</f>
        <v>321</v>
      </c>
      <c r="Q878" s="1" t="str">
        <f>IF(Hospital_Management_Large__2[[#This Row],[Length of Stay (Days)]]&gt;3,"Extended","Normal")</f>
        <v>Extended</v>
      </c>
    </row>
    <row r="879" spans="1:17" x14ac:dyDescent="0.25">
      <c r="A879" s="1" t="s">
        <v>1797</v>
      </c>
      <c r="B879" s="1" t="s">
        <v>1798</v>
      </c>
      <c r="C879">
        <v>54</v>
      </c>
      <c r="D879" s="1" t="s">
        <v>16</v>
      </c>
      <c r="E879" s="3">
        <v>45764</v>
      </c>
      <c r="F879" s="3">
        <v>45776</v>
      </c>
      <c r="G879" s="1" t="s">
        <v>26</v>
      </c>
      <c r="H879" s="1" t="s">
        <v>33</v>
      </c>
      <c r="I879">
        <v>8977</v>
      </c>
      <c r="J879" s="1" t="s">
        <v>34</v>
      </c>
      <c r="K879" s="1" t="s">
        <v>54</v>
      </c>
      <c r="L879" s="1" t="s">
        <v>78</v>
      </c>
      <c r="M879" s="1" t="s">
        <v>22</v>
      </c>
      <c r="N879">
        <v>12</v>
      </c>
      <c r="O879" s="1">
        <f>SUMIF(Hospital_Management_Large__2[Billing Status],"Paid",   Hospital_Management_Large__2[Treatment Cost])</f>
        <v>2761319</v>
      </c>
      <c r="P879" s="1">
        <f>COUNTIF(Hospital_Management_Large__2[Room Type],"Private")</f>
        <v>321</v>
      </c>
      <c r="Q879" s="1" t="str">
        <f>IF(Hospital_Management_Large__2[[#This Row],[Length of Stay (Days)]]&gt;3,"Extended","Normal")</f>
        <v>Extended</v>
      </c>
    </row>
    <row r="880" spans="1:17" x14ac:dyDescent="0.25">
      <c r="A880" s="1" t="s">
        <v>1799</v>
      </c>
      <c r="B880" s="1" t="s">
        <v>1800</v>
      </c>
      <c r="C880">
        <v>20</v>
      </c>
      <c r="D880" s="1" t="s">
        <v>16</v>
      </c>
      <c r="E880" s="3">
        <v>45558</v>
      </c>
      <c r="F880" s="3">
        <v>45560</v>
      </c>
      <c r="G880" s="1" t="s">
        <v>94</v>
      </c>
      <c r="H880" s="1" t="s">
        <v>39</v>
      </c>
      <c r="I880">
        <v>9091</v>
      </c>
      <c r="J880" s="1" t="s">
        <v>34</v>
      </c>
      <c r="K880" s="1" t="s">
        <v>54</v>
      </c>
      <c r="L880" s="1" t="s">
        <v>55</v>
      </c>
      <c r="M880" s="1" t="s">
        <v>22</v>
      </c>
      <c r="N880">
        <v>2</v>
      </c>
      <c r="O880" s="1">
        <f>SUMIF(Hospital_Management_Large__2[Billing Status],"Paid",   Hospital_Management_Large__2[Treatment Cost])</f>
        <v>2761319</v>
      </c>
      <c r="P880" s="1">
        <f>COUNTIF(Hospital_Management_Large__2[Room Type],"Private")</f>
        <v>321</v>
      </c>
      <c r="Q880" s="1" t="str">
        <f>IF(Hospital_Management_Large__2[[#This Row],[Length of Stay (Days)]]&gt;3,"Extended","Normal")</f>
        <v>Normal</v>
      </c>
    </row>
    <row r="881" spans="1:17" x14ac:dyDescent="0.25">
      <c r="A881" s="1" t="s">
        <v>1801</v>
      </c>
      <c r="B881" s="1" t="s">
        <v>1802</v>
      </c>
      <c r="C881">
        <v>54</v>
      </c>
      <c r="D881" s="1" t="s">
        <v>25</v>
      </c>
      <c r="E881" s="3">
        <v>45520</v>
      </c>
      <c r="F881" s="3">
        <v>45531</v>
      </c>
      <c r="G881" s="1" t="s">
        <v>43</v>
      </c>
      <c r="H881" s="1" t="s">
        <v>73</v>
      </c>
      <c r="I881">
        <v>7750</v>
      </c>
      <c r="J881" s="1" t="s">
        <v>19</v>
      </c>
      <c r="K881" s="1" t="s">
        <v>49</v>
      </c>
      <c r="L881" s="1" t="s">
        <v>55</v>
      </c>
      <c r="M881" s="1" t="s">
        <v>29</v>
      </c>
      <c r="N881">
        <v>11</v>
      </c>
      <c r="O881" s="1">
        <f>SUMIF(Hospital_Management_Large__2[Billing Status],"Paid",   Hospital_Management_Large__2[Treatment Cost])</f>
        <v>2761319</v>
      </c>
      <c r="P881" s="1">
        <f>COUNTIF(Hospital_Management_Large__2[Room Type],"Private")</f>
        <v>321</v>
      </c>
      <c r="Q881" s="1" t="str">
        <f>IF(Hospital_Management_Large__2[[#This Row],[Length of Stay (Days)]]&gt;3,"Extended","Normal")</f>
        <v>Extended</v>
      </c>
    </row>
    <row r="882" spans="1:17" x14ac:dyDescent="0.25">
      <c r="A882" s="1" t="s">
        <v>1803</v>
      </c>
      <c r="B882" s="1" t="s">
        <v>1804</v>
      </c>
      <c r="C882">
        <v>42</v>
      </c>
      <c r="D882" s="1" t="s">
        <v>25</v>
      </c>
      <c r="E882" s="3">
        <v>45727</v>
      </c>
      <c r="F882" s="3">
        <v>45740</v>
      </c>
      <c r="G882" s="1" t="s">
        <v>66</v>
      </c>
      <c r="H882" s="1" t="s">
        <v>48</v>
      </c>
      <c r="I882">
        <v>1625</v>
      </c>
      <c r="J882" s="1" t="s">
        <v>34</v>
      </c>
      <c r="K882" s="1" t="s">
        <v>20</v>
      </c>
      <c r="L882" s="1" t="s">
        <v>78</v>
      </c>
      <c r="M882" s="1" t="s">
        <v>22</v>
      </c>
      <c r="N882">
        <v>13</v>
      </c>
      <c r="O882" s="1">
        <f>SUMIF(Hospital_Management_Large__2[Billing Status],"Paid",   Hospital_Management_Large__2[Treatment Cost])</f>
        <v>2761319</v>
      </c>
      <c r="P882" s="1">
        <f>COUNTIF(Hospital_Management_Large__2[Room Type],"Private")</f>
        <v>321</v>
      </c>
      <c r="Q882" s="1" t="str">
        <f>IF(Hospital_Management_Large__2[[#This Row],[Length of Stay (Days)]]&gt;3,"Extended","Normal")</f>
        <v>Extended</v>
      </c>
    </row>
    <row r="883" spans="1:17" x14ac:dyDescent="0.25">
      <c r="A883" s="1" t="s">
        <v>1805</v>
      </c>
      <c r="B883" s="1" t="s">
        <v>1806</v>
      </c>
      <c r="C883">
        <v>80</v>
      </c>
      <c r="D883" s="1" t="s">
        <v>25</v>
      </c>
      <c r="E883" s="3">
        <v>45707</v>
      </c>
      <c r="F883" s="3">
        <v>45713</v>
      </c>
      <c r="G883" s="1" t="s">
        <v>26</v>
      </c>
      <c r="H883" s="1" t="s">
        <v>27</v>
      </c>
      <c r="I883">
        <v>3078</v>
      </c>
      <c r="J883" s="1" t="s">
        <v>34</v>
      </c>
      <c r="K883" s="1" t="s">
        <v>40</v>
      </c>
      <c r="L883" s="1" t="s">
        <v>28</v>
      </c>
      <c r="M883" s="1" t="s">
        <v>22</v>
      </c>
      <c r="N883">
        <v>6</v>
      </c>
      <c r="O883" s="1">
        <f>SUMIF(Hospital_Management_Large__2[Billing Status],"Paid",   Hospital_Management_Large__2[Treatment Cost])</f>
        <v>2761319</v>
      </c>
      <c r="P883" s="1">
        <f>COUNTIF(Hospital_Management_Large__2[Room Type],"Private")</f>
        <v>321</v>
      </c>
      <c r="Q883" s="1" t="str">
        <f>IF(Hospital_Management_Large__2[[#This Row],[Length of Stay (Days)]]&gt;3,"Extended","Normal")</f>
        <v>Extended</v>
      </c>
    </row>
    <row r="884" spans="1:17" x14ac:dyDescent="0.25">
      <c r="A884" s="1" t="s">
        <v>1807</v>
      </c>
      <c r="B884" s="1" t="s">
        <v>1808</v>
      </c>
      <c r="C884">
        <v>46</v>
      </c>
      <c r="D884" s="1" t="s">
        <v>25</v>
      </c>
      <c r="E884" s="3">
        <v>45798</v>
      </c>
      <c r="F884" s="3">
        <v>45811</v>
      </c>
      <c r="G884" s="1" t="s">
        <v>43</v>
      </c>
      <c r="H884" s="1" t="s">
        <v>89</v>
      </c>
      <c r="I884">
        <v>1810</v>
      </c>
      <c r="J884" s="1" t="s">
        <v>34</v>
      </c>
      <c r="K884" s="1" t="s">
        <v>54</v>
      </c>
      <c r="L884" s="1" t="s">
        <v>59</v>
      </c>
      <c r="M884" s="1" t="s">
        <v>50</v>
      </c>
      <c r="N884">
        <v>13</v>
      </c>
      <c r="O884" s="1">
        <f>SUMIF(Hospital_Management_Large__2[Billing Status],"Paid",   Hospital_Management_Large__2[Treatment Cost])</f>
        <v>2761319</v>
      </c>
      <c r="P884" s="1">
        <f>COUNTIF(Hospital_Management_Large__2[Room Type],"Private")</f>
        <v>321</v>
      </c>
      <c r="Q884" s="1" t="str">
        <f>IF(Hospital_Management_Large__2[[#This Row],[Length of Stay (Days)]]&gt;3,"Extended","Normal")</f>
        <v>Extended</v>
      </c>
    </row>
    <row r="885" spans="1:17" x14ac:dyDescent="0.25">
      <c r="A885" s="1" t="s">
        <v>1809</v>
      </c>
      <c r="B885" s="1" t="s">
        <v>1810</v>
      </c>
      <c r="C885">
        <v>1</v>
      </c>
      <c r="D885" s="1" t="s">
        <v>16</v>
      </c>
      <c r="E885" s="3">
        <v>45635</v>
      </c>
      <c r="F885" s="3">
        <v>45649</v>
      </c>
      <c r="G885" s="1" t="s">
        <v>94</v>
      </c>
      <c r="H885" s="1" t="s">
        <v>39</v>
      </c>
      <c r="I885">
        <v>5782</v>
      </c>
      <c r="J885" s="1" t="s">
        <v>19</v>
      </c>
      <c r="K885" s="1" t="s">
        <v>133</v>
      </c>
      <c r="L885" s="1" t="s">
        <v>36</v>
      </c>
      <c r="M885" s="1" t="s">
        <v>50</v>
      </c>
      <c r="N885">
        <v>14</v>
      </c>
      <c r="O885" s="1">
        <f>SUMIF(Hospital_Management_Large__2[Billing Status],"Paid",   Hospital_Management_Large__2[Treatment Cost])</f>
        <v>2761319</v>
      </c>
      <c r="P885" s="1">
        <f>COUNTIF(Hospital_Management_Large__2[Room Type],"Private")</f>
        <v>321</v>
      </c>
      <c r="Q885" s="1" t="str">
        <f>IF(Hospital_Management_Large__2[[#This Row],[Length of Stay (Days)]]&gt;3,"Extended","Normal")</f>
        <v>Extended</v>
      </c>
    </row>
    <row r="886" spans="1:17" x14ac:dyDescent="0.25">
      <c r="A886" s="1" t="s">
        <v>1811</v>
      </c>
      <c r="B886" s="1" t="s">
        <v>1812</v>
      </c>
      <c r="C886">
        <v>71</v>
      </c>
      <c r="D886" s="1" t="s">
        <v>25</v>
      </c>
      <c r="E886" s="3">
        <v>45698</v>
      </c>
      <c r="F886" s="3">
        <v>45707</v>
      </c>
      <c r="G886" s="1" t="s">
        <v>17</v>
      </c>
      <c r="H886" s="1" t="s">
        <v>33</v>
      </c>
      <c r="I886">
        <v>1018</v>
      </c>
      <c r="J886" s="1" t="s">
        <v>34</v>
      </c>
      <c r="K886" s="1" t="s">
        <v>40</v>
      </c>
      <c r="L886" s="1" t="s">
        <v>78</v>
      </c>
      <c r="M886" s="1" t="s">
        <v>50</v>
      </c>
      <c r="N886">
        <v>9</v>
      </c>
      <c r="O886" s="1">
        <f>SUMIF(Hospital_Management_Large__2[Billing Status],"Paid",   Hospital_Management_Large__2[Treatment Cost])</f>
        <v>2761319</v>
      </c>
      <c r="P886" s="1">
        <f>COUNTIF(Hospital_Management_Large__2[Room Type],"Private")</f>
        <v>321</v>
      </c>
      <c r="Q886" s="1" t="str">
        <f>IF(Hospital_Management_Large__2[[#This Row],[Length of Stay (Days)]]&gt;3,"Extended","Normal")</f>
        <v>Extended</v>
      </c>
    </row>
    <row r="887" spans="1:17" x14ac:dyDescent="0.25">
      <c r="A887" s="1" t="s">
        <v>1813</v>
      </c>
      <c r="B887" s="1" t="s">
        <v>1814</v>
      </c>
      <c r="C887">
        <v>13</v>
      </c>
      <c r="D887" s="1" t="s">
        <v>25</v>
      </c>
      <c r="E887" s="3">
        <v>45513</v>
      </c>
      <c r="F887" s="3">
        <v>45526</v>
      </c>
      <c r="G887" s="1" t="s">
        <v>94</v>
      </c>
      <c r="H887" s="1" t="s">
        <v>53</v>
      </c>
      <c r="I887">
        <v>5363</v>
      </c>
      <c r="J887" s="1" t="s">
        <v>19</v>
      </c>
      <c r="K887" s="1" t="s">
        <v>40</v>
      </c>
      <c r="L887" s="1" t="s">
        <v>55</v>
      </c>
      <c r="M887" s="1" t="s">
        <v>29</v>
      </c>
      <c r="N887">
        <v>13</v>
      </c>
      <c r="O887" s="1">
        <f>SUMIF(Hospital_Management_Large__2[Billing Status],"Paid",   Hospital_Management_Large__2[Treatment Cost])</f>
        <v>2761319</v>
      </c>
      <c r="P887" s="1">
        <f>COUNTIF(Hospital_Management_Large__2[Room Type],"Private")</f>
        <v>321</v>
      </c>
      <c r="Q887" s="1" t="str">
        <f>IF(Hospital_Management_Large__2[[#This Row],[Length of Stay (Days)]]&gt;3,"Extended","Normal")</f>
        <v>Extended</v>
      </c>
    </row>
    <row r="888" spans="1:17" x14ac:dyDescent="0.25">
      <c r="A888" s="1" t="s">
        <v>1815</v>
      </c>
      <c r="B888" s="1" t="s">
        <v>1816</v>
      </c>
      <c r="C888">
        <v>9</v>
      </c>
      <c r="D888" s="1" t="s">
        <v>16</v>
      </c>
      <c r="E888" s="3">
        <v>45546</v>
      </c>
      <c r="F888" s="3">
        <v>45554</v>
      </c>
      <c r="G888" s="1" t="s">
        <v>66</v>
      </c>
      <c r="H888" s="1" t="s">
        <v>89</v>
      </c>
      <c r="I888">
        <v>9677</v>
      </c>
      <c r="J888" s="1" t="s">
        <v>34</v>
      </c>
      <c r="K888" s="1" t="s">
        <v>35</v>
      </c>
      <c r="L888" s="1" t="s">
        <v>78</v>
      </c>
      <c r="M888" s="1" t="s">
        <v>29</v>
      </c>
      <c r="N888">
        <v>8</v>
      </c>
      <c r="O888" s="1">
        <f>SUMIF(Hospital_Management_Large__2[Billing Status],"Paid",   Hospital_Management_Large__2[Treatment Cost])</f>
        <v>2761319</v>
      </c>
      <c r="P888" s="1">
        <f>COUNTIF(Hospital_Management_Large__2[Room Type],"Private")</f>
        <v>321</v>
      </c>
      <c r="Q888" s="1" t="str">
        <f>IF(Hospital_Management_Large__2[[#This Row],[Length of Stay (Days)]]&gt;3,"Extended","Normal")</f>
        <v>Extended</v>
      </c>
    </row>
    <row r="889" spans="1:17" x14ac:dyDescent="0.25">
      <c r="A889" s="1" t="s">
        <v>1817</v>
      </c>
      <c r="B889" s="1" t="s">
        <v>1818</v>
      </c>
      <c r="C889">
        <v>72</v>
      </c>
      <c r="D889" s="1" t="s">
        <v>16</v>
      </c>
      <c r="E889" s="3">
        <v>45650</v>
      </c>
      <c r="F889" s="3">
        <v>45659</v>
      </c>
      <c r="G889" s="1" t="s">
        <v>17</v>
      </c>
      <c r="H889" s="1" t="s">
        <v>53</v>
      </c>
      <c r="I889">
        <v>6381</v>
      </c>
      <c r="J889" s="1" t="s">
        <v>19</v>
      </c>
      <c r="K889" s="1" t="s">
        <v>54</v>
      </c>
      <c r="L889" s="1" t="s">
        <v>78</v>
      </c>
      <c r="M889" s="1" t="s">
        <v>50</v>
      </c>
      <c r="N889">
        <v>9</v>
      </c>
      <c r="O889" s="1">
        <f>SUMIF(Hospital_Management_Large__2[Billing Status],"Paid",   Hospital_Management_Large__2[Treatment Cost])</f>
        <v>2761319</v>
      </c>
      <c r="P889" s="1">
        <f>COUNTIF(Hospital_Management_Large__2[Room Type],"Private")</f>
        <v>321</v>
      </c>
      <c r="Q889" s="1" t="str">
        <f>IF(Hospital_Management_Large__2[[#This Row],[Length of Stay (Days)]]&gt;3,"Extended","Normal")</f>
        <v>Extended</v>
      </c>
    </row>
    <row r="890" spans="1:17" x14ac:dyDescent="0.25">
      <c r="A890" s="1" t="s">
        <v>1819</v>
      </c>
      <c r="B890" s="1" t="s">
        <v>1820</v>
      </c>
      <c r="C890">
        <v>19</v>
      </c>
      <c r="D890" s="1" t="s">
        <v>25</v>
      </c>
      <c r="E890" s="3">
        <v>45582</v>
      </c>
      <c r="F890" s="3">
        <v>45589</v>
      </c>
      <c r="G890" s="1" t="s">
        <v>17</v>
      </c>
      <c r="H890" s="1" t="s">
        <v>63</v>
      </c>
      <c r="I890">
        <v>9771</v>
      </c>
      <c r="J890" s="1" t="s">
        <v>34</v>
      </c>
      <c r="K890" s="1" t="s">
        <v>49</v>
      </c>
      <c r="L890" s="1" t="s">
        <v>78</v>
      </c>
      <c r="M890" s="1" t="s">
        <v>22</v>
      </c>
      <c r="N890">
        <v>7</v>
      </c>
      <c r="O890" s="1">
        <f>SUMIF(Hospital_Management_Large__2[Billing Status],"Paid",   Hospital_Management_Large__2[Treatment Cost])</f>
        <v>2761319</v>
      </c>
      <c r="P890" s="1">
        <f>COUNTIF(Hospital_Management_Large__2[Room Type],"Private")</f>
        <v>321</v>
      </c>
      <c r="Q890" s="1" t="str">
        <f>IF(Hospital_Management_Large__2[[#This Row],[Length of Stay (Days)]]&gt;3,"Extended","Normal")</f>
        <v>Extended</v>
      </c>
    </row>
    <row r="891" spans="1:17" x14ac:dyDescent="0.25">
      <c r="A891" s="1" t="s">
        <v>1821</v>
      </c>
      <c r="B891" s="1" t="s">
        <v>1822</v>
      </c>
      <c r="C891">
        <v>55</v>
      </c>
      <c r="D891" s="1" t="s">
        <v>25</v>
      </c>
      <c r="E891" s="3">
        <v>45490</v>
      </c>
      <c r="F891" s="3">
        <v>45495</v>
      </c>
      <c r="G891" s="1" t="s">
        <v>43</v>
      </c>
      <c r="H891" s="1" t="s">
        <v>58</v>
      </c>
      <c r="I891">
        <v>4062</v>
      </c>
      <c r="J891" s="1" t="s">
        <v>34</v>
      </c>
      <c r="K891" s="1" t="s">
        <v>49</v>
      </c>
      <c r="L891" s="1" t="s">
        <v>55</v>
      </c>
      <c r="M891" s="1" t="s">
        <v>29</v>
      </c>
      <c r="N891">
        <v>5</v>
      </c>
      <c r="O891" s="1">
        <f>SUMIF(Hospital_Management_Large__2[Billing Status],"Paid",   Hospital_Management_Large__2[Treatment Cost])</f>
        <v>2761319</v>
      </c>
      <c r="P891" s="1">
        <f>COUNTIF(Hospital_Management_Large__2[Room Type],"Private")</f>
        <v>321</v>
      </c>
      <c r="Q891" s="1" t="str">
        <f>IF(Hospital_Management_Large__2[[#This Row],[Length of Stay (Days)]]&gt;3,"Extended","Normal")</f>
        <v>Extended</v>
      </c>
    </row>
    <row r="892" spans="1:17" x14ac:dyDescent="0.25">
      <c r="A892" s="1" t="s">
        <v>1823</v>
      </c>
      <c r="B892" s="1" t="s">
        <v>1824</v>
      </c>
      <c r="C892">
        <v>75</v>
      </c>
      <c r="D892" s="1" t="s">
        <v>25</v>
      </c>
      <c r="E892" s="3">
        <v>45649</v>
      </c>
      <c r="F892" s="3">
        <v>45655</v>
      </c>
      <c r="G892" s="1" t="s">
        <v>17</v>
      </c>
      <c r="H892" s="1" t="s">
        <v>39</v>
      </c>
      <c r="I892">
        <v>3700</v>
      </c>
      <c r="J892" s="1" t="s">
        <v>34</v>
      </c>
      <c r="K892" s="1" t="s">
        <v>44</v>
      </c>
      <c r="L892" s="1" t="s">
        <v>21</v>
      </c>
      <c r="M892" s="1" t="s">
        <v>29</v>
      </c>
      <c r="N892">
        <v>6</v>
      </c>
      <c r="O892" s="1">
        <f>SUMIF(Hospital_Management_Large__2[Billing Status],"Paid",   Hospital_Management_Large__2[Treatment Cost])</f>
        <v>2761319</v>
      </c>
      <c r="P892" s="1">
        <f>COUNTIF(Hospital_Management_Large__2[Room Type],"Private")</f>
        <v>321</v>
      </c>
      <c r="Q892" s="1" t="str">
        <f>IF(Hospital_Management_Large__2[[#This Row],[Length of Stay (Days)]]&gt;3,"Extended","Normal")</f>
        <v>Extended</v>
      </c>
    </row>
    <row r="893" spans="1:17" x14ac:dyDescent="0.25">
      <c r="A893" s="1" t="s">
        <v>1825</v>
      </c>
      <c r="B893" s="1" t="s">
        <v>1826</v>
      </c>
      <c r="C893">
        <v>72</v>
      </c>
      <c r="D893" s="1" t="s">
        <v>25</v>
      </c>
      <c r="E893" s="3">
        <v>45460</v>
      </c>
      <c r="F893" s="3">
        <v>45469</v>
      </c>
      <c r="G893" s="1" t="s">
        <v>66</v>
      </c>
      <c r="H893" s="1" t="s">
        <v>73</v>
      </c>
      <c r="I893">
        <v>9983</v>
      </c>
      <c r="J893" s="1" t="s">
        <v>34</v>
      </c>
      <c r="K893" s="1" t="s">
        <v>49</v>
      </c>
      <c r="L893" s="1" t="s">
        <v>78</v>
      </c>
      <c r="M893" s="1" t="s">
        <v>22</v>
      </c>
      <c r="N893">
        <v>9</v>
      </c>
      <c r="O893" s="1">
        <f>SUMIF(Hospital_Management_Large__2[Billing Status],"Paid",   Hospital_Management_Large__2[Treatment Cost])</f>
        <v>2761319</v>
      </c>
      <c r="P893" s="1">
        <f>COUNTIF(Hospital_Management_Large__2[Room Type],"Private")</f>
        <v>321</v>
      </c>
      <c r="Q893" s="1" t="str">
        <f>IF(Hospital_Management_Large__2[[#This Row],[Length of Stay (Days)]]&gt;3,"Extended","Normal")</f>
        <v>Extended</v>
      </c>
    </row>
    <row r="894" spans="1:17" x14ac:dyDescent="0.25">
      <c r="A894" s="1" t="s">
        <v>1827</v>
      </c>
      <c r="B894" s="1" t="s">
        <v>1828</v>
      </c>
      <c r="C894">
        <v>44</v>
      </c>
      <c r="D894" s="1" t="s">
        <v>16</v>
      </c>
      <c r="E894" s="3">
        <v>45521</v>
      </c>
      <c r="F894" s="3">
        <v>45531</v>
      </c>
      <c r="G894" s="1" t="s">
        <v>26</v>
      </c>
      <c r="H894" s="1" t="s">
        <v>48</v>
      </c>
      <c r="I894">
        <v>7092</v>
      </c>
      <c r="J894" s="1" t="s">
        <v>19</v>
      </c>
      <c r="K894" s="1" t="s">
        <v>54</v>
      </c>
      <c r="L894" s="1" t="s">
        <v>45</v>
      </c>
      <c r="M894" s="1" t="s">
        <v>50</v>
      </c>
      <c r="N894">
        <v>10</v>
      </c>
      <c r="O894" s="1">
        <f>SUMIF(Hospital_Management_Large__2[Billing Status],"Paid",   Hospital_Management_Large__2[Treatment Cost])</f>
        <v>2761319</v>
      </c>
      <c r="P894" s="1">
        <f>COUNTIF(Hospital_Management_Large__2[Room Type],"Private")</f>
        <v>321</v>
      </c>
      <c r="Q894" s="1" t="str">
        <f>IF(Hospital_Management_Large__2[[#This Row],[Length of Stay (Days)]]&gt;3,"Extended","Normal")</f>
        <v>Extended</v>
      </c>
    </row>
    <row r="895" spans="1:17" x14ac:dyDescent="0.25">
      <c r="A895" s="1" t="s">
        <v>1829</v>
      </c>
      <c r="B895" s="1" t="s">
        <v>1830</v>
      </c>
      <c r="C895">
        <v>81</v>
      </c>
      <c r="D895" s="1" t="s">
        <v>16</v>
      </c>
      <c r="E895" s="3">
        <v>45693</v>
      </c>
      <c r="F895" s="3">
        <v>45698</v>
      </c>
      <c r="G895" s="1" t="s">
        <v>17</v>
      </c>
      <c r="H895" s="1" t="s">
        <v>58</v>
      </c>
      <c r="I895">
        <v>1411</v>
      </c>
      <c r="J895" s="1" t="s">
        <v>34</v>
      </c>
      <c r="K895" s="1" t="s">
        <v>44</v>
      </c>
      <c r="L895" s="1" t="s">
        <v>36</v>
      </c>
      <c r="M895" s="1" t="s">
        <v>50</v>
      </c>
      <c r="N895">
        <v>5</v>
      </c>
      <c r="O895" s="1">
        <f>SUMIF(Hospital_Management_Large__2[Billing Status],"Paid",   Hospital_Management_Large__2[Treatment Cost])</f>
        <v>2761319</v>
      </c>
      <c r="P895" s="1">
        <f>COUNTIF(Hospital_Management_Large__2[Room Type],"Private")</f>
        <v>321</v>
      </c>
      <c r="Q895" s="1" t="str">
        <f>IF(Hospital_Management_Large__2[[#This Row],[Length of Stay (Days)]]&gt;3,"Extended","Normal")</f>
        <v>Extended</v>
      </c>
    </row>
    <row r="896" spans="1:17" x14ac:dyDescent="0.25">
      <c r="A896" s="1" t="s">
        <v>1831</v>
      </c>
      <c r="B896" s="1" t="s">
        <v>1832</v>
      </c>
      <c r="C896">
        <v>82</v>
      </c>
      <c r="D896" s="1" t="s">
        <v>25</v>
      </c>
      <c r="E896" s="3">
        <v>45528</v>
      </c>
      <c r="F896" s="3">
        <v>45534</v>
      </c>
      <c r="G896" s="1" t="s">
        <v>94</v>
      </c>
      <c r="H896" s="1" t="s">
        <v>18</v>
      </c>
      <c r="I896">
        <v>7764</v>
      </c>
      <c r="J896" s="1" t="s">
        <v>34</v>
      </c>
      <c r="K896" s="1" t="s">
        <v>40</v>
      </c>
      <c r="L896" s="1" t="s">
        <v>28</v>
      </c>
      <c r="M896" s="1" t="s">
        <v>50</v>
      </c>
      <c r="N896">
        <v>6</v>
      </c>
      <c r="O896" s="1">
        <f>SUMIF(Hospital_Management_Large__2[Billing Status],"Paid",   Hospital_Management_Large__2[Treatment Cost])</f>
        <v>2761319</v>
      </c>
      <c r="P896" s="1">
        <f>COUNTIF(Hospital_Management_Large__2[Room Type],"Private")</f>
        <v>321</v>
      </c>
      <c r="Q896" s="1" t="str">
        <f>IF(Hospital_Management_Large__2[[#This Row],[Length of Stay (Days)]]&gt;3,"Extended","Normal")</f>
        <v>Extended</v>
      </c>
    </row>
    <row r="897" spans="1:17" x14ac:dyDescent="0.25">
      <c r="A897" s="1" t="s">
        <v>1833</v>
      </c>
      <c r="B897" s="1" t="s">
        <v>1834</v>
      </c>
      <c r="C897">
        <v>13</v>
      </c>
      <c r="D897" s="1" t="s">
        <v>25</v>
      </c>
      <c r="E897" s="3">
        <v>45660</v>
      </c>
      <c r="F897" s="3">
        <v>45668</v>
      </c>
      <c r="G897" s="1" t="s">
        <v>17</v>
      </c>
      <c r="H897" s="1" t="s">
        <v>58</v>
      </c>
      <c r="I897">
        <v>9783</v>
      </c>
      <c r="J897" s="1" t="s">
        <v>34</v>
      </c>
      <c r="K897" s="1" t="s">
        <v>49</v>
      </c>
      <c r="L897" s="1" t="s">
        <v>78</v>
      </c>
      <c r="M897" s="1" t="s">
        <v>22</v>
      </c>
      <c r="N897">
        <v>8</v>
      </c>
      <c r="O897" s="1">
        <f>SUMIF(Hospital_Management_Large__2[Billing Status],"Paid",   Hospital_Management_Large__2[Treatment Cost])</f>
        <v>2761319</v>
      </c>
      <c r="P897" s="1">
        <f>COUNTIF(Hospital_Management_Large__2[Room Type],"Private")</f>
        <v>321</v>
      </c>
      <c r="Q897" s="1" t="str">
        <f>IF(Hospital_Management_Large__2[[#This Row],[Length of Stay (Days)]]&gt;3,"Extended","Normal")</f>
        <v>Extended</v>
      </c>
    </row>
    <row r="898" spans="1:17" x14ac:dyDescent="0.25">
      <c r="A898" s="1" t="s">
        <v>1835</v>
      </c>
      <c r="B898" s="1" t="s">
        <v>1836</v>
      </c>
      <c r="C898">
        <v>29</v>
      </c>
      <c r="D898" s="1" t="s">
        <v>25</v>
      </c>
      <c r="E898" s="3">
        <v>45649</v>
      </c>
      <c r="F898" s="3">
        <v>45659</v>
      </c>
      <c r="G898" s="1" t="s">
        <v>94</v>
      </c>
      <c r="H898" s="1" t="s">
        <v>73</v>
      </c>
      <c r="I898">
        <v>8268</v>
      </c>
      <c r="J898" s="1" t="s">
        <v>34</v>
      </c>
      <c r="K898" s="1" t="s">
        <v>20</v>
      </c>
      <c r="L898" s="1" t="s">
        <v>21</v>
      </c>
      <c r="M898" s="1" t="s">
        <v>22</v>
      </c>
      <c r="N898">
        <v>10</v>
      </c>
      <c r="O898" s="1">
        <f>SUMIF(Hospital_Management_Large__2[Billing Status],"Paid",   Hospital_Management_Large__2[Treatment Cost])</f>
        <v>2761319</v>
      </c>
      <c r="P898" s="1">
        <f>COUNTIF(Hospital_Management_Large__2[Room Type],"Private")</f>
        <v>321</v>
      </c>
      <c r="Q898" s="1" t="str">
        <f>IF(Hospital_Management_Large__2[[#This Row],[Length of Stay (Days)]]&gt;3,"Extended","Normal")</f>
        <v>Extended</v>
      </c>
    </row>
    <row r="899" spans="1:17" x14ac:dyDescent="0.25">
      <c r="A899" s="1" t="s">
        <v>1837</v>
      </c>
      <c r="B899" s="1" t="s">
        <v>1838</v>
      </c>
      <c r="C899">
        <v>7</v>
      </c>
      <c r="D899" s="1" t="s">
        <v>16</v>
      </c>
      <c r="E899" s="3">
        <v>45653</v>
      </c>
      <c r="F899" s="3">
        <v>45657</v>
      </c>
      <c r="G899" s="1" t="s">
        <v>32</v>
      </c>
      <c r="H899" s="1" t="s">
        <v>63</v>
      </c>
      <c r="I899">
        <v>2745</v>
      </c>
      <c r="J899" s="1" t="s">
        <v>19</v>
      </c>
      <c r="K899" s="1" t="s">
        <v>20</v>
      </c>
      <c r="L899" s="1" t="s">
        <v>21</v>
      </c>
      <c r="M899" s="1" t="s">
        <v>29</v>
      </c>
      <c r="N899">
        <v>4</v>
      </c>
      <c r="O899" s="1">
        <f>SUMIF(Hospital_Management_Large__2[Billing Status],"Paid",   Hospital_Management_Large__2[Treatment Cost])</f>
        <v>2761319</v>
      </c>
      <c r="P899" s="1">
        <f>COUNTIF(Hospital_Management_Large__2[Room Type],"Private")</f>
        <v>321</v>
      </c>
      <c r="Q899" s="1" t="str">
        <f>IF(Hospital_Management_Large__2[[#This Row],[Length of Stay (Days)]]&gt;3,"Extended","Normal")</f>
        <v>Extended</v>
      </c>
    </row>
    <row r="900" spans="1:17" x14ac:dyDescent="0.25">
      <c r="A900" s="1" t="s">
        <v>1839</v>
      </c>
      <c r="B900" s="1" t="s">
        <v>1840</v>
      </c>
      <c r="C900">
        <v>7</v>
      </c>
      <c r="D900" s="1" t="s">
        <v>25</v>
      </c>
      <c r="E900" s="3">
        <v>45756</v>
      </c>
      <c r="F900" s="3">
        <v>45766</v>
      </c>
      <c r="G900" s="1" t="s">
        <v>43</v>
      </c>
      <c r="H900" s="1" t="s">
        <v>63</v>
      </c>
      <c r="I900">
        <v>7010</v>
      </c>
      <c r="J900" s="1" t="s">
        <v>19</v>
      </c>
      <c r="K900" s="1" t="s">
        <v>35</v>
      </c>
      <c r="L900" s="1" t="s">
        <v>28</v>
      </c>
      <c r="M900" s="1" t="s">
        <v>29</v>
      </c>
      <c r="N900">
        <v>10</v>
      </c>
      <c r="O900" s="1">
        <f>SUMIF(Hospital_Management_Large__2[Billing Status],"Paid",   Hospital_Management_Large__2[Treatment Cost])</f>
        <v>2761319</v>
      </c>
      <c r="P900" s="1">
        <f>COUNTIF(Hospital_Management_Large__2[Room Type],"Private")</f>
        <v>321</v>
      </c>
      <c r="Q900" s="1" t="str">
        <f>IF(Hospital_Management_Large__2[[#This Row],[Length of Stay (Days)]]&gt;3,"Extended","Normal")</f>
        <v>Extended</v>
      </c>
    </row>
    <row r="901" spans="1:17" x14ac:dyDescent="0.25">
      <c r="A901" s="1" t="s">
        <v>1841</v>
      </c>
      <c r="B901" s="1" t="s">
        <v>1842</v>
      </c>
      <c r="C901">
        <v>53</v>
      </c>
      <c r="D901" s="1" t="s">
        <v>16</v>
      </c>
      <c r="E901" s="3">
        <v>45557</v>
      </c>
      <c r="F901" s="3">
        <v>45569</v>
      </c>
      <c r="G901" s="1" t="s">
        <v>62</v>
      </c>
      <c r="H901" s="1" t="s">
        <v>39</v>
      </c>
      <c r="I901">
        <v>9503</v>
      </c>
      <c r="J901" s="1" t="s">
        <v>19</v>
      </c>
      <c r="K901" s="1" t="s">
        <v>40</v>
      </c>
      <c r="L901" s="1" t="s">
        <v>45</v>
      </c>
      <c r="M901" s="1" t="s">
        <v>29</v>
      </c>
      <c r="N901">
        <v>12</v>
      </c>
      <c r="O901" s="1">
        <f>SUMIF(Hospital_Management_Large__2[Billing Status],"Paid",   Hospital_Management_Large__2[Treatment Cost])</f>
        <v>2761319</v>
      </c>
      <c r="P901" s="1">
        <f>COUNTIF(Hospital_Management_Large__2[Room Type],"Private")</f>
        <v>321</v>
      </c>
      <c r="Q901" s="1" t="str">
        <f>IF(Hospital_Management_Large__2[[#This Row],[Length of Stay (Days)]]&gt;3,"Extended","Normal")</f>
        <v>Extended</v>
      </c>
    </row>
    <row r="902" spans="1:17" x14ac:dyDescent="0.25">
      <c r="A902" s="1" t="s">
        <v>1843</v>
      </c>
      <c r="B902" s="1" t="s">
        <v>1844</v>
      </c>
      <c r="C902">
        <v>67</v>
      </c>
      <c r="D902" s="1" t="s">
        <v>25</v>
      </c>
      <c r="E902" s="3">
        <v>45680</v>
      </c>
      <c r="F902" s="3">
        <v>45689</v>
      </c>
      <c r="G902" s="1" t="s">
        <v>62</v>
      </c>
      <c r="H902" s="1" t="s">
        <v>33</v>
      </c>
      <c r="I902">
        <v>4379</v>
      </c>
      <c r="J902" s="1" t="s">
        <v>34</v>
      </c>
      <c r="K902" s="1" t="s">
        <v>35</v>
      </c>
      <c r="L902" s="1" t="s">
        <v>78</v>
      </c>
      <c r="M902" s="1" t="s">
        <v>29</v>
      </c>
      <c r="N902">
        <v>9</v>
      </c>
      <c r="O902" s="1">
        <f>SUMIF(Hospital_Management_Large__2[Billing Status],"Paid",   Hospital_Management_Large__2[Treatment Cost])</f>
        <v>2761319</v>
      </c>
      <c r="P902" s="1">
        <f>COUNTIF(Hospital_Management_Large__2[Room Type],"Private")</f>
        <v>321</v>
      </c>
      <c r="Q902" s="1" t="str">
        <f>IF(Hospital_Management_Large__2[[#This Row],[Length of Stay (Days)]]&gt;3,"Extended","Normal")</f>
        <v>Extended</v>
      </c>
    </row>
    <row r="903" spans="1:17" x14ac:dyDescent="0.25">
      <c r="A903" s="1" t="s">
        <v>1845</v>
      </c>
      <c r="B903" s="1" t="s">
        <v>1846</v>
      </c>
      <c r="C903">
        <v>88</v>
      </c>
      <c r="D903" s="1" t="s">
        <v>25</v>
      </c>
      <c r="E903" s="3">
        <v>45599</v>
      </c>
      <c r="F903" s="3">
        <v>45609</v>
      </c>
      <c r="G903" s="1" t="s">
        <v>66</v>
      </c>
      <c r="H903" s="1" t="s">
        <v>27</v>
      </c>
      <c r="I903">
        <v>1807</v>
      </c>
      <c r="J903" s="1" t="s">
        <v>19</v>
      </c>
      <c r="K903" s="1" t="s">
        <v>133</v>
      </c>
      <c r="L903" s="1" t="s">
        <v>78</v>
      </c>
      <c r="M903" s="1" t="s">
        <v>29</v>
      </c>
      <c r="N903">
        <v>10</v>
      </c>
      <c r="O903" s="1">
        <f>SUMIF(Hospital_Management_Large__2[Billing Status],"Paid",   Hospital_Management_Large__2[Treatment Cost])</f>
        <v>2761319</v>
      </c>
      <c r="P903" s="1">
        <f>COUNTIF(Hospital_Management_Large__2[Room Type],"Private")</f>
        <v>321</v>
      </c>
      <c r="Q903" s="1" t="str">
        <f>IF(Hospital_Management_Large__2[[#This Row],[Length of Stay (Days)]]&gt;3,"Extended","Normal")</f>
        <v>Extended</v>
      </c>
    </row>
    <row r="904" spans="1:17" x14ac:dyDescent="0.25">
      <c r="A904" s="1" t="s">
        <v>1847</v>
      </c>
      <c r="B904" s="1" t="s">
        <v>1848</v>
      </c>
      <c r="C904">
        <v>60</v>
      </c>
      <c r="D904" s="1" t="s">
        <v>16</v>
      </c>
      <c r="E904" s="3">
        <v>45681</v>
      </c>
      <c r="F904" s="3">
        <v>45692</v>
      </c>
      <c r="G904" s="1" t="s">
        <v>94</v>
      </c>
      <c r="H904" s="1" t="s">
        <v>33</v>
      </c>
      <c r="I904">
        <v>5016</v>
      </c>
      <c r="J904" s="1" t="s">
        <v>19</v>
      </c>
      <c r="K904" s="1" t="s">
        <v>133</v>
      </c>
      <c r="L904" s="1" t="s">
        <v>36</v>
      </c>
      <c r="M904" s="1" t="s">
        <v>29</v>
      </c>
      <c r="N904">
        <v>11</v>
      </c>
      <c r="O904" s="1">
        <f>SUMIF(Hospital_Management_Large__2[Billing Status],"Paid",   Hospital_Management_Large__2[Treatment Cost])</f>
        <v>2761319</v>
      </c>
      <c r="P904" s="1">
        <f>COUNTIF(Hospital_Management_Large__2[Room Type],"Private")</f>
        <v>321</v>
      </c>
      <c r="Q904" s="1" t="str">
        <f>IF(Hospital_Management_Large__2[[#This Row],[Length of Stay (Days)]]&gt;3,"Extended","Normal")</f>
        <v>Extended</v>
      </c>
    </row>
    <row r="905" spans="1:17" x14ac:dyDescent="0.25">
      <c r="A905" s="1" t="s">
        <v>1849</v>
      </c>
      <c r="B905" s="1" t="s">
        <v>1850</v>
      </c>
      <c r="C905">
        <v>23</v>
      </c>
      <c r="D905" s="1" t="s">
        <v>25</v>
      </c>
      <c r="E905" s="3">
        <v>45678</v>
      </c>
      <c r="F905" s="3">
        <v>45683</v>
      </c>
      <c r="G905" s="1" t="s">
        <v>94</v>
      </c>
      <c r="H905" s="1" t="s">
        <v>73</v>
      </c>
      <c r="I905">
        <v>9243</v>
      </c>
      <c r="J905" s="1" t="s">
        <v>19</v>
      </c>
      <c r="K905" s="1" t="s">
        <v>54</v>
      </c>
      <c r="L905" s="1" t="s">
        <v>28</v>
      </c>
      <c r="M905" s="1" t="s">
        <v>22</v>
      </c>
      <c r="N905">
        <v>5</v>
      </c>
      <c r="O905" s="1">
        <f>SUMIF(Hospital_Management_Large__2[Billing Status],"Paid",   Hospital_Management_Large__2[Treatment Cost])</f>
        <v>2761319</v>
      </c>
      <c r="P905" s="1">
        <f>COUNTIF(Hospital_Management_Large__2[Room Type],"Private")</f>
        <v>321</v>
      </c>
      <c r="Q905" s="1" t="str">
        <f>IF(Hospital_Management_Large__2[[#This Row],[Length of Stay (Days)]]&gt;3,"Extended","Normal")</f>
        <v>Extended</v>
      </c>
    </row>
    <row r="906" spans="1:17" x14ac:dyDescent="0.25">
      <c r="A906" s="1" t="s">
        <v>1851</v>
      </c>
      <c r="B906" s="1" t="s">
        <v>1852</v>
      </c>
      <c r="C906">
        <v>81</v>
      </c>
      <c r="D906" s="1" t="s">
        <v>25</v>
      </c>
      <c r="E906" s="3">
        <v>45478</v>
      </c>
      <c r="F906" s="3">
        <v>45481</v>
      </c>
      <c r="G906" s="1" t="s">
        <v>94</v>
      </c>
      <c r="H906" s="1" t="s">
        <v>89</v>
      </c>
      <c r="I906">
        <v>7465</v>
      </c>
      <c r="J906" s="1" t="s">
        <v>34</v>
      </c>
      <c r="K906" s="1" t="s">
        <v>49</v>
      </c>
      <c r="L906" s="1" t="s">
        <v>55</v>
      </c>
      <c r="M906" s="1" t="s">
        <v>22</v>
      </c>
      <c r="N906">
        <v>3</v>
      </c>
      <c r="O906" s="1">
        <f>SUMIF(Hospital_Management_Large__2[Billing Status],"Paid",   Hospital_Management_Large__2[Treatment Cost])</f>
        <v>2761319</v>
      </c>
      <c r="P906" s="1">
        <f>COUNTIF(Hospital_Management_Large__2[Room Type],"Private")</f>
        <v>321</v>
      </c>
      <c r="Q906" s="1" t="str">
        <f>IF(Hospital_Management_Large__2[[#This Row],[Length of Stay (Days)]]&gt;3,"Extended","Normal")</f>
        <v>Normal</v>
      </c>
    </row>
    <row r="907" spans="1:17" x14ac:dyDescent="0.25">
      <c r="A907" s="1" t="s">
        <v>1853</v>
      </c>
      <c r="B907" s="1" t="s">
        <v>1854</v>
      </c>
      <c r="C907">
        <v>65</v>
      </c>
      <c r="D907" s="1" t="s">
        <v>25</v>
      </c>
      <c r="E907" s="3">
        <v>45665</v>
      </c>
      <c r="F907" s="3">
        <v>45670</v>
      </c>
      <c r="G907" s="1" t="s">
        <v>62</v>
      </c>
      <c r="H907" s="1" t="s">
        <v>48</v>
      </c>
      <c r="I907">
        <v>5001</v>
      </c>
      <c r="J907" s="1" t="s">
        <v>19</v>
      </c>
      <c r="K907" s="1" t="s">
        <v>54</v>
      </c>
      <c r="L907" s="1" t="s">
        <v>78</v>
      </c>
      <c r="M907" s="1" t="s">
        <v>50</v>
      </c>
      <c r="N907">
        <v>5</v>
      </c>
      <c r="O907" s="1">
        <f>SUMIF(Hospital_Management_Large__2[Billing Status],"Paid",   Hospital_Management_Large__2[Treatment Cost])</f>
        <v>2761319</v>
      </c>
      <c r="P907" s="1">
        <f>COUNTIF(Hospital_Management_Large__2[Room Type],"Private")</f>
        <v>321</v>
      </c>
      <c r="Q907" s="1" t="str">
        <f>IF(Hospital_Management_Large__2[[#This Row],[Length of Stay (Days)]]&gt;3,"Extended","Normal")</f>
        <v>Extended</v>
      </c>
    </row>
    <row r="908" spans="1:17" x14ac:dyDescent="0.25">
      <c r="A908" s="1" t="s">
        <v>1855</v>
      </c>
      <c r="B908" s="1" t="s">
        <v>1856</v>
      </c>
      <c r="C908">
        <v>33</v>
      </c>
      <c r="D908" s="1" t="s">
        <v>25</v>
      </c>
      <c r="E908" s="3">
        <v>45507</v>
      </c>
      <c r="F908" s="3">
        <v>45511</v>
      </c>
      <c r="G908" s="1" t="s">
        <v>94</v>
      </c>
      <c r="H908" s="1" t="s">
        <v>27</v>
      </c>
      <c r="I908">
        <v>1287</v>
      </c>
      <c r="J908" s="1" t="s">
        <v>34</v>
      </c>
      <c r="K908" s="1" t="s">
        <v>54</v>
      </c>
      <c r="L908" s="1" t="s">
        <v>78</v>
      </c>
      <c r="M908" s="1" t="s">
        <v>29</v>
      </c>
      <c r="N908">
        <v>4</v>
      </c>
      <c r="O908" s="1">
        <f>SUMIF(Hospital_Management_Large__2[Billing Status],"Paid",   Hospital_Management_Large__2[Treatment Cost])</f>
        <v>2761319</v>
      </c>
      <c r="P908" s="1">
        <f>COUNTIF(Hospital_Management_Large__2[Room Type],"Private")</f>
        <v>321</v>
      </c>
      <c r="Q908" s="1" t="str">
        <f>IF(Hospital_Management_Large__2[[#This Row],[Length of Stay (Days)]]&gt;3,"Extended","Normal")</f>
        <v>Extended</v>
      </c>
    </row>
    <row r="909" spans="1:17" x14ac:dyDescent="0.25">
      <c r="A909" s="1" t="s">
        <v>1857</v>
      </c>
      <c r="B909" s="1" t="s">
        <v>1858</v>
      </c>
      <c r="C909">
        <v>24</v>
      </c>
      <c r="D909" s="1" t="s">
        <v>25</v>
      </c>
      <c r="E909" s="3">
        <v>45804</v>
      </c>
      <c r="F909" s="3">
        <v>45808</v>
      </c>
      <c r="G909" s="1" t="s">
        <v>94</v>
      </c>
      <c r="H909" s="1" t="s">
        <v>53</v>
      </c>
      <c r="I909">
        <v>3316</v>
      </c>
      <c r="J909" s="1" t="s">
        <v>19</v>
      </c>
      <c r="K909" s="1" t="s">
        <v>44</v>
      </c>
      <c r="L909" s="1" t="s">
        <v>36</v>
      </c>
      <c r="M909" s="1" t="s">
        <v>22</v>
      </c>
      <c r="N909">
        <v>4</v>
      </c>
      <c r="O909" s="1">
        <f>SUMIF(Hospital_Management_Large__2[Billing Status],"Paid",   Hospital_Management_Large__2[Treatment Cost])</f>
        <v>2761319</v>
      </c>
      <c r="P909" s="1">
        <f>COUNTIF(Hospital_Management_Large__2[Room Type],"Private")</f>
        <v>321</v>
      </c>
      <c r="Q909" s="1" t="str">
        <f>IF(Hospital_Management_Large__2[[#This Row],[Length of Stay (Days)]]&gt;3,"Extended","Normal")</f>
        <v>Extended</v>
      </c>
    </row>
    <row r="910" spans="1:17" x14ac:dyDescent="0.25">
      <c r="A910" s="1" t="s">
        <v>1859</v>
      </c>
      <c r="B910" s="1" t="s">
        <v>1860</v>
      </c>
      <c r="C910">
        <v>27</v>
      </c>
      <c r="D910" s="1" t="s">
        <v>25</v>
      </c>
      <c r="E910" s="3">
        <v>45662</v>
      </c>
      <c r="F910" s="3">
        <v>45675</v>
      </c>
      <c r="G910" s="1" t="s">
        <v>66</v>
      </c>
      <c r="H910" s="1" t="s">
        <v>58</v>
      </c>
      <c r="I910">
        <v>8789</v>
      </c>
      <c r="J910" s="1" t="s">
        <v>19</v>
      </c>
      <c r="K910" s="1" t="s">
        <v>54</v>
      </c>
      <c r="L910" s="1" t="s">
        <v>21</v>
      </c>
      <c r="M910" s="1" t="s">
        <v>22</v>
      </c>
      <c r="N910">
        <v>13</v>
      </c>
      <c r="O910" s="1">
        <f>SUMIF(Hospital_Management_Large__2[Billing Status],"Paid",   Hospital_Management_Large__2[Treatment Cost])</f>
        <v>2761319</v>
      </c>
      <c r="P910" s="1">
        <f>COUNTIF(Hospital_Management_Large__2[Room Type],"Private")</f>
        <v>321</v>
      </c>
      <c r="Q910" s="1" t="str">
        <f>IF(Hospital_Management_Large__2[[#This Row],[Length of Stay (Days)]]&gt;3,"Extended","Normal")</f>
        <v>Extended</v>
      </c>
    </row>
    <row r="911" spans="1:17" x14ac:dyDescent="0.25">
      <c r="A911" s="1" t="s">
        <v>1861</v>
      </c>
      <c r="B911" s="1" t="s">
        <v>1862</v>
      </c>
      <c r="C911">
        <v>22</v>
      </c>
      <c r="D911" s="1" t="s">
        <v>16</v>
      </c>
      <c r="E911" s="3">
        <v>45526</v>
      </c>
      <c r="F911" s="3">
        <v>45529</v>
      </c>
      <c r="G911" s="1" t="s">
        <v>26</v>
      </c>
      <c r="H911" s="1" t="s">
        <v>53</v>
      </c>
      <c r="I911">
        <v>8233</v>
      </c>
      <c r="J911" s="1" t="s">
        <v>34</v>
      </c>
      <c r="K911" s="1" t="s">
        <v>20</v>
      </c>
      <c r="L911" s="1" t="s">
        <v>45</v>
      </c>
      <c r="M911" s="1" t="s">
        <v>50</v>
      </c>
      <c r="N911">
        <v>3</v>
      </c>
      <c r="O911" s="1">
        <f>SUMIF(Hospital_Management_Large__2[Billing Status],"Paid",   Hospital_Management_Large__2[Treatment Cost])</f>
        <v>2761319</v>
      </c>
      <c r="P911" s="1">
        <f>COUNTIF(Hospital_Management_Large__2[Room Type],"Private")</f>
        <v>321</v>
      </c>
      <c r="Q911" s="1" t="str">
        <f>IF(Hospital_Management_Large__2[[#This Row],[Length of Stay (Days)]]&gt;3,"Extended","Normal")</f>
        <v>Normal</v>
      </c>
    </row>
    <row r="912" spans="1:17" x14ac:dyDescent="0.25">
      <c r="A912" s="1" t="s">
        <v>1863</v>
      </c>
      <c r="B912" s="1" t="s">
        <v>1864</v>
      </c>
      <c r="C912">
        <v>8</v>
      </c>
      <c r="D912" s="1" t="s">
        <v>25</v>
      </c>
      <c r="E912" s="3">
        <v>45597</v>
      </c>
      <c r="F912" s="3">
        <v>45598</v>
      </c>
      <c r="G912" s="1" t="s">
        <v>62</v>
      </c>
      <c r="H912" s="1" t="s">
        <v>73</v>
      </c>
      <c r="I912">
        <v>6899</v>
      </c>
      <c r="J912" s="1" t="s">
        <v>34</v>
      </c>
      <c r="K912" s="1" t="s">
        <v>133</v>
      </c>
      <c r="L912" s="1" t="s">
        <v>55</v>
      </c>
      <c r="M912" s="1" t="s">
        <v>29</v>
      </c>
      <c r="N912">
        <v>1</v>
      </c>
      <c r="O912" s="1">
        <f>SUMIF(Hospital_Management_Large__2[Billing Status],"Paid",   Hospital_Management_Large__2[Treatment Cost])</f>
        <v>2761319</v>
      </c>
      <c r="P912" s="1">
        <f>COUNTIF(Hospital_Management_Large__2[Room Type],"Private")</f>
        <v>321</v>
      </c>
      <c r="Q912" s="1" t="str">
        <f>IF(Hospital_Management_Large__2[[#This Row],[Length of Stay (Days)]]&gt;3,"Extended","Normal")</f>
        <v>Normal</v>
      </c>
    </row>
    <row r="913" spans="1:17" x14ac:dyDescent="0.25">
      <c r="A913" s="1" t="s">
        <v>1865</v>
      </c>
      <c r="B913" s="1" t="s">
        <v>1866</v>
      </c>
      <c r="C913">
        <v>30</v>
      </c>
      <c r="D913" s="1" t="s">
        <v>25</v>
      </c>
      <c r="E913" s="3">
        <v>45694</v>
      </c>
      <c r="F913" s="3">
        <v>45699</v>
      </c>
      <c r="G913" s="1" t="s">
        <v>17</v>
      </c>
      <c r="H913" s="1" t="s">
        <v>48</v>
      </c>
      <c r="I913">
        <v>5167</v>
      </c>
      <c r="J913" s="1" t="s">
        <v>34</v>
      </c>
      <c r="K913" s="1" t="s">
        <v>133</v>
      </c>
      <c r="L913" s="1" t="s">
        <v>59</v>
      </c>
      <c r="M913" s="1" t="s">
        <v>29</v>
      </c>
      <c r="N913">
        <v>5</v>
      </c>
      <c r="O913" s="1">
        <f>SUMIF(Hospital_Management_Large__2[Billing Status],"Paid",   Hospital_Management_Large__2[Treatment Cost])</f>
        <v>2761319</v>
      </c>
      <c r="P913" s="1">
        <f>COUNTIF(Hospital_Management_Large__2[Room Type],"Private")</f>
        <v>321</v>
      </c>
      <c r="Q913" s="1" t="str">
        <f>IF(Hospital_Management_Large__2[[#This Row],[Length of Stay (Days)]]&gt;3,"Extended","Normal")</f>
        <v>Extended</v>
      </c>
    </row>
    <row r="914" spans="1:17" x14ac:dyDescent="0.25">
      <c r="A914" s="1" t="s">
        <v>1867</v>
      </c>
      <c r="B914" s="1" t="s">
        <v>1868</v>
      </c>
      <c r="C914">
        <v>85</v>
      </c>
      <c r="D914" s="1" t="s">
        <v>25</v>
      </c>
      <c r="E914" s="3">
        <v>45706</v>
      </c>
      <c r="F914" s="3">
        <v>45709</v>
      </c>
      <c r="G914" s="1" t="s">
        <v>26</v>
      </c>
      <c r="H914" s="1" t="s">
        <v>27</v>
      </c>
      <c r="I914">
        <v>8595</v>
      </c>
      <c r="J914" s="1" t="s">
        <v>19</v>
      </c>
      <c r="K914" s="1" t="s">
        <v>44</v>
      </c>
      <c r="L914" s="1" t="s">
        <v>59</v>
      </c>
      <c r="M914" s="1" t="s">
        <v>50</v>
      </c>
      <c r="N914">
        <v>3</v>
      </c>
      <c r="O914" s="1">
        <f>SUMIF(Hospital_Management_Large__2[Billing Status],"Paid",   Hospital_Management_Large__2[Treatment Cost])</f>
        <v>2761319</v>
      </c>
      <c r="P914" s="1">
        <f>COUNTIF(Hospital_Management_Large__2[Room Type],"Private")</f>
        <v>321</v>
      </c>
      <c r="Q914" s="1" t="str">
        <f>IF(Hospital_Management_Large__2[[#This Row],[Length of Stay (Days)]]&gt;3,"Extended","Normal")</f>
        <v>Normal</v>
      </c>
    </row>
    <row r="915" spans="1:17" x14ac:dyDescent="0.25">
      <c r="A915" s="1" t="s">
        <v>1869</v>
      </c>
      <c r="B915" s="1" t="s">
        <v>1870</v>
      </c>
      <c r="C915">
        <v>12</v>
      </c>
      <c r="D915" s="1" t="s">
        <v>25</v>
      </c>
      <c r="E915" s="3">
        <v>45650</v>
      </c>
      <c r="F915" s="3">
        <v>45659</v>
      </c>
      <c r="G915" s="1" t="s">
        <v>32</v>
      </c>
      <c r="H915" s="1" t="s">
        <v>53</v>
      </c>
      <c r="I915">
        <v>1813</v>
      </c>
      <c r="J915" s="1" t="s">
        <v>34</v>
      </c>
      <c r="K915" s="1" t="s">
        <v>49</v>
      </c>
      <c r="L915" s="1" t="s">
        <v>21</v>
      </c>
      <c r="M915" s="1" t="s">
        <v>29</v>
      </c>
      <c r="N915">
        <v>9</v>
      </c>
      <c r="O915" s="1">
        <f>SUMIF(Hospital_Management_Large__2[Billing Status],"Paid",   Hospital_Management_Large__2[Treatment Cost])</f>
        <v>2761319</v>
      </c>
      <c r="P915" s="1">
        <f>COUNTIF(Hospital_Management_Large__2[Room Type],"Private")</f>
        <v>321</v>
      </c>
      <c r="Q915" s="1" t="str">
        <f>IF(Hospital_Management_Large__2[[#This Row],[Length of Stay (Days)]]&gt;3,"Extended","Normal")</f>
        <v>Extended</v>
      </c>
    </row>
    <row r="916" spans="1:17" x14ac:dyDescent="0.25">
      <c r="A916" s="1" t="s">
        <v>1871</v>
      </c>
      <c r="B916" s="1" t="s">
        <v>1872</v>
      </c>
      <c r="C916">
        <v>7</v>
      </c>
      <c r="D916" s="1" t="s">
        <v>25</v>
      </c>
      <c r="E916" s="3">
        <v>45534</v>
      </c>
      <c r="F916" s="3">
        <v>45541</v>
      </c>
      <c r="G916" s="1" t="s">
        <v>66</v>
      </c>
      <c r="H916" s="1" t="s">
        <v>33</v>
      </c>
      <c r="I916">
        <v>7567</v>
      </c>
      <c r="J916" s="1" t="s">
        <v>19</v>
      </c>
      <c r="K916" s="1" t="s">
        <v>54</v>
      </c>
      <c r="L916" s="1" t="s">
        <v>59</v>
      </c>
      <c r="M916" s="1" t="s">
        <v>22</v>
      </c>
      <c r="N916">
        <v>7</v>
      </c>
      <c r="O916" s="1">
        <f>SUMIF(Hospital_Management_Large__2[Billing Status],"Paid",   Hospital_Management_Large__2[Treatment Cost])</f>
        <v>2761319</v>
      </c>
      <c r="P916" s="1">
        <f>COUNTIF(Hospital_Management_Large__2[Room Type],"Private")</f>
        <v>321</v>
      </c>
      <c r="Q916" s="1" t="str">
        <f>IF(Hospital_Management_Large__2[[#This Row],[Length of Stay (Days)]]&gt;3,"Extended","Normal")</f>
        <v>Extended</v>
      </c>
    </row>
    <row r="917" spans="1:17" x14ac:dyDescent="0.25">
      <c r="A917" s="1" t="s">
        <v>1873</v>
      </c>
      <c r="B917" s="1" t="s">
        <v>1874</v>
      </c>
      <c r="C917">
        <v>21</v>
      </c>
      <c r="D917" s="1" t="s">
        <v>25</v>
      </c>
      <c r="E917" s="3">
        <v>45683</v>
      </c>
      <c r="F917" s="3">
        <v>45691</v>
      </c>
      <c r="G917" s="1" t="s">
        <v>32</v>
      </c>
      <c r="H917" s="1" t="s">
        <v>53</v>
      </c>
      <c r="I917">
        <v>4959</v>
      </c>
      <c r="J917" s="1" t="s">
        <v>34</v>
      </c>
      <c r="K917" s="1" t="s">
        <v>49</v>
      </c>
      <c r="L917" s="1" t="s">
        <v>28</v>
      </c>
      <c r="M917" s="1" t="s">
        <v>22</v>
      </c>
      <c r="N917">
        <v>8</v>
      </c>
      <c r="O917" s="1">
        <f>SUMIF(Hospital_Management_Large__2[Billing Status],"Paid",   Hospital_Management_Large__2[Treatment Cost])</f>
        <v>2761319</v>
      </c>
      <c r="P917" s="1">
        <f>COUNTIF(Hospital_Management_Large__2[Room Type],"Private")</f>
        <v>321</v>
      </c>
      <c r="Q917" s="1" t="str">
        <f>IF(Hospital_Management_Large__2[[#This Row],[Length of Stay (Days)]]&gt;3,"Extended","Normal")</f>
        <v>Extended</v>
      </c>
    </row>
    <row r="918" spans="1:17" x14ac:dyDescent="0.25">
      <c r="A918" s="1" t="s">
        <v>1875</v>
      </c>
      <c r="B918" s="1" t="s">
        <v>1876</v>
      </c>
      <c r="C918">
        <v>87</v>
      </c>
      <c r="D918" s="1" t="s">
        <v>25</v>
      </c>
      <c r="E918" s="3">
        <v>45490</v>
      </c>
      <c r="F918" s="3">
        <v>45504</v>
      </c>
      <c r="G918" s="1" t="s">
        <v>62</v>
      </c>
      <c r="H918" s="1" t="s">
        <v>27</v>
      </c>
      <c r="I918">
        <v>7581</v>
      </c>
      <c r="J918" s="1" t="s">
        <v>19</v>
      </c>
      <c r="K918" s="1" t="s">
        <v>44</v>
      </c>
      <c r="L918" s="1" t="s">
        <v>21</v>
      </c>
      <c r="M918" s="1" t="s">
        <v>29</v>
      </c>
      <c r="N918">
        <v>14</v>
      </c>
      <c r="O918" s="1">
        <f>SUMIF(Hospital_Management_Large__2[Billing Status],"Paid",   Hospital_Management_Large__2[Treatment Cost])</f>
        <v>2761319</v>
      </c>
      <c r="P918" s="1">
        <f>COUNTIF(Hospital_Management_Large__2[Room Type],"Private")</f>
        <v>321</v>
      </c>
      <c r="Q918" s="1" t="str">
        <f>IF(Hospital_Management_Large__2[[#This Row],[Length of Stay (Days)]]&gt;3,"Extended","Normal")</f>
        <v>Extended</v>
      </c>
    </row>
    <row r="919" spans="1:17" x14ac:dyDescent="0.25">
      <c r="A919" s="1" t="s">
        <v>1877</v>
      </c>
      <c r="B919" s="1" t="s">
        <v>1878</v>
      </c>
      <c r="C919">
        <v>2</v>
      </c>
      <c r="D919" s="1" t="s">
        <v>16</v>
      </c>
      <c r="E919" s="3">
        <v>45704</v>
      </c>
      <c r="F919" s="3">
        <v>45714</v>
      </c>
      <c r="G919" s="1" t="s">
        <v>94</v>
      </c>
      <c r="H919" s="1" t="s">
        <v>39</v>
      </c>
      <c r="I919">
        <v>5275</v>
      </c>
      <c r="J919" s="1" t="s">
        <v>19</v>
      </c>
      <c r="K919" s="1" t="s">
        <v>49</v>
      </c>
      <c r="L919" s="1" t="s">
        <v>55</v>
      </c>
      <c r="M919" s="1" t="s">
        <v>22</v>
      </c>
      <c r="N919">
        <v>10</v>
      </c>
      <c r="O919" s="1">
        <f>SUMIF(Hospital_Management_Large__2[Billing Status],"Paid",   Hospital_Management_Large__2[Treatment Cost])</f>
        <v>2761319</v>
      </c>
      <c r="P919" s="1">
        <f>COUNTIF(Hospital_Management_Large__2[Room Type],"Private")</f>
        <v>321</v>
      </c>
      <c r="Q919" s="1" t="str">
        <f>IF(Hospital_Management_Large__2[[#This Row],[Length of Stay (Days)]]&gt;3,"Extended","Normal")</f>
        <v>Extended</v>
      </c>
    </row>
    <row r="920" spans="1:17" x14ac:dyDescent="0.25">
      <c r="A920" s="1" t="s">
        <v>1879</v>
      </c>
      <c r="B920" s="1" t="s">
        <v>1880</v>
      </c>
      <c r="C920">
        <v>77</v>
      </c>
      <c r="D920" s="1" t="s">
        <v>16</v>
      </c>
      <c r="E920" s="3">
        <v>45716</v>
      </c>
      <c r="F920" s="3">
        <v>45726</v>
      </c>
      <c r="G920" s="1" t="s">
        <v>66</v>
      </c>
      <c r="H920" s="1" t="s">
        <v>58</v>
      </c>
      <c r="I920">
        <v>4863</v>
      </c>
      <c r="J920" s="1" t="s">
        <v>19</v>
      </c>
      <c r="K920" s="1" t="s">
        <v>40</v>
      </c>
      <c r="L920" s="1" t="s">
        <v>59</v>
      </c>
      <c r="M920" s="1" t="s">
        <v>29</v>
      </c>
      <c r="N920">
        <v>10</v>
      </c>
      <c r="O920" s="1">
        <f>SUMIF(Hospital_Management_Large__2[Billing Status],"Paid",   Hospital_Management_Large__2[Treatment Cost])</f>
        <v>2761319</v>
      </c>
      <c r="P920" s="1">
        <f>COUNTIF(Hospital_Management_Large__2[Room Type],"Private")</f>
        <v>321</v>
      </c>
      <c r="Q920" s="1" t="str">
        <f>IF(Hospital_Management_Large__2[[#This Row],[Length of Stay (Days)]]&gt;3,"Extended","Normal")</f>
        <v>Extended</v>
      </c>
    </row>
    <row r="921" spans="1:17" x14ac:dyDescent="0.25">
      <c r="A921" s="1" t="s">
        <v>1881</v>
      </c>
      <c r="B921" s="1" t="s">
        <v>1882</v>
      </c>
      <c r="C921">
        <v>61</v>
      </c>
      <c r="D921" s="1" t="s">
        <v>16</v>
      </c>
      <c r="E921" s="3">
        <v>45569</v>
      </c>
      <c r="F921" s="3">
        <v>45578</v>
      </c>
      <c r="G921" s="1" t="s">
        <v>26</v>
      </c>
      <c r="H921" s="1" t="s">
        <v>63</v>
      </c>
      <c r="I921">
        <v>8482</v>
      </c>
      <c r="J921" s="1" t="s">
        <v>19</v>
      </c>
      <c r="K921" s="1" t="s">
        <v>20</v>
      </c>
      <c r="L921" s="1" t="s">
        <v>28</v>
      </c>
      <c r="M921" s="1" t="s">
        <v>22</v>
      </c>
      <c r="N921">
        <v>9</v>
      </c>
      <c r="O921" s="1">
        <f>SUMIF(Hospital_Management_Large__2[Billing Status],"Paid",   Hospital_Management_Large__2[Treatment Cost])</f>
        <v>2761319</v>
      </c>
      <c r="P921" s="1">
        <f>COUNTIF(Hospital_Management_Large__2[Room Type],"Private")</f>
        <v>321</v>
      </c>
      <c r="Q921" s="1" t="str">
        <f>IF(Hospital_Management_Large__2[[#This Row],[Length of Stay (Days)]]&gt;3,"Extended","Normal")</f>
        <v>Extended</v>
      </c>
    </row>
    <row r="922" spans="1:17" x14ac:dyDescent="0.25">
      <c r="A922" s="1" t="s">
        <v>1883</v>
      </c>
      <c r="B922" s="1" t="s">
        <v>1884</v>
      </c>
      <c r="C922">
        <v>73</v>
      </c>
      <c r="D922" s="1" t="s">
        <v>16</v>
      </c>
      <c r="E922" s="3">
        <v>45726</v>
      </c>
      <c r="F922" s="3">
        <v>45734</v>
      </c>
      <c r="G922" s="1" t="s">
        <v>43</v>
      </c>
      <c r="H922" s="1" t="s">
        <v>33</v>
      </c>
      <c r="I922">
        <v>1816</v>
      </c>
      <c r="J922" s="1" t="s">
        <v>19</v>
      </c>
      <c r="K922" s="1" t="s">
        <v>35</v>
      </c>
      <c r="L922" s="1" t="s">
        <v>36</v>
      </c>
      <c r="M922" s="1" t="s">
        <v>22</v>
      </c>
      <c r="N922">
        <v>8</v>
      </c>
      <c r="O922" s="1">
        <f>SUMIF(Hospital_Management_Large__2[Billing Status],"Paid",   Hospital_Management_Large__2[Treatment Cost])</f>
        <v>2761319</v>
      </c>
      <c r="P922" s="1">
        <f>COUNTIF(Hospital_Management_Large__2[Room Type],"Private")</f>
        <v>321</v>
      </c>
      <c r="Q922" s="1" t="str">
        <f>IF(Hospital_Management_Large__2[[#This Row],[Length of Stay (Days)]]&gt;3,"Extended","Normal")</f>
        <v>Extended</v>
      </c>
    </row>
    <row r="923" spans="1:17" x14ac:dyDescent="0.25">
      <c r="A923" s="1" t="s">
        <v>1885</v>
      </c>
      <c r="B923" s="1" t="s">
        <v>1886</v>
      </c>
      <c r="C923">
        <v>83</v>
      </c>
      <c r="D923" s="1" t="s">
        <v>16</v>
      </c>
      <c r="E923" s="3">
        <v>45728</v>
      </c>
      <c r="F923" s="3">
        <v>45735</v>
      </c>
      <c r="G923" s="1" t="s">
        <v>17</v>
      </c>
      <c r="H923" s="1" t="s">
        <v>39</v>
      </c>
      <c r="I923">
        <v>3004</v>
      </c>
      <c r="J923" s="1" t="s">
        <v>19</v>
      </c>
      <c r="K923" s="1" t="s">
        <v>54</v>
      </c>
      <c r="L923" s="1" t="s">
        <v>59</v>
      </c>
      <c r="M923" s="1" t="s">
        <v>50</v>
      </c>
      <c r="N923">
        <v>7</v>
      </c>
      <c r="O923" s="1">
        <f>SUMIF(Hospital_Management_Large__2[Billing Status],"Paid",   Hospital_Management_Large__2[Treatment Cost])</f>
        <v>2761319</v>
      </c>
      <c r="P923" s="1">
        <f>COUNTIF(Hospital_Management_Large__2[Room Type],"Private")</f>
        <v>321</v>
      </c>
      <c r="Q923" s="1" t="str">
        <f>IF(Hospital_Management_Large__2[[#This Row],[Length of Stay (Days)]]&gt;3,"Extended","Normal")</f>
        <v>Extended</v>
      </c>
    </row>
    <row r="924" spans="1:17" x14ac:dyDescent="0.25">
      <c r="A924" s="1" t="s">
        <v>1887</v>
      </c>
      <c r="B924" s="1" t="s">
        <v>1888</v>
      </c>
      <c r="C924">
        <v>75</v>
      </c>
      <c r="D924" s="1" t="s">
        <v>25</v>
      </c>
      <c r="E924" s="3">
        <v>45700</v>
      </c>
      <c r="F924" s="3">
        <v>45705</v>
      </c>
      <c r="G924" s="1" t="s">
        <v>26</v>
      </c>
      <c r="H924" s="1" t="s">
        <v>58</v>
      </c>
      <c r="I924">
        <v>1933</v>
      </c>
      <c r="J924" s="1" t="s">
        <v>19</v>
      </c>
      <c r="K924" s="1" t="s">
        <v>54</v>
      </c>
      <c r="L924" s="1" t="s">
        <v>21</v>
      </c>
      <c r="M924" s="1" t="s">
        <v>29</v>
      </c>
      <c r="N924">
        <v>5</v>
      </c>
      <c r="O924" s="1">
        <f>SUMIF(Hospital_Management_Large__2[Billing Status],"Paid",   Hospital_Management_Large__2[Treatment Cost])</f>
        <v>2761319</v>
      </c>
      <c r="P924" s="1">
        <f>COUNTIF(Hospital_Management_Large__2[Room Type],"Private")</f>
        <v>321</v>
      </c>
      <c r="Q924" s="1" t="str">
        <f>IF(Hospital_Management_Large__2[[#This Row],[Length of Stay (Days)]]&gt;3,"Extended","Normal")</f>
        <v>Extended</v>
      </c>
    </row>
    <row r="925" spans="1:17" x14ac:dyDescent="0.25">
      <c r="A925" s="1" t="s">
        <v>1889</v>
      </c>
      <c r="B925" s="1" t="s">
        <v>1890</v>
      </c>
      <c r="C925">
        <v>31</v>
      </c>
      <c r="D925" s="1" t="s">
        <v>16</v>
      </c>
      <c r="E925" s="3">
        <v>45795</v>
      </c>
      <c r="F925" s="3">
        <v>45797</v>
      </c>
      <c r="G925" s="1" t="s">
        <v>26</v>
      </c>
      <c r="H925" s="1" t="s">
        <v>33</v>
      </c>
      <c r="I925">
        <v>6323</v>
      </c>
      <c r="J925" s="1" t="s">
        <v>34</v>
      </c>
      <c r="K925" s="1" t="s">
        <v>35</v>
      </c>
      <c r="L925" s="1" t="s">
        <v>55</v>
      </c>
      <c r="M925" s="1" t="s">
        <v>29</v>
      </c>
      <c r="N925">
        <v>2</v>
      </c>
      <c r="O925" s="1">
        <f>SUMIF(Hospital_Management_Large__2[Billing Status],"Paid",   Hospital_Management_Large__2[Treatment Cost])</f>
        <v>2761319</v>
      </c>
      <c r="P925" s="1">
        <f>COUNTIF(Hospital_Management_Large__2[Room Type],"Private")</f>
        <v>321</v>
      </c>
      <c r="Q925" s="1" t="str">
        <f>IF(Hospital_Management_Large__2[[#This Row],[Length of Stay (Days)]]&gt;3,"Extended","Normal")</f>
        <v>Normal</v>
      </c>
    </row>
    <row r="926" spans="1:17" x14ac:dyDescent="0.25">
      <c r="A926" s="1" t="s">
        <v>1891</v>
      </c>
      <c r="B926" s="1" t="s">
        <v>1892</v>
      </c>
      <c r="C926">
        <v>68</v>
      </c>
      <c r="D926" s="1" t="s">
        <v>25</v>
      </c>
      <c r="E926" s="3">
        <v>45610</v>
      </c>
      <c r="F926" s="3">
        <v>45613</v>
      </c>
      <c r="G926" s="1" t="s">
        <v>17</v>
      </c>
      <c r="H926" s="1" t="s">
        <v>58</v>
      </c>
      <c r="I926">
        <v>7634</v>
      </c>
      <c r="J926" s="1" t="s">
        <v>19</v>
      </c>
      <c r="K926" s="1" t="s">
        <v>20</v>
      </c>
      <c r="L926" s="1" t="s">
        <v>45</v>
      </c>
      <c r="M926" s="1" t="s">
        <v>50</v>
      </c>
      <c r="N926">
        <v>3</v>
      </c>
      <c r="O926" s="1">
        <f>SUMIF(Hospital_Management_Large__2[Billing Status],"Paid",   Hospital_Management_Large__2[Treatment Cost])</f>
        <v>2761319</v>
      </c>
      <c r="P926" s="1">
        <f>COUNTIF(Hospital_Management_Large__2[Room Type],"Private")</f>
        <v>321</v>
      </c>
      <c r="Q926" s="1" t="str">
        <f>IF(Hospital_Management_Large__2[[#This Row],[Length of Stay (Days)]]&gt;3,"Extended","Normal")</f>
        <v>Normal</v>
      </c>
    </row>
    <row r="927" spans="1:17" x14ac:dyDescent="0.25">
      <c r="A927" s="1" t="s">
        <v>1893</v>
      </c>
      <c r="B927" s="1" t="s">
        <v>1894</v>
      </c>
      <c r="C927">
        <v>64</v>
      </c>
      <c r="D927" s="1" t="s">
        <v>16</v>
      </c>
      <c r="E927" s="3">
        <v>45671</v>
      </c>
      <c r="F927" s="3">
        <v>45673</v>
      </c>
      <c r="G927" s="1" t="s">
        <v>66</v>
      </c>
      <c r="H927" s="1" t="s">
        <v>89</v>
      </c>
      <c r="I927">
        <v>7851</v>
      </c>
      <c r="J927" s="1" t="s">
        <v>34</v>
      </c>
      <c r="K927" s="1" t="s">
        <v>49</v>
      </c>
      <c r="L927" s="1" t="s">
        <v>78</v>
      </c>
      <c r="M927" s="1" t="s">
        <v>29</v>
      </c>
      <c r="N927">
        <v>2</v>
      </c>
      <c r="O927" s="1">
        <f>SUMIF(Hospital_Management_Large__2[Billing Status],"Paid",   Hospital_Management_Large__2[Treatment Cost])</f>
        <v>2761319</v>
      </c>
      <c r="P927" s="1">
        <f>COUNTIF(Hospital_Management_Large__2[Room Type],"Private")</f>
        <v>321</v>
      </c>
      <c r="Q927" s="1" t="str">
        <f>IF(Hospital_Management_Large__2[[#This Row],[Length of Stay (Days)]]&gt;3,"Extended","Normal")</f>
        <v>Normal</v>
      </c>
    </row>
    <row r="928" spans="1:17" x14ac:dyDescent="0.25">
      <c r="A928" s="1" t="s">
        <v>1895</v>
      </c>
      <c r="B928" s="1" t="s">
        <v>1896</v>
      </c>
      <c r="C928">
        <v>36</v>
      </c>
      <c r="D928" s="1" t="s">
        <v>16</v>
      </c>
      <c r="E928" s="3">
        <v>45556</v>
      </c>
      <c r="F928" s="3">
        <v>45564</v>
      </c>
      <c r="G928" s="1" t="s">
        <v>94</v>
      </c>
      <c r="H928" s="1" t="s">
        <v>48</v>
      </c>
      <c r="I928">
        <v>1410</v>
      </c>
      <c r="J928" s="1" t="s">
        <v>34</v>
      </c>
      <c r="K928" s="1" t="s">
        <v>40</v>
      </c>
      <c r="L928" s="1" t="s">
        <v>28</v>
      </c>
      <c r="M928" s="1" t="s">
        <v>29</v>
      </c>
      <c r="N928">
        <v>8</v>
      </c>
      <c r="O928" s="1">
        <f>SUMIF(Hospital_Management_Large__2[Billing Status],"Paid",   Hospital_Management_Large__2[Treatment Cost])</f>
        <v>2761319</v>
      </c>
      <c r="P928" s="1">
        <f>COUNTIF(Hospital_Management_Large__2[Room Type],"Private")</f>
        <v>321</v>
      </c>
      <c r="Q928" s="1" t="str">
        <f>IF(Hospital_Management_Large__2[[#This Row],[Length of Stay (Days)]]&gt;3,"Extended","Normal")</f>
        <v>Extended</v>
      </c>
    </row>
    <row r="929" spans="1:17" x14ac:dyDescent="0.25">
      <c r="A929" s="1" t="s">
        <v>1897</v>
      </c>
      <c r="B929" s="1" t="s">
        <v>1898</v>
      </c>
      <c r="C929">
        <v>46</v>
      </c>
      <c r="D929" s="1" t="s">
        <v>16</v>
      </c>
      <c r="E929" s="3">
        <v>45554</v>
      </c>
      <c r="F929" s="3">
        <v>45556</v>
      </c>
      <c r="G929" s="1" t="s">
        <v>94</v>
      </c>
      <c r="H929" s="1" t="s">
        <v>18</v>
      </c>
      <c r="I929">
        <v>5671</v>
      </c>
      <c r="J929" s="1" t="s">
        <v>19</v>
      </c>
      <c r="K929" s="1" t="s">
        <v>35</v>
      </c>
      <c r="L929" s="1" t="s">
        <v>78</v>
      </c>
      <c r="M929" s="1" t="s">
        <v>29</v>
      </c>
      <c r="N929">
        <v>2</v>
      </c>
      <c r="O929" s="1">
        <f>SUMIF(Hospital_Management_Large__2[Billing Status],"Paid",   Hospital_Management_Large__2[Treatment Cost])</f>
        <v>2761319</v>
      </c>
      <c r="P929" s="1">
        <f>COUNTIF(Hospital_Management_Large__2[Room Type],"Private")</f>
        <v>321</v>
      </c>
      <c r="Q929" s="1" t="str">
        <f>IF(Hospital_Management_Large__2[[#This Row],[Length of Stay (Days)]]&gt;3,"Extended","Normal")</f>
        <v>Normal</v>
      </c>
    </row>
    <row r="930" spans="1:17" x14ac:dyDescent="0.25">
      <c r="A930" s="1" t="s">
        <v>1899</v>
      </c>
      <c r="B930" s="1" t="s">
        <v>1900</v>
      </c>
      <c r="C930">
        <v>22</v>
      </c>
      <c r="D930" s="1" t="s">
        <v>25</v>
      </c>
      <c r="E930" s="3">
        <v>45556</v>
      </c>
      <c r="F930" s="3">
        <v>45561</v>
      </c>
      <c r="G930" s="1" t="s">
        <v>26</v>
      </c>
      <c r="H930" s="1" t="s">
        <v>63</v>
      </c>
      <c r="I930">
        <v>9760</v>
      </c>
      <c r="J930" s="1" t="s">
        <v>34</v>
      </c>
      <c r="K930" s="1" t="s">
        <v>54</v>
      </c>
      <c r="L930" s="1" t="s">
        <v>55</v>
      </c>
      <c r="M930" s="1" t="s">
        <v>29</v>
      </c>
      <c r="N930">
        <v>5</v>
      </c>
      <c r="O930" s="1">
        <f>SUMIF(Hospital_Management_Large__2[Billing Status],"Paid",   Hospital_Management_Large__2[Treatment Cost])</f>
        <v>2761319</v>
      </c>
      <c r="P930" s="1">
        <f>COUNTIF(Hospital_Management_Large__2[Room Type],"Private")</f>
        <v>321</v>
      </c>
      <c r="Q930" s="1" t="str">
        <f>IF(Hospital_Management_Large__2[[#This Row],[Length of Stay (Days)]]&gt;3,"Extended","Normal")</f>
        <v>Extended</v>
      </c>
    </row>
    <row r="931" spans="1:17" x14ac:dyDescent="0.25">
      <c r="A931" s="1" t="s">
        <v>1901</v>
      </c>
      <c r="B931" s="1" t="s">
        <v>1902</v>
      </c>
      <c r="C931">
        <v>63</v>
      </c>
      <c r="D931" s="1" t="s">
        <v>16</v>
      </c>
      <c r="E931" s="3">
        <v>45612</v>
      </c>
      <c r="F931" s="3">
        <v>45622</v>
      </c>
      <c r="G931" s="1" t="s">
        <v>43</v>
      </c>
      <c r="H931" s="1" t="s">
        <v>18</v>
      </c>
      <c r="I931">
        <v>9298</v>
      </c>
      <c r="J931" s="1" t="s">
        <v>19</v>
      </c>
      <c r="K931" s="1" t="s">
        <v>54</v>
      </c>
      <c r="L931" s="1" t="s">
        <v>78</v>
      </c>
      <c r="M931" s="1" t="s">
        <v>50</v>
      </c>
      <c r="N931">
        <v>10</v>
      </c>
      <c r="O931" s="1">
        <f>SUMIF(Hospital_Management_Large__2[Billing Status],"Paid",   Hospital_Management_Large__2[Treatment Cost])</f>
        <v>2761319</v>
      </c>
      <c r="P931" s="1">
        <f>COUNTIF(Hospital_Management_Large__2[Room Type],"Private")</f>
        <v>321</v>
      </c>
      <c r="Q931" s="1" t="str">
        <f>IF(Hospital_Management_Large__2[[#This Row],[Length of Stay (Days)]]&gt;3,"Extended","Normal")</f>
        <v>Extended</v>
      </c>
    </row>
    <row r="932" spans="1:17" x14ac:dyDescent="0.25">
      <c r="A932" s="1" t="s">
        <v>1903</v>
      </c>
      <c r="B932" s="1" t="s">
        <v>1904</v>
      </c>
      <c r="C932">
        <v>15</v>
      </c>
      <c r="D932" s="1" t="s">
        <v>25</v>
      </c>
      <c r="E932" s="3">
        <v>45734</v>
      </c>
      <c r="F932" s="3">
        <v>45743</v>
      </c>
      <c r="G932" s="1" t="s">
        <v>43</v>
      </c>
      <c r="H932" s="1" t="s">
        <v>53</v>
      </c>
      <c r="I932">
        <v>6837</v>
      </c>
      <c r="J932" s="1" t="s">
        <v>19</v>
      </c>
      <c r="K932" s="1" t="s">
        <v>54</v>
      </c>
      <c r="L932" s="1" t="s">
        <v>21</v>
      </c>
      <c r="M932" s="1" t="s">
        <v>29</v>
      </c>
      <c r="N932">
        <v>9</v>
      </c>
      <c r="O932" s="1">
        <f>SUMIF(Hospital_Management_Large__2[Billing Status],"Paid",   Hospital_Management_Large__2[Treatment Cost])</f>
        <v>2761319</v>
      </c>
      <c r="P932" s="1">
        <f>COUNTIF(Hospital_Management_Large__2[Room Type],"Private")</f>
        <v>321</v>
      </c>
      <c r="Q932" s="1" t="str">
        <f>IF(Hospital_Management_Large__2[[#This Row],[Length of Stay (Days)]]&gt;3,"Extended","Normal")</f>
        <v>Extended</v>
      </c>
    </row>
    <row r="933" spans="1:17" x14ac:dyDescent="0.25">
      <c r="A933" s="1" t="s">
        <v>1905</v>
      </c>
      <c r="B933" s="1" t="s">
        <v>1906</v>
      </c>
      <c r="C933">
        <v>84</v>
      </c>
      <c r="D933" s="1" t="s">
        <v>16</v>
      </c>
      <c r="E933" s="3">
        <v>45528</v>
      </c>
      <c r="F933" s="3">
        <v>45530</v>
      </c>
      <c r="G933" s="1" t="s">
        <v>94</v>
      </c>
      <c r="H933" s="1" t="s">
        <v>18</v>
      </c>
      <c r="I933">
        <v>8808</v>
      </c>
      <c r="J933" s="1" t="s">
        <v>19</v>
      </c>
      <c r="K933" s="1" t="s">
        <v>35</v>
      </c>
      <c r="L933" s="1" t="s">
        <v>28</v>
      </c>
      <c r="M933" s="1" t="s">
        <v>29</v>
      </c>
      <c r="N933">
        <v>2</v>
      </c>
      <c r="O933" s="1">
        <f>SUMIF(Hospital_Management_Large__2[Billing Status],"Paid",   Hospital_Management_Large__2[Treatment Cost])</f>
        <v>2761319</v>
      </c>
      <c r="P933" s="1">
        <f>COUNTIF(Hospital_Management_Large__2[Room Type],"Private")</f>
        <v>321</v>
      </c>
      <c r="Q933" s="1" t="str">
        <f>IF(Hospital_Management_Large__2[[#This Row],[Length of Stay (Days)]]&gt;3,"Extended","Normal")</f>
        <v>Normal</v>
      </c>
    </row>
    <row r="934" spans="1:17" x14ac:dyDescent="0.25">
      <c r="A934" s="1" t="s">
        <v>1907</v>
      </c>
      <c r="B934" s="1" t="s">
        <v>1908</v>
      </c>
      <c r="C934">
        <v>39</v>
      </c>
      <c r="D934" s="1" t="s">
        <v>25</v>
      </c>
      <c r="E934" s="3">
        <v>45761</v>
      </c>
      <c r="F934" s="3">
        <v>45769</v>
      </c>
      <c r="G934" s="1" t="s">
        <v>32</v>
      </c>
      <c r="H934" s="1" t="s">
        <v>73</v>
      </c>
      <c r="I934">
        <v>2699</v>
      </c>
      <c r="J934" s="1" t="s">
        <v>19</v>
      </c>
      <c r="K934" s="1" t="s">
        <v>20</v>
      </c>
      <c r="L934" s="1" t="s">
        <v>45</v>
      </c>
      <c r="M934" s="1" t="s">
        <v>22</v>
      </c>
      <c r="N934">
        <v>8</v>
      </c>
      <c r="O934" s="1">
        <f>SUMIF(Hospital_Management_Large__2[Billing Status],"Paid",   Hospital_Management_Large__2[Treatment Cost])</f>
        <v>2761319</v>
      </c>
      <c r="P934" s="1">
        <f>COUNTIF(Hospital_Management_Large__2[Room Type],"Private")</f>
        <v>321</v>
      </c>
      <c r="Q934" s="1" t="str">
        <f>IF(Hospital_Management_Large__2[[#This Row],[Length of Stay (Days)]]&gt;3,"Extended","Normal")</f>
        <v>Extended</v>
      </c>
    </row>
    <row r="935" spans="1:17" x14ac:dyDescent="0.25">
      <c r="A935" s="1" t="s">
        <v>1909</v>
      </c>
      <c r="B935" s="1" t="s">
        <v>1910</v>
      </c>
      <c r="C935">
        <v>78</v>
      </c>
      <c r="D935" s="1" t="s">
        <v>16</v>
      </c>
      <c r="E935" s="3">
        <v>45490</v>
      </c>
      <c r="F935" s="3">
        <v>45495</v>
      </c>
      <c r="G935" s="1" t="s">
        <v>32</v>
      </c>
      <c r="H935" s="1" t="s">
        <v>33</v>
      </c>
      <c r="I935">
        <v>3196</v>
      </c>
      <c r="J935" s="1" t="s">
        <v>19</v>
      </c>
      <c r="K935" s="1" t="s">
        <v>133</v>
      </c>
      <c r="L935" s="1" t="s">
        <v>21</v>
      </c>
      <c r="M935" s="1" t="s">
        <v>50</v>
      </c>
      <c r="N935">
        <v>5</v>
      </c>
      <c r="O935" s="1">
        <f>SUMIF(Hospital_Management_Large__2[Billing Status],"Paid",   Hospital_Management_Large__2[Treatment Cost])</f>
        <v>2761319</v>
      </c>
      <c r="P935" s="1">
        <f>COUNTIF(Hospital_Management_Large__2[Room Type],"Private")</f>
        <v>321</v>
      </c>
      <c r="Q935" s="1" t="str">
        <f>IF(Hospital_Management_Large__2[[#This Row],[Length of Stay (Days)]]&gt;3,"Extended","Normal")</f>
        <v>Extended</v>
      </c>
    </row>
    <row r="936" spans="1:17" x14ac:dyDescent="0.25">
      <c r="A936" s="1" t="s">
        <v>1911</v>
      </c>
      <c r="B936" s="1" t="s">
        <v>1912</v>
      </c>
      <c r="C936">
        <v>80</v>
      </c>
      <c r="D936" s="1" t="s">
        <v>16</v>
      </c>
      <c r="E936" s="3">
        <v>45721</v>
      </c>
      <c r="F936" s="3">
        <v>45727</v>
      </c>
      <c r="G936" s="1" t="s">
        <v>17</v>
      </c>
      <c r="H936" s="1" t="s">
        <v>33</v>
      </c>
      <c r="I936">
        <v>3734</v>
      </c>
      <c r="J936" s="1" t="s">
        <v>34</v>
      </c>
      <c r="K936" s="1" t="s">
        <v>133</v>
      </c>
      <c r="L936" s="1" t="s">
        <v>45</v>
      </c>
      <c r="M936" s="1" t="s">
        <v>50</v>
      </c>
      <c r="N936">
        <v>6</v>
      </c>
      <c r="O936" s="1">
        <f>SUMIF(Hospital_Management_Large__2[Billing Status],"Paid",   Hospital_Management_Large__2[Treatment Cost])</f>
        <v>2761319</v>
      </c>
      <c r="P936" s="1">
        <f>COUNTIF(Hospital_Management_Large__2[Room Type],"Private")</f>
        <v>321</v>
      </c>
      <c r="Q936" s="1" t="str">
        <f>IF(Hospital_Management_Large__2[[#This Row],[Length of Stay (Days)]]&gt;3,"Extended","Normal")</f>
        <v>Extended</v>
      </c>
    </row>
    <row r="937" spans="1:17" x14ac:dyDescent="0.25">
      <c r="A937" s="1" t="s">
        <v>1913</v>
      </c>
      <c r="B937" s="1" t="s">
        <v>1914</v>
      </c>
      <c r="C937">
        <v>54</v>
      </c>
      <c r="D937" s="1" t="s">
        <v>16</v>
      </c>
      <c r="E937" s="3">
        <v>45641</v>
      </c>
      <c r="F937" s="3">
        <v>45649</v>
      </c>
      <c r="G937" s="1" t="s">
        <v>66</v>
      </c>
      <c r="H937" s="1" t="s">
        <v>53</v>
      </c>
      <c r="I937">
        <v>9601</v>
      </c>
      <c r="J937" s="1" t="s">
        <v>34</v>
      </c>
      <c r="K937" s="1" t="s">
        <v>20</v>
      </c>
      <c r="L937" s="1" t="s">
        <v>36</v>
      </c>
      <c r="M937" s="1" t="s">
        <v>29</v>
      </c>
      <c r="N937">
        <v>8</v>
      </c>
      <c r="O937" s="1">
        <f>SUMIF(Hospital_Management_Large__2[Billing Status],"Paid",   Hospital_Management_Large__2[Treatment Cost])</f>
        <v>2761319</v>
      </c>
      <c r="P937" s="1">
        <f>COUNTIF(Hospital_Management_Large__2[Room Type],"Private")</f>
        <v>321</v>
      </c>
      <c r="Q937" s="1" t="str">
        <f>IF(Hospital_Management_Large__2[[#This Row],[Length of Stay (Days)]]&gt;3,"Extended","Normal")</f>
        <v>Extended</v>
      </c>
    </row>
    <row r="938" spans="1:17" x14ac:dyDescent="0.25">
      <c r="A938" s="1" t="s">
        <v>1915</v>
      </c>
      <c r="B938" s="1" t="s">
        <v>1916</v>
      </c>
      <c r="C938">
        <v>74</v>
      </c>
      <c r="D938" s="1" t="s">
        <v>16</v>
      </c>
      <c r="E938" s="3">
        <v>45717</v>
      </c>
      <c r="F938" s="3">
        <v>45725</v>
      </c>
      <c r="G938" s="1" t="s">
        <v>26</v>
      </c>
      <c r="H938" s="1" t="s">
        <v>39</v>
      </c>
      <c r="I938">
        <v>7902</v>
      </c>
      <c r="J938" s="1" t="s">
        <v>34</v>
      </c>
      <c r="K938" s="1" t="s">
        <v>133</v>
      </c>
      <c r="L938" s="1" t="s">
        <v>36</v>
      </c>
      <c r="M938" s="1" t="s">
        <v>50</v>
      </c>
      <c r="N938">
        <v>8</v>
      </c>
      <c r="O938" s="1">
        <f>SUMIF(Hospital_Management_Large__2[Billing Status],"Paid",   Hospital_Management_Large__2[Treatment Cost])</f>
        <v>2761319</v>
      </c>
      <c r="P938" s="1">
        <f>COUNTIF(Hospital_Management_Large__2[Room Type],"Private")</f>
        <v>321</v>
      </c>
      <c r="Q938" s="1" t="str">
        <f>IF(Hospital_Management_Large__2[[#This Row],[Length of Stay (Days)]]&gt;3,"Extended","Normal")</f>
        <v>Extended</v>
      </c>
    </row>
    <row r="939" spans="1:17" x14ac:dyDescent="0.25">
      <c r="A939" s="1" t="s">
        <v>1917</v>
      </c>
      <c r="B939" s="1" t="s">
        <v>1918</v>
      </c>
      <c r="C939">
        <v>10</v>
      </c>
      <c r="D939" s="1" t="s">
        <v>25</v>
      </c>
      <c r="E939" s="3">
        <v>45683</v>
      </c>
      <c r="F939" s="3">
        <v>45697</v>
      </c>
      <c r="G939" s="1" t="s">
        <v>66</v>
      </c>
      <c r="H939" s="1" t="s">
        <v>63</v>
      </c>
      <c r="I939">
        <v>8603</v>
      </c>
      <c r="J939" s="1" t="s">
        <v>34</v>
      </c>
      <c r="K939" s="1" t="s">
        <v>20</v>
      </c>
      <c r="L939" s="1" t="s">
        <v>59</v>
      </c>
      <c r="M939" s="1" t="s">
        <v>29</v>
      </c>
      <c r="N939">
        <v>14</v>
      </c>
      <c r="O939" s="1">
        <f>SUMIF(Hospital_Management_Large__2[Billing Status],"Paid",   Hospital_Management_Large__2[Treatment Cost])</f>
        <v>2761319</v>
      </c>
      <c r="P939" s="1">
        <f>COUNTIF(Hospital_Management_Large__2[Room Type],"Private")</f>
        <v>321</v>
      </c>
      <c r="Q939" s="1" t="str">
        <f>IF(Hospital_Management_Large__2[[#This Row],[Length of Stay (Days)]]&gt;3,"Extended","Normal")</f>
        <v>Extended</v>
      </c>
    </row>
    <row r="940" spans="1:17" x14ac:dyDescent="0.25">
      <c r="A940" s="1" t="s">
        <v>1919</v>
      </c>
      <c r="B940" s="1" t="s">
        <v>1920</v>
      </c>
      <c r="C940">
        <v>84</v>
      </c>
      <c r="D940" s="1" t="s">
        <v>25</v>
      </c>
      <c r="E940" s="3">
        <v>45629</v>
      </c>
      <c r="F940" s="3">
        <v>45639</v>
      </c>
      <c r="G940" s="1" t="s">
        <v>66</v>
      </c>
      <c r="H940" s="1" t="s">
        <v>58</v>
      </c>
      <c r="I940">
        <v>6139</v>
      </c>
      <c r="J940" s="1" t="s">
        <v>34</v>
      </c>
      <c r="K940" s="1" t="s">
        <v>54</v>
      </c>
      <c r="L940" s="1" t="s">
        <v>21</v>
      </c>
      <c r="M940" s="1" t="s">
        <v>50</v>
      </c>
      <c r="N940">
        <v>10</v>
      </c>
      <c r="O940" s="1">
        <f>SUMIF(Hospital_Management_Large__2[Billing Status],"Paid",   Hospital_Management_Large__2[Treatment Cost])</f>
        <v>2761319</v>
      </c>
      <c r="P940" s="1">
        <f>COUNTIF(Hospital_Management_Large__2[Room Type],"Private")</f>
        <v>321</v>
      </c>
      <c r="Q940" s="1" t="str">
        <f>IF(Hospital_Management_Large__2[[#This Row],[Length of Stay (Days)]]&gt;3,"Extended","Normal")</f>
        <v>Extended</v>
      </c>
    </row>
    <row r="941" spans="1:17" x14ac:dyDescent="0.25">
      <c r="A941" s="1" t="s">
        <v>1921</v>
      </c>
      <c r="B941" s="1" t="s">
        <v>1922</v>
      </c>
      <c r="C941">
        <v>18</v>
      </c>
      <c r="D941" s="1" t="s">
        <v>25</v>
      </c>
      <c r="E941" s="3">
        <v>45788</v>
      </c>
      <c r="F941" s="3">
        <v>45794</v>
      </c>
      <c r="G941" s="1" t="s">
        <v>17</v>
      </c>
      <c r="H941" s="1" t="s">
        <v>27</v>
      </c>
      <c r="I941">
        <v>4412</v>
      </c>
      <c r="J941" s="1" t="s">
        <v>34</v>
      </c>
      <c r="K941" s="1" t="s">
        <v>54</v>
      </c>
      <c r="L941" s="1" t="s">
        <v>28</v>
      </c>
      <c r="M941" s="1" t="s">
        <v>50</v>
      </c>
      <c r="N941">
        <v>6</v>
      </c>
      <c r="O941" s="1">
        <f>SUMIF(Hospital_Management_Large__2[Billing Status],"Paid",   Hospital_Management_Large__2[Treatment Cost])</f>
        <v>2761319</v>
      </c>
      <c r="P941" s="1">
        <f>COUNTIF(Hospital_Management_Large__2[Room Type],"Private")</f>
        <v>321</v>
      </c>
      <c r="Q941" s="1" t="str">
        <f>IF(Hospital_Management_Large__2[[#This Row],[Length of Stay (Days)]]&gt;3,"Extended","Normal")</f>
        <v>Extended</v>
      </c>
    </row>
    <row r="942" spans="1:17" x14ac:dyDescent="0.25">
      <c r="A942" s="1" t="s">
        <v>1923</v>
      </c>
      <c r="B942" s="1" t="s">
        <v>1924</v>
      </c>
      <c r="C942">
        <v>11</v>
      </c>
      <c r="D942" s="1" t="s">
        <v>16</v>
      </c>
      <c r="E942" s="3">
        <v>45525</v>
      </c>
      <c r="F942" s="3">
        <v>45534</v>
      </c>
      <c r="G942" s="1" t="s">
        <v>94</v>
      </c>
      <c r="H942" s="1" t="s">
        <v>33</v>
      </c>
      <c r="I942">
        <v>1155</v>
      </c>
      <c r="J942" s="1" t="s">
        <v>19</v>
      </c>
      <c r="K942" s="1" t="s">
        <v>44</v>
      </c>
      <c r="L942" s="1" t="s">
        <v>59</v>
      </c>
      <c r="M942" s="1" t="s">
        <v>29</v>
      </c>
      <c r="N942">
        <v>9</v>
      </c>
      <c r="O942" s="1">
        <f>SUMIF(Hospital_Management_Large__2[Billing Status],"Paid",   Hospital_Management_Large__2[Treatment Cost])</f>
        <v>2761319</v>
      </c>
      <c r="P942" s="1">
        <f>COUNTIF(Hospital_Management_Large__2[Room Type],"Private")</f>
        <v>321</v>
      </c>
      <c r="Q942" s="1" t="str">
        <f>IF(Hospital_Management_Large__2[[#This Row],[Length of Stay (Days)]]&gt;3,"Extended","Normal")</f>
        <v>Extended</v>
      </c>
    </row>
    <row r="943" spans="1:17" x14ac:dyDescent="0.25">
      <c r="A943" s="1" t="s">
        <v>1925</v>
      </c>
      <c r="B943" s="1" t="s">
        <v>1926</v>
      </c>
      <c r="C943">
        <v>11</v>
      </c>
      <c r="D943" s="1" t="s">
        <v>16</v>
      </c>
      <c r="E943" s="3">
        <v>45482</v>
      </c>
      <c r="F943" s="3">
        <v>45495</v>
      </c>
      <c r="G943" s="1" t="s">
        <v>43</v>
      </c>
      <c r="H943" s="1" t="s">
        <v>18</v>
      </c>
      <c r="I943">
        <v>5504</v>
      </c>
      <c r="J943" s="1" t="s">
        <v>34</v>
      </c>
      <c r="K943" s="1" t="s">
        <v>49</v>
      </c>
      <c r="L943" s="1" t="s">
        <v>78</v>
      </c>
      <c r="M943" s="1" t="s">
        <v>29</v>
      </c>
      <c r="N943">
        <v>13</v>
      </c>
      <c r="O943" s="1">
        <f>SUMIF(Hospital_Management_Large__2[Billing Status],"Paid",   Hospital_Management_Large__2[Treatment Cost])</f>
        <v>2761319</v>
      </c>
      <c r="P943" s="1">
        <f>COUNTIF(Hospital_Management_Large__2[Room Type],"Private")</f>
        <v>321</v>
      </c>
      <c r="Q943" s="1" t="str">
        <f>IF(Hospital_Management_Large__2[[#This Row],[Length of Stay (Days)]]&gt;3,"Extended","Normal")</f>
        <v>Extended</v>
      </c>
    </row>
    <row r="944" spans="1:17" x14ac:dyDescent="0.25">
      <c r="A944" s="1" t="s">
        <v>1927</v>
      </c>
      <c r="B944" s="1" t="s">
        <v>1928</v>
      </c>
      <c r="C944">
        <v>69</v>
      </c>
      <c r="D944" s="1" t="s">
        <v>25</v>
      </c>
      <c r="E944" s="3">
        <v>45701</v>
      </c>
      <c r="F944" s="3">
        <v>45702</v>
      </c>
      <c r="G944" s="1" t="s">
        <v>94</v>
      </c>
      <c r="H944" s="1" t="s">
        <v>39</v>
      </c>
      <c r="I944">
        <v>7273</v>
      </c>
      <c r="J944" s="1" t="s">
        <v>19</v>
      </c>
      <c r="K944" s="1" t="s">
        <v>133</v>
      </c>
      <c r="L944" s="1" t="s">
        <v>21</v>
      </c>
      <c r="M944" s="1" t="s">
        <v>50</v>
      </c>
      <c r="N944">
        <v>1</v>
      </c>
      <c r="O944" s="1">
        <f>SUMIF(Hospital_Management_Large__2[Billing Status],"Paid",   Hospital_Management_Large__2[Treatment Cost])</f>
        <v>2761319</v>
      </c>
      <c r="P944" s="1">
        <f>COUNTIF(Hospital_Management_Large__2[Room Type],"Private")</f>
        <v>321</v>
      </c>
      <c r="Q944" s="1" t="str">
        <f>IF(Hospital_Management_Large__2[[#This Row],[Length of Stay (Days)]]&gt;3,"Extended","Normal")</f>
        <v>Normal</v>
      </c>
    </row>
    <row r="945" spans="1:17" x14ac:dyDescent="0.25">
      <c r="A945" s="1" t="s">
        <v>1929</v>
      </c>
      <c r="B945" s="1" t="s">
        <v>1930</v>
      </c>
      <c r="C945">
        <v>67</v>
      </c>
      <c r="D945" s="1" t="s">
        <v>16</v>
      </c>
      <c r="E945" s="3">
        <v>45527</v>
      </c>
      <c r="F945" s="3">
        <v>45532</v>
      </c>
      <c r="G945" s="1" t="s">
        <v>32</v>
      </c>
      <c r="H945" s="1" t="s">
        <v>89</v>
      </c>
      <c r="I945">
        <v>8390</v>
      </c>
      <c r="J945" s="1" t="s">
        <v>34</v>
      </c>
      <c r="K945" s="1" t="s">
        <v>54</v>
      </c>
      <c r="L945" s="1" t="s">
        <v>45</v>
      </c>
      <c r="M945" s="1" t="s">
        <v>50</v>
      </c>
      <c r="N945">
        <v>5</v>
      </c>
      <c r="O945" s="1">
        <f>SUMIF(Hospital_Management_Large__2[Billing Status],"Paid",   Hospital_Management_Large__2[Treatment Cost])</f>
        <v>2761319</v>
      </c>
      <c r="P945" s="1">
        <f>COUNTIF(Hospital_Management_Large__2[Room Type],"Private")</f>
        <v>321</v>
      </c>
      <c r="Q945" s="1" t="str">
        <f>IF(Hospital_Management_Large__2[[#This Row],[Length of Stay (Days)]]&gt;3,"Extended","Normal")</f>
        <v>Extended</v>
      </c>
    </row>
    <row r="946" spans="1:17" x14ac:dyDescent="0.25">
      <c r="A946" s="1" t="s">
        <v>1931</v>
      </c>
      <c r="B946" s="1" t="s">
        <v>1932</v>
      </c>
      <c r="C946">
        <v>49</v>
      </c>
      <c r="D946" s="1" t="s">
        <v>16</v>
      </c>
      <c r="E946" s="3">
        <v>45720</v>
      </c>
      <c r="F946" s="3">
        <v>45733</v>
      </c>
      <c r="G946" s="1" t="s">
        <v>94</v>
      </c>
      <c r="H946" s="1" t="s">
        <v>58</v>
      </c>
      <c r="I946">
        <v>3340</v>
      </c>
      <c r="J946" s="1" t="s">
        <v>19</v>
      </c>
      <c r="K946" s="1" t="s">
        <v>49</v>
      </c>
      <c r="L946" s="1" t="s">
        <v>78</v>
      </c>
      <c r="M946" s="1" t="s">
        <v>29</v>
      </c>
      <c r="N946">
        <v>13</v>
      </c>
      <c r="O946" s="1">
        <f>SUMIF(Hospital_Management_Large__2[Billing Status],"Paid",   Hospital_Management_Large__2[Treatment Cost])</f>
        <v>2761319</v>
      </c>
      <c r="P946" s="1">
        <f>COUNTIF(Hospital_Management_Large__2[Room Type],"Private")</f>
        <v>321</v>
      </c>
      <c r="Q946" s="1" t="str">
        <f>IF(Hospital_Management_Large__2[[#This Row],[Length of Stay (Days)]]&gt;3,"Extended","Normal")</f>
        <v>Extended</v>
      </c>
    </row>
    <row r="947" spans="1:17" x14ac:dyDescent="0.25">
      <c r="A947" s="1" t="s">
        <v>1933</v>
      </c>
      <c r="B947" s="1" t="s">
        <v>1934</v>
      </c>
      <c r="C947">
        <v>56</v>
      </c>
      <c r="D947" s="1" t="s">
        <v>16</v>
      </c>
      <c r="E947" s="3">
        <v>45469</v>
      </c>
      <c r="F947" s="3">
        <v>45478</v>
      </c>
      <c r="G947" s="1" t="s">
        <v>43</v>
      </c>
      <c r="H947" s="1" t="s">
        <v>89</v>
      </c>
      <c r="I947">
        <v>8951</v>
      </c>
      <c r="J947" s="1" t="s">
        <v>34</v>
      </c>
      <c r="K947" s="1" t="s">
        <v>54</v>
      </c>
      <c r="L947" s="1" t="s">
        <v>36</v>
      </c>
      <c r="M947" s="1" t="s">
        <v>22</v>
      </c>
      <c r="N947">
        <v>9</v>
      </c>
      <c r="O947" s="1">
        <f>SUMIF(Hospital_Management_Large__2[Billing Status],"Paid",   Hospital_Management_Large__2[Treatment Cost])</f>
        <v>2761319</v>
      </c>
      <c r="P947" s="1">
        <f>COUNTIF(Hospital_Management_Large__2[Room Type],"Private")</f>
        <v>321</v>
      </c>
      <c r="Q947" s="1" t="str">
        <f>IF(Hospital_Management_Large__2[[#This Row],[Length of Stay (Days)]]&gt;3,"Extended","Normal")</f>
        <v>Extended</v>
      </c>
    </row>
    <row r="948" spans="1:17" x14ac:dyDescent="0.25">
      <c r="A948" s="1" t="s">
        <v>1935</v>
      </c>
      <c r="B948" s="1" t="s">
        <v>1936</v>
      </c>
      <c r="C948">
        <v>49</v>
      </c>
      <c r="D948" s="1" t="s">
        <v>25</v>
      </c>
      <c r="E948" s="3">
        <v>45552</v>
      </c>
      <c r="F948" s="3">
        <v>45565</v>
      </c>
      <c r="G948" s="1" t="s">
        <v>94</v>
      </c>
      <c r="H948" s="1" t="s">
        <v>53</v>
      </c>
      <c r="I948">
        <v>8739</v>
      </c>
      <c r="J948" s="1" t="s">
        <v>34</v>
      </c>
      <c r="K948" s="1" t="s">
        <v>35</v>
      </c>
      <c r="L948" s="1" t="s">
        <v>21</v>
      </c>
      <c r="M948" s="1" t="s">
        <v>22</v>
      </c>
      <c r="N948">
        <v>13</v>
      </c>
      <c r="O948" s="1">
        <f>SUMIF(Hospital_Management_Large__2[Billing Status],"Paid",   Hospital_Management_Large__2[Treatment Cost])</f>
        <v>2761319</v>
      </c>
      <c r="P948" s="1">
        <f>COUNTIF(Hospital_Management_Large__2[Room Type],"Private")</f>
        <v>321</v>
      </c>
      <c r="Q948" s="1" t="str">
        <f>IF(Hospital_Management_Large__2[[#This Row],[Length of Stay (Days)]]&gt;3,"Extended","Normal")</f>
        <v>Extended</v>
      </c>
    </row>
    <row r="949" spans="1:17" x14ac:dyDescent="0.25">
      <c r="A949" s="1" t="s">
        <v>1937</v>
      </c>
      <c r="B949" s="1" t="s">
        <v>1938</v>
      </c>
      <c r="C949">
        <v>44</v>
      </c>
      <c r="D949" s="1" t="s">
        <v>25</v>
      </c>
      <c r="E949" s="3">
        <v>45705</v>
      </c>
      <c r="F949" s="3">
        <v>45714</v>
      </c>
      <c r="G949" s="1" t="s">
        <v>26</v>
      </c>
      <c r="H949" s="1" t="s">
        <v>63</v>
      </c>
      <c r="I949">
        <v>8932</v>
      </c>
      <c r="J949" s="1" t="s">
        <v>34</v>
      </c>
      <c r="K949" s="1" t="s">
        <v>49</v>
      </c>
      <c r="L949" s="1" t="s">
        <v>21</v>
      </c>
      <c r="M949" s="1" t="s">
        <v>29</v>
      </c>
      <c r="N949">
        <v>9</v>
      </c>
      <c r="O949" s="1">
        <f>SUMIF(Hospital_Management_Large__2[Billing Status],"Paid",   Hospital_Management_Large__2[Treatment Cost])</f>
        <v>2761319</v>
      </c>
      <c r="P949" s="1">
        <f>COUNTIF(Hospital_Management_Large__2[Room Type],"Private")</f>
        <v>321</v>
      </c>
      <c r="Q949" s="1" t="str">
        <f>IF(Hospital_Management_Large__2[[#This Row],[Length of Stay (Days)]]&gt;3,"Extended","Normal")</f>
        <v>Extended</v>
      </c>
    </row>
    <row r="950" spans="1:17" x14ac:dyDescent="0.25">
      <c r="A950" s="1" t="s">
        <v>1939</v>
      </c>
      <c r="B950" s="1" t="s">
        <v>1940</v>
      </c>
      <c r="C950">
        <v>59</v>
      </c>
      <c r="D950" s="1" t="s">
        <v>16</v>
      </c>
      <c r="E950" s="3">
        <v>45689</v>
      </c>
      <c r="F950" s="3">
        <v>45691</v>
      </c>
      <c r="G950" s="1" t="s">
        <v>94</v>
      </c>
      <c r="H950" s="1" t="s">
        <v>48</v>
      </c>
      <c r="I950">
        <v>9442</v>
      </c>
      <c r="J950" s="1" t="s">
        <v>19</v>
      </c>
      <c r="K950" s="1" t="s">
        <v>40</v>
      </c>
      <c r="L950" s="1" t="s">
        <v>78</v>
      </c>
      <c r="M950" s="1" t="s">
        <v>29</v>
      </c>
      <c r="N950">
        <v>2</v>
      </c>
      <c r="O950" s="1">
        <f>SUMIF(Hospital_Management_Large__2[Billing Status],"Paid",   Hospital_Management_Large__2[Treatment Cost])</f>
        <v>2761319</v>
      </c>
      <c r="P950" s="1">
        <f>COUNTIF(Hospital_Management_Large__2[Room Type],"Private")</f>
        <v>321</v>
      </c>
      <c r="Q950" s="1" t="str">
        <f>IF(Hospital_Management_Large__2[[#This Row],[Length of Stay (Days)]]&gt;3,"Extended","Normal")</f>
        <v>Normal</v>
      </c>
    </row>
    <row r="951" spans="1:17" x14ac:dyDescent="0.25">
      <c r="A951" s="1" t="s">
        <v>1941</v>
      </c>
      <c r="B951" s="1" t="s">
        <v>1942</v>
      </c>
      <c r="C951">
        <v>70</v>
      </c>
      <c r="D951" s="1" t="s">
        <v>16</v>
      </c>
      <c r="E951" s="3">
        <v>45645</v>
      </c>
      <c r="F951" s="3">
        <v>45649</v>
      </c>
      <c r="G951" s="1" t="s">
        <v>66</v>
      </c>
      <c r="H951" s="1" t="s">
        <v>33</v>
      </c>
      <c r="I951">
        <v>1668</v>
      </c>
      <c r="J951" s="1" t="s">
        <v>34</v>
      </c>
      <c r="K951" s="1" t="s">
        <v>35</v>
      </c>
      <c r="L951" s="1" t="s">
        <v>36</v>
      </c>
      <c r="M951" s="1" t="s">
        <v>29</v>
      </c>
      <c r="N951">
        <v>4</v>
      </c>
      <c r="O951" s="1">
        <f>SUMIF(Hospital_Management_Large__2[Billing Status],"Paid",   Hospital_Management_Large__2[Treatment Cost])</f>
        <v>2761319</v>
      </c>
      <c r="P951" s="1">
        <f>COUNTIF(Hospital_Management_Large__2[Room Type],"Private")</f>
        <v>321</v>
      </c>
      <c r="Q951" s="1" t="str">
        <f>IF(Hospital_Management_Large__2[[#This Row],[Length of Stay (Days)]]&gt;3,"Extended","Normal")</f>
        <v>Extended</v>
      </c>
    </row>
    <row r="952" spans="1:17" x14ac:dyDescent="0.25">
      <c r="A952" s="1" t="s">
        <v>1943</v>
      </c>
      <c r="B952" s="1" t="s">
        <v>1944</v>
      </c>
      <c r="C952">
        <v>72</v>
      </c>
      <c r="D952" s="1" t="s">
        <v>25</v>
      </c>
      <c r="E952" s="3">
        <v>45727</v>
      </c>
      <c r="F952" s="3">
        <v>45737</v>
      </c>
      <c r="G952" s="1" t="s">
        <v>17</v>
      </c>
      <c r="H952" s="1" t="s">
        <v>89</v>
      </c>
      <c r="I952">
        <v>4095</v>
      </c>
      <c r="J952" s="1" t="s">
        <v>19</v>
      </c>
      <c r="K952" s="1" t="s">
        <v>20</v>
      </c>
      <c r="L952" s="1" t="s">
        <v>78</v>
      </c>
      <c r="M952" s="1" t="s">
        <v>50</v>
      </c>
      <c r="N952">
        <v>10</v>
      </c>
      <c r="O952" s="1">
        <f>SUMIF(Hospital_Management_Large__2[Billing Status],"Paid",   Hospital_Management_Large__2[Treatment Cost])</f>
        <v>2761319</v>
      </c>
      <c r="P952" s="1">
        <f>COUNTIF(Hospital_Management_Large__2[Room Type],"Private")</f>
        <v>321</v>
      </c>
      <c r="Q952" s="1" t="str">
        <f>IF(Hospital_Management_Large__2[[#This Row],[Length of Stay (Days)]]&gt;3,"Extended","Normal")</f>
        <v>Extended</v>
      </c>
    </row>
    <row r="953" spans="1:17" x14ac:dyDescent="0.25">
      <c r="A953" s="1" t="s">
        <v>1945</v>
      </c>
      <c r="B953" s="1" t="s">
        <v>1946</v>
      </c>
      <c r="C953">
        <v>27</v>
      </c>
      <c r="D953" s="1" t="s">
        <v>25</v>
      </c>
      <c r="E953" s="3">
        <v>45548</v>
      </c>
      <c r="F953" s="3">
        <v>45555</v>
      </c>
      <c r="G953" s="1" t="s">
        <v>94</v>
      </c>
      <c r="H953" s="1" t="s">
        <v>27</v>
      </c>
      <c r="I953">
        <v>8232</v>
      </c>
      <c r="J953" s="1" t="s">
        <v>19</v>
      </c>
      <c r="K953" s="1" t="s">
        <v>133</v>
      </c>
      <c r="L953" s="1" t="s">
        <v>21</v>
      </c>
      <c r="M953" s="1" t="s">
        <v>50</v>
      </c>
      <c r="N953">
        <v>7</v>
      </c>
      <c r="O953" s="1">
        <f>SUMIF(Hospital_Management_Large__2[Billing Status],"Paid",   Hospital_Management_Large__2[Treatment Cost])</f>
        <v>2761319</v>
      </c>
      <c r="P953" s="1">
        <f>COUNTIF(Hospital_Management_Large__2[Room Type],"Private")</f>
        <v>321</v>
      </c>
      <c r="Q953" s="1" t="str">
        <f>IF(Hospital_Management_Large__2[[#This Row],[Length of Stay (Days)]]&gt;3,"Extended","Normal")</f>
        <v>Extended</v>
      </c>
    </row>
    <row r="954" spans="1:17" x14ac:dyDescent="0.25">
      <c r="A954" s="1" t="s">
        <v>1947</v>
      </c>
      <c r="B954" s="1" t="s">
        <v>1948</v>
      </c>
      <c r="C954">
        <v>57</v>
      </c>
      <c r="D954" s="1" t="s">
        <v>25</v>
      </c>
      <c r="E954" s="3">
        <v>45444</v>
      </c>
      <c r="F954" s="3">
        <v>45452</v>
      </c>
      <c r="G954" s="1" t="s">
        <v>66</v>
      </c>
      <c r="H954" s="1" t="s">
        <v>73</v>
      </c>
      <c r="I954">
        <v>4801</v>
      </c>
      <c r="J954" s="1" t="s">
        <v>34</v>
      </c>
      <c r="K954" s="1" t="s">
        <v>20</v>
      </c>
      <c r="L954" s="1" t="s">
        <v>59</v>
      </c>
      <c r="M954" s="1" t="s">
        <v>29</v>
      </c>
      <c r="N954">
        <v>8</v>
      </c>
      <c r="O954" s="1">
        <f>SUMIF(Hospital_Management_Large__2[Billing Status],"Paid",   Hospital_Management_Large__2[Treatment Cost])</f>
        <v>2761319</v>
      </c>
      <c r="P954" s="1">
        <f>COUNTIF(Hospital_Management_Large__2[Room Type],"Private")</f>
        <v>321</v>
      </c>
      <c r="Q954" s="1" t="str">
        <f>IF(Hospital_Management_Large__2[[#This Row],[Length of Stay (Days)]]&gt;3,"Extended","Normal")</f>
        <v>Extended</v>
      </c>
    </row>
    <row r="955" spans="1:17" x14ac:dyDescent="0.25">
      <c r="A955" s="1" t="s">
        <v>1949</v>
      </c>
      <c r="B955" s="1" t="s">
        <v>1950</v>
      </c>
      <c r="C955">
        <v>17</v>
      </c>
      <c r="D955" s="1" t="s">
        <v>16</v>
      </c>
      <c r="E955" s="3">
        <v>45715</v>
      </c>
      <c r="F955" s="3">
        <v>45716</v>
      </c>
      <c r="G955" s="1" t="s">
        <v>66</v>
      </c>
      <c r="H955" s="1" t="s">
        <v>63</v>
      </c>
      <c r="I955">
        <v>5102</v>
      </c>
      <c r="J955" s="1" t="s">
        <v>19</v>
      </c>
      <c r="K955" s="1" t="s">
        <v>40</v>
      </c>
      <c r="L955" s="1" t="s">
        <v>55</v>
      </c>
      <c r="M955" s="1" t="s">
        <v>50</v>
      </c>
      <c r="N955">
        <v>1</v>
      </c>
      <c r="O955" s="1">
        <f>SUMIF(Hospital_Management_Large__2[Billing Status],"Paid",   Hospital_Management_Large__2[Treatment Cost])</f>
        <v>2761319</v>
      </c>
      <c r="P955" s="1">
        <f>COUNTIF(Hospital_Management_Large__2[Room Type],"Private")</f>
        <v>321</v>
      </c>
      <c r="Q955" s="1" t="str">
        <f>IF(Hospital_Management_Large__2[[#This Row],[Length of Stay (Days)]]&gt;3,"Extended","Normal")</f>
        <v>Normal</v>
      </c>
    </row>
    <row r="956" spans="1:17" x14ac:dyDescent="0.25">
      <c r="A956" s="1" t="s">
        <v>1951</v>
      </c>
      <c r="B956" s="1" t="s">
        <v>1952</v>
      </c>
      <c r="C956">
        <v>63</v>
      </c>
      <c r="D956" s="1" t="s">
        <v>25</v>
      </c>
      <c r="E956" s="3">
        <v>45485</v>
      </c>
      <c r="F956" s="3">
        <v>45498</v>
      </c>
      <c r="G956" s="1" t="s">
        <v>66</v>
      </c>
      <c r="H956" s="1" t="s">
        <v>27</v>
      </c>
      <c r="I956">
        <v>1612</v>
      </c>
      <c r="J956" s="1" t="s">
        <v>19</v>
      </c>
      <c r="K956" s="1" t="s">
        <v>133</v>
      </c>
      <c r="L956" s="1" t="s">
        <v>28</v>
      </c>
      <c r="M956" s="1" t="s">
        <v>50</v>
      </c>
      <c r="N956">
        <v>13</v>
      </c>
      <c r="O956" s="1">
        <f>SUMIF(Hospital_Management_Large__2[Billing Status],"Paid",   Hospital_Management_Large__2[Treatment Cost])</f>
        <v>2761319</v>
      </c>
      <c r="P956" s="1">
        <f>COUNTIF(Hospital_Management_Large__2[Room Type],"Private")</f>
        <v>321</v>
      </c>
      <c r="Q956" s="1" t="str">
        <f>IF(Hospital_Management_Large__2[[#This Row],[Length of Stay (Days)]]&gt;3,"Extended","Normal")</f>
        <v>Extended</v>
      </c>
    </row>
    <row r="957" spans="1:17" x14ac:dyDescent="0.25">
      <c r="A957" s="1" t="s">
        <v>1953</v>
      </c>
      <c r="B957" s="1" t="s">
        <v>1954</v>
      </c>
      <c r="C957">
        <v>62</v>
      </c>
      <c r="D957" s="1" t="s">
        <v>25</v>
      </c>
      <c r="E957" s="3">
        <v>45510</v>
      </c>
      <c r="F957" s="3">
        <v>45513</v>
      </c>
      <c r="G957" s="1" t="s">
        <v>26</v>
      </c>
      <c r="H957" s="1" t="s">
        <v>48</v>
      </c>
      <c r="I957">
        <v>4319</v>
      </c>
      <c r="J957" s="1" t="s">
        <v>34</v>
      </c>
      <c r="K957" s="1" t="s">
        <v>49</v>
      </c>
      <c r="L957" s="1" t="s">
        <v>28</v>
      </c>
      <c r="M957" s="1" t="s">
        <v>50</v>
      </c>
      <c r="N957">
        <v>3</v>
      </c>
      <c r="O957" s="1">
        <f>SUMIF(Hospital_Management_Large__2[Billing Status],"Paid",   Hospital_Management_Large__2[Treatment Cost])</f>
        <v>2761319</v>
      </c>
      <c r="P957" s="1">
        <f>COUNTIF(Hospital_Management_Large__2[Room Type],"Private")</f>
        <v>321</v>
      </c>
      <c r="Q957" s="1" t="str">
        <f>IF(Hospital_Management_Large__2[[#This Row],[Length of Stay (Days)]]&gt;3,"Extended","Normal")</f>
        <v>Normal</v>
      </c>
    </row>
    <row r="958" spans="1:17" x14ac:dyDescent="0.25">
      <c r="A958" s="1" t="s">
        <v>1955</v>
      </c>
      <c r="B958" s="1" t="s">
        <v>1956</v>
      </c>
      <c r="C958">
        <v>13</v>
      </c>
      <c r="D958" s="1" t="s">
        <v>25</v>
      </c>
      <c r="E958" s="3">
        <v>45469</v>
      </c>
      <c r="F958" s="3">
        <v>45479</v>
      </c>
      <c r="G958" s="1" t="s">
        <v>17</v>
      </c>
      <c r="H958" s="1" t="s">
        <v>33</v>
      </c>
      <c r="I958">
        <v>5767</v>
      </c>
      <c r="J958" s="1" t="s">
        <v>34</v>
      </c>
      <c r="K958" s="1" t="s">
        <v>49</v>
      </c>
      <c r="L958" s="1" t="s">
        <v>78</v>
      </c>
      <c r="M958" s="1" t="s">
        <v>50</v>
      </c>
      <c r="N958">
        <v>10</v>
      </c>
      <c r="O958" s="1">
        <f>SUMIF(Hospital_Management_Large__2[Billing Status],"Paid",   Hospital_Management_Large__2[Treatment Cost])</f>
        <v>2761319</v>
      </c>
      <c r="P958" s="1">
        <f>COUNTIF(Hospital_Management_Large__2[Room Type],"Private")</f>
        <v>321</v>
      </c>
      <c r="Q958" s="1" t="str">
        <f>IF(Hospital_Management_Large__2[[#This Row],[Length of Stay (Days)]]&gt;3,"Extended","Normal")</f>
        <v>Extended</v>
      </c>
    </row>
    <row r="959" spans="1:17" x14ac:dyDescent="0.25">
      <c r="A959" s="1" t="s">
        <v>1957</v>
      </c>
      <c r="B959" s="1" t="s">
        <v>1958</v>
      </c>
      <c r="C959">
        <v>11</v>
      </c>
      <c r="D959" s="1" t="s">
        <v>16</v>
      </c>
      <c r="E959" s="3">
        <v>45513</v>
      </c>
      <c r="F959" s="3">
        <v>45521</v>
      </c>
      <c r="G959" s="1" t="s">
        <v>32</v>
      </c>
      <c r="H959" s="1" t="s">
        <v>53</v>
      </c>
      <c r="I959">
        <v>9219</v>
      </c>
      <c r="J959" s="1" t="s">
        <v>19</v>
      </c>
      <c r="K959" s="1" t="s">
        <v>35</v>
      </c>
      <c r="L959" s="1" t="s">
        <v>45</v>
      </c>
      <c r="M959" s="1" t="s">
        <v>29</v>
      </c>
      <c r="N959">
        <v>8</v>
      </c>
      <c r="O959" s="1">
        <f>SUMIF(Hospital_Management_Large__2[Billing Status],"Paid",   Hospital_Management_Large__2[Treatment Cost])</f>
        <v>2761319</v>
      </c>
      <c r="P959" s="1">
        <f>COUNTIF(Hospital_Management_Large__2[Room Type],"Private")</f>
        <v>321</v>
      </c>
      <c r="Q959" s="1" t="str">
        <f>IF(Hospital_Management_Large__2[[#This Row],[Length of Stay (Days)]]&gt;3,"Extended","Normal")</f>
        <v>Extended</v>
      </c>
    </row>
    <row r="960" spans="1:17" x14ac:dyDescent="0.25">
      <c r="A960" s="1" t="s">
        <v>1959</v>
      </c>
      <c r="B960" s="1" t="s">
        <v>1960</v>
      </c>
      <c r="C960">
        <v>32</v>
      </c>
      <c r="D960" s="1" t="s">
        <v>16</v>
      </c>
      <c r="E960" s="3">
        <v>45515</v>
      </c>
      <c r="F960" s="3">
        <v>45529</v>
      </c>
      <c r="G960" s="1" t="s">
        <v>62</v>
      </c>
      <c r="H960" s="1" t="s">
        <v>33</v>
      </c>
      <c r="I960">
        <v>7024</v>
      </c>
      <c r="J960" s="1" t="s">
        <v>34</v>
      </c>
      <c r="K960" s="1" t="s">
        <v>133</v>
      </c>
      <c r="L960" s="1" t="s">
        <v>28</v>
      </c>
      <c r="M960" s="1" t="s">
        <v>50</v>
      </c>
      <c r="N960">
        <v>14</v>
      </c>
      <c r="O960" s="1">
        <f>SUMIF(Hospital_Management_Large__2[Billing Status],"Paid",   Hospital_Management_Large__2[Treatment Cost])</f>
        <v>2761319</v>
      </c>
      <c r="P960" s="1">
        <f>COUNTIF(Hospital_Management_Large__2[Room Type],"Private")</f>
        <v>321</v>
      </c>
      <c r="Q960" s="1" t="str">
        <f>IF(Hospital_Management_Large__2[[#This Row],[Length of Stay (Days)]]&gt;3,"Extended","Normal")</f>
        <v>Extended</v>
      </c>
    </row>
    <row r="961" spans="1:17" x14ac:dyDescent="0.25">
      <c r="A961" s="1" t="s">
        <v>1961</v>
      </c>
      <c r="B961" s="1" t="s">
        <v>1962</v>
      </c>
      <c r="C961">
        <v>41</v>
      </c>
      <c r="D961" s="1" t="s">
        <v>16</v>
      </c>
      <c r="E961" s="3">
        <v>45684</v>
      </c>
      <c r="F961" s="3">
        <v>45688</v>
      </c>
      <c r="G961" s="1" t="s">
        <v>17</v>
      </c>
      <c r="H961" s="1" t="s">
        <v>39</v>
      </c>
      <c r="I961">
        <v>9542</v>
      </c>
      <c r="J961" s="1" t="s">
        <v>34</v>
      </c>
      <c r="K961" s="1" t="s">
        <v>133</v>
      </c>
      <c r="L961" s="1" t="s">
        <v>21</v>
      </c>
      <c r="M961" s="1" t="s">
        <v>22</v>
      </c>
      <c r="N961">
        <v>4</v>
      </c>
      <c r="O961" s="1">
        <f>SUMIF(Hospital_Management_Large__2[Billing Status],"Paid",   Hospital_Management_Large__2[Treatment Cost])</f>
        <v>2761319</v>
      </c>
      <c r="P961" s="1">
        <f>COUNTIF(Hospital_Management_Large__2[Room Type],"Private")</f>
        <v>321</v>
      </c>
      <c r="Q961" s="1" t="str">
        <f>IF(Hospital_Management_Large__2[[#This Row],[Length of Stay (Days)]]&gt;3,"Extended","Normal")</f>
        <v>Extended</v>
      </c>
    </row>
    <row r="962" spans="1:17" x14ac:dyDescent="0.25">
      <c r="A962" s="1" t="s">
        <v>1963</v>
      </c>
      <c r="B962" s="1" t="s">
        <v>1964</v>
      </c>
      <c r="C962">
        <v>21</v>
      </c>
      <c r="D962" s="1" t="s">
        <v>25</v>
      </c>
      <c r="E962" s="3">
        <v>45617</v>
      </c>
      <c r="F962" s="3">
        <v>45629</v>
      </c>
      <c r="G962" s="1" t="s">
        <v>94</v>
      </c>
      <c r="H962" s="1" t="s">
        <v>63</v>
      </c>
      <c r="I962">
        <v>1597</v>
      </c>
      <c r="J962" s="1" t="s">
        <v>19</v>
      </c>
      <c r="K962" s="1" t="s">
        <v>49</v>
      </c>
      <c r="L962" s="1" t="s">
        <v>21</v>
      </c>
      <c r="M962" s="1" t="s">
        <v>22</v>
      </c>
      <c r="N962">
        <v>12</v>
      </c>
      <c r="O962" s="1">
        <f>SUMIF(Hospital_Management_Large__2[Billing Status],"Paid",   Hospital_Management_Large__2[Treatment Cost])</f>
        <v>2761319</v>
      </c>
      <c r="P962" s="1">
        <f>COUNTIF(Hospital_Management_Large__2[Room Type],"Private")</f>
        <v>321</v>
      </c>
      <c r="Q962" s="1" t="str">
        <f>IF(Hospital_Management_Large__2[[#This Row],[Length of Stay (Days)]]&gt;3,"Extended","Normal")</f>
        <v>Extended</v>
      </c>
    </row>
    <row r="963" spans="1:17" x14ac:dyDescent="0.25">
      <c r="A963" s="1" t="s">
        <v>1965</v>
      </c>
      <c r="B963" s="1" t="s">
        <v>1966</v>
      </c>
      <c r="C963">
        <v>13</v>
      </c>
      <c r="D963" s="1" t="s">
        <v>25</v>
      </c>
      <c r="E963" s="3">
        <v>45657</v>
      </c>
      <c r="F963" s="3">
        <v>45671</v>
      </c>
      <c r="G963" s="1" t="s">
        <v>43</v>
      </c>
      <c r="H963" s="1" t="s">
        <v>73</v>
      </c>
      <c r="I963">
        <v>7942</v>
      </c>
      <c r="J963" s="1" t="s">
        <v>34</v>
      </c>
      <c r="K963" s="1" t="s">
        <v>133</v>
      </c>
      <c r="L963" s="1" t="s">
        <v>55</v>
      </c>
      <c r="M963" s="1" t="s">
        <v>50</v>
      </c>
      <c r="N963">
        <v>14</v>
      </c>
      <c r="O963" s="1">
        <f>SUMIF(Hospital_Management_Large__2[Billing Status],"Paid",   Hospital_Management_Large__2[Treatment Cost])</f>
        <v>2761319</v>
      </c>
      <c r="P963" s="1">
        <f>COUNTIF(Hospital_Management_Large__2[Room Type],"Private")</f>
        <v>321</v>
      </c>
      <c r="Q963" s="1" t="str">
        <f>IF(Hospital_Management_Large__2[[#This Row],[Length of Stay (Days)]]&gt;3,"Extended","Normal")</f>
        <v>Extended</v>
      </c>
    </row>
    <row r="964" spans="1:17" x14ac:dyDescent="0.25">
      <c r="A964" s="1" t="s">
        <v>1967</v>
      </c>
      <c r="B964" s="1" t="s">
        <v>1968</v>
      </c>
      <c r="C964">
        <v>4</v>
      </c>
      <c r="D964" s="1" t="s">
        <v>25</v>
      </c>
      <c r="E964" s="3">
        <v>45559</v>
      </c>
      <c r="F964" s="3">
        <v>45565</v>
      </c>
      <c r="G964" s="1" t="s">
        <v>26</v>
      </c>
      <c r="H964" s="1" t="s">
        <v>39</v>
      </c>
      <c r="I964">
        <v>6880</v>
      </c>
      <c r="J964" s="1" t="s">
        <v>34</v>
      </c>
      <c r="K964" s="1" t="s">
        <v>35</v>
      </c>
      <c r="L964" s="1" t="s">
        <v>59</v>
      </c>
      <c r="M964" s="1" t="s">
        <v>22</v>
      </c>
      <c r="N964">
        <v>6</v>
      </c>
      <c r="O964" s="1">
        <f>SUMIF(Hospital_Management_Large__2[Billing Status],"Paid",   Hospital_Management_Large__2[Treatment Cost])</f>
        <v>2761319</v>
      </c>
      <c r="P964" s="1">
        <f>COUNTIF(Hospital_Management_Large__2[Room Type],"Private")</f>
        <v>321</v>
      </c>
      <c r="Q964" s="1" t="str">
        <f>IF(Hospital_Management_Large__2[[#This Row],[Length of Stay (Days)]]&gt;3,"Extended","Normal")</f>
        <v>Extended</v>
      </c>
    </row>
    <row r="965" spans="1:17" x14ac:dyDescent="0.25">
      <c r="A965" s="1" t="s">
        <v>1969</v>
      </c>
      <c r="B965" s="1" t="s">
        <v>1970</v>
      </c>
      <c r="C965">
        <v>68</v>
      </c>
      <c r="D965" s="1" t="s">
        <v>25</v>
      </c>
      <c r="E965" s="3">
        <v>45541</v>
      </c>
      <c r="F965" s="3">
        <v>45547</v>
      </c>
      <c r="G965" s="1" t="s">
        <v>94</v>
      </c>
      <c r="H965" s="1" t="s">
        <v>73</v>
      </c>
      <c r="I965">
        <v>5681</v>
      </c>
      <c r="J965" s="1" t="s">
        <v>34</v>
      </c>
      <c r="K965" s="1" t="s">
        <v>54</v>
      </c>
      <c r="L965" s="1" t="s">
        <v>78</v>
      </c>
      <c r="M965" s="1" t="s">
        <v>22</v>
      </c>
      <c r="N965">
        <v>6</v>
      </c>
      <c r="O965" s="1">
        <f>SUMIF(Hospital_Management_Large__2[Billing Status],"Paid",   Hospital_Management_Large__2[Treatment Cost])</f>
        <v>2761319</v>
      </c>
      <c r="P965" s="1">
        <f>COUNTIF(Hospital_Management_Large__2[Room Type],"Private")</f>
        <v>321</v>
      </c>
      <c r="Q965" s="1" t="str">
        <f>IF(Hospital_Management_Large__2[[#This Row],[Length of Stay (Days)]]&gt;3,"Extended","Normal")</f>
        <v>Extended</v>
      </c>
    </row>
    <row r="966" spans="1:17" x14ac:dyDescent="0.25">
      <c r="A966" s="1" t="s">
        <v>1971</v>
      </c>
      <c r="B966" s="1" t="s">
        <v>1972</v>
      </c>
      <c r="C966">
        <v>30</v>
      </c>
      <c r="D966" s="1" t="s">
        <v>16</v>
      </c>
      <c r="E966" s="3">
        <v>45666</v>
      </c>
      <c r="F966" s="3">
        <v>45678</v>
      </c>
      <c r="G966" s="1" t="s">
        <v>43</v>
      </c>
      <c r="H966" s="1" t="s">
        <v>48</v>
      </c>
      <c r="I966">
        <v>2356</v>
      </c>
      <c r="J966" s="1" t="s">
        <v>19</v>
      </c>
      <c r="K966" s="1" t="s">
        <v>49</v>
      </c>
      <c r="L966" s="1" t="s">
        <v>21</v>
      </c>
      <c r="M966" s="1" t="s">
        <v>29</v>
      </c>
      <c r="N966">
        <v>12</v>
      </c>
      <c r="O966" s="1">
        <f>SUMIF(Hospital_Management_Large__2[Billing Status],"Paid",   Hospital_Management_Large__2[Treatment Cost])</f>
        <v>2761319</v>
      </c>
      <c r="P966" s="1">
        <f>COUNTIF(Hospital_Management_Large__2[Room Type],"Private")</f>
        <v>321</v>
      </c>
      <c r="Q966" s="1" t="str">
        <f>IF(Hospital_Management_Large__2[[#This Row],[Length of Stay (Days)]]&gt;3,"Extended","Normal")</f>
        <v>Extended</v>
      </c>
    </row>
    <row r="967" spans="1:17" x14ac:dyDescent="0.25">
      <c r="A967" s="1" t="s">
        <v>1973</v>
      </c>
      <c r="B967" s="1" t="s">
        <v>1974</v>
      </c>
      <c r="C967">
        <v>85</v>
      </c>
      <c r="D967" s="1" t="s">
        <v>25</v>
      </c>
      <c r="E967" s="3">
        <v>45630</v>
      </c>
      <c r="F967" s="3">
        <v>45631</v>
      </c>
      <c r="G967" s="1" t="s">
        <v>26</v>
      </c>
      <c r="H967" s="1" t="s">
        <v>58</v>
      </c>
      <c r="I967">
        <v>1834</v>
      </c>
      <c r="J967" s="1" t="s">
        <v>34</v>
      </c>
      <c r="K967" s="1" t="s">
        <v>40</v>
      </c>
      <c r="L967" s="1" t="s">
        <v>59</v>
      </c>
      <c r="M967" s="1" t="s">
        <v>22</v>
      </c>
      <c r="N967">
        <v>1</v>
      </c>
      <c r="O967" s="1">
        <f>SUMIF(Hospital_Management_Large__2[Billing Status],"Paid",   Hospital_Management_Large__2[Treatment Cost])</f>
        <v>2761319</v>
      </c>
      <c r="P967" s="1">
        <f>COUNTIF(Hospital_Management_Large__2[Room Type],"Private")</f>
        <v>321</v>
      </c>
      <c r="Q967" s="1" t="str">
        <f>IF(Hospital_Management_Large__2[[#This Row],[Length of Stay (Days)]]&gt;3,"Extended","Normal")</f>
        <v>Normal</v>
      </c>
    </row>
    <row r="968" spans="1:17" x14ac:dyDescent="0.25">
      <c r="A968" s="1" t="s">
        <v>1975</v>
      </c>
      <c r="B968" s="1" t="s">
        <v>1976</v>
      </c>
      <c r="C968">
        <v>8</v>
      </c>
      <c r="D968" s="1" t="s">
        <v>16</v>
      </c>
      <c r="E968" s="3">
        <v>45719</v>
      </c>
      <c r="F968" s="3">
        <v>45721</v>
      </c>
      <c r="G968" s="1" t="s">
        <v>17</v>
      </c>
      <c r="H968" s="1" t="s">
        <v>63</v>
      </c>
      <c r="I968">
        <v>8434</v>
      </c>
      <c r="J968" s="1" t="s">
        <v>19</v>
      </c>
      <c r="K968" s="1" t="s">
        <v>133</v>
      </c>
      <c r="L968" s="1" t="s">
        <v>55</v>
      </c>
      <c r="M968" s="1" t="s">
        <v>29</v>
      </c>
      <c r="N968">
        <v>2</v>
      </c>
      <c r="O968" s="1">
        <f>SUMIF(Hospital_Management_Large__2[Billing Status],"Paid",   Hospital_Management_Large__2[Treatment Cost])</f>
        <v>2761319</v>
      </c>
      <c r="P968" s="1">
        <f>COUNTIF(Hospital_Management_Large__2[Room Type],"Private")</f>
        <v>321</v>
      </c>
      <c r="Q968" s="1" t="str">
        <f>IF(Hospital_Management_Large__2[[#This Row],[Length of Stay (Days)]]&gt;3,"Extended","Normal")</f>
        <v>Normal</v>
      </c>
    </row>
    <row r="969" spans="1:17" x14ac:dyDescent="0.25">
      <c r="A969" s="1" t="s">
        <v>1977</v>
      </c>
      <c r="B969" s="1" t="s">
        <v>1978</v>
      </c>
      <c r="C969">
        <v>64</v>
      </c>
      <c r="D969" s="1" t="s">
        <v>16</v>
      </c>
      <c r="E969" s="3">
        <v>45776</v>
      </c>
      <c r="F969" s="3">
        <v>45789</v>
      </c>
      <c r="G969" s="1" t="s">
        <v>66</v>
      </c>
      <c r="H969" s="1" t="s">
        <v>18</v>
      </c>
      <c r="I969">
        <v>1161</v>
      </c>
      <c r="J969" s="1" t="s">
        <v>19</v>
      </c>
      <c r="K969" s="1" t="s">
        <v>20</v>
      </c>
      <c r="L969" s="1" t="s">
        <v>36</v>
      </c>
      <c r="M969" s="1" t="s">
        <v>22</v>
      </c>
      <c r="N969">
        <v>13</v>
      </c>
      <c r="O969" s="1">
        <f>SUMIF(Hospital_Management_Large__2[Billing Status],"Paid",   Hospital_Management_Large__2[Treatment Cost])</f>
        <v>2761319</v>
      </c>
      <c r="P969" s="1">
        <f>COUNTIF(Hospital_Management_Large__2[Room Type],"Private")</f>
        <v>321</v>
      </c>
      <c r="Q969" s="1" t="str">
        <f>IF(Hospital_Management_Large__2[[#This Row],[Length of Stay (Days)]]&gt;3,"Extended","Normal")</f>
        <v>Extended</v>
      </c>
    </row>
    <row r="970" spans="1:17" x14ac:dyDescent="0.25">
      <c r="A970" s="1" t="s">
        <v>1979</v>
      </c>
      <c r="B970" s="1" t="s">
        <v>1980</v>
      </c>
      <c r="C970">
        <v>84</v>
      </c>
      <c r="D970" s="1" t="s">
        <v>25</v>
      </c>
      <c r="E970" s="3">
        <v>45577</v>
      </c>
      <c r="F970" s="3">
        <v>45586</v>
      </c>
      <c r="G970" s="1" t="s">
        <v>43</v>
      </c>
      <c r="H970" s="1" t="s">
        <v>89</v>
      </c>
      <c r="I970">
        <v>4734</v>
      </c>
      <c r="J970" s="1" t="s">
        <v>34</v>
      </c>
      <c r="K970" s="1" t="s">
        <v>49</v>
      </c>
      <c r="L970" s="1" t="s">
        <v>45</v>
      </c>
      <c r="M970" s="1" t="s">
        <v>22</v>
      </c>
      <c r="N970">
        <v>9</v>
      </c>
      <c r="O970" s="1">
        <f>SUMIF(Hospital_Management_Large__2[Billing Status],"Paid",   Hospital_Management_Large__2[Treatment Cost])</f>
        <v>2761319</v>
      </c>
      <c r="P970" s="1">
        <f>COUNTIF(Hospital_Management_Large__2[Room Type],"Private")</f>
        <v>321</v>
      </c>
      <c r="Q970" s="1" t="str">
        <f>IF(Hospital_Management_Large__2[[#This Row],[Length of Stay (Days)]]&gt;3,"Extended","Normal")</f>
        <v>Extended</v>
      </c>
    </row>
    <row r="971" spans="1:17" x14ac:dyDescent="0.25">
      <c r="A971" s="1" t="s">
        <v>1981</v>
      </c>
      <c r="B971" s="1" t="s">
        <v>1982</v>
      </c>
      <c r="C971">
        <v>56</v>
      </c>
      <c r="D971" s="1" t="s">
        <v>25</v>
      </c>
      <c r="E971" s="3">
        <v>45633</v>
      </c>
      <c r="F971" s="3">
        <v>45646</v>
      </c>
      <c r="G971" s="1" t="s">
        <v>94</v>
      </c>
      <c r="H971" s="1" t="s">
        <v>63</v>
      </c>
      <c r="I971">
        <v>6358</v>
      </c>
      <c r="J971" s="1" t="s">
        <v>34</v>
      </c>
      <c r="K971" s="1" t="s">
        <v>49</v>
      </c>
      <c r="L971" s="1" t="s">
        <v>36</v>
      </c>
      <c r="M971" s="1" t="s">
        <v>29</v>
      </c>
      <c r="N971">
        <v>13</v>
      </c>
      <c r="O971" s="1">
        <f>SUMIF(Hospital_Management_Large__2[Billing Status],"Paid",   Hospital_Management_Large__2[Treatment Cost])</f>
        <v>2761319</v>
      </c>
      <c r="P971" s="1">
        <f>COUNTIF(Hospital_Management_Large__2[Room Type],"Private")</f>
        <v>321</v>
      </c>
      <c r="Q971" s="1" t="str">
        <f>IF(Hospital_Management_Large__2[[#This Row],[Length of Stay (Days)]]&gt;3,"Extended","Normal")</f>
        <v>Extended</v>
      </c>
    </row>
    <row r="972" spans="1:17" x14ac:dyDescent="0.25">
      <c r="A972" s="1" t="s">
        <v>1983</v>
      </c>
      <c r="B972" s="1" t="s">
        <v>1984</v>
      </c>
      <c r="C972">
        <v>21</v>
      </c>
      <c r="D972" s="1" t="s">
        <v>25</v>
      </c>
      <c r="E972" s="3">
        <v>45512</v>
      </c>
      <c r="F972" s="3">
        <v>45515</v>
      </c>
      <c r="G972" s="1" t="s">
        <v>26</v>
      </c>
      <c r="H972" s="1" t="s">
        <v>63</v>
      </c>
      <c r="I972">
        <v>9425</v>
      </c>
      <c r="J972" s="1" t="s">
        <v>19</v>
      </c>
      <c r="K972" s="1" t="s">
        <v>133</v>
      </c>
      <c r="L972" s="1" t="s">
        <v>28</v>
      </c>
      <c r="M972" s="1" t="s">
        <v>29</v>
      </c>
      <c r="N972">
        <v>3</v>
      </c>
      <c r="O972" s="1">
        <f>SUMIF(Hospital_Management_Large__2[Billing Status],"Paid",   Hospital_Management_Large__2[Treatment Cost])</f>
        <v>2761319</v>
      </c>
      <c r="P972" s="1">
        <f>COUNTIF(Hospital_Management_Large__2[Room Type],"Private")</f>
        <v>321</v>
      </c>
      <c r="Q972" s="1" t="str">
        <f>IF(Hospital_Management_Large__2[[#This Row],[Length of Stay (Days)]]&gt;3,"Extended","Normal")</f>
        <v>Normal</v>
      </c>
    </row>
    <row r="973" spans="1:17" x14ac:dyDescent="0.25">
      <c r="A973" s="1" t="s">
        <v>1985</v>
      </c>
      <c r="B973" s="1" t="s">
        <v>1986</v>
      </c>
      <c r="C973">
        <v>4</v>
      </c>
      <c r="D973" s="1" t="s">
        <v>25</v>
      </c>
      <c r="E973" s="3">
        <v>45755</v>
      </c>
      <c r="F973" s="3">
        <v>45763</v>
      </c>
      <c r="G973" s="1" t="s">
        <v>32</v>
      </c>
      <c r="H973" s="1" t="s">
        <v>63</v>
      </c>
      <c r="I973">
        <v>8871</v>
      </c>
      <c r="J973" s="1" t="s">
        <v>34</v>
      </c>
      <c r="K973" s="1" t="s">
        <v>49</v>
      </c>
      <c r="L973" s="1" t="s">
        <v>78</v>
      </c>
      <c r="M973" s="1" t="s">
        <v>22</v>
      </c>
      <c r="N973">
        <v>8</v>
      </c>
      <c r="O973" s="1">
        <f>SUMIF(Hospital_Management_Large__2[Billing Status],"Paid",   Hospital_Management_Large__2[Treatment Cost])</f>
        <v>2761319</v>
      </c>
      <c r="P973" s="1">
        <f>COUNTIF(Hospital_Management_Large__2[Room Type],"Private")</f>
        <v>321</v>
      </c>
      <c r="Q973" s="1" t="str">
        <f>IF(Hospital_Management_Large__2[[#This Row],[Length of Stay (Days)]]&gt;3,"Extended","Normal")</f>
        <v>Extended</v>
      </c>
    </row>
    <row r="974" spans="1:17" x14ac:dyDescent="0.25">
      <c r="A974" s="1" t="s">
        <v>1987</v>
      </c>
      <c r="B974" s="1" t="s">
        <v>1988</v>
      </c>
      <c r="C974">
        <v>76</v>
      </c>
      <c r="D974" s="1" t="s">
        <v>16</v>
      </c>
      <c r="E974" s="3">
        <v>45626</v>
      </c>
      <c r="F974" s="3">
        <v>45631</v>
      </c>
      <c r="G974" s="1" t="s">
        <v>94</v>
      </c>
      <c r="H974" s="1" t="s">
        <v>53</v>
      </c>
      <c r="I974">
        <v>5039</v>
      </c>
      <c r="J974" s="1" t="s">
        <v>19</v>
      </c>
      <c r="K974" s="1" t="s">
        <v>40</v>
      </c>
      <c r="L974" s="1" t="s">
        <v>28</v>
      </c>
      <c r="M974" s="1" t="s">
        <v>22</v>
      </c>
      <c r="N974">
        <v>5</v>
      </c>
      <c r="O974" s="1">
        <f>SUMIF(Hospital_Management_Large__2[Billing Status],"Paid",   Hospital_Management_Large__2[Treatment Cost])</f>
        <v>2761319</v>
      </c>
      <c r="P974" s="1">
        <f>COUNTIF(Hospital_Management_Large__2[Room Type],"Private")</f>
        <v>321</v>
      </c>
      <c r="Q974" s="1" t="str">
        <f>IF(Hospital_Management_Large__2[[#This Row],[Length of Stay (Days)]]&gt;3,"Extended","Normal")</f>
        <v>Extended</v>
      </c>
    </row>
    <row r="975" spans="1:17" x14ac:dyDescent="0.25">
      <c r="A975" s="1" t="s">
        <v>1989</v>
      </c>
      <c r="B975" s="1" t="s">
        <v>1990</v>
      </c>
      <c r="C975">
        <v>90</v>
      </c>
      <c r="D975" s="1" t="s">
        <v>16</v>
      </c>
      <c r="E975" s="3">
        <v>45481</v>
      </c>
      <c r="F975" s="3">
        <v>45487</v>
      </c>
      <c r="G975" s="1" t="s">
        <v>94</v>
      </c>
      <c r="H975" s="1" t="s">
        <v>33</v>
      </c>
      <c r="I975">
        <v>1313</v>
      </c>
      <c r="J975" s="1" t="s">
        <v>19</v>
      </c>
      <c r="K975" s="1" t="s">
        <v>54</v>
      </c>
      <c r="L975" s="1" t="s">
        <v>59</v>
      </c>
      <c r="M975" s="1" t="s">
        <v>22</v>
      </c>
      <c r="N975">
        <v>6</v>
      </c>
      <c r="O975" s="1">
        <f>SUMIF(Hospital_Management_Large__2[Billing Status],"Paid",   Hospital_Management_Large__2[Treatment Cost])</f>
        <v>2761319</v>
      </c>
      <c r="P975" s="1">
        <f>COUNTIF(Hospital_Management_Large__2[Room Type],"Private")</f>
        <v>321</v>
      </c>
      <c r="Q975" s="1" t="str">
        <f>IF(Hospital_Management_Large__2[[#This Row],[Length of Stay (Days)]]&gt;3,"Extended","Normal")</f>
        <v>Extended</v>
      </c>
    </row>
    <row r="976" spans="1:17" x14ac:dyDescent="0.25">
      <c r="A976" s="1" t="s">
        <v>1991</v>
      </c>
      <c r="B976" s="1" t="s">
        <v>1992</v>
      </c>
      <c r="C976">
        <v>17</v>
      </c>
      <c r="D976" s="1" t="s">
        <v>16</v>
      </c>
      <c r="E976" s="3">
        <v>45724</v>
      </c>
      <c r="F976" s="3">
        <v>45734</v>
      </c>
      <c r="G976" s="1" t="s">
        <v>26</v>
      </c>
      <c r="H976" s="1" t="s">
        <v>18</v>
      </c>
      <c r="I976">
        <v>2028</v>
      </c>
      <c r="J976" s="1" t="s">
        <v>34</v>
      </c>
      <c r="K976" s="1" t="s">
        <v>54</v>
      </c>
      <c r="L976" s="1" t="s">
        <v>36</v>
      </c>
      <c r="M976" s="1" t="s">
        <v>22</v>
      </c>
      <c r="N976">
        <v>10</v>
      </c>
      <c r="O976" s="1">
        <f>SUMIF(Hospital_Management_Large__2[Billing Status],"Paid",   Hospital_Management_Large__2[Treatment Cost])</f>
        <v>2761319</v>
      </c>
      <c r="P976" s="1">
        <f>COUNTIF(Hospital_Management_Large__2[Room Type],"Private")</f>
        <v>321</v>
      </c>
      <c r="Q976" s="1" t="str">
        <f>IF(Hospital_Management_Large__2[[#This Row],[Length of Stay (Days)]]&gt;3,"Extended","Normal")</f>
        <v>Extended</v>
      </c>
    </row>
    <row r="977" spans="1:17" x14ac:dyDescent="0.25">
      <c r="A977" s="1" t="s">
        <v>1993</v>
      </c>
      <c r="B977" s="1" t="s">
        <v>1994</v>
      </c>
      <c r="C977">
        <v>18</v>
      </c>
      <c r="D977" s="1" t="s">
        <v>25</v>
      </c>
      <c r="E977" s="3">
        <v>45751</v>
      </c>
      <c r="F977" s="3">
        <v>45757</v>
      </c>
      <c r="G977" s="1" t="s">
        <v>66</v>
      </c>
      <c r="H977" s="1" t="s">
        <v>53</v>
      </c>
      <c r="I977">
        <v>6527</v>
      </c>
      <c r="J977" s="1" t="s">
        <v>34</v>
      </c>
      <c r="K977" s="1" t="s">
        <v>35</v>
      </c>
      <c r="L977" s="1" t="s">
        <v>28</v>
      </c>
      <c r="M977" s="1" t="s">
        <v>22</v>
      </c>
      <c r="N977">
        <v>6</v>
      </c>
      <c r="O977" s="1">
        <f>SUMIF(Hospital_Management_Large__2[Billing Status],"Paid",   Hospital_Management_Large__2[Treatment Cost])</f>
        <v>2761319</v>
      </c>
      <c r="P977" s="1">
        <f>COUNTIF(Hospital_Management_Large__2[Room Type],"Private")</f>
        <v>321</v>
      </c>
      <c r="Q977" s="1" t="str">
        <f>IF(Hospital_Management_Large__2[[#This Row],[Length of Stay (Days)]]&gt;3,"Extended","Normal")</f>
        <v>Extended</v>
      </c>
    </row>
    <row r="978" spans="1:17" x14ac:dyDescent="0.25">
      <c r="A978" s="1" t="s">
        <v>1995</v>
      </c>
      <c r="B978" s="1" t="s">
        <v>1996</v>
      </c>
      <c r="C978">
        <v>68</v>
      </c>
      <c r="D978" s="1" t="s">
        <v>16</v>
      </c>
      <c r="E978" s="3">
        <v>45533</v>
      </c>
      <c r="F978" s="3">
        <v>45543</v>
      </c>
      <c r="G978" s="1" t="s">
        <v>32</v>
      </c>
      <c r="H978" s="1" t="s">
        <v>73</v>
      </c>
      <c r="I978">
        <v>4600</v>
      </c>
      <c r="J978" s="1" t="s">
        <v>19</v>
      </c>
      <c r="K978" s="1" t="s">
        <v>35</v>
      </c>
      <c r="L978" s="1" t="s">
        <v>45</v>
      </c>
      <c r="M978" s="1" t="s">
        <v>29</v>
      </c>
      <c r="N978">
        <v>10</v>
      </c>
      <c r="O978" s="1">
        <f>SUMIF(Hospital_Management_Large__2[Billing Status],"Paid",   Hospital_Management_Large__2[Treatment Cost])</f>
        <v>2761319</v>
      </c>
      <c r="P978" s="1">
        <f>COUNTIF(Hospital_Management_Large__2[Room Type],"Private")</f>
        <v>321</v>
      </c>
      <c r="Q978" s="1" t="str">
        <f>IF(Hospital_Management_Large__2[[#This Row],[Length of Stay (Days)]]&gt;3,"Extended","Normal")</f>
        <v>Extended</v>
      </c>
    </row>
    <row r="979" spans="1:17" x14ac:dyDescent="0.25">
      <c r="A979" s="1" t="s">
        <v>1997</v>
      </c>
      <c r="B979" s="1" t="s">
        <v>1998</v>
      </c>
      <c r="C979">
        <v>22</v>
      </c>
      <c r="D979" s="1" t="s">
        <v>16</v>
      </c>
      <c r="E979" s="3">
        <v>45731</v>
      </c>
      <c r="F979" s="3">
        <v>45740</v>
      </c>
      <c r="G979" s="1" t="s">
        <v>66</v>
      </c>
      <c r="H979" s="1" t="s">
        <v>27</v>
      </c>
      <c r="I979">
        <v>2744</v>
      </c>
      <c r="J979" s="1" t="s">
        <v>19</v>
      </c>
      <c r="K979" s="1" t="s">
        <v>44</v>
      </c>
      <c r="L979" s="1" t="s">
        <v>78</v>
      </c>
      <c r="M979" s="1" t="s">
        <v>50</v>
      </c>
      <c r="N979">
        <v>9</v>
      </c>
      <c r="O979" s="1">
        <f>SUMIF(Hospital_Management_Large__2[Billing Status],"Paid",   Hospital_Management_Large__2[Treatment Cost])</f>
        <v>2761319</v>
      </c>
      <c r="P979" s="1">
        <f>COUNTIF(Hospital_Management_Large__2[Room Type],"Private")</f>
        <v>321</v>
      </c>
      <c r="Q979" s="1" t="str">
        <f>IF(Hospital_Management_Large__2[[#This Row],[Length of Stay (Days)]]&gt;3,"Extended","Normal")</f>
        <v>Extended</v>
      </c>
    </row>
    <row r="980" spans="1:17" x14ac:dyDescent="0.25">
      <c r="A980" s="1" t="s">
        <v>1999</v>
      </c>
      <c r="B980" s="1" t="s">
        <v>2000</v>
      </c>
      <c r="C980">
        <v>3</v>
      </c>
      <c r="D980" s="1" t="s">
        <v>16</v>
      </c>
      <c r="E980" s="3">
        <v>45694</v>
      </c>
      <c r="F980" s="3">
        <v>45696</v>
      </c>
      <c r="G980" s="1" t="s">
        <v>43</v>
      </c>
      <c r="H980" s="1" t="s">
        <v>48</v>
      </c>
      <c r="I980">
        <v>7252</v>
      </c>
      <c r="J980" s="1" t="s">
        <v>19</v>
      </c>
      <c r="K980" s="1" t="s">
        <v>40</v>
      </c>
      <c r="L980" s="1" t="s">
        <v>59</v>
      </c>
      <c r="M980" s="1" t="s">
        <v>50</v>
      </c>
      <c r="N980">
        <v>2</v>
      </c>
      <c r="O980" s="1">
        <f>SUMIF(Hospital_Management_Large__2[Billing Status],"Paid",   Hospital_Management_Large__2[Treatment Cost])</f>
        <v>2761319</v>
      </c>
      <c r="P980" s="1">
        <f>COUNTIF(Hospital_Management_Large__2[Room Type],"Private")</f>
        <v>321</v>
      </c>
      <c r="Q980" s="1" t="str">
        <f>IF(Hospital_Management_Large__2[[#This Row],[Length of Stay (Days)]]&gt;3,"Extended","Normal")</f>
        <v>Normal</v>
      </c>
    </row>
    <row r="981" spans="1:17" x14ac:dyDescent="0.25">
      <c r="A981" s="1" t="s">
        <v>2001</v>
      </c>
      <c r="B981" s="1" t="s">
        <v>2002</v>
      </c>
      <c r="C981">
        <v>30</v>
      </c>
      <c r="D981" s="1" t="s">
        <v>25</v>
      </c>
      <c r="E981" s="3">
        <v>45754</v>
      </c>
      <c r="F981" s="3">
        <v>45763</v>
      </c>
      <c r="G981" s="1" t="s">
        <v>66</v>
      </c>
      <c r="H981" s="1" t="s">
        <v>58</v>
      </c>
      <c r="I981">
        <v>1419</v>
      </c>
      <c r="J981" s="1" t="s">
        <v>34</v>
      </c>
      <c r="K981" s="1" t="s">
        <v>44</v>
      </c>
      <c r="L981" s="1" t="s">
        <v>59</v>
      </c>
      <c r="M981" s="1" t="s">
        <v>29</v>
      </c>
      <c r="N981">
        <v>9</v>
      </c>
      <c r="O981" s="1">
        <f>SUMIF(Hospital_Management_Large__2[Billing Status],"Paid",   Hospital_Management_Large__2[Treatment Cost])</f>
        <v>2761319</v>
      </c>
      <c r="P981" s="1">
        <f>COUNTIF(Hospital_Management_Large__2[Room Type],"Private")</f>
        <v>321</v>
      </c>
      <c r="Q981" s="1" t="str">
        <f>IF(Hospital_Management_Large__2[[#This Row],[Length of Stay (Days)]]&gt;3,"Extended","Normal")</f>
        <v>Extended</v>
      </c>
    </row>
    <row r="982" spans="1:17" x14ac:dyDescent="0.25">
      <c r="A982" s="1" t="s">
        <v>2003</v>
      </c>
      <c r="B982" s="1" t="s">
        <v>2004</v>
      </c>
      <c r="C982">
        <v>14</v>
      </c>
      <c r="D982" s="1" t="s">
        <v>16</v>
      </c>
      <c r="E982" s="3">
        <v>45780</v>
      </c>
      <c r="F982" s="3">
        <v>45794</v>
      </c>
      <c r="G982" s="1" t="s">
        <v>62</v>
      </c>
      <c r="H982" s="1" t="s">
        <v>48</v>
      </c>
      <c r="I982">
        <v>7120</v>
      </c>
      <c r="J982" s="1" t="s">
        <v>34</v>
      </c>
      <c r="K982" s="1" t="s">
        <v>44</v>
      </c>
      <c r="L982" s="1" t="s">
        <v>21</v>
      </c>
      <c r="M982" s="1" t="s">
        <v>29</v>
      </c>
      <c r="N982">
        <v>14</v>
      </c>
      <c r="O982" s="1">
        <f>SUMIF(Hospital_Management_Large__2[Billing Status],"Paid",   Hospital_Management_Large__2[Treatment Cost])</f>
        <v>2761319</v>
      </c>
      <c r="P982" s="1">
        <f>COUNTIF(Hospital_Management_Large__2[Room Type],"Private")</f>
        <v>321</v>
      </c>
      <c r="Q982" s="1" t="str">
        <f>IF(Hospital_Management_Large__2[[#This Row],[Length of Stay (Days)]]&gt;3,"Extended","Normal")</f>
        <v>Extended</v>
      </c>
    </row>
    <row r="983" spans="1:17" x14ac:dyDescent="0.25">
      <c r="A983" s="1" t="s">
        <v>2005</v>
      </c>
      <c r="B983" s="1" t="s">
        <v>2006</v>
      </c>
      <c r="C983">
        <v>10</v>
      </c>
      <c r="D983" s="1" t="s">
        <v>16</v>
      </c>
      <c r="E983" s="3">
        <v>45669</v>
      </c>
      <c r="F983" s="3">
        <v>45683</v>
      </c>
      <c r="G983" s="1" t="s">
        <v>43</v>
      </c>
      <c r="H983" s="1" t="s">
        <v>18</v>
      </c>
      <c r="I983">
        <v>5006</v>
      </c>
      <c r="J983" s="1" t="s">
        <v>34</v>
      </c>
      <c r="K983" s="1" t="s">
        <v>35</v>
      </c>
      <c r="L983" s="1" t="s">
        <v>78</v>
      </c>
      <c r="M983" s="1" t="s">
        <v>50</v>
      </c>
      <c r="N983">
        <v>14</v>
      </c>
      <c r="O983" s="1">
        <f>SUMIF(Hospital_Management_Large__2[Billing Status],"Paid",   Hospital_Management_Large__2[Treatment Cost])</f>
        <v>2761319</v>
      </c>
      <c r="P983" s="1">
        <f>COUNTIF(Hospital_Management_Large__2[Room Type],"Private")</f>
        <v>321</v>
      </c>
      <c r="Q983" s="1" t="str">
        <f>IF(Hospital_Management_Large__2[[#This Row],[Length of Stay (Days)]]&gt;3,"Extended","Normal")</f>
        <v>Extended</v>
      </c>
    </row>
    <row r="984" spans="1:17" x14ac:dyDescent="0.25">
      <c r="A984" s="1" t="s">
        <v>2007</v>
      </c>
      <c r="B984" s="1" t="s">
        <v>2008</v>
      </c>
      <c r="C984">
        <v>65</v>
      </c>
      <c r="D984" s="1" t="s">
        <v>16</v>
      </c>
      <c r="E984" s="3">
        <v>45557</v>
      </c>
      <c r="F984" s="3">
        <v>45566</v>
      </c>
      <c r="G984" s="1" t="s">
        <v>62</v>
      </c>
      <c r="H984" s="1" t="s">
        <v>73</v>
      </c>
      <c r="I984">
        <v>3909</v>
      </c>
      <c r="J984" s="1" t="s">
        <v>34</v>
      </c>
      <c r="K984" s="1" t="s">
        <v>49</v>
      </c>
      <c r="L984" s="1" t="s">
        <v>78</v>
      </c>
      <c r="M984" s="1" t="s">
        <v>22</v>
      </c>
      <c r="N984">
        <v>9</v>
      </c>
      <c r="O984" s="1">
        <f>SUMIF(Hospital_Management_Large__2[Billing Status],"Paid",   Hospital_Management_Large__2[Treatment Cost])</f>
        <v>2761319</v>
      </c>
      <c r="P984" s="1">
        <f>COUNTIF(Hospital_Management_Large__2[Room Type],"Private")</f>
        <v>321</v>
      </c>
      <c r="Q984" s="1" t="str">
        <f>IF(Hospital_Management_Large__2[[#This Row],[Length of Stay (Days)]]&gt;3,"Extended","Normal")</f>
        <v>Extended</v>
      </c>
    </row>
    <row r="985" spans="1:17" x14ac:dyDescent="0.25">
      <c r="A985" s="1" t="s">
        <v>2009</v>
      </c>
      <c r="B985" s="1" t="s">
        <v>2010</v>
      </c>
      <c r="C985">
        <v>73</v>
      </c>
      <c r="D985" s="1" t="s">
        <v>16</v>
      </c>
      <c r="E985" s="3">
        <v>45787</v>
      </c>
      <c r="F985" s="3">
        <v>45797</v>
      </c>
      <c r="G985" s="1" t="s">
        <v>32</v>
      </c>
      <c r="H985" s="1" t="s">
        <v>39</v>
      </c>
      <c r="I985">
        <v>5203</v>
      </c>
      <c r="J985" s="1" t="s">
        <v>19</v>
      </c>
      <c r="K985" s="1" t="s">
        <v>35</v>
      </c>
      <c r="L985" s="1" t="s">
        <v>36</v>
      </c>
      <c r="M985" s="1" t="s">
        <v>22</v>
      </c>
      <c r="N985">
        <v>10</v>
      </c>
      <c r="O985" s="1">
        <f>SUMIF(Hospital_Management_Large__2[Billing Status],"Paid",   Hospital_Management_Large__2[Treatment Cost])</f>
        <v>2761319</v>
      </c>
      <c r="P985" s="1">
        <f>COUNTIF(Hospital_Management_Large__2[Room Type],"Private")</f>
        <v>321</v>
      </c>
      <c r="Q985" s="1" t="str">
        <f>IF(Hospital_Management_Large__2[[#This Row],[Length of Stay (Days)]]&gt;3,"Extended","Normal")</f>
        <v>Extended</v>
      </c>
    </row>
    <row r="986" spans="1:17" x14ac:dyDescent="0.25">
      <c r="A986" s="1" t="s">
        <v>2011</v>
      </c>
      <c r="B986" s="1" t="s">
        <v>2012</v>
      </c>
      <c r="C986">
        <v>18</v>
      </c>
      <c r="D986" s="1" t="s">
        <v>16</v>
      </c>
      <c r="E986" s="3">
        <v>45447</v>
      </c>
      <c r="F986" s="3">
        <v>45451</v>
      </c>
      <c r="G986" s="1" t="s">
        <v>26</v>
      </c>
      <c r="H986" s="1" t="s">
        <v>58</v>
      </c>
      <c r="I986">
        <v>4135</v>
      </c>
      <c r="J986" s="1" t="s">
        <v>19</v>
      </c>
      <c r="K986" s="1" t="s">
        <v>35</v>
      </c>
      <c r="L986" s="1" t="s">
        <v>55</v>
      </c>
      <c r="M986" s="1" t="s">
        <v>22</v>
      </c>
      <c r="N986">
        <v>4</v>
      </c>
      <c r="O986" s="1">
        <f>SUMIF(Hospital_Management_Large__2[Billing Status],"Paid",   Hospital_Management_Large__2[Treatment Cost])</f>
        <v>2761319</v>
      </c>
      <c r="P986" s="1">
        <f>COUNTIF(Hospital_Management_Large__2[Room Type],"Private")</f>
        <v>321</v>
      </c>
      <c r="Q986" s="1" t="str">
        <f>IF(Hospital_Management_Large__2[[#This Row],[Length of Stay (Days)]]&gt;3,"Extended","Normal")</f>
        <v>Extended</v>
      </c>
    </row>
    <row r="987" spans="1:17" x14ac:dyDescent="0.25">
      <c r="A987" s="1" t="s">
        <v>2013</v>
      </c>
      <c r="B987" s="1" t="s">
        <v>2014</v>
      </c>
      <c r="C987">
        <v>28</v>
      </c>
      <c r="D987" s="1" t="s">
        <v>16</v>
      </c>
      <c r="E987" s="3">
        <v>45774</v>
      </c>
      <c r="F987" s="3">
        <v>45783</v>
      </c>
      <c r="G987" s="1" t="s">
        <v>26</v>
      </c>
      <c r="H987" s="1" t="s">
        <v>18</v>
      </c>
      <c r="I987">
        <v>5053</v>
      </c>
      <c r="J987" s="1" t="s">
        <v>19</v>
      </c>
      <c r="K987" s="1" t="s">
        <v>35</v>
      </c>
      <c r="L987" s="1" t="s">
        <v>36</v>
      </c>
      <c r="M987" s="1" t="s">
        <v>50</v>
      </c>
      <c r="N987">
        <v>9</v>
      </c>
      <c r="O987" s="1">
        <f>SUMIF(Hospital_Management_Large__2[Billing Status],"Paid",   Hospital_Management_Large__2[Treatment Cost])</f>
        <v>2761319</v>
      </c>
      <c r="P987" s="1">
        <f>COUNTIF(Hospital_Management_Large__2[Room Type],"Private")</f>
        <v>321</v>
      </c>
      <c r="Q987" s="1" t="str">
        <f>IF(Hospital_Management_Large__2[[#This Row],[Length of Stay (Days)]]&gt;3,"Extended","Normal")</f>
        <v>Extended</v>
      </c>
    </row>
    <row r="988" spans="1:17" x14ac:dyDescent="0.25">
      <c r="A988" s="1" t="s">
        <v>2015</v>
      </c>
      <c r="B988" s="1" t="s">
        <v>2016</v>
      </c>
      <c r="C988">
        <v>8</v>
      </c>
      <c r="D988" s="1" t="s">
        <v>16</v>
      </c>
      <c r="E988" s="3">
        <v>45689</v>
      </c>
      <c r="F988" s="3">
        <v>45697</v>
      </c>
      <c r="G988" s="1" t="s">
        <v>26</v>
      </c>
      <c r="H988" s="1" t="s">
        <v>18</v>
      </c>
      <c r="I988">
        <v>3539</v>
      </c>
      <c r="J988" s="1" t="s">
        <v>19</v>
      </c>
      <c r="K988" s="1" t="s">
        <v>35</v>
      </c>
      <c r="L988" s="1" t="s">
        <v>78</v>
      </c>
      <c r="M988" s="1" t="s">
        <v>50</v>
      </c>
      <c r="N988">
        <v>8</v>
      </c>
      <c r="O988" s="1">
        <f>SUMIF(Hospital_Management_Large__2[Billing Status],"Paid",   Hospital_Management_Large__2[Treatment Cost])</f>
        <v>2761319</v>
      </c>
      <c r="P988" s="1">
        <f>COUNTIF(Hospital_Management_Large__2[Room Type],"Private")</f>
        <v>321</v>
      </c>
      <c r="Q988" s="1" t="str">
        <f>IF(Hospital_Management_Large__2[[#This Row],[Length of Stay (Days)]]&gt;3,"Extended","Normal")</f>
        <v>Extended</v>
      </c>
    </row>
    <row r="989" spans="1:17" x14ac:dyDescent="0.25">
      <c r="A989" s="1" t="s">
        <v>2017</v>
      </c>
      <c r="B989" s="1" t="s">
        <v>2018</v>
      </c>
      <c r="C989">
        <v>8</v>
      </c>
      <c r="D989" s="1" t="s">
        <v>16</v>
      </c>
      <c r="E989" s="3">
        <v>45774</v>
      </c>
      <c r="F989" s="3">
        <v>45777</v>
      </c>
      <c r="G989" s="1" t="s">
        <v>94</v>
      </c>
      <c r="H989" s="1" t="s">
        <v>39</v>
      </c>
      <c r="I989">
        <v>4824</v>
      </c>
      <c r="J989" s="1" t="s">
        <v>34</v>
      </c>
      <c r="K989" s="1" t="s">
        <v>40</v>
      </c>
      <c r="L989" s="1" t="s">
        <v>59</v>
      </c>
      <c r="M989" s="1" t="s">
        <v>29</v>
      </c>
      <c r="N989">
        <v>3</v>
      </c>
      <c r="O989" s="1">
        <f>SUMIF(Hospital_Management_Large__2[Billing Status],"Paid",   Hospital_Management_Large__2[Treatment Cost])</f>
        <v>2761319</v>
      </c>
      <c r="P989" s="1">
        <f>COUNTIF(Hospital_Management_Large__2[Room Type],"Private")</f>
        <v>321</v>
      </c>
      <c r="Q989" s="1" t="str">
        <f>IF(Hospital_Management_Large__2[[#This Row],[Length of Stay (Days)]]&gt;3,"Extended","Normal")</f>
        <v>Normal</v>
      </c>
    </row>
    <row r="990" spans="1:17" x14ac:dyDescent="0.25">
      <c r="A990" s="1" t="s">
        <v>2019</v>
      </c>
      <c r="B990" s="1" t="s">
        <v>2020</v>
      </c>
      <c r="C990">
        <v>4</v>
      </c>
      <c r="D990" s="1" t="s">
        <v>25</v>
      </c>
      <c r="E990" s="3">
        <v>45662</v>
      </c>
      <c r="F990" s="3">
        <v>45676</v>
      </c>
      <c r="G990" s="1" t="s">
        <v>17</v>
      </c>
      <c r="H990" s="1" t="s">
        <v>53</v>
      </c>
      <c r="I990">
        <v>9750</v>
      </c>
      <c r="J990" s="1" t="s">
        <v>19</v>
      </c>
      <c r="K990" s="1" t="s">
        <v>49</v>
      </c>
      <c r="L990" s="1" t="s">
        <v>78</v>
      </c>
      <c r="M990" s="1" t="s">
        <v>22</v>
      </c>
      <c r="N990">
        <v>14</v>
      </c>
      <c r="O990" s="1">
        <f>SUMIF(Hospital_Management_Large__2[Billing Status],"Paid",   Hospital_Management_Large__2[Treatment Cost])</f>
        <v>2761319</v>
      </c>
      <c r="P990" s="1">
        <f>COUNTIF(Hospital_Management_Large__2[Room Type],"Private")</f>
        <v>321</v>
      </c>
      <c r="Q990" s="1" t="str">
        <f>IF(Hospital_Management_Large__2[[#This Row],[Length of Stay (Days)]]&gt;3,"Extended","Normal")</f>
        <v>Extended</v>
      </c>
    </row>
    <row r="991" spans="1:17" x14ac:dyDescent="0.25">
      <c r="A991" s="1" t="s">
        <v>2021</v>
      </c>
      <c r="B991" s="1" t="s">
        <v>2022</v>
      </c>
      <c r="C991">
        <v>52</v>
      </c>
      <c r="D991" s="1" t="s">
        <v>16</v>
      </c>
      <c r="E991" s="3">
        <v>45442</v>
      </c>
      <c r="F991" s="3">
        <v>45443</v>
      </c>
      <c r="G991" s="1" t="s">
        <v>26</v>
      </c>
      <c r="H991" s="1" t="s">
        <v>73</v>
      </c>
      <c r="I991">
        <v>3249</v>
      </c>
      <c r="J991" s="1" t="s">
        <v>19</v>
      </c>
      <c r="K991" s="1" t="s">
        <v>133</v>
      </c>
      <c r="L991" s="1" t="s">
        <v>78</v>
      </c>
      <c r="M991" s="1" t="s">
        <v>29</v>
      </c>
      <c r="N991">
        <v>1</v>
      </c>
      <c r="O991" s="1">
        <f>SUMIF(Hospital_Management_Large__2[Billing Status],"Paid",   Hospital_Management_Large__2[Treatment Cost])</f>
        <v>2761319</v>
      </c>
      <c r="P991" s="1">
        <f>COUNTIF(Hospital_Management_Large__2[Room Type],"Private")</f>
        <v>321</v>
      </c>
      <c r="Q991" s="1" t="str">
        <f>IF(Hospital_Management_Large__2[[#This Row],[Length of Stay (Days)]]&gt;3,"Extended","Normal")</f>
        <v>Normal</v>
      </c>
    </row>
    <row r="992" spans="1:17" x14ac:dyDescent="0.25">
      <c r="A992" s="1" t="s">
        <v>2023</v>
      </c>
      <c r="B992" s="1" t="s">
        <v>2024</v>
      </c>
      <c r="C992">
        <v>80</v>
      </c>
      <c r="D992" s="1" t="s">
        <v>25</v>
      </c>
      <c r="E992" s="3">
        <v>45806</v>
      </c>
      <c r="F992" s="3">
        <v>45808</v>
      </c>
      <c r="G992" s="1" t="s">
        <v>26</v>
      </c>
      <c r="H992" s="1" t="s">
        <v>39</v>
      </c>
      <c r="I992">
        <v>6764</v>
      </c>
      <c r="J992" s="1" t="s">
        <v>19</v>
      </c>
      <c r="K992" s="1" t="s">
        <v>20</v>
      </c>
      <c r="L992" s="1" t="s">
        <v>59</v>
      </c>
      <c r="M992" s="1" t="s">
        <v>29</v>
      </c>
      <c r="N992">
        <v>2</v>
      </c>
      <c r="O992" s="1">
        <f>SUMIF(Hospital_Management_Large__2[Billing Status],"Paid",   Hospital_Management_Large__2[Treatment Cost])</f>
        <v>2761319</v>
      </c>
      <c r="P992" s="1">
        <f>COUNTIF(Hospital_Management_Large__2[Room Type],"Private")</f>
        <v>321</v>
      </c>
      <c r="Q992" s="1" t="str">
        <f>IF(Hospital_Management_Large__2[[#This Row],[Length of Stay (Days)]]&gt;3,"Extended","Normal")</f>
        <v>Normal</v>
      </c>
    </row>
    <row r="993" spans="1:17" x14ac:dyDescent="0.25">
      <c r="A993" s="1" t="s">
        <v>2025</v>
      </c>
      <c r="B993" s="1" t="s">
        <v>2026</v>
      </c>
      <c r="C993">
        <v>48</v>
      </c>
      <c r="D993" s="1" t="s">
        <v>16</v>
      </c>
      <c r="E993" s="3">
        <v>45618</v>
      </c>
      <c r="F993" s="3">
        <v>45619</v>
      </c>
      <c r="G993" s="1" t="s">
        <v>17</v>
      </c>
      <c r="H993" s="1" t="s">
        <v>48</v>
      </c>
      <c r="I993">
        <v>5546</v>
      </c>
      <c r="J993" s="1" t="s">
        <v>34</v>
      </c>
      <c r="K993" s="1" t="s">
        <v>35</v>
      </c>
      <c r="L993" s="1" t="s">
        <v>21</v>
      </c>
      <c r="M993" s="1" t="s">
        <v>50</v>
      </c>
      <c r="N993">
        <v>1</v>
      </c>
      <c r="O993" s="1">
        <f>SUMIF(Hospital_Management_Large__2[Billing Status],"Paid",   Hospital_Management_Large__2[Treatment Cost])</f>
        <v>2761319</v>
      </c>
      <c r="P993" s="1">
        <f>COUNTIF(Hospital_Management_Large__2[Room Type],"Private")</f>
        <v>321</v>
      </c>
      <c r="Q993" s="1" t="str">
        <f>IF(Hospital_Management_Large__2[[#This Row],[Length of Stay (Days)]]&gt;3,"Extended","Normal")</f>
        <v>Normal</v>
      </c>
    </row>
    <row r="994" spans="1:17" x14ac:dyDescent="0.25">
      <c r="A994" s="1" t="s">
        <v>2027</v>
      </c>
      <c r="B994" s="1" t="s">
        <v>2028</v>
      </c>
      <c r="C994">
        <v>1</v>
      </c>
      <c r="D994" s="1" t="s">
        <v>16</v>
      </c>
      <c r="E994" s="3">
        <v>45603</v>
      </c>
      <c r="F994" s="3">
        <v>45612</v>
      </c>
      <c r="G994" s="1" t="s">
        <v>17</v>
      </c>
      <c r="H994" s="1" t="s">
        <v>48</v>
      </c>
      <c r="I994">
        <v>2180</v>
      </c>
      <c r="J994" s="1" t="s">
        <v>19</v>
      </c>
      <c r="K994" s="1" t="s">
        <v>35</v>
      </c>
      <c r="L994" s="1" t="s">
        <v>55</v>
      </c>
      <c r="M994" s="1" t="s">
        <v>50</v>
      </c>
      <c r="N994">
        <v>9</v>
      </c>
      <c r="O994" s="1">
        <f>SUMIF(Hospital_Management_Large__2[Billing Status],"Paid",   Hospital_Management_Large__2[Treatment Cost])</f>
        <v>2761319</v>
      </c>
      <c r="P994" s="1">
        <f>COUNTIF(Hospital_Management_Large__2[Room Type],"Private")</f>
        <v>321</v>
      </c>
      <c r="Q994" s="1" t="str">
        <f>IF(Hospital_Management_Large__2[[#This Row],[Length of Stay (Days)]]&gt;3,"Extended","Normal")</f>
        <v>Extended</v>
      </c>
    </row>
    <row r="995" spans="1:17" x14ac:dyDescent="0.25">
      <c r="A995" s="1" t="s">
        <v>2029</v>
      </c>
      <c r="B995" s="1" t="s">
        <v>2030</v>
      </c>
      <c r="C995">
        <v>65</v>
      </c>
      <c r="D995" s="1" t="s">
        <v>25</v>
      </c>
      <c r="E995" s="3">
        <v>45508</v>
      </c>
      <c r="F995" s="3">
        <v>45510</v>
      </c>
      <c r="G995" s="1" t="s">
        <v>26</v>
      </c>
      <c r="H995" s="1" t="s">
        <v>89</v>
      </c>
      <c r="I995">
        <v>6713</v>
      </c>
      <c r="J995" s="1" t="s">
        <v>19</v>
      </c>
      <c r="K995" s="1" t="s">
        <v>49</v>
      </c>
      <c r="L995" s="1" t="s">
        <v>21</v>
      </c>
      <c r="M995" s="1" t="s">
        <v>50</v>
      </c>
      <c r="N995">
        <v>2</v>
      </c>
      <c r="O995" s="1">
        <f>SUMIF(Hospital_Management_Large__2[Billing Status],"Paid",   Hospital_Management_Large__2[Treatment Cost])</f>
        <v>2761319</v>
      </c>
      <c r="P995" s="1">
        <f>COUNTIF(Hospital_Management_Large__2[Room Type],"Private")</f>
        <v>321</v>
      </c>
      <c r="Q995" s="1" t="str">
        <f>IF(Hospital_Management_Large__2[[#This Row],[Length of Stay (Days)]]&gt;3,"Extended","Normal")</f>
        <v>Normal</v>
      </c>
    </row>
    <row r="996" spans="1:17" x14ac:dyDescent="0.25">
      <c r="A996" s="1" t="s">
        <v>2031</v>
      </c>
      <c r="B996" s="1" t="s">
        <v>2032</v>
      </c>
      <c r="C996">
        <v>38</v>
      </c>
      <c r="D996" s="1" t="s">
        <v>16</v>
      </c>
      <c r="E996" s="3">
        <v>45625</v>
      </c>
      <c r="F996" s="3">
        <v>45630</v>
      </c>
      <c r="G996" s="1" t="s">
        <v>43</v>
      </c>
      <c r="H996" s="1" t="s">
        <v>58</v>
      </c>
      <c r="I996">
        <v>6953</v>
      </c>
      <c r="J996" s="1" t="s">
        <v>34</v>
      </c>
      <c r="K996" s="1" t="s">
        <v>20</v>
      </c>
      <c r="L996" s="1" t="s">
        <v>21</v>
      </c>
      <c r="M996" s="1" t="s">
        <v>50</v>
      </c>
      <c r="N996">
        <v>5</v>
      </c>
      <c r="O996" s="1">
        <f>SUMIF(Hospital_Management_Large__2[Billing Status],"Paid",   Hospital_Management_Large__2[Treatment Cost])</f>
        <v>2761319</v>
      </c>
      <c r="P996" s="1">
        <f>COUNTIF(Hospital_Management_Large__2[Room Type],"Private")</f>
        <v>321</v>
      </c>
      <c r="Q996" s="1" t="str">
        <f>IF(Hospital_Management_Large__2[[#This Row],[Length of Stay (Days)]]&gt;3,"Extended","Normal")</f>
        <v>Extended</v>
      </c>
    </row>
    <row r="997" spans="1:17" x14ac:dyDescent="0.25">
      <c r="A997" s="1" t="s">
        <v>2033</v>
      </c>
      <c r="B997" s="1" t="s">
        <v>2034</v>
      </c>
      <c r="C997">
        <v>59</v>
      </c>
      <c r="D997" s="1" t="s">
        <v>16</v>
      </c>
      <c r="E997" s="3">
        <v>45739</v>
      </c>
      <c r="F997" s="3">
        <v>45746</v>
      </c>
      <c r="G997" s="1" t="s">
        <v>43</v>
      </c>
      <c r="H997" s="1" t="s">
        <v>18</v>
      </c>
      <c r="I997">
        <v>9413</v>
      </c>
      <c r="J997" s="1" t="s">
        <v>19</v>
      </c>
      <c r="K997" s="1" t="s">
        <v>20</v>
      </c>
      <c r="L997" s="1" t="s">
        <v>45</v>
      </c>
      <c r="M997" s="1" t="s">
        <v>29</v>
      </c>
      <c r="N997">
        <v>7</v>
      </c>
      <c r="O997" s="1">
        <f>SUMIF(Hospital_Management_Large__2[Billing Status],"Paid",   Hospital_Management_Large__2[Treatment Cost])</f>
        <v>2761319</v>
      </c>
      <c r="P997" s="1">
        <f>COUNTIF(Hospital_Management_Large__2[Room Type],"Private")</f>
        <v>321</v>
      </c>
      <c r="Q997" s="1" t="str">
        <f>IF(Hospital_Management_Large__2[[#This Row],[Length of Stay (Days)]]&gt;3,"Extended","Normal")</f>
        <v>Extended</v>
      </c>
    </row>
    <row r="998" spans="1:17" x14ac:dyDescent="0.25">
      <c r="A998" s="1" t="s">
        <v>2035</v>
      </c>
      <c r="B998" s="1" t="s">
        <v>2036</v>
      </c>
      <c r="C998">
        <v>2</v>
      </c>
      <c r="D998" s="1" t="s">
        <v>25</v>
      </c>
      <c r="E998" s="3">
        <v>45523</v>
      </c>
      <c r="F998" s="3">
        <v>45527</v>
      </c>
      <c r="G998" s="1" t="s">
        <v>43</v>
      </c>
      <c r="H998" s="1" t="s">
        <v>53</v>
      </c>
      <c r="I998">
        <v>6790</v>
      </c>
      <c r="J998" s="1" t="s">
        <v>34</v>
      </c>
      <c r="K998" s="1" t="s">
        <v>133</v>
      </c>
      <c r="L998" s="1" t="s">
        <v>78</v>
      </c>
      <c r="M998" s="1" t="s">
        <v>29</v>
      </c>
      <c r="N998">
        <v>4</v>
      </c>
      <c r="O998" s="1">
        <f>SUMIF(Hospital_Management_Large__2[Billing Status],"Paid",   Hospital_Management_Large__2[Treatment Cost])</f>
        <v>2761319</v>
      </c>
      <c r="P998" s="1">
        <f>COUNTIF(Hospital_Management_Large__2[Room Type],"Private")</f>
        <v>321</v>
      </c>
      <c r="Q998" s="1" t="str">
        <f>IF(Hospital_Management_Large__2[[#This Row],[Length of Stay (Days)]]&gt;3,"Extended","Normal")</f>
        <v>Extended</v>
      </c>
    </row>
    <row r="999" spans="1:17" x14ac:dyDescent="0.25">
      <c r="A999" s="1" t="s">
        <v>2037</v>
      </c>
      <c r="B999" s="1" t="s">
        <v>2038</v>
      </c>
      <c r="C999">
        <v>29</v>
      </c>
      <c r="D999" s="1" t="s">
        <v>16</v>
      </c>
      <c r="E999" s="3">
        <v>45600</v>
      </c>
      <c r="F999" s="3">
        <v>45602</v>
      </c>
      <c r="G999" s="1" t="s">
        <v>66</v>
      </c>
      <c r="H999" s="1" t="s">
        <v>53</v>
      </c>
      <c r="I999">
        <v>3040</v>
      </c>
      <c r="J999" s="1" t="s">
        <v>19</v>
      </c>
      <c r="K999" s="1" t="s">
        <v>49</v>
      </c>
      <c r="L999" s="1" t="s">
        <v>78</v>
      </c>
      <c r="M999" s="1" t="s">
        <v>50</v>
      </c>
      <c r="N999">
        <v>2</v>
      </c>
      <c r="O999" s="1">
        <f>SUMIF(Hospital_Management_Large__2[Billing Status],"Paid",   Hospital_Management_Large__2[Treatment Cost])</f>
        <v>2761319</v>
      </c>
      <c r="P999" s="1">
        <f>COUNTIF(Hospital_Management_Large__2[Room Type],"Private")</f>
        <v>321</v>
      </c>
      <c r="Q999" s="1" t="str">
        <f>IF(Hospital_Management_Large__2[[#This Row],[Length of Stay (Days)]]&gt;3,"Extended","Normal")</f>
        <v>Normal</v>
      </c>
    </row>
    <row r="1000" spans="1:17" x14ac:dyDescent="0.25">
      <c r="A1000" s="1" t="s">
        <v>2039</v>
      </c>
      <c r="B1000" s="1" t="s">
        <v>2040</v>
      </c>
      <c r="C1000">
        <v>31</v>
      </c>
      <c r="D1000" s="1" t="s">
        <v>16</v>
      </c>
      <c r="E1000" s="3">
        <v>45693</v>
      </c>
      <c r="F1000" s="3">
        <v>45706</v>
      </c>
      <c r="G1000" s="1" t="s">
        <v>26</v>
      </c>
      <c r="H1000" s="1" t="s">
        <v>53</v>
      </c>
      <c r="I1000">
        <v>9285</v>
      </c>
      <c r="J1000" s="1" t="s">
        <v>34</v>
      </c>
      <c r="K1000" s="1" t="s">
        <v>133</v>
      </c>
      <c r="L1000" s="1" t="s">
        <v>55</v>
      </c>
      <c r="M1000" s="1" t="s">
        <v>29</v>
      </c>
      <c r="N1000">
        <v>13</v>
      </c>
      <c r="O1000" s="1">
        <f>SUMIF(Hospital_Management_Large__2[Billing Status],"Paid",   Hospital_Management_Large__2[Treatment Cost])</f>
        <v>2761319</v>
      </c>
      <c r="P1000" s="1">
        <f>COUNTIF(Hospital_Management_Large__2[Room Type],"Private")</f>
        <v>321</v>
      </c>
      <c r="Q1000" s="1" t="str">
        <f>IF(Hospital_Management_Large__2[[#This Row],[Length of Stay (Days)]]&gt;3,"Extended","Normal")</f>
        <v>Extended</v>
      </c>
    </row>
    <row r="1001" spans="1:17" x14ac:dyDescent="0.25">
      <c r="A1001" s="1" t="s">
        <v>2041</v>
      </c>
      <c r="B1001" s="1" t="s">
        <v>2042</v>
      </c>
      <c r="C1001">
        <v>30</v>
      </c>
      <c r="D1001" s="1" t="s">
        <v>25</v>
      </c>
      <c r="E1001" s="3">
        <v>45727</v>
      </c>
      <c r="F1001" s="3">
        <v>45738</v>
      </c>
      <c r="G1001" s="1" t="s">
        <v>62</v>
      </c>
      <c r="H1001" s="1" t="s">
        <v>58</v>
      </c>
      <c r="I1001">
        <v>1636</v>
      </c>
      <c r="J1001" s="1" t="s">
        <v>34</v>
      </c>
      <c r="K1001" s="1" t="s">
        <v>44</v>
      </c>
      <c r="L1001" s="1" t="s">
        <v>59</v>
      </c>
      <c r="M1001" s="1" t="s">
        <v>29</v>
      </c>
      <c r="N1001">
        <v>11</v>
      </c>
      <c r="O1001" s="1">
        <f>SUMIF(Hospital_Management_Large__2[Billing Status],"Paid",   Hospital_Management_Large__2[Treatment Cost])</f>
        <v>2761319</v>
      </c>
      <c r="P1001" s="1">
        <f>COUNTIF(Hospital_Management_Large__2[Room Type],"Private")</f>
        <v>321</v>
      </c>
      <c r="Q1001" s="1" t="str">
        <f>IF(Hospital_Management_Large__2[[#This Row],[Length of Stay (Days)]]&gt;3,"Extended","Normal")</f>
        <v>Extended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17B4F-BE3E-478F-A471-E37E4D1FB591}">
  <dimension ref="A1:N1001"/>
  <sheetViews>
    <sheetView workbookViewId="0">
      <selection activeCell="G9" sqref="G9"/>
    </sheetView>
  </sheetViews>
  <sheetFormatPr defaultRowHeight="15" x14ac:dyDescent="0.25"/>
  <cols>
    <col min="1" max="1" width="12" bestFit="1" customWidth="1"/>
    <col min="2" max="2" width="25" bestFit="1" customWidth="1"/>
    <col min="3" max="3" width="6.7109375" bestFit="1" customWidth="1"/>
    <col min="4" max="4" width="10" bestFit="1" customWidth="1"/>
    <col min="5" max="5" width="17.28515625" bestFit="1" customWidth="1"/>
    <col min="6" max="6" width="16.5703125" bestFit="1" customWidth="1"/>
    <col min="7" max="7" width="10.28515625" bestFit="1" customWidth="1"/>
    <col min="8" max="8" width="13.140625" bestFit="1" customWidth="1"/>
    <col min="9" max="9" width="17" bestFit="1" customWidth="1"/>
    <col min="10" max="10" width="14.7109375" bestFit="1" customWidth="1"/>
    <col min="11" max="11" width="21.140625" bestFit="1" customWidth="1"/>
    <col min="12" max="12" width="17.140625" bestFit="1" customWidth="1"/>
    <col min="13" max="13" width="13.140625" bestFit="1" customWidth="1"/>
    <col min="14" max="14" width="22"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14</v>
      </c>
      <c r="B2" s="1" t="s">
        <v>15</v>
      </c>
      <c r="C2">
        <v>22</v>
      </c>
      <c r="D2" s="1" t="s">
        <v>16</v>
      </c>
      <c r="E2" s="2">
        <v>45512</v>
      </c>
      <c r="F2" s="2">
        <v>45520</v>
      </c>
      <c r="G2" s="1" t="s">
        <v>17</v>
      </c>
      <c r="H2" s="1" t="s">
        <v>18</v>
      </c>
      <c r="I2">
        <v>5912</v>
      </c>
      <c r="J2" s="1" t="s">
        <v>19</v>
      </c>
      <c r="K2" s="1" t="s">
        <v>20</v>
      </c>
      <c r="L2" s="1" t="s">
        <v>21</v>
      </c>
      <c r="M2" s="1" t="s">
        <v>22</v>
      </c>
      <c r="N2">
        <v>8</v>
      </c>
    </row>
    <row r="3" spans="1:14" x14ac:dyDescent="0.25">
      <c r="A3" s="1" t="s">
        <v>23</v>
      </c>
      <c r="B3" s="1" t="s">
        <v>24</v>
      </c>
      <c r="C3">
        <v>49</v>
      </c>
      <c r="D3" s="1" t="s">
        <v>25</v>
      </c>
      <c r="E3" s="2">
        <v>45613</v>
      </c>
      <c r="F3" s="2">
        <v>45617</v>
      </c>
      <c r="G3" s="1" t="s">
        <v>26</v>
      </c>
      <c r="H3" s="1" t="s">
        <v>27</v>
      </c>
      <c r="I3">
        <v>2172</v>
      </c>
      <c r="J3" s="1" t="s">
        <v>19</v>
      </c>
      <c r="K3" s="1" t="s">
        <v>20</v>
      </c>
      <c r="L3" s="1" t="s">
        <v>28</v>
      </c>
      <c r="M3" s="1" t="s">
        <v>29</v>
      </c>
      <c r="N3">
        <v>4</v>
      </c>
    </row>
    <row r="4" spans="1:14" x14ac:dyDescent="0.25">
      <c r="A4" s="1" t="s">
        <v>30</v>
      </c>
      <c r="B4" s="1" t="s">
        <v>31</v>
      </c>
      <c r="C4">
        <v>85</v>
      </c>
      <c r="D4" s="1" t="s">
        <v>25</v>
      </c>
      <c r="E4" s="2">
        <v>45662</v>
      </c>
      <c r="F4" s="2">
        <v>45676</v>
      </c>
      <c r="G4" s="1" t="s">
        <v>32</v>
      </c>
      <c r="H4" s="1" t="s">
        <v>33</v>
      </c>
      <c r="I4">
        <v>9245</v>
      </c>
      <c r="J4" s="1" t="s">
        <v>34</v>
      </c>
      <c r="K4" s="1" t="s">
        <v>35</v>
      </c>
      <c r="L4" s="1" t="s">
        <v>36</v>
      </c>
      <c r="M4" s="1" t="s">
        <v>29</v>
      </c>
      <c r="N4">
        <v>14</v>
      </c>
    </row>
    <row r="5" spans="1:14" x14ac:dyDescent="0.25">
      <c r="A5" s="1" t="s">
        <v>37</v>
      </c>
      <c r="B5" s="1" t="s">
        <v>38</v>
      </c>
      <c r="C5">
        <v>27</v>
      </c>
      <c r="D5" s="1" t="s">
        <v>16</v>
      </c>
      <c r="E5" s="2">
        <v>45475</v>
      </c>
      <c r="F5" s="2">
        <v>45476</v>
      </c>
      <c r="G5" s="1" t="s">
        <v>26</v>
      </c>
      <c r="H5" s="1" t="s">
        <v>39</v>
      </c>
      <c r="I5">
        <v>9436</v>
      </c>
      <c r="J5" s="1" t="s">
        <v>34</v>
      </c>
      <c r="K5" s="1" t="s">
        <v>40</v>
      </c>
      <c r="L5" s="1" t="s">
        <v>36</v>
      </c>
      <c r="M5" s="1" t="s">
        <v>22</v>
      </c>
      <c r="N5">
        <v>1</v>
      </c>
    </row>
    <row r="6" spans="1:14" x14ac:dyDescent="0.25">
      <c r="A6" s="1" t="s">
        <v>41</v>
      </c>
      <c r="B6" s="1" t="s">
        <v>42</v>
      </c>
      <c r="C6">
        <v>68</v>
      </c>
      <c r="D6" s="1" t="s">
        <v>25</v>
      </c>
      <c r="E6" s="2">
        <v>45787</v>
      </c>
      <c r="F6" s="2">
        <v>45799</v>
      </c>
      <c r="G6" s="1" t="s">
        <v>43</v>
      </c>
      <c r="H6" s="1" t="s">
        <v>39</v>
      </c>
      <c r="I6">
        <v>4298</v>
      </c>
      <c r="J6" s="1" t="s">
        <v>34</v>
      </c>
      <c r="K6" s="1" t="s">
        <v>44</v>
      </c>
      <c r="L6" s="1" t="s">
        <v>45</v>
      </c>
      <c r="M6" s="1" t="s">
        <v>22</v>
      </c>
      <c r="N6">
        <v>12</v>
      </c>
    </row>
    <row r="7" spans="1:14" x14ac:dyDescent="0.25">
      <c r="A7" s="1" t="s">
        <v>46</v>
      </c>
      <c r="B7" s="1" t="s">
        <v>47</v>
      </c>
      <c r="C7">
        <v>44</v>
      </c>
      <c r="D7" s="1" t="s">
        <v>25</v>
      </c>
      <c r="E7" s="2">
        <v>45589</v>
      </c>
      <c r="F7" s="2">
        <v>45603</v>
      </c>
      <c r="G7" s="1" t="s">
        <v>32</v>
      </c>
      <c r="H7" s="1" t="s">
        <v>48</v>
      </c>
      <c r="I7">
        <v>5055</v>
      </c>
      <c r="J7" s="1" t="s">
        <v>19</v>
      </c>
      <c r="K7" s="1" t="s">
        <v>49</v>
      </c>
      <c r="L7" s="1" t="s">
        <v>21</v>
      </c>
      <c r="M7" s="1" t="s">
        <v>50</v>
      </c>
      <c r="N7">
        <v>14</v>
      </c>
    </row>
    <row r="8" spans="1:14" x14ac:dyDescent="0.25">
      <c r="A8" s="1" t="s">
        <v>51</v>
      </c>
      <c r="B8" s="1" t="s">
        <v>52</v>
      </c>
      <c r="C8">
        <v>65</v>
      </c>
      <c r="D8" s="1" t="s">
        <v>25</v>
      </c>
      <c r="E8" s="2">
        <v>45784</v>
      </c>
      <c r="F8" s="2">
        <v>45794</v>
      </c>
      <c r="G8" s="1" t="s">
        <v>26</v>
      </c>
      <c r="H8" s="1" t="s">
        <v>53</v>
      </c>
      <c r="I8">
        <v>9801</v>
      </c>
      <c r="J8" s="1" t="s">
        <v>19</v>
      </c>
      <c r="K8" s="1" t="s">
        <v>54</v>
      </c>
      <c r="L8" s="1" t="s">
        <v>55</v>
      </c>
      <c r="M8" s="1" t="s">
        <v>29</v>
      </c>
      <c r="N8">
        <v>10</v>
      </c>
    </row>
    <row r="9" spans="1:14" x14ac:dyDescent="0.25">
      <c r="A9" s="1" t="s">
        <v>56</v>
      </c>
      <c r="B9" s="1" t="s">
        <v>57</v>
      </c>
      <c r="C9">
        <v>28</v>
      </c>
      <c r="D9" s="1" t="s">
        <v>16</v>
      </c>
      <c r="E9" s="2">
        <v>45558</v>
      </c>
      <c r="F9" s="2">
        <v>45568</v>
      </c>
      <c r="G9" s="1" t="s">
        <v>26</v>
      </c>
      <c r="H9" s="1" t="s">
        <v>58</v>
      </c>
      <c r="I9">
        <v>4916</v>
      </c>
      <c r="J9" s="1" t="s">
        <v>34</v>
      </c>
      <c r="K9" s="1" t="s">
        <v>54</v>
      </c>
      <c r="L9" s="1" t="s">
        <v>59</v>
      </c>
      <c r="M9" s="1" t="s">
        <v>50</v>
      </c>
      <c r="N9">
        <v>10</v>
      </c>
    </row>
    <row r="10" spans="1:14" x14ac:dyDescent="0.25">
      <c r="A10" s="1" t="s">
        <v>60</v>
      </c>
      <c r="B10" s="1" t="s">
        <v>61</v>
      </c>
      <c r="C10">
        <v>27</v>
      </c>
      <c r="D10" s="1" t="s">
        <v>16</v>
      </c>
      <c r="E10" s="2">
        <v>45738</v>
      </c>
      <c r="F10" s="2">
        <v>45742</v>
      </c>
      <c r="G10" s="1" t="s">
        <v>62</v>
      </c>
      <c r="H10" s="1" t="s">
        <v>63</v>
      </c>
      <c r="I10">
        <v>8551</v>
      </c>
      <c r="J10" s="1" t="s">
        <v>19</v>
      </c>
      <c r="K10" s="1" t="s">
        <v>20</v>
      </c>
      <c r="L10" s="1" t="s">
        <v>45</v>
      </c>
      <c r="M10" s="1" t="s">
        <v>29</v>
      </c>
      <c r="N10">
        <v>4</v>
      </c>
    </row>
    <row r="11" spans="1:14" x14ac:dyDescent="0.25">
      <c r="A11" s="1" t="s">
        <v>64</v>
      </c>
      <c r="B11" s="1" t="s">
        <v>65</v>
      </c>
      <c r="C11">
        <v>15</v>
      </c>
      <c r="D11" s="1" t="s">
        <v>25</v>
      </c>
      <c r="E11" s="2">
        <v>45786</v>
      </c>
      <c r="F11" s="2">
        <v>45797</v>
      </c>
      <c r="G11" s="1" t="s">
        <v>66</v>
      </c>
      <c r="H11" s="1" t="s">
        <v>39</v>
      </c>
      <c r="I11">
        <v>6610</v>
      </c>
      <c r="J11" s="1" t="s">
        <v>34</v>
      </c>
      <c r="K11" s="1" t="s">
        <v>44</v>
      </c>
      <c r="L11" s="1" t="s">
        <v>45</v>
      </c>
      <c r="M11" s="1" t="s">
        <v>29</v>
      </c>
      <c r="N11">
        <v>11</v>
      </c>
    </row>
    <row r="12" spans="1:14" x14ac:dyDescent="0.25">
      <c r="A12" s="1" t="s">
        <v>67</v>
      </c>
      <c r="B12" s="1" t="s">
        <v>68</v>
      </c>
      <c r="C12">
        <v>39</v>
      </c>
      <c r="D12" s="1" t="s">
        <v>25</v>
      </c>
      <c r="E12" s="2">
        <v>45502</v>
      </c>
      <c r="F12" s="2">
        <v>45509</v>
      </c>
      <c r="G12" s="1" t="s">
        <v>62</v>
      </c>
      <c r="H12" s="1" t="s">
        <v>63</v>
      </c>
      <c r="I12">
        <v>6049</v>
      </c>
      <c r="J12" s="1" t="s">
        <v>34</v>
      </c>
      <c r="K12" s="1" t="s">
        <v>44</v>
      </c>
      <c r="L12" s="1" t="s">
        <v>36</v>
      </c>
      <c r="M12" s="1" t="s">
        <v>29</v>
      </c>
      <c r="N12">
        <v>7</v>
      </c>
    </row>
    <row r="13" spans="1:14" x14ac:dyDescent="0.25">
      <c r="A13" s="1" t="s">
        <v>69</v>
      </c>
      <c r="B13" s="1" t="s">
        <v>70</v>
      </c>
      <c r="C13">
        <v>41</v>
      </c>
      <c r="D13" s="1" t="s">
        <v>16</v>
      </c>
      <c r="E13" s="2">
        <v>45568</v>
      </c>
      <c r="F13" s="2">
        <v>45578</v>
      </c>
      <c r="G13" s="1" t="s">
        <v>26</v>
      </c>
      <c r="H13" s="1" t="s">
        <v>63</v>
      </c>
      <c r="I13">
        <v>2857</v>
      </c>
      <c r="J13" s="1" t="s">
        <v>34</v>
      </c>
      <c r="K13" s="1" t="s">
        <v>20</v>
      </c>
      <c r="L13" s="1" t="s">
        <v>28</v>
      </c>
      <c r="M13" s="1" t="s">
        <v>29</v>
      </c>
      <c r="N13">
        <v>10</v>
      </c>
    </row>
    <row r="14" spans="1:14" x14ac:dyDescent="0.25">
      <c r="A14" s="1" t="s">
        <v>71</v>
      </c>
      <c r="B14" s="1" t="s">
        <v>72</v>
      </c>
      <c r="C14">
        <v>56</v>
      </c>
      <c r="D14" s="1" t="s">
        <v>16</v>
      </c>
      <c r="E14" s="2">
        <v>45732</v>
      </c>
      <c r="F14" s="2">
        <v>45741</v>
      </c>
      <c r="G14" s="1" t="s">
        <v>66</v>
      </c>
      <c r="H14" s="1" t="s">
        <v>73</v>
      </c>
      <c r="I14">
        <v>9151</v>
      </c>
      <c r="J14" s="1" t="s">
        <v>19</v>
      </c>
      <c r="K14" s="1" t="s">
        <v>44</v>
      </c>
      <c r="L14" s="1" t="s">
        <v>55</v>
      </c>
      <c r="M14" s="1" t="s">
        <v>29</v>
      </c>
      <c r="N14">
        <v>9</v>
      </c>
    </row>
    <row r="15" spans="1:14" x14ac:dyDescent="0.25">
      <c r="A15" s="1" t="s">
        <v>74</v>
      </c>
      <c r="B15" s="1" t="s">
        <v>75</v>
      </c>
      <c r="C15">
        <v>22</v>
      </c>
      <c r="D15" s="1" t="s">
        <v>25</v>
      </c>
      <c r="E15" s="2">
        <v>45441</v>
      </c>
      <c r="F15" s="2">
        <v>45452</v>
      </c>
      <c r="G15" s="1" t="s">
        <v>17</v>
      </c>
      <c r="H15" s="1" t="s">
        <v>53</v>
      </c>
      <c r="I15">
        <v>8713</v>
      </c>
      <c r="J15" s="1" t="s">
        <v>19</v>
      </c>
      <c r="K15" s="1" t="s">
        <v>54</v>
      </c>
      <c r="L15" s="1" t="s">
        <v>21</v>
      </c>
      <c r="M15" s="1" t="s">
        <v>29</v>
      </c>
      <c r="N15">
        <v>11</v>
      </c>
    </row>
    <row r="16" spans="1:14" x14ac:dyDescent="0.25">
      <c r="A16" s="1" t="s">
        <v>76</v>
      </c>
      <c r="B16" s="1" t="s">
        <v>77</v>
      </c>
      <c r="C16">
        <v>44</v>
      </c>
      <c r="D16" s="1" t="s">
        <v>16</v>
      </c>
      <c r="E16" s="2">
        <v>45715</v>
      </c>
      <c r="F16" s="2">
        <v>45727</v>
      </c>
      <c r="G16" s="1" t="s">
        <v>32</v>
      </c>
      <c r="H16" s="1" t="s">
        <v>33</v>
      </c>
      <c r="I16">
        <v>6296</v>
      </c>
      <c r="J16" s="1" t="s">
        <v>19</v>
      </c>
      <c r="K16" s="1" t="s">
        <v>49</v>
      </c>
      <c r="L16" s="1" t="s">
        <v>78</v>
      </c>
      <c r="M16" s="1" t="s">
        <v>29</v>
      </c>
      <c r="N16">
        <v>12</v>
      </c>
    </row>
    <row r="17" spans="1:14" x14ac:dyDescent="0.25">
      <c r="A17" s="1" t="s">
        <v>79</v>
      </c>
      <c r="B17" s="1" t="s">
        <v>80</v>
      </c>
      <c r="C17">
        <v>49</v>
      </c>
      <c r="D17" s="1" t="s">
        <v>16</v>
      </c>
      <c r="E17" s="2">
        <v>45643</v>
      </c>
      <c r="F17" s="2">
        <v>45656</v>
      </c>
      <c r="G17" s="1" t="s">
        <v>66</v>
      </c>
      <c r="H17" s="1" t="s">
        <v>33</v>
      </c>
      <c r="I17">
        <v>1653</v>
      </c>
      <c r="J17" s="1" t="s">
        <v>19</v>
      </c>
      <c r="K17" s="1" t="s">
        <v>20</v>
      </c>
      <c r="L17" s="1" t="s">
        <v>36</v>
      </c>
      <c r="M17" s="1" t="s">
        <v>22</v>
      </c>
      <c r="N17">
        <v>13</v>
      </c>
    </row>
    <row r="18" spans="1:14" x14ac:dyDescent="0.25">
      <c r="A18" s="1" t="s">
        <v>81</v>
      </c>
      <c r="B18" s="1" t="s">
        <v>82</v>
      </c>
      <c r="C18">
        <v>16</v>
      </c>
      <c r="D18" s="1" t="s">
        <v>16</v>
      </c>
      <c r="E18" s="2">
        <v>45680</v>
      </c>
      <c r="F18" s="2">
        <v>45692</v>
      </c>
      <c r="G18" s="1" t="s">
        <v>26</v>
      </c>
      <c r="H18" s="1" t="s">
        <v>58</v>
      </c>
      <c r="I18">
        <v>8496</v>
      </c>
      <c r="J18" s="1" t="s">
        <v>34</v>
      </c>
      <c r="K18" s="1" t="s">
        <v>35</v>
      </c>
      <c r="L18" s="1" t="s">
        <v>59</v>
      </c>
      <c r="M18" s="1" t="s">
        <v>50</v>
      </c>
      <c r="N18">
        <v>12</v>
      </c>
    </row>
    <row r="19" spans="1:14" x14ac:dyDescent="0.25">
      <c r="A19" s="1" t="s">
        <v>83</v>
      </c>
      <c r="B19" s="1" t="s">
        <v>84</v>
      </c>
      <c r="C19">
        <v>62</v>
      </c>
      <c r="D19" s="1" t="s">
        <v>25</v>
      </c>
      <c r="E19" s="2">
        <v>45503</v>
      </c>
      <c r="F19" s="2">
        <v>45511</v>
      </c>
      <c r="G19" s="1" t="s">
        <v>26</v>
      </c>
      <c r="H19" s="1" t="s">
        <v>48</v>
      </c>
      <c r="I19">
        <v>2496</v>
      </c>
      <c r="J19" s="1" t="s">
        <v>19</v>
      </c>
      <c r="K19" s="1" t="s">
        <v>40</v>
      </c>
      <c r="L19" s="1" t="s">
        <v>21</v>
      </c>
      <c r="M19" s="1" t="s">
        <v>22</v>
      </c>
      <c r="N19">
        <v>8</v>
      </c>
    </row>
    <row r="20" spans="1:14" x14ac:dyDescent="0.25">
      <c r="A20" s="1" t="s">
        <v>85</v>
      </c>
      <c r="B20" s="1" t="s">
        <v>86</v>
      </c>
      <c r="C20">
        <v>35</v>
      </c>
      <c r="D20" s="1" t="s">
        <v>16</v>
      </c>
      <c r="E20" s="2">
        <v>45776</v>
      </c>
      <c r="F20" s="2">
        <v>45783</v>
      </c>
      <c r="G20" s="1" t="s">
        <v>43</v>
      </c>
      <c r="H20" s="1" t="s">
        <v>63</v>
      </c>
      <c r="I20">
        <v>3978</v>
      </c>
      <c r="J20" s="1" t="s">
        <v>19</v>
      </c>
      <c r="K20" s="1" t="s">
        <v>35</v>
      </c>
      <c r="L20" s="1" t="s">
        <v>78</v>
      </c>
      <c r="M20" s="1" t="s">
        <v>50</v>
      </c>
      <c r="N20">
        <v>7</v>
      </c>
    </row>
    <row r="21" spans="1:14" x14ac:dyDescent="0.25">
      <c r="A21" s="1" t="s">
        <v>87</v>
      </c>
      <c r="B21" s="1" t="s">
        <v>88</v>
      </c>
      <c r="C21">
        <v>17</v>
      </c>
      <c r="D21" s="1" t="s">
        <v>16</v>
      </c>
      <c r="E21" s="2">
        <v>45654</v>
      </c>
      <c r="F21" s="2">
        <v>45656</v>
      </c>
      <c r="G21" s="1" t="s">
        <v>26</v>
      </c>
      <c r="H21" s="1" t="s">
        <v>89</v>
      </c>
      <c r="I21">
        <v>2013</v>
      </c>
      <c r="J21" s="1" t="s">
        <v>19</v>
      </c>
      <c r="K21" s="1" t="s">
        <v>44</v>
      </c>
      <c r="L21" s="1" t="s">
        <v>59</v>
      </c>
      <c r="M21" s="1" t="s">
        <v>50</v>
      </c>
      <c r="N21">
        <v>2</v>
      </c>
    </row>
    <row r="22" spans="1:14" x14ac:dyDescent="0.25">
      <c r="A22" s="1" t="s">
        <v>90</v>
      </c>
      <c r="B22" s="1" t="s">
        <v>91</v>
      </c>
      <c r="C22">
        <v>66</v>
      </c>
      <c r="D22" s="1" t="s">
        <v>25</v>
      </c>
      <c r="E22" s="2">
        <v>45804</v>
      </c>
      <c r="F22" s="2">
        <v>45818</v>
      </c>
      <c r="G22" s="1" t="s">
        <v>17</v>
      </c>
      <c r="H22" s="1" t="s">
        <v>73</v>
      </c>
      <c r="I22">
        <v>3419</v>
      </c>
      <c r="J22" s="1" t="s">
        <v>34</v>
      </c>
      <c r="K22" s="1" t="s">
        <v>40</v>
      </c>
      <c r="L22" s="1" t="s">
        <v>45</v>
      </c>
      <c r="M22" s="1" t="s">
        <v>29</v>
      </c>
      <c r="N22">
        <v>14</v>
      </c>
    </row>
    <row r="23" spans="1:14" x14ac:dyDescent="0.25">
      <c r="A23" s="1" t="s">
        <v>92</v>
      </c>
      <c r="B23" s="1" t="s">
        <v>93</v>
      </c>
      <c r="C23">
        <v>8</v>
      </c>
      <c r="D23" s="1" t="s">
        <v>16</v>
      </c>
      <c r="E23" s="2">
        <v>45677</v>
      </c>
      <c r="F23" s="2">
        <v>45689</v>
      </c>
      <c r="G23" s="1" t="s">
        <v>94</v>
      </c>
      <c r="H23" s="1" t="s">
        <v>27</v>
      </c>
      <c r="I23">
        <v>7833</v>
      </c>
      <c r="J23" s="1" t="s">
        <v>34</v>
      </c>
      <c r="K23" s="1" t="s">
        <v>20</v>
      </c>
      <c r="L23" s="1" t="s">
        <v>59</v>
      </c>
      <c r="M23" s="1" t="s">
        <v>29</v>
      </c>
      <c r="N23">
        <v>12</v>
      </c>
    </row>
    <row r="24" spans="1:14" x14ac:dyDescent="0.25">
      <c r="A24" s="1" t="s">
        <v>95</v>
      </c>
      <c r="B24" s="1" t="s">
        <v>96</v>
      </c>
      <c r="C24">
        <v>72</v>
      </c>
      <c r="D24" s="1" t="s">
        <v>25</v>
      </c>
      <c r="E24" s="2">
        <v>45635</v>
      </c>
      <c r="F24" s="2">
        <v>45641</v>
      </c>
      <c r="G24" s="1" t="s">
        <v>32</v>
      </c>
      <c r="H24" s="1" t="s">
        <v>18</v>
      </c>
      <c r="I24">
        <v>6495</v>
      </c>
      <c r="J24" s="1" t="s">
        <v>34</v>
      </c>
      <c r="K24" s="1" t="s">
        <v>54</v>
      </c>
      <c r="L24" s="1" t="s">
        <v>36</v>
      </c>
      <c r="M24" s="1" t="s">
        <v>22</v>
      </c>
      <c r="N24">
        <v>6</v>
      </c>
    </row>
    <row r="25" spans="1:14" x14ac:dyDescent="0.25">
      <c r="A25" s="1" t="s">
        <v>97</v>
      </c>
      <c r="B25" s="1" t="s">
        <v>98</v>
      </c>
      <c r="C25">
        <v>1</v>
      </c>
      <c r="D25" s="1" t="s">
        <v>25</v>
      </c>
      <c r="E25" s="2">
        <v>45781</v>
      </c>
      <c r="F25" s="2">
        <v>45782</v>
      </c>
      <c r="G25" s="1" t="s">
        <v>94</v>
      </c>
      <c r="H25" s="1" t="s">
        <v>27</v>
      </c>
      <c r="I25">
        <v>8562</v>
      </c>
      <c r="J25" s="1" t="s">
        <v>34</v>
      </c>
      <c r="K25" s="1" t="s">
        <v>54</v>
      </c>
      <c r="L25" s="1" t="s">
        <v>21</v>
      </c>
      <c r="M25" s="1" t="s">
        <v>22</v>
      </c>
      <c r="N25">
        <v>1</v>
      </c>
    </row>
    <row r="26" spans="1:14" x14ac:dyDescent="0.25">
      <c r="A26" s="1" t="s">
        <v>99</v>
      </c>
      <c r="B26" s="1" t="s">
        <v>100</v>
      </c>
      <c r="C26">
        <v>83</v>
      </c>
      <c r="D26" s="1" t="s">
        <v>16</v>
      </c>
      <c r="E26" s="2">
        <v>45536</v>
      </c>
      <c r="F26" s="2">
        <v>45543</v>
      </c>
      <c r="G26" s="1" t="s">
        <v>26</v>
      </c>
      <c r="H26" s="1" t="s">
        <v>18</v>
      </c>
      <c r="I26">
        <v>3661</v>
      </c>
      <c r="J26" s="1" t="s">
        <v>19</v>
      </c>
      <c r="K26" s="1" t="s">
        <v>20</v>
      </c>
      <c r="L26" s="1" t="s">
        <v>36</v>
      </c>
      <c r="M26" s="1" t="s">
        <v>29</v>
      </c>
      <c r="N26">
        <v>7</v>
      </c>
    </row>
    <row r="27" spans="1:14" x14ac:dyDescent="0.25">
      <c r="A27" s="1" t="s">
        <v>101</v>
      </c>
      <c r="B27" s="1" t="s">
        <v>102</v>
      </c>
      <c r="C27">
        <v>81</v>
      </c>
      <c r="D27" s="1" t="s">
        <v>16</v>
      </c>
      <c r="E27" s="2">
        <v>45728</v>
      </c>
      <c r="F27" s="2">
        <v>45739</v>
      </c>
      <c r="G27" s="1" t="s">
        <v>62</v>
      </c>
      <c r="H27" s="1" t="s">
        <v>18</v>
      </c>
      <c r="I27">
        <v>6113</v>
      </c>
      <c r="J27" s="1" t="s">
        <v>19</v>
      </c>
      <c r="K27" s="1" t="s">
        <v>54</v>
      </c>
      <c r="L27" s="1" t="s">
        <v>45</v>
      </c>
      <c r="M27" s="1" t="s">
        <v>50</v>
      </c>
      <c r="N27">
        <v>11</v>
      </c>
    </row>
    <row r="28" spans="1:14" x14ac:dyDescent="0.25">
      <c r="A28" s="1" t="s">
        <v>103</v>
      </c>
      <c r="B28" s="1" t="s">
        <v>104</v>
      </c>
      <c r="C28">
        <v>39</v>
      </c>
      <c r="D28" s="1" t="s">
        <v>16</v>
      </c>
      <c r="E28" s="2">
        <v>45588</v>
      </c>
      <c r="F28" s="2">
        <v>45600</v>
      </c>
      <c r="G28" s="1" t="s">
        <v>66</v>
      </c>
      <c r="H28" s="1" t="s">
        <v>53</v>
      </c>
      <c r="I28">
        <v>5590</v>
      </c>
      <c r="J28" s="1" t="s">
        <v>19</v>
      </c>
      <c r="K28" s="1" t="s">
        <v>49</v>
      </c>
      <c r="L28" s="1" t="s">
        <v>59</v>
      </c>
      <c r="M28" s="1" t="s">
        <v>29</v>
      </c>
      <c r="N28">
        <v>12</v>
      </c>
    </row>
    <row r="29" spans="1:14" x14ac:dyDescent="0.25">
      <c r="A29" s="1" t="s">
        <v>105</v>
      </c>
      <c r="B29" s="1" t="s">
        <v>106</v>
      </c>
      <c r="C29">
        <v>77</v>
      </c>
      <c r="D29" s="1" t="s">
        <v>25</v>
      </c>
      <c r="E29" s="2">
        <v>45634</v>
      </c>
      <c r="F29" s="2">
        <v>45645</v>
      </c>
      <c r="G29" s="1" t="s">
        <v>17</v>
      </c>
      <c r="H29" s="1" t="s">
        <v>89</v>
      </c>
      <c r="I29">
        <v>5040</v>
      </c>
      <c r="J29" s="1" t="s">
        <v>34</v>
      </c>
      <c r="K29" s="1" t="s">
        <v>35</v>
      </c>
      <c r="L29" s="1" t="s">
        <v>36</v>
      </c>
      <c r="M29" s="1" t="s">
        <v>22</v>
      </c>
      <c r="N29">
        <v>11</v>
      </c>
    </row>
    <row r="30" spans="1:14" x14ac:dyDescent="0.25">
      <c r="A30" s="1" t="s">
        <v>107</v>
      </c>
      <c r="B30" s="1" t="s">
        <v>108</v>
      </c>
      <c r="C30">
        <v>26</v>
      </c>
      <c r="D30" s="1" t="s">
        <v>16</v>
      </c>
      <c r="E30" s="2">
        <v>45740</v>
      </c>
      <c r="F30" s="2">
        <v>45754</v>
      </c>
      <c r="G30" s="1" t="s">
        <v>32</v>
      </c>
      <c r="H30" s="1" t="s">
        <v>48</v>
      </c>
      <c r="I30">
        <v>5678</v>
      </c>
      <c r="J30" s="1" t="s">
        <v>19</v>
      </c>
      <c r="K30" s="1" t="s">
        <v>54</v>
      </c>
      <c r="L30" s="1" t="s">
        <v>28</v>
      </c>
      <c r="M30" s="1" t="s">
        <v>50</v>
      </c>
      <c r="N30">
        <v>14</v>
      </c>
    </row>
    <row r="31" spans="1:14" x14ac:dyDescent="0.25">
      <c r="A31" s="1" t="s">
        <v>109</v>
      </c>
      <c r="B31" s="1" t="s">
        <v>110</v>
      </c>
      <c r="C31">
        <v>43</v>
      </c>
      <c r="D31" s="1" t="s">
        <v>16</v>
      </c>
      <c r="E31" s="2">
        <v>45502</v>
      </c>
      <c r="F31" s="2">
        <v>45505</v>
      </c>
      <c r="G31" s="1" t="s">
        <v>17</v>
      </c>
      <c r="H31" s="1" t="s">
        <v>39</v>
      </c>
      <c r="I31">
        <v>1087</v>
      </c>
      <c r="J31" s="1" t="s">
        <v>19</v>
      </c>
      <c r="K31" s="1" t="s">
        <v>35</v>
      </c>
      <c r="L31" s="1" t="s">
        <v>78</v>
      </c>
      <c r="M31" s="1" t="s">
        <v>29</v>
      </c>
      <c r="N31">
        <v>3</v>
      </c>
    </row>
    <row r="32" spans="1:14" x14ac:dyDescent="0.25">
      <c r="A32" s="1" t="s">
        <v>111</v>
      </c>
      <c r="B32" s="1" t="s">
        <v>112</v>
      </c>
      <c r="C32">
        <v>27</v>
      </c>
      <c r="D32" s="1" t="s">
        <v>16</v>
      </c>
      <c r="E32" s="2">
        <v>45501</v>
      </c>
      <c r="F32" s="2">
        <v>45513</v>
      </c>
      <c r="G32" s="1" t="s">
        <v>94</v>
      </c>
      <c r="H32" s="1" t="s">
        <v>33</v>
      </c>
      <c r="I32">
        <v>6948</v>
      </c>
      <c r="J32" s="1" t="s">
        <v>34</v>
      </c>
      <c r="K32" s="1" t="s">
        <v>20</v>
      </c>
      <c r="L32" s="1" t="s">
        <v>28</v>
      </c>
      <c r="M32" s="1" t="s">
        <v>22</v>
      </c>
      <c r="N32">
        <v>12</v>
      </c>
    </row>
    <row r="33" spans="1:14" x14ac:dyDescent="0.25">
      <c r="A33" s="1" t="s">
        <v>113</v>
      </c>
      <c r="B33" s="1" t="s">
        <v>114</v>
      </c>
      <c r="C33">
        <v>56</v>
      </c>
      <c r="D33" s="1" t="s">
        <v>25</v>
      </c>
      <c r="E33" s="2">
        <v>45760</v>
      </c>
      <c r="F33" s="2">
        <v>45771</v>
      </c>
      <c r="G33" s="1" t="s">
        <v>62</v>
      </c>
      <c r="H33" s="1" t="s">
        <v>33</v>
      </c>
      <c r="I33">
        <v>6791</v>
      </c>
      <c r="J33" s="1" t="s">
        <v>19</v>
      </c>
      <c r="K33" s="1" t="s">
        <v>35</v>
      </c>
      <c r="L33" s="1" t="s">
        <v>78</v>
      </c>
      <c r="M33" s="1" t="s">
        <v>29</v>
      </c>
      <c r="N33">
        <v>11</v>
      </c>
    </row>
    <row r="34" spans="1:14" x14ac:dyDescent="0.25">
      <c r="A34" s="1" t="s">
        <v>115</v>
      </c>
      <c r="B34" s="1" t="s">
        <v>116</v>
      </c>
      <c r="C34">
        <v>75</v>
      </c>
      <c r="D34" s="1" t="s">
        <v>25</v>
      </c>
      <c r="E34" s="2">
        <v>45796</v>
      </c>
      <c r="F34" s="2">
        <v>45799</v>
      </c>
      <c r="G34" s="1" t="s">
        <v>32</v>
      </c>
      <c r="H34" s="1" t="s">
        <v>73</v>
      </c>
      <c r="I34">
        <v>2702</v>
      </c>
      <c r="J34" s="1" t="s">
        <v>34</v>
      </c>
      <c r="K34" s="1" t="s">
        <v>54</v>
      </c>
      <c r="L34" s="1" t="s">
        <v>78</v>
      </c>
      <c r="M34" s="1" t="s">
        <v>29</v>
      </c>
      <c r="N34">
        <v>3</v>
      </c>
    </row>
    <row r="35" spans="1:14" x14ac:dyDescent="0.25">
      <c r="A35" s="1" t="s">
        <v>117</v>
      </c>
      <c r="B35" s="1" t="s">
        <v>118</v>
      </c>
      <c r="C35">
        <v>54</v>
      </c>
      <c r="D35" s="1" t="s">
        <v>25</v>
      </c>
      <c r="E35" s="2">
        <v>45442</v>
      </c>
      <c r="F35" s="2">
        <v>45445</v>
      </c>
      <c r="G35" s="1" t="s">
        <v>62</v>
      </c>
      <c r="H35" s="1" t="s">
        <v>73</v>
      </c>
      <c r="I35">
        <v>4844</v>
      </c>
      <c r="J35" s="1" t="s">
        <v>19</v>
      </c>
      <c r="K35" s="1" t="s">
        <v>35</v>
      </c>
      <c r="L35" s="1" t="s">
        <v>55</v>
      </c>
      <c r="M35" s="1" t="s">
        <v>50</v>
      </c>
      <c r="N35">
        <v>3</v>
      </c>
    </row>
    <row r="36" spans="1:14" x14ac:dyDescent="0.25">
      <c r="A36" s="1" t="s">
        <v>119</v>
      </c>
      <c r="B36" s="1" t="s">
        <v>120</v>
      </c>
      <c r="C36">
        <v>28</v>
      </c>
      <c r="D36" s="1" t="s">
        <v>16</v>
      </c>
      <c r="E36" s="2">
        <v>45651</v>
      </c>
      <c r="F36" s="2">
        <v>45655</v>
      </c>
      <c r="G36" s="1" t="s">
        <v>94</v>
      </c>
      <c r="H36" s="1" t="s">
        <v>18</v>
      </c>
      <c r="I36">
        <v>7684</v>
      </c>
      <c r="J36" s="1" t="s">
        <v>19</v>
      </c>
      <c r="K36" s="1" t="s">
        <v>20</v>
      </c>
      <c r="L36" s="1" t="s">
        <v>45</v>
      </c>
      <c r="M36" s="1" t="s">
        <v>22</v>
      </c>
      <c r="N36">
        <v>4</v>
      </c>
    </row>
    <row r="37" spans="1:14" x14ac:dyDescent="0.25">
      <c r="A37" s="1" t="s">
        <v>121</v>
      </c>
      <c r="B37" s="1" t="s">
        <v>122</v>
      </c>
      <c r="C37">
        <v>56</v>
      </c>
      <c r="D37" s="1" t="s">
        <v>16</v>
      </c>
      <c r="E37" s="2">
        <v>45483</v>
      </c>
      <c r="F37" s="2">
        <v>45493</v>
      </c>
      <c r="G37" s="1" t="s">
        <v>26</v>
      </c>
      <c r="H37" s="1" t="s">
        <v>58</v>
      </c>
      <c r="I37">
        <v>1373</v>
      </c>
      <c r="J37" s="1" t="s">
        <v>19</v>
      </c>
      <c r="K37" s="1" t="s">
        <v>54</v>
      </c>
      <c r="L37" s="1" t="s">
        <v>45</v>
      </c>
      <c r="M37" s="1" t="s">
        <v>50</v>
      </c>
      <c r="N37">
        <v>10</v>
      </c>
    </row>
    <row r="38" spans="1:14" x14ac:dyDescent="0.25">
      <c r="A38" s="1" t="s">
        <v>123</v>
      </c>
      <c r="B38" s="1" t="s">
        <v>124</v>
      </c>
      <c r="C38">
        <v>86</v>
      </c>
      <c r="D38" s="1" t="s">
        <v>25</v>
      </c>
      <c r="E38" s="2">
        <v>45656</v>
      </c>
      <c r="F38" s="2">
        <v>45657</v>
      </c>
      <c r="G38" s="1" t="s">
        <v>26</v>
      </c>
      <c r="H38" s="1" t="s">
        <v>48</v>
      </c>
      <c r="I38">
        <v>7064</v>
      </c>
      <c r="J38" s="1" t="s">
        <v>19</v>
      </c>
      <c r="K38" s="1" t="s">
        <v>40</v>
      </c>
      <c r="L38" s="1" t="s">
        <v>28</v>
      </c>
      <c r="M38" s="1" t="s">
        <v>50</v>
      </c>
      <c r="N38">
        <v>1</v>
      </c>
    </row>
    <row r="39" spans="1:14" x14ac:dyDescent="0.25">
      <c r="A39" s="1" t="s">
        <v>125</v>
      </c>
      <c r="B39" s="1" t="s">
        <v>126</v>
      </c>
      <c r="C39">
        <v>34</v>
      </c>
      <c r="D39" s="1" t="s">
        <v>25</v>
      </c>
      <c r="E39" s="2">
        <v>45584</v>
      </c>
      <c r="F39" s="2">
        <v>45596</v>
      </c>
      <c r="G39" s="1" t="s">
        <v>43</v>
      </c>
      <c r="H39" s="1" t="s">
        <v>48</v>
      </c>
      <c r="I39">
        <v>5793</v>
      </c>
      <c r="J39" s="1" t="s">
        <v>19</v>
      </c>
      <c r="K39" s="1" t="s">
        <v>54</v>
      </c>
      <c r="L39" s="1" t="s">
        <v>36</v>
      </c>
      <c r="M39" s="1" t="s">
        <v>22</v>
      </c>
      <c r="N39">
        <v>12</v>
      </c>
    </row>
    <row r="40" spans="1:14" x14ac:dyDescent="0.25">
      <c r="A40" s="1" t="s">
        <v>127</v>
      </c>
      <c r="B40" s="1" t="s">
        <v>128</v>
      </c>
      <c r="C40">
        <v>65</v>
      </c>
      <c r="D40" s="1" t="s">
        <v>16</v>
      </c>
      <c r="E40" s="2">
        <v>45707</v>
      </c>
      <c r="F40" s="2">
        <v>45709</v>
      </c>
      <c r="G40" s="1" t="s">
        <v>32</v>
      </c>
      <c r="H40" s="1" t="s">
        <v>53</v>
      </c>
      <c r="I40">
        <v>7535</v>
      </c>
      <c r="J40" s="1" t="s">
        <v>34</v>
      </c>
      <c r="K40" s="1" t="s">
        <v>35</v>
      </c>
      <c r="L40" s="1" t="s">
        <v>45</v>
      </c>
      <c r="M40" s="1" t="s">
        <v>50</v>
      </c>
      <c r="N40">
        <v>2</v>
      </c>
    </row>
    <row r="41" spans="1:14" x14ac:dyDescent="0.25">
      <c r="A41" s="1" t="s">
        <v>129</v>
      </c>
      <c r="B41" s="1" t="s">
        <v>130</v>
      </c>
      <c r="C41">
        <v>16</v>
      </c>
      <c r="D41" s="1" t="s">
        <v>16</v>
      </c>
      <c r="E41" s="2">
        <v>45538</v>
      </c>
      <c r="F41" s="2">
        <v>45543</v>
      </c>
      <c r="G41" s="1" t="s">
        <v>94</v>
      </c>
      <c r="H41" s="1" t="s">
        <v>27</v>
      </c>
      <c r="I41">
        <v>7892</v>
      </c>
      <c r="J41" s="1" t="s">
        <v>34</v>
      </c>
      <c r="K41" s="1" t="s">
        <v>49</v>
      </c>
      <c r="L41" s="1" t="s">
        <v>55</v>
      </c>
      <c r="M41" s="1" t="s">
        <v>50</v>
      </c>
      <c r="N41">
        <v>5</v>
      </c>
    </row>
    <row r="42" spans="1:14" x14ac:dyDescent="0.25">
      <c r="A42" s="1" t="s">
        <v>131</v>
      </c>
      <c r="B42" s="1" t="s">
        <v>132</v>
      </c>
      <c r="C42">
        <v>75</v>
      </c>
      <c r="D42" s="1" t="s">
        <v>16</v>
      </c>
      <c r="E42" s="2">
        <v>45478</v>
      </c>
      <c r="F42" s="2">
        <v>45490</v>
      </c>
      <c r="G42" s="1" t="s">
        <v>32</v>
      </c>
      <c r="H42" s="1" t="s">
        <v>48</v>
      </c>
      <c r="I42">
        <v>2989</v>
      </c>
      <c r="J42" s="1" t="s">
        <v>34</v>
      </c>
      <c r="K42" s="1" t="s">
        <v>133</v>
      </c>
      <c r="L42" s="1" t="s">
        <v>36</v>
      </c>
      <c r="M42" s="1" t="s">
        <v>50</v>
      </c>
      <c r="N42">
        <v>12</v>
      </c>
    </row>
    <row r="43" spans="1:14" x14ac:dyDescent="0.25">
      <c r="A43" s="1" t="s">
        <v>134</v>
      </c>
      <c r="B43" s="1" t="s">
        <v>135</v>
      </c>
      <c r="C43">
        <v>20</v>
      </c>
      <c r="D43" s="1" t="s">
        <v>16</v>
      </c>
      <c r="E43" s="2">
        <v>45684</v>
      </c>
      <c r="F43" s="2">
        <v>45691</v>
      </c>
      <c r="G43" s="1" t="s">
        <v>94</v>
      </c>
      <c r="H43" s="1" t="s">
        <v>27</v>
      </c>
      <c r="I43">
        <v>1105</v>
      </c>
      <c r="J43" s="1" t="s">
        <v>34</v>
      </c>
      <c r="K43" s="1" t="s">
        <v>44</v>
      </c>
      <c r="L43" s="1" t="s">
        <v>78</v>
      </c>
      <c r="M43" s="1" t="s">
        <v>22</v>
      </c>
      <c r="N43">
        <v>7</v>
      </c>
    </row>
    <row r="44" spans="1:14" x14ac:dyDescent="0.25">
      <c r="A44" s="1" t="s">
        <v>136</v>
      </c>
      <c r="B44" s="1" t="s">
        <v>137</v>
      </c>
      <c r="C44">
        <v>27</v>
      </c>
      <c r="D44" s="1" t="s">
        <v>25</v>
      </c>
      <c r="E44" s="2">
        <v>45534</v>
      </c>
      <c r="F44" s="2">
        <v>45538</v>
      </c>
      <c r="G44" s="1" t="s">
        <v>32</v>
      </c>
      <c r="H44" s="1" t="s">
        <v>48</v>
      </c>
      <c r="I44">
        <v>8047</v>
      </c>
      <c r="J44" s="1" t="s">
        <v>19</v>
      </c>
      <c r="K44" s="1" t="s">
        <v>20</v>
      </c>
      <c r="L44" s="1" t="s">
        <v>59</v>
      </c>
      <c r="M44" s="1" t="s">
        <v>50</v>
      </c>
      <c r="N44">
        <v>4</v>
      </c>
    </row>
    <row r="45" spans="1:14" x14ac:dyDescent="0.25">
      <c r="A45" s="1" t="s">
        <v>138</v>
      </c>
      <c r="B45" s="1" t="s">
        <v>139</v>
      </c>
      <c r="C45">
        <v>86</v>
      </c>
      <c r="D45" s="1" t="s">
        <v>16</v>
      </c>
      <c r="E45" s="2">
        <v>45609</v>
      </c>
      <c r="F45" s="2">
        <v>45620</v>
      </c>
      <c r="G45" s="1" t="s">
        <v>32</v>
      </c>
      <c r="H45" s="1" t="s">
        <v>18</v>
      </c>
      <c r="I45">
        <v>6434</v>
      </c>
      <c r="J45" s="1" t="s">
        <v>19</v>
      </c>
      <c r="K45" s="1" t="s">
        <v>133</v>
      </c>
      <c r="L45" s="1" t="s">
        <v>36</v>
      </c>
      <c r="M45" s="1" t="s">
        <v>50</v>
      </c>
      <c r="N45">
        <v>11</v>
      </c>
    </row>
    <row r="46" spans="1:14" x14ac:dyDescent="0.25">
      <c r="A46" s="1" t="s">
        <v>140</v>
      </c>
      <c r="B46" s="1" t="s">
        <v>141</v>
      </c>
      <c r="C46">
        <v>83</v>
      </c>
      <c r="D46" s="1" t="s">
        <v>16</v>
      </c>
      <c r="E46" s="2">
        <v>45650</v>
      </c>
      <c r="F46" s="2">
        <v>45653</v>
      </c>
      <c r="G46" s="1" t="s">
        <v>26</v>
      </c>
      <c r="H46" s="1" t="s">
        <v>48</v>
      </c>
      <c r="I46">
        <v>4500</v>
      </c>
      <c r="J46" s="1" t="s">
        <v>34</v>
      </c>
      <c r="K46" s="1" t="s">
        <v>49</v>
      </c>
      <c r="L46" s="1" t="s">
        <v>21</v>
      </c>
      <c r="M46" s="1" t="s">
        <v>22</v>
      </c>
      <c r="N46">
        <v>3</v>
      </c>
    </row>
    <row r="47" spans="1:14" x14ac:dyDescent="0.25">
      <c r="A47" s="1" t="s">
        <v>142</v>
      </c>
      <c r="B47" s="1" t="s">
        <v>143</v>
      </c>
      <c r="C47">
        <v>82</v>
      </c>
      <c r="D47" s="1" t="s">
        <v>25</v>
      </c>
      <c r="E47" s="2">
        <v>45743</v>
      </c>
      <c r="F47" s="2">
        <v>45757</v>
      </c>
      <c r="G47" s="1" t="s">
        <v>17</v>
      </c>
      <c r="H47" s="1" t="s">
        <v>48</v>
      </c>
      <c r="I47">
        <v>5295</v>
      </c>
      <c r="J47" s="1" t="s">
        <v>34</v>
      </c>
      <c r="K47" s="1" t="s">
        <v>40</v>
      </c>
      <c r="L47" s="1" t="s">
        <v>55</v>
      </c>
      <c r="M47" s="1" t="s">
        <v>29</v>
      </c>
      <c r="N47">
        <v>14</v>
      </c>
    </row>
    <row r="48" spans="1:14" x14ac:dyDescent="0.25">
      <c r="A48" s="1" t="s">
        <v>144</v>
      </c>
      <c r="B48" s="1" t="s">
        <v>145</v>
      </c>
      <c r="C48">
        <v>19</v>
      </c>
      <c r="D48" s="1" t="s">
        <v>16</v>
      </c>
      <c r="E48" s="2">
        <v>45474</v>
      </c>
      <c r="F48" s="2">
        <v>45480</v>
      </c>
      <c r="G48" s="1" t="s">
        <v>43</v>
      </c>
      <c r="H48" s="1" t="s">
        <v>27</v>
      </c>
      <c r="I48">
        <v>5872</v>
      </c>
      <c r="J48" s="1" t="s">
        <v>19</v>
      </c>
      <c r="K48" s="1" t="s">
        <v>54</v>
      </c>
      <c r="L48" s="1" t="s">
        <v>59</v>
      </c>
      <c r="M48" s="1" t="s">
        <v>22</v>
      </c>
      <c r="N48">
        <v>6</v>
      </c>
    </row>
    <row r="49" spans="1:14" x14ac:dyDescent="0.25">
      <c r="A49" s="1" t="s">
        <v>146</v>
      </c>
      <c r="B49" s="1" t="s">
        <v>147</v>
      </c>
      <c r="C49">
        <v>22</v>
      </c>
      <c r="D49" s="1" t="s">
        <v>25</v>
      </c>
      <c r="E49" s="2">
        <v>45453</v>
      </c>
      <c r="F49" s="2">
        <v>45465</v>
      </c>
      <c r="G49" s="1" t="s">
        <v>94</v>
      </c>
      <c r="H49" s="1" t="s">
        <v>33</v>
      </c>
      <c r="I49">
        <v>1934</v>
      </c>
      <c r="J49" s="1" t="s">
        <v>34</v>
      </c>
      <c r="K49" s="1" t="s">
        <v>133</v>
      </c>
      <c r="L49" s="1" t="s">
        <v>21</v>
      </c>
      <c r="M49" s="1" t="s">
        <v>50</v>
      </c>
      <c r="N49">
        <v>12</v>
      </c>
    </row>
    <row r="50" spans="1:14" x14ac:dyDescent="0.25">
      <c r="A50" s="1" t="s">
        <v>148</v>
      </c>
      <c r="B50" s="1" t="s">
        <v>149</v>
      </c>
      <c r="C50">
        <v>48</v>
      </c>
      <c r="D50" s="1" t="s">
        <v>25</v>
      </c>
      <c r="E50" s="2">
        <v>45764</v>
      </c>
      <c r="F50" s="2">
        <v>45769</v>
      </c>
      <c r="G50" s="1" t="s">
        <v>62</v>
      </c>
      <c r="H50" s="1" t="s">
        <v>89</v>
      </c>
      <c r="I50">
        <v>9854</v>
      </c>
      <c r="J50" s="1" t="s">
        <v>34</v>
      </c>
      <c r="K50" s="1" t="s">
        <v>133</v>
      </c>
      <c r="L50" s="1" t="s">
        <v>45</v>
      </c>
      <c r="M50" s="1" t="s">
        <v>29</v>
      </c>
      <c r="N50">
        <v>5</v>
      </c>
    </row>
    <row r="51" spans="1:14" x14ac:dyDescent="0.25">
      <c r="A51" s="1" t="s">
        <v>150</v>
      </c>
      <c r="B51" s="1" t="s">
        <v>151</v>
      </c>
      <c r="C51">
        <v>11</v>
      </c>
      <c r="D51" s="1" t="s">
        <v>16</v>
      </c>
      <c r="E51" s="2">
        <v>45714</v>
      </c>
      <c r="F51" s="2">
        <v>45725</v>
      </c>
      <c r="G51" s="1" t="s">
        <v>94</v>
      </c>
      <c r="H51" s="1" t="s">
        <v>39</v>
      </c>
      <c r="I51">
        <v>9956</v>
      </c>
      <c r="J51" s="1" t="s">
        <v>19</v>
      </c>
      <c r="K51" s="1" t="s">
        <v>54</v>
      </c>
      <c r="L51" s="1" t="s">
        <v>28</v>
      </c>
      <c r="M51" s="1" t="s">
        <v>29</v>
      </c>
      <c r="N51">
        <v>11</v>
      </c>
    </row>
    <row r="52" spans="1:14" x14ac:dyDescent="0.25">
      <c r="A52" s="1" t="s">
        <v>152</v>
      </c>
      <c r="B52" s="1" t="s">
        <v>153</v>
      </c>
      <c r="C52">
        <v>83</v>
      </c>
      <c r="D52" s="1" t="s">
        <v>16</v>
      </c>
      <c r="E52" s="2">
        <v>45603</v>
      </c>
      <c r="F52" s="2">
        <v>45608</v>
      </c>
      <c r="G52" s="1" t="s">
        <v>26</v>
      </c>
      <c r="H52" s="1" t="s">
        <v>18</v>
      </c>
      <c r="I52">
        <v>7149</v>
      </c>
      <c r="J52" s="1" t="s">
        <v>34</v>
      </c>
      <c r="K52" s="1" t="s">
        <v>20</v>
      </c>
      <c r="L52" s="1" t="s">
        <v>21</v>
      </c>
      <c r="M52" s="1" t="s">
        <v>29</v>
      </c>
      <c r="N52">
        <v>5</v>
      </c>
    </row>
    <row r="53" spans="1:14" x14ac:dyDescent="0.25">
      <c r="A53" s="1" t="s">
        <v>154</v>
      </c>
      <c r="B53" s="1" t="s">
        <v>155</v>
      </c>
      <c r="C53">
        <v>22</v>
      </c>
      <c r="D53" s="1" t="s">
        <v>16</v>
      </c>
      <c r="E53" s="2">
        <v>45692</v>
      </c>
      <c r="F53" s="2">
        <v>45697</v>
      </c>
      <c r="G53" s="1" t="s">
        <v>32</v>
      </c>
      <c r="H53" s="1" t="s">
        <v>33</v>
      </c>
      <c r="I53">
        <v>1138</v>
      </c>
      <c r="J53" s="1" t="s">
        <v>34</v>
      </c>
      <c r="K53" s="1" t="s">
        <v>40</v>
      </c>
      <c r="L53" s="1" t="s">
        <v>55</v>
      </c>
      <c r="M53" s="1" t="s">
        <v>22</v>
      </c>
      <c r="N53">
        <v>5</v>
      </c>
    </row>
    <row r="54" spans="1:14" x14ac:dyDescent="0.25">
      <c r="A54" s="1" t="s">
        <v>156</v>
      </c>
      <c r="B54" s="1" t="s">
        <v>157</v>
      </c>
      <c r="C54">
        <v>35</v>
      </c>
      <c r="D54" s="1" t="s">
        <v>16</v>
      </c>
      <c r="E54" s="2">
        <v>45805</v>
      </c>
      <c r="F54" s="2">
        <v>45816</v>
      </c>
      <c r="G54" s="1" t="s">
        <v>17</v>
      </c>
      <c r="H54" s="1" t="s">
        <v>53</v>
      </c>
      <c r="I54">
        <v>8534</v>
      </c>
      <c r="J54" s="1" t="s">
        <v>34</v>
      </c>
      <c r="K54" s="1" t="s">
        <v>44</v>
      </c>
      <c r="L54" s="1" t="s">
        <v>55</v>
      </c>
      <c r="M54" s="1" t="s">
        <v>22</v>
      </c>
      <c r="N54">
        <v>11</v>
      </c>
    </row>
    <row r="55" spans="1:14" x14ac:dyDescent="0.25">
      <c r="A55" s="1" t="s">
        <v>158</v>
      </c>
      <c r="B55" s="1" t="s">
        <v>159</v>
      </c>
      <c r="C55">
        <v>24</v>
      </c>
      <c r="D55" s="1" t="s">
        <v>16</v>
      </c>
      <c r="E55" s="2">
        <v>45641</v>
      </c>
      <c r="F55" s="2">
        <v>45649</v>
      </c>
      <c r="G55" s="1" t="s">
        <v>32</v>
      </c>
      <c r="H55" s="1" t="s">
        <v>27</v>
      </c>
      <c r="I55">
        <v>3956</v>
      </c>
      <c r="J55" s="1" t="s">
        <v>19</v>
      </c>
      <c r="K55" s="1" t="s">
        <v>49</v>
      </c>
      <c r="L55" s="1" t="s">
        <v>21</v>
      </c>
      <c r="M55" s="1" t="s">
        <v>22</v>
      </c>
      <c r="N55">
        <v>8</v>
      </c>
    </row>
    <row r="56" spans="1:14" x14ac:dyDescent="0.25">
      <c r="A56" s="1" t="s">
        <v>160</v>
      </c>
      <c r="B56" s="1" t="s">
        <v>161</v>
      </c>
      <c r="C56">
        <v>12</v>
      </c>
      <c r="D56" s="1" t="s">
        <v>16</v>
      </c>
      <c r="E56" s="2">
        <v>45694</v>
      </c>
      <c r="F56" s="2">
        <v>45702</v>
      </c>
      <c r="G56" s="1" t="s">
        <v>26</v>
      </c>
      <c r="H56" s="1" t="s">
        <v>18</v>
      </c>
      <c r="I56">
        <v>4793</v>
      </c>
      <c r="J56" s="1" t="s">
        <v>34</v>
      </c>
      <c r="K56" s="1" t="s">
        <v>133</v>
      </c>
      <c r="L56" s="1" t="s">
        <v>21</v>
      </c>
      <c r="M56" s="1" t="s">
        <v>29</v>
      </c>
      <c r="N56">
        <v>8</v>
      </c>
    </row>
    <row r="57" spans="1:14" x14ac:dyDescent="0.25">
      <c r="A57" s="1" t="s">
        <v>162</v>
      </c>
      <c r="B57" s="1" t="s">
        <v>163</v>
      </c>
      <c r="C57">
        <v>11</v>
      </c>
      <c r="D57" s="1" t="s">
        <v>25</v>
      </c>
      <c r="E57" s="2">
        <v>45654</v>
      </c>
      <c r="F57" s="2">
        <v>45660</v>
      </c>
      <c r="G57" s="1" t="s">
        <v>43</v>
      </c>
      <c r="H57" s="1" t="s">
        <v>27</v>
      </c>
      <c r="I57">
        <v>5410</v>
      </c>
      <c r="J57" s="1" t="s">
        <v>34</v>
      </c>
      <c r="K57" s="1" t="s">
        <v>20</v>
      </c>
      <c r="L57" s="1" t="s">
        <v>59</v>
      </c>
      <c r="M57" s="1" t="s">
        <v>29</v>
      </c>
      <c r="N57">
        <v>6</v>
      </c>
    </row>
    <row r="58" spans="1:14" x14ac:dyDescent="0.25">
      <c r="A58" s="1" t="s">
        <v>164</v>
      </c>
      <c r="B58" s="1" t="s">
        <v>165</v>
      </c>
      <c r="C58">
        <v>43</v>
      </c>
      <c r="D58" s="1" t="s">
        <v>16</v>
      </c>
      <c r="E58" s="2">
        <v>45626</v>
      </c>
      <c r="F58" s="2">
        <v>45634</v>
      </c>
      <c r="G58" s="1" t="s">
        <v>43</v>
      </c>
      <c r="H58" s="1" t="s">
        <v>33</v>
      </c>
      <c r="I58">
        <v>9682</v>
      </c>
      <c r="J58" s="1" t="s">
        <v>34</v>
      </c>
      <c r="K58" s="1" t="s">
        <v>20</v>
      </c>
      <c r="L58" s="1" t="s">
        <v>28</v>
      </c>
      <c r="M58" s="1" t="s">
        <v>29</v>
      </c>
      <c r="N58">
        <v>8</v>
      </c>
    </row>
    <row r="59" spans="1:14" x14ac:dyDescent="0.25">
      <c r="A59" s="1" t="s">
        <v>166</v>
      </c>
      <c r="B59" s="1" t="s">
        <v>167</v>
      </c>
      <c r="C59">
        <v>50</v>
      </c>
      <c r="D59" s="1" t="s">
        <v>25</v>
      </c>
      <c r="E59" s="2">
        <v>45795</v>
      </c>
      <c r="F59" s="2">
        <v>45806</v>
      </c>
      <c r="G59" s="1" t="s">
        <v>43</v>
      </c>
      <c r="H59" s="1" t="s">
        <v>18</v>
      </c>
      <c r="I59">
        <v>2459</v>
      </c>
      <c r="J59" s="1" t="s">
        <v>19</v>
      </c>
      <c r="K59" s="1" t="s">
        <v>133</v>
      </c>
      <c r="L59" s="1" t="s">
        <v>59</v>
      </c>
      <c r="M59" s="1" t="s">
        <v>50</v>
      </c>
      <c r="N59">
        <v>11</v>
      </c>
    </row>
    <row r="60" spans="1:14" x14ac:dyDescent="0.25">
      <c r="A60" s="1" t="s">
        <v>168</v>
      </c>
      <c r="B60" s="1" t="s">
        <v>169</v>
      </c>
      <c r="C60">
        <v>75</v>
      </c>
      <c r="D60" s="1" t="s">
        <v>25</v>
      </c>
      <c r="E60" s="2">
        <v>45531</v>
      </c>
      <c r="F60" s="2">
        <v>45545</v>
      </c>
      <c r="G60" s="1" t="s">
        <v>32</v>
      </c>
      <c r="H60" s="1" t="s">
        <v>63</v>
      </c>
      <c r="I60">
        <v>2035</v>
      </c>
      <c r="J60" s="1" t="s">
        <v>34</v>
      </c>
      <c r="K60" s="1" t="s">
        <v>44</v>
      </c>
      <c r="L60" s="1" t="s">
        <v>21</v>
      </c>
      <c r="M60" s="1" t="s">
        <v>22</v>
      </c>
      <c r="N60">
        <v>14</v>
      </c>
    </row>
    <row r="61" spans="1:14" x14ac:dyDescent="0.25">
      <c r="A61" s="1" t="s">
        <v>170</v>
      </c>
      <c r="B61" s="1" t="s">
        <v>171</v>
      </c>
      <c r="C61">
        <v>49</v>
      </c>
      <c r="D61" s="1" t="s">
        <v>16</v>
      </c>
      <c r="E61" s="2">
        <v>45621</v>
      </c>
      <c r="F61" s="2">
        <v>45632</v>
      </c>
      <c r="G61" s="1" t="s">
        <v>43</v>
      </c>
      <c r="H61" s="1" t="s">
        <v>73</v>
      </c>
      <c r="I61">
        <v>9304</v>
      </c>
      <c r="J61" s="1" t="s">
        <v>34</v>
      </c>
      <c r="K61" s="1" t="s">
        <v>40</v>
      </c>
      <c r="L61" s="1" t="s">
        <v>28</v>
      </c>
      <c r="M61" s="1" t="s">
        <v>22</v>
      </c>
      <c r="N61">
        <v>11</v>
      </c>
    </row>
    <row r="62" spans="1:14" x14ac:dyDescent="0.25">
      <c r="A62" s="1" t="s">
        <v>172</v>
      </c>
      <c r="B62" s="1" t="s">
        <v>173</v>
      </c>
      <c r="C62">
        <v>6</v>
      </c>
      <c r="D62" s="1" t="s">
        <v>25</v>
      </c>
      <c r="E62" s="2">
        <v>45680</v>
      </c>
      <c r="F62" s="2">
        <v>45693</v>
      </c>
      <c r="G62" s="1" t="s">
        <v>62</v>
      </c>
      <c r="H62" s="1" t="s">
        <v>48</v>
      </c>
      <c r="I62">
        <v>3760</v>
      </c>
      <c r="J62" s="1" t="s">
        <v>19</v>
      </c>
      <c r="K62" s="1" t="s">
        <v>20</v>
      </c>
      <c r="L62" s="1" t="s">
        <v>21</v>
      </c>
      <c r="M62" s="1" t="s">
        <v>29</v>
      </c>
      <c r="N62">
        <v>13</v>
      </c>
    </row>
    <row r="63" spans="1:14" x14ac:dyDescent="0.25">
      <c r="A63" s="1" t="s">
        <v>174</v>
      </c>
      <c r="B63" s="1" t="s">
        <v>175</v>
      </c>
      <c r="C63">
        <v>14</v>
      </c>
      <c r="D63" s="1" t="s">
        <v>16</v>
      </c>
      <c r="E63" s="2">
        <v>45547</v>
      </c>
      <c r="F63" s="2">
        <v>45549</v>
      </c>
      <c r="G63" s="1" t="s">
        <v>94</v>
      </c>
      <c r="H63" s="1" t="s">
        <v>89</v>
      </c>
      <c r="I63">
        <v>4181</v>
      </c>
      <c r="J63" s="1" t="s">
        <v>19</v>
      </c>
      <c r="K63" s="1" t="s">
        <v>49</v>
      </c>
      <c r="L63" s="1" t="s">
        <v>21</v>
      </c>
      <c r="M63" s="1" t="s">
        <v>50</v>
      </c>
      <c r="N63">
        <v>2</v>
      </c>
    </row>
    <row r="64" spans="1:14" x14ac:dyDescent="0.25">
      <c r="A64" s="1" t="s">
        <v>176</v>
      </c>
      <c r="B64" s="1" t="s">
        <v>177</v>
      </c>
      <c r="C64">
        <v>59</v>
      </c>
      <c r="D64" s="1" t="s">
        <v>25</v>
      </c>
      <c r="E64" s="2">
        <v>45694</v>
      </c>
      <c r="F64" s="2">
        <v>45704</v>
      </c>
      <c r="G64" s="1" t="s">
        <v>32</v>
      </c>
      <c r="H64" s="1" t="s">
        <v>33</v>
      </c>
      <c r="I64">
        <v>2952</v>
      </c>
      <c r="J64" s="1" t="s">
        <v>19</v>
      </c>
      <c r="K64" s="1" t="s">
        <v>40</v>
      </c>
      <c r="L64" s="1" t="s">
        <v>21</v>
      </c>
      <c r="M64" s="1" t="s">
        <v>22</v>
      </c>
      <c r="N64">
        <v>10</v>
      </c>
    </row>
    <row r="65" spans="1:14" x14ac:dyDescent="0.25">
      <c r="A65" s="1" t="s">
        <v>178</v>
      </c>
      <c r="B65" s="1" t="s">
        <v>179</v>
      </c>
      <c r="C65">
        <v>52</v>
      </c>
      <c r="D65" s="1" t="s">
        <v>16</v>
      </c>
      <c r="E65" s="2">
        <v>45727</v>
      </c>
      <c r="F65" s="2">
        <v>45729</v>
      </c>
      <c r="G65" s="1" t="s">
        <v>43</v>
      </c>
      <c r="H65" s="1" t="s">
        <v>27</v>
      </c>
      <c r="I65">
        <v>3265</v>
      </c>
      <c r="J65" s="1" t="s">
        <v>34</v>
      </c>
      <c r="K65" s="1" t="s">
        <v>44</v>
      </c>
      <c r="L65" s="1" t="s">
        <v>21</v>
      </c>
      <c r="M65" s="1" t="s">
        <v>50</v>
      </c>
      <c r="N65">
        <v>2</v>
      </c>
    </row>
    <row r="66" spans="1:14" x14ac:dyDescent="0.25">
      <c r="A66" s="1" t="s">
        <v>180</v>
      </c>
      <c r="B66" s="1" t="s">
        <v>181</v>
      </c>
      <c r="C66">
        <v>53</v>
      </c>
      <c r="D66" s="1" t="s">
        <v>25</v>
      </c>
      <c r="E66" s="2">
        <v>45538</v>
      </c>
      <c r="F66" s="2">
        <v>45550</v>
      </c>
      <c r="G66" s="1" t="s">
        <v>26</v>
      </c>
      <c r="H66" s="1" t="s">
        <v>33</v>
      </c>
      <c r="I66">
        <v>9007</v>
      </c>
      <c r="J66" s="1" t="s">
        <v>19</v>
      </c>
      <c r="K66" s="1" t="s">
        <v>40</v>
      </c>
      <c r="L66" s="1" t="s">
        <v>36</v>
      </c>
      <c r="M66" s="1" t="s">
        <v>50</v>
      </c>
      <c r="N66">
        <v>12</v>
      </c>
    </row>
    <row r="67" spans="1:14" x14ac:dyDescent="0.25">
      <c r="A67" s="1" t="s">
        <v>182</v>
      </c>
      <c r="B67" s="1" t="s">
        <v>183</v>
      </c>
      <c r="C67">
        <v>78</v>
      </c>
      <c r="D67" s="1" t="s">
        <v>16</v>
      </c>
      <c r="E67" s="2">
        <v>45755</v>
      </c>
      <c r="F67" s="2">
        <v>45762</v>
      </c>
      <c r="G67" s="1" t="s">
        <v>32</v>
      </c>
      <c r="H67" s="1" t="s">
        <v>33</v>
      </c>
      <c r="I67">
        <v>5020</v>
      </c>
      <c r="J67" s="1" t="s">
        <v>19</v>
      </c>
      <c r="K67" s="1" t="s">
        <v>54</v>
      </c>
      <c r="L67" s="1" t="s">
        <v>36</v>
      </c>
      <c r="M67" s="1" t="s">
        <v>29</v>
      </c>
      <c r="N67">
        <v>7</v>
      </c>
    </row>
    <row r="68" spans="1:14" x14ac:dyDescent="0.25">
      <c r="A68" s="1" t="s">
        <v>184</v>
      </c>
      <c r="B68" s="1" t="s">
        <v>185</v>
      </c>
      <c r="C68">
        <v>41</v>
      </c>
      <c r="D68" s="1" t="s">
        <v>25</v>
      </c>
      <c r="E68" s="2">
        <v>45615</v>
      </c>
      <c r="F68" s="2">
        <v>45625</v>
      </c>
      <c r="G68" s="1" t="s">
        <v>17</v>
      </c>
      <c r="H68" s="1" t="s">
        <v>27</v>
      </c>
      <c r="I68">
        <v>8939</v>
      </c>
      <c r="J68" s="1" t="s">
        <v>34</v>
      </c>
      <c r="K68" s="1" t="s">
        <v>49</v>
      </c>
      <c r="L68" s="1" t="s">
        <v>59</v>
      </c>
      <c r="M68" s="1" t="s">
        <v>29</v>
      </c>
      <c r="N68">
        <v>10</v>
      </c>
    </row>
    <row r="69" spans="1:14" x14ac:dyDescent="0.25">
      <c r="A69" s="1" t="s">
        <v>186</v>
      </c>
      <c r="B69" s="1" t="s">
        <v>187</v>
      </c>
      <c r="C69">
        <v>74</v>
      </c>
      <c r="D69" s="1" t="s">
        <v>16</v>
      </c>
      <c r="E69" s="2">
        <v>45738</v>
      </c>
      <c r="F69" s="2">
        <v>45741</v>
      </c>
      <c r="G69" s="1" t="s">
        <v>66</v>
      </c>
      <c r="H69" s="1" t="s">
        <v>89</v>
      </c>
      <c r="I69">
        <v>2544</v>
      </c>
      <c r="J69" s="1" t="s">
        <v>19</v>
      </c>
      <c r="K69" s="1" t="s">
        <v>54</v>
      </c>
      <c r="L69" s="1" t="s">
        <v>45</v>
      </c>
      <c r="M69" s="1" t="s">
        <v>50</v>
      </c>
      <c r="N69">
        <v>3</v>
      </c>
    </row>
    <row r="70" spans="1:14" x14ac:dyDescent="0.25">
      <c r="A70" s="1" t="s">
        <v>188</v>
      </c>
      <c r="B70" s="1" t="s">
        <v>189</v>
      </c>
      <c r="C70">
        <v>82</v>
      </c>
      <c r="D70" s="1" t="s">
        <v>25</v>
      </c>
      <c r="E70" s="2">
        <v>45666</v>
      </c>
      <c r="F70" s="2">
        <v>45676</v>
      </c>
      <c r="G70" s="1" t="s">
        <v>17</v>
      </c>
      <c r="H70" s="1" t="s">
        <v>48</v>
      </c>
      <c r="I70">
        <v>3583</v>
      </c>
      <c r="J70" s="1" t="s">
        <v>19</v>
      </c>
      <c r="K70" s="1" t="s">
        <v>49</v>
      </c>
      <c r="L70" s="1" t="s">
        <v>21</v>
      </c>
      <c r="M70" s="1" t="s">
        <v>22</v>
      </c>
      <c r="N70">
        <v>10</v>
      </c>
    </row>
    <row r="71" spans="1:14" x14ac:dyDescent="0.25">
      <c r="A71" s="1" t="s">
        <v>190</v>
      </c>
      <c r="B71" s="1" t="s">
        <v>191</v>
      </c>
      <c r="C71">
        <v>4</v>
      </c>
      <c r="D71" s="1" t="s">
        <v>16</v>
      </c>
      <c r="E71" s="2">
        <v>45599</v>
      </c>
      <c r="F71" s="2">
        <v>45600</v>
      </c>
      <c r="G71" s="1" t="s">
        <v>43</v>
      </c>
      <c r="H71" s="1" t="s">
        <v>58</v>
      </c>
      <c r="I71">
        <v>4842</v>
      </c>
      <c r="J71" s="1" t="s">
        <v>34</v>
      </c>
      <c r="K71" s="1" t="s">
        <v>49</v>
      </c>
      <c r="L71" s="1" t="s">
        <v>55</v>
      </c>
      <c r="M71" s="1" t="s">
        <v>22</v>
      </c>
      <c r="N71">
        <v>1</v>
      </c>
    </row>
    <row r="72" spans="1:14" x14ac:dyDescent="0.25">
      <c r="A72" s="1" t="s">
        <v>192</v>
      </c>
      <c r="B72" s="1" t="s">
        <v>193</v>
      </c>
      <c r="C72">
        <v>90</v>
      </c>
      <c r="D72" s="1" t="s">
        <v>16</v>
      </c>
      <c r="E72" s="2">
        <v>45749</v>
      </c>
      <c r="F72" s="2">
        <v>45761</v>
      </c>
      <c r="G72" s="1" t="s">
        <v>17</v>
      </c>
      <c r="H72" s="1" t="s">
        <v>63</v>
      </c>
      <c r="I72">
        <v>9419</v>
      </c>
      <c r="J72" s="1" t="s">
        <v>19</v>
      </c>
      <c r="K72" s="1" t="s">
        <v>20</v>
      </c>
      <c r="L72" s="1" t="s">
        <v>36</v>
      </c>
      <c r="M72" s="1" t="s">
        <v>29</v>
      </c>
      <c r="N72">
        <v>12</v>
      </c>
    </row>
    <row r="73" spans="1:14" x14ac:dyDescent="0.25">
      <c r="A73" s="1" t="s">
        <v>194</v>
      </c>
      <c r="B73" s="1" t="s">
        <v>195</v>
      </c>
      <c r="C73">
        <v>86</v>
      </c>
      <c r="D73" s="1" t="s">
        <v>16</v>
      </c>
      <c r="E73" s="2">
        <v>45767</v>
      </c>
      <c r="F73" s="2">
        <v>45768</v>
      </c>
      <c r="G73" s="1" t="s">
        <v>62</v>
      </c>
      <c r="H73" s="1" t="s">
        <v>39</v>
      </c>
      <c r="I73">
        <v>3902</v>
      </c>
      <c r="J73" s="1" t="s">
        <v>19</v>
      </c>
      <c r="K73" s="1" t="s">
        <v>49</v>
      </c>
      <c r="L73" s="1" t="s">
        <v>78</v>
      </c>
      <c r="M73" s="1" t="s">
        <v>22</v>
      </c>
      <c r="N73">
        <v>1</v>
      </c>
    </row>
    <row r="74" spans="1:14" x14ac:dyDescent="0.25">
      <c r="A74" s="1" t="s">
        <v>196</v>
      </c>
      <c r="B74" s="1" t="s">
        <v>197</v>
      </c>
      <c r="C74">
        <v>4</v>
      </c>
      <c r="D74" s="1" t="s">
        <v>25</v>
      </c>
      <c r="E74" s="2">
        <v>45520</v>
      </c>
      <c r="F74" s="2">
        <v>45529</v>
      </c>
      <c r="G74" s="1" t="s">
        <v>62</v>
      </c>
      <c r="H74" s="1" t="s">
        <v>27</v>
      </c>
      <c r="I74">
        <v>5137</v>
      </c>
      <c r="J74" s="1" t="s">
        <v>19</v>
      </c>
      <c r="K74" s="1" t="s">
        <v>44</v>
      </c>
      <c r="L74" s="1" t="s">
        <v>28</v>
      </c>
      <c r="M74" s="1" t="s">
        <v>50</v>
      </c>
      <c r="N74">
        <v>9</v>
      </c>
    </row>
    <row r="75" spans="1:14" x14ac:dyDescent="0.25">
      <c r="A75" s="1" t="s">
        <v>198</v>
      </c>
      <c r="B75" s="1" t="s">
        <v>199</v>
      </c>
      <c r="C75">
        <v>44</v>
      </c>
      <c r="D75" s="1" t="s">
        <v>25</v>
      </c>
      <c r="E75" s="2">
        <v>45479</v>
      </c>
      <c r="F75" s="2">
        <v>45488</v>
      </c>
      <c r="G75" s="1" t="s">
        <v>17</v>
      </c>
      <c r="H75" s="1" t="s">
        <v>27</v>
      </c>
      <c r="I75">
        <v>6409</v>
      </c>
      <c r="J75" s="1" t="s">
        <v>19</v>
      </c>
      <c r="K75" s="1" t="s">
        <v>133</v>
      </c>
      <c r="L75" s="1" t="s">
        <v>55</v>
      </c>
      <c r="M75" s="1" t="s">
        <v>50</v>
      </c>
      <c r="N75">
        <v>9</v>
      </c>
    </row>
    <row r="76" spans="1:14" x14ac:dyDescent="0.25">
      <c r="A76" s="1" t="s">
        <v>200</v>
      </c>
      <c r="B76" s="1" t="s">
        <v>201</v>
      </c>
      <c r="C76">
        <v>10</v>
      </c>
      <c r="D76" s="1" t="s">
        <v>16</v>
      </c>
      <c r="E76" s="2">
        <v>45522</v>
      </c>
      <c r="F76" s="2">
        <v>45531</v>
      </c>
      <c r="G76" s="1" t="s">
        <v>32</v>
      </c>
      <c r="H76" s="1" t="s">
        <v>63</v>
      </c>
      <c r="I76">
        <v>6262</v>
      </c>
      <c r="J76" s="1" t="s">
        <v>19</v>
      </c>
      <c r="K76" s="1" t="s">
        <v>35</v>
      </c>
      <c r="L76" s="1" t="s">
        <v>21</v>
      </c>
      <c r="M76" s="1" t="s">
        <v>50</v>
      </c>
      <c r="N76">
        <v>9</v>
      </c>
    </row>
    <row r="77" spans="1:14" x14ac:dyDescent="0.25">
      <c r="A77" s="1" t="s">
        <v>202</v>
      </c>
      <c r="B77" s="1" t="s">
        <v>203</v>
      </c>
      <c r="C77">
        <v>37</v>
      </c>
      <c r="D77" s="1" t="s">
        <v>25</v>
      </c>
      <c r="E77" s="2">
        <v>45716</v>
      </c>
      <c r="F77" s="2">
        <v>45726</v>
      </c>
      <c r="G77" s="1" t="s">
        <v>26</v>
      </c>
      <c r="H77" s="1" t="s">
        <v>18</v>
      </c>
      <c r="I77">
        <v>1317</v>
      </c>
      <c r="J77" s="1" t="s">
        <v>19</v>
      </c>
      <c r="K77" s="1" t="s">
        <v>35</v>
      </c>
      <c r="L77" s="1" t="s">
        <v>59</v>
      </c>
      <c r="M77" s="1" t="s">
        <v>29</v>
      </c>
      <c r="N77">
        <v>10</v>
      </c>
    </row>
    <row r="78" spans="1:14" x14ac:dyDescent="0.25">
      <c r="A78" s="1" t="s">
        <v>204</v>
      </c>
      <c r="B78" s="1" t="s">
        <v>205</v>
      </c>
      <c r="C78">
        <v>10</v>
      </c>
      <c r="D78" s="1" t="s">
        <v>25</v>
      </c>
      <c r="E78" s="2">
        <v>45640</v>
      </c>
      <c r="F78" s="2">
        <v>45643</v>
      </c>
      <c r="G78" s="1" t="s">
        <v>94</v>
      </c>
      <c r="H78" s="1" t="s">
        <v>48</v>
      </c>
      <c r="I78">
        <v>3064</v>
      </c>
      <c r="J78" s="1" t="s">
        <v>34</v>
      </c>
      <c r="K78" s="1" t="s">
        <v>40</v>
      </c>
      <c r="L78" s="1" t="s">
        <v>78</v>
      </c>
      <c r="M78" s="1" t="s">
        <v>22</v>
      </c>
      <c r="N78">
        <v>3</v>
      </c>
    </row>
    <row r="79" spans="1:14" x14ac:dyDescent="0.25">
      <c r="A79" s="1" t="s">
        <v>206</v>
      </c>
      <c r="B79" s="1" t="s">
        <v>207</v>
      </c>
      <c r="C79">
        <v>18</v>
      </c>
      <c r="D79" s="1" t="s">
        <v>16</v>
      </c>
      <c r="E79" s="2">
        <v>45490</v>
      </c>
      <c r="F79" s="2">
        <v>45494</v>
      </c>
      <c r="G79" s="1" t="s">
        <v>66</v>
      </c>
      <c r="H79" s="1" t="s">
        <v>48</v>
      </c>
      <c r="I79">
        <v>2617</v>
      </c>
      <c r="J79" s="1" t="s">
        <v>34</v>
      </c>
      <c r="K79" s="1" t="s">
        <v>40</v>
      </c>
      <c r="L79" s="1" t="s">
        <v>45</v>
      </c>
      <c r="M79" s="1" t="s">
        <v>29</v>
      </c>
      <c r="N79">
        <v>4</v>
      </c>
    </row>
    <row r="80" spans="1:14" x14ac:dyDescent="0.25">
      <c r="A80" s="1" t="s">
        <v>208</v>
      </c>
      <c r="B80" s="1" t="s">
        <v>209</v>
      </c>
      <c r="C80">
        <v>25</v>
      </c>
      <c r="D80" s="1" t="s">
        <v>16</v>
      </c>
      <c r="E80" s="2">
        <v>45507</v>
      </c>
      <c r="F80" s="2">
        <v>45512</v>
      </c>
      <c r="G80" s="1" t="s">
        <v>94</v>
      </c>
      <c r="H80" s="1" t="s">
        <v>53</v>
      </c>
      <c r="I80">
        <v>6109</v>
      </c>
      <c r="J80" s="1" t="s">
        <v>19</v>
      </c>
      <c r="K80" s="1" t="s">
        <v>49</v>
      </c>
      <c r="L80" s="1" t="s">
        <v>36</v>
      </c>
      <c r="M80" s="1" t="s">
        <v>50</v>
      </c>
      <c r="N80">
        <v>5</v>
      </c>
    </row>
    <row r="81" spans="1:14" x14ac:dyDescent="0.25">
      <c r="A81" s="1" t="s">
        <v>210</v>
      </c>
      <c r="B81" s="1" t="s">
        <v>211</v>
      </c>
      <c r="C81">
        <v>62</v>
      </c>
      <c r="D81" s="1" t="s">
        <v>16</v>
      </c>
      <c r="E81" s="2">
        <v>45551</v>
      </c>
      <c r="F81" s="2">
        <v>45561</v>
      </c>
      <c r="G81" s="1" t="s">
        <v>17</v>
      </c>
      <c r="H81" s="1" t="s">
        <v>18</v>
      </c>
      <c r="I81">
        <v>6267</v>
      </c>
      <c r="J81" s="1" t="s">
        <v>34</v>
      </c>
      <c r="K81" s="1" t="s">
        <v>133</v>
      </c>
      <c r="L81" s="1" t="s">
        <v>45</v>
      </c>
      <c r="M81" s="1" t="s">
        <v>29</v>
      </c>
      <c r="N81">
        <v>10</v>
      </c>
    </row>
    <row r="82" spans="1:14" x14ac:dyDescent="0.25">
      <c r="A82" s="1" t="s">
        <v>212</v>
      </c>
      <c r="B82" s="1" t="s">
        <v>213</v>
      </c>
      <c r="C82">
        <v>77</v>
      </c>
      <c r="D82" s="1" t="s">
        <v>16</v>
      </c>
      <c r="E82" s="2">
        <v>45552</v>
      </c>
      <c r="F82" s="2">
        <v>45560</v>
      </c>
      <c r="G82" s="1" t="s">
        <v>62</v>
      </c>
      <c r="H82" s="1" t="s">
        <v>33</v>
      </c>
      <c r="I82">
        <v>6569</v>
      </c>
      <c r="J82" s="1" t="s">
        <v>34</v>
      </c>
      <c r="K82" s="1" t="s">
        <v>35</v>
      </c>
      <c r="L82" s="1" t="s">
        <v>28</v>
      </c>
      <c r="M82" s="1" t="s">
        <v>22</v>
      </c>
      <c r="N82">
        <v>8</v>
      </c>
    </row>
    <row r="83" spans="1:14" x14ac:dyDescent="0.25">
      <c r="A83" s="1" t="s">
        <v>214</v>
      </c>
      <c r="B83" s="1" t="s">
        <v>215</v>
      </c>
      <c r="C83">
        <v>72</v>
      </c>
      <c r="D83" s="1" t="s">
        <v>25</v>
      </c>
      <c r="E83" s="2">
        <v>45497</v>
      </c>
      <c r="F83" s="2">
        <v>45511</v>
      </c>
      <c r="G83" s="1" t="s">
        <v>62</v>
      </c>
      <c r="H83" s="1" t="s">
        <v>27</v>
      </c>
      <c r="I83">
        <v>5988</v>
      </c>
      <c r="J83" s="1" t="s">
        <v>34</v>
      </c>
      <c r="K83" s="1" t="s">
        <v>35</v>
      </c>
      <c r="L83" s="1" t="s">
        <v>28</v>
      </c>
      <c r="M83" s="1" t="s">
        <v>22</v>
      </c>
      <c r="N83">
        <v>14</v>
      </c>
    </row>
    <row r="84" spans="1:14" x14ac:dyDescent="0.25">
      <c r="A84" s="1" t="s">
        <v>216</v>
      </c>
      <c r="B84" s="1" t="s">
        <v>217</v>
      </c>
      <c r="C84">
        <v>9</v>
      </c>
      <c r="D84" s="1" t="s">
        <v>25</v>
      </c>
      <c r="E84" s="2">
        <v>45798</v>
      </c>
      <c r="F84" s="2">
        <v>45807</v>
      </c>
      <c r="G84" s="1" t="s">
        <v>43</v>
      </c>
      <c r="H84" s="1" t="s">
        <v>18</v>
      </c>
      <c r="I84">
        <v>6040</v>
      </c>
      <c r="J84" s="1" t="s">
        <v>19</v>
      </c>
      <c r="K84" s="1" t="s">
        <v>133</v>
      </c>
      <c r="L84" s="1" t="s">
        <v>21</v>
      </c>
      <c r="M84" s="1" t="s">
        <v>22</v>
      </c>
      <c r="N84">
        <v>9</v>
      </c>
    </row>
    <row r="85" spans="1:14" x14ac:dyDescent="0.25">
      <c r="A85" s="1" t="s">
        <v>218</v>
      </c>
      <c r="B85" s="1" t="s">
        <v>219</v>
      </c>
      <c r="C85">
        <v>30</v>
      </c>
      <c r="D85" s="1" t="s">
        <v>25</v>
      </c>
      <c r="E85" s="2">
        <v>45525</v>
      </c>
      <c r="F85" s="2">
        <v>45532</v>
      </c>
      <c r="G85" s="1" t="s">
        <v>66</v>
      </c>
      <c r="H85" s="1" t="s">
        <v>63</v>
      </c>
      <c r="I85">
        <v>5682</v>
      </c>
      <c r="J85" s="1" t="s">
        <v>19</v>
      </c>
      <c r="K85" s="1" t="s">
        <v>54</v>
      </c>
      <c r="L85" s="1" t="s">
        <v>36</v>
      </c>
      <c r="M85" s="1" t="s">
        <v>50</v>
      </c>
      <c r="N85">
        <v>7</v>
      </c>
    </row>
    <row r="86" spans="1:14" x14ac:dyDescent="0.25">
      <c r="A86" s="1" t="s">
        <v>220</v>
      </c>
      <c r="B86" s="1" t="s">
        <v>221</v>
      </c>
      <c r="C86">
        <v>67</v>
      </c>
      <c r="D86" s="1" t="s">
        <v>16</v>
      </c>
      <c r="E86" s="2">
        <v>45689</v>
      </c>
      <c r="F86" s="2">
        <v>45692</v>
      </c>
      <c r="G86" s="1" t="s">
        <v>32</v>
      </c>
      <c r="H86" s="1" t="s">
        <v>39</v>
      </c>
      <c r="I86">
        <v>7521</v>
      </c>
      <c r="J86" s="1" t="s">
        <v>19</v>
      </c>
      <c r="K86" s="1" t="s">
        <v>54</v>
      </c>
      <c r="L86" s="1" t="s">
        <v>78</v>
      </c>
      <c r="M86" s="1" t="s">
        <v>22</v>
      </c>
      <c r="N86">
        <v>3</v>
      </c>
    </row>
    <row r="87" spans="1:14" x14ac:dyDescent="0.25">
      <c r="A87" s="1" t="s">
        <v>222</v>
      </c>
      <c r="B87" s="1" t="s">
        <v>223</v>
      </c>
      <c r="C87">
        <v>52</v>
      </c>
      <c r="D87" s="1" t="s">
        <v>25</v>
      </c>
      <c r="E87" s="2">
        <v>45726</v>
      </c>
      <c r="F87" s="2">
        <v>45731</v>
      </c>
      <c r="G87" s="1" t="s">
        <v>43</v>
      </c>
      <c r="H87" s="1" t="s">
        <v>73</v>
      </c>
      <c r="I87">
        <v>9722</v>
      </c>
      <c r="J87" s="1" t="s">
        <v>34</v>
      </c>
      <c r="K87" s="1" t="s">
        <v>54</v>
      </c>
      <c r="L87" s="1" t="s">
        <v>36</v>
      </c>
      <c r="M87" s="1" t="s">
        <v>50</v>
      </c>
      <c r="N87">
        <v>5</v>
      </c>
    </row>
    <row r="88" spans="1:14" x14ac:dyDescent="0.25">
      <c r="A88" s="1" t="s">
        <v>224</v>
      </c>
      <c r="B88" s="1" t="s">
        <v>225</v>
      </c>
      <c r="C88">
        <v>49</v>
      </c>
      <c r="D88" s="1" t="s">
        <v>16</v>
      </c>
      <c r="E88" s="2">
        <v>45635</v>
      </c>
      <c r="F88" s="2">
        <v>45648</v>
      </c>
      <c r="G88" s="1" t="s">
        <v>17</v>
      </c>
      <c r="H88" s="1" t="s">
        <v>27</v>
      </c>
      <c r="I88">
        <v>7081</v>
      </c>
      <c r="J88" s="1" t="s">
        <v>19</v>
      </c>
      <c r="K88" s="1" t="s">
        <v>44</v>
      </c>
      <c r="L88" s="1" t="s">
        <v>21</v>
      </c>
      <c r="M88" s="1" t="s">
        <v>50</v>
      </c>
      <c r="N88">
        <v>13</v>
      </c>
    </row>
    <row r="89" spans="1:14" x14ac:dyDescent="0.25">
      <c r="A89" s="1" t="s">
        <v>226</v>
      </c>
      <c r="B89" s="1" t="s">
        <v>227</v>
      </c>
      <c r="C89">
        <v>89</v>
      </c>
      <c r="D89" s="1" t="s">
        <v>25</v>
      </c>
      <c r="E89" s="2">
        <v>45707</v>
      </c>
      <c r="F89" s="2">
        <v>45709</v>
      </c>
      <c r="G89" s="1" t="s">
        <v>26</v>
      </c>
      <c r="H89" s="1" t="s">
        <v>48</v>
      </c>
      <c r="I89">
        <v>6791</v>
      </c>
      <c r="J89" s="1" t="s">
        <v>34</v>
      </c>
      <c r="K89" s="1" t="s">
        <v>40</v>
      </c>
      <c r="L89" s="1" t="s">
        <v>21</v>
      </c>
      <c r="M89" s="1" t="s">
        <v>22</v>
      </c>
      <c r="N89">
        <v>2</v>
      </c>
    </row>
    <row r="90" spans="1:14" x14ac:dyDescent="0.25">
      <c r="A90" s="1" t="s">
        <v>228</v>
      </c>
      <c r="B90" s="1" t="s">
        <v>229</v>
      </c>
      <c r="C90">
        <v>75</v>
      </c>
      <c r="D90" s="1" t="s">
        <v>16</v>
      </c>
      <c r="E90" s="2">
        <v>45726</v>
      </c>
      <c r="F90" s="2">
        <v>45739</v>
      </c>
      <c r="G90" s="1" t="s">
        <v>94</v>
      </c>
      <c r="H90" s="1" t="s">
        <v>63</v>
      </c>
      <c r="I90">
        <v>6443</v>
      </c>
      <c r="J90" s="1" t="s">
        <v>19</v>
      </c>
      <c r="K90" s="1" t="s">
        <v>40</v>
      </c>
      <c r="L90" s="1" t="s">
        <v>28</v>
      </c>
      <c r="M90" s="1" t="s">
        <v>22</v>
      </c>
      <c r="N90">
        <v>13</v>
      </c>
    </row>
    <row r="91" spans="1:14" x14ac:dyDescent="0.25">
      <c r="A91" s="1" t="s">
        <v>230</v>
      </c>
      <c r="B91" s="1" t="s">
        <v>231</v>
      </c>
      <c r="C91">
        <v>77</v>
      </c>
      <c r="D91" s="1" t="s">
        <v>25</v>
      </c>
      <c r="E91" s="2">
        <v>45756</v>
      </c>
      <c r="F91" s="2">
        <v>45763</v>
      </c>
      <c r="G91" s="1" t="s">
        <v>94</v>
      </c>
      <c r="H91" s="1" t="s">
        <v>18</v>
      </c>
      <c r="I91">
        <v>8651</v>
      </c>
      <c r="J91" s="1" t="s">
        <v>34</v>
      </c>
      <c r="K91" s="1" t="s">
        <v>54</v>
      </c>
      <c r="L91" s="1" t="s">
        <v>59</v>
      </c>
      <c r="M91" s="1" t="s">
        <v>22</v>
      </c>
      <c r="N91">
        <v>7</v>
      </c>
    </row>
    <row r="92" spans="1:14" x14ac:dyDescent="0.25">
      <c r="A92" s="1" t="s">
        <v>232</v>
      </c>
      <c r="B92" s="1" t="s">
        <v>233</v>
      </c>
      <c r="C92">
        <v>69</v>
      </c>
      <c r="D92" s="1" t="s">
        <v>16</v>
      </c>
      <c r="E92" s="2">
        <v>45599</v>
      </c>
      <c r="F92" s="2">
        <v>45606</v>
      </c>
      <c r="G92" s="1" t="s">
        <v>94</v>
      </c>
      <c r="H92" s="1" t="s">
        <v>33</v>
      </c>
      <c r="I92">
        <v>7828</v>
      </c>
      <c r="J92" s="1" t="s">
        <v>34</v>
      </c>
      <c r="K92" s="1" t="s">
        <v>54</v>
      </c>
      <c r="L92" s="1" t="s">
        <v>59</v>
      </c>
      <c r="M92" s="1" t="s">
        <v>22</v>
      </c>
      <c r="N92">
        <v>7</v>
      </c>
    </row>
    <row r="93" spans="1:14" x14ac:dyDescent="0.25">
      <c r="A93" s="1" t="s">
        <v>234</v>
      </c>
      <c r="B93" s="1" t="s">
        <v>235</v>
      </c>
      <c r="C93">
        <v>19</v>
      </c>
      <c r="D93" s="1" t="s">
        <v>25</v>
      </c>
      <c r="E93" s="2">
        <v>45742</v>
      </c>
      <c r="F93" s="2">
        <v>45750</v>
      </c>
      <c r="G93" s="1" t="s">
        <v>43</v>
      </c>
      <c r="H93" s="1" t="s">
        <v>73</v>
      </c>
      <c r="I93">
        <v>9772</v>
      </c>
      <c r="J93" s="1" t="s">
        <v>34</v>
      </c>
      <c r="K93" s="1" t="s">
        <v>40</v>
      </c>
      <c r="L93" s="1" t="s">
        <v>78</v>
      </c>
      <c r="M93" s="1" t="s">
        <v>50</v>
      </c>
      <c r="N93">
        <v>8</v>
      </c>
    </row>
    <row r="94" spans="1:14" x14ac:dyDescent="0.25">
      <c r="A94" s="1" t="s">
        <v>236</v>
      </c>
      <c r="B94" s="1" t="s">
        <v>237</v>
      </c>
      <c r="C94">
        <v>80</v>
      </c>
      <c r="D94" s="1" t="s">
        <v>25</v>
      </c>
      <c r="E94" s="2">
        <v>45520</v>
      </c>
      <c r="F94" s="2">
        <v>45528</v>
      </c>
      <c r="G94" s="1" t="s">
        <v>66</v>
      </c>
      <c r="H94" s="1" t="s">
        <v>18</v>
      </c>
      <c r="I94">
        <v>1750</v>
      </c>
      <c r="J94" s="1" t="s">
        <v>34</v>
      </c>
      <c r="K94" s="1" t="s">
        <v>20</v>
      </c>
      <c r="L94" s="1" t="s">
        <v>36</v>
      </c>
      <c r="M94" s="1" t="s">
        <v>50</v>
      </c>
      <c r="N94">
        <v>8</v>
      </c>
    </row>
    <row r="95" spans="1:14" x14ac:dyDescent="0.25">
      <c r="A95" s="1" t="s">
        <v>238</v>
      </c>
      <c r="B95" s="1" t="s">
        <v>239</v>
      </c>
      <c r="C95">
        <v>57</v>
      </c>
      <c r="D95" s="1" t="s">
        <v>16</v>
      </c>
      <c r="E95" s="2">
        <v>45726</v>
      </c>
      <c r="F95" s="2">
        <v>45737</v>
      </c>
      <c r="G95" s="1" t="s">
        <v>94</v>
      </c>
      <c r="H95" s="1" t="s">
        <v>73</v>
      </c>
      <c r="I95">
        <v>9164</v>
      </c>
      <c r="J95" s="1" t="s">
        <v>34</v>
      </c>
      <c r="K95" s="1" t="s">
        <v>133</v>
      </c>
      <c r="L95" s="1" t="s">
        <v>45</v>
      </c>
      <c r="M95" s="1" t="s">
        <v>50</v>
      </c>
      <c r="N95">
        <v>11</v>
      </c>
    </row>
    <row r="96" spans="1:14" x14ac:dyDescent="0.25">
      <c r="A96" s="1" t="s">
        <v>240</v>
      </c>
      <c r="B96" s="1" t="s">
        <v>241</v>
      </c>
      <c r="C96">
        <v>30</v>
      </c>
      <c r="D96" s="1" t="s">
        <v>25</v>
      </c>
      <c r="E96" s="2">
        <v>45565</v>
      </c>
      <c r="F96" s="2">
        <v>45578</v>
      </c>
      <c r="G96" s="1" t="s">
        <v>43</v>
      </c>
      <c r="H96" s="1" t="s">
        <v>53</v>
      </c>
      <c r="I96">
        <v>5831</v>
      </c>
      <c r="J96" s="1" t="s">
        <v>34</v>
      </c>
      <c r="K96" s="1" t="s">
        <v>40</v>
      </c>
      <c r="L96" s="1" t="s">
        <v>36</v>
      </c>
      <c r="M96" s="1" t="s">
        <v>29</v>
      </c>
      <c r="N96">
        <v>13</v>
      </c>
    </row>
    <row r="97" spans="1:14" x14ac:dyDescent="0.25">
      <c r="A97" s="1" t="s">
        <v>242</v>
      </c>
      <c r="B97" s="1" t="s">
        <v>243</v>
      </c>
      <c r="C97">
        <v>30</v>
      </c>
      <c r="D97" s="1" t="s">
        <v>16</v>
      </c>
      <c r="E97" s="2">
        <v>45711</v>
      </c>
      <c r="F97" s="2">
        <v>45725</v>
      </c>
      <c r="G97" s="1" t="s">
        <v>26</v>
      </c>
      <c r="H97" s="1" t="s">
        <v>48</v>
      </c>
      <c r="I97">
        <v>1430</v>
      </c>
      <c r="J97" s="1" t="s">
        <v>19</v>
      </c>
      <c r="K97" s="1" t="s">
        <v>20</v>
      </c>
      <c r="L97" s="1" t="s">
        <v>36</v>
      </c>
      <c r="M97" s="1" t="s">
        <v>22</v>
      </c>
      <c r="N97">
        <v>14</v>
      </c>
    </row>
    <row r="98" spans="1:14" x14ac:dyDescent="0.25">
      <c r="A98" s="1" t="s">
        <v>244</v>
      </c>
      <c r="B98" s="1" t="s">
        <v>245</v>
      </c>
      <c r="C98">
        <v>24</v>
      </c>
      <c r="D98" s="1" t="s">
        <v>16</v>
      </c>
      <c r="E98" s="2">
        <v>45566</v>
      </c>
      <c r="F98" s="2">
        <v>45572</v>
      </c>
      <c r="G98" s="1" t="s">
        <v>43</v>
      </c>
      <c r="H98" s="1" t="s">
        <v>73</v>
      </c>
      <c r="I98">
        <v>8641</v>
      </c>
      <c r="J98" s="1" t="s">
        <v>19</v>
      </c>
      <c r="K98" s="1" t="s">
        <v>35</v>
      </c>
      <c r="L98" s="1" t="s">
        <v>21</v>
      </c>
      <c r="M98" s="1" t="s">
        <v>29</v>
      </c>
      <c r="N98">
        <v>6</v>
      </c>
    </row>
    <row r="99" spans="1:14" x14ac:dyDescent="0.25">
      <c r="A99" s="1" t="s">
        <v>246</v>
      </c>
      <c r="B99" s="1" t="s">
        <v>247</v>
      </c>
      <c r="C99">
        <v>45</v>
      </c>
      <c r="D99" s="1" t="s">
        <v>25</v>
      </c>
      <c r="E99" s="2">
        <v>45733</v>
      </c>
      <c r="F99" s="2">
        <v>45743</v>
      </c>
      <c r="G99" s="1" t="s">
        <v>43</v>
      </c>
      <c r="H99" s="1" t="s">
        <v>89</v>
      </c>
      <c r="I99">
        <v>6565</v>
      </c>
      <c r="J99" s="1" t="s">
        <v>34</v>
      </c>
      <c r="K99" s="1" t="s">
        <v>44</v>
      </c>
      <c r="L99" s="1" t="s">
        <v>55</v>
      </c>
      <c r="M99" s="1" t="s">
        <v>50</v>
      </c>
      <c r="N99">
        <v>10</v>
      </c>
    </row>
    <row r="100" spans="1:14" x14ac:dyDescent="0.25">
      <c r="A100" s="1" t="s">
        <v>248</v>
      </c>
      <c r="B100" s="1" t="s">
        <v>249</v>
      </c>
      <c r="C100">
        <v>8</v>
      </c>
      <c r="D100" s="1" t="s">
        <v>25</v>
      </c>
      <c r="E100" s="2">
        <v>45585</v>
      </c>
      <c r="F100" s="2">
        <v>45591</v>
      </c>
      <c r="G100" s="1" t="s">
        <v>62</v>
      </c>
      <c r="H100" s="1" t="s">
        <v>63</v>
      </c>
      <c r="I100">
        <v>7627</v>
      </c>
      <c r="J100" s="1" t="s">
        <v>19</v>
      </c>
      <c r="K100" s="1" t="s">
        <v>40</v>
      </c>
      <c r="L100" s="1" t="s">
        <v>36</v>
      </c>
      <c r="M100" s="1" t="s">
        <v>22</v>
      </c>
      <c r="N100">
        <v>6</v>
      </c>
    </row>
    <row r="101" spans="1:14" x14ac:dyDescent="0.25">
      <c r="A101" s="1" t="s">
        <v>250</v>
      </c>
      <c r="B101" s="1" t="s">
        <v>251</v>
      </c>
      <c r="C101">
        <v>9</v>
      </c>
      <c r="D101" s="1" t="s">
        <v>16</v>
      </c>
      <c r="E101" s="2">
        <v>45546</v>
      </c>
      <c r="F101" s="2">
        <v>45551</v>
      </c>
      <c r="G101" s="1" t="s">
        <v>43</v>
      </c>
      <c r="H101" s="1" t="s">
        <v>27</v>
      </c>
      <c r="I101">
        <v>4541</v>
      </c>
      <c r="J101" s="1" t="s">
        <v>19</v>
      </c>
      <c r="K101" s="1" t="s">
        <v>133</v>
      </c>
      <c r="L101" s="1" t="s">
        <v>59</v>
      </c>
      <c r="M101" s="1" t="s">
        <v>29</v>
      </c>
      <c r="N101">
        <v>5</v>
      </c>
    </row>
    <row r="102" spans="1:14" x14ac:dyDescent="0.25">
      <c r="A102" s="1" t="s">
        <v>252</v>
      </c>
      <c r="B102" s="1" t="s">
        <v>253</v>
      </c>
      <c r="C102">
        <v>1</v>
      </c>
      <c r="D102" s="1" t="s">
        <v>25</v>
      </c>
      <c r="E102" s="2">
        <v>45538</v>
      </c>
      <c r="F102" s="2">
        <v>45544</v>
      </c>
      <c r="G102" s="1" t="s">
        <v>17</v>
      </c>
      <c r="H102" s="1" t="s">
        <v>58</v>
      </c>
      <c r="I102">
        <v>6335</v>
      </c>
      <c r="J102" s="1" t="s">
        <v>19</v>
      </c>
      <c r="K102" s="1" t="s">
        <v>49</v>
      </c>
      <c r="L102" s="1" t="s">
        <v>45</v>
      </c>
      <c r="M102" s="1" t="s">
        <v>50</v>
      </c>
      <c r="N102">
        <v>6</v>
      </c>
    </row>
    <row r="103" spans="1:14" x14ac:dyDescent="0.25">
      <c r="A103" s="1" t="s">
        <v>254</v>
      </c>
      <c r="B103" s="1" t="s">
        <v>255</v>
      </c>
      <c r="C103">
        <v>40</v>
      </c>
      <c r="D103" s="1" t="s">
        <v>16</v>
      </c>
      <c r="E103" s="2">
        <v>45668</v>
      </c>
      <c r="F103" s="2">
        <v>45677</v>
      </c>
      <c r="G103" s="1" t="s">
        <v>17</v>
      </c>
      <c r="H103" s="1" t="s">
        <v>39</v>
      </c>
      <c r="I103">
        <v>6273</v>
      </c>
      <c r="J103" s="1" t="s">
        <v>34</v>
      </c>
      <c r="K103" s="1" t="s">
        <v>40</v>
      </c>
      <c r="L103" s="1" t="s">
        <v>28</v>
      </c>
      <c r="M103" s="1" t="s">
        <v>29</v>
      </c>
      <c r="N103">
        <v>9</v>
      </c>
    </row>
    <row r="104" spans="1:14" x14ac:dyDescent="0.25">
      <c r="A104" s="1" t="s">
        <v>256</v>
      </c>
      <c r="B104" s="1" t="s">
        <v>257</v>
      </c>
      <c r="C104">
        <v>67</v>
      </c>
      <c r="D104" s="1" t="s">
        <v>16</v>
      </c>
      <c r="E104" s="2">
        <v>45478</v>
      </c>
      <c r="F104" s="2">
        <v>45482</v>
      </c>
      <c r="G104" s="1" t="s">
        <v>94</v>
      </c>
      <c r="H104" s="1" t="s">
        <v>58</v>
      </c>
      <c r="I104">
        <v>8658</v>
      </c>
      <c r="J104" s="1" t="s">
        <v>34</v>
      </c>
      <c r="K104" s="1" t="s">
        <v>54</v>
      </c>
      <c r="L104" s="1" t="s">
        <v>55</v>
      </c>
      <c r="M104" s="1" t="s">
        <v>29</v>
      </c>
      <c r="N104">
        <v>4</v>
      </c>
    </row>
    <row r="105" spans="1:14" x14ac:dyDescent="0.25">
      <c r="A105" s="1" t="s">
        <v>258</v>
      </c>
      <c r="B105" s="1" t="s">
        <v>259</v>
      </c>
      <c r="C105">
        <v>60</v>
      </c>
      <c r="D105" s="1" t="s">
        <v>25</v>
      </c>
      <c r="E105" s="2">
        <v>45756</v>
      </c>
      <c r="F105" s="2">
        <v>45761</v>
      </c>
      <c r="G105" s="1" t="s">
        <v>32</v>
      </c>
      <c r="H105" s="1" t="s">
        <v>63</v>
      </c>
      <c r="I105">
        <v>1451</v>
      </c>
      <c r="J105" s="1" t="s">
        <v>34</v>
      </c>
      <c r="K105" s="1" t="s">
        <v>54</v>
      </c>
      <c r="L105" s="1" t="s">
        <v>21</v>
      </c>
      <c r="M105" s="1" t="s">
        <v>22</v>
      </c>
      <c r="N105">
        <v>5</v>
      </c>
    </row>
    <row r="106" spans="1:14" x14ac:dyDescent="0.25">
      <c r="A106" s="1" t="s">
        <v>260</v>
      </c>
      <c r="B106" s="1" t="s">
        <v>261</v>
      </c>
      <c r="C106">
        <v>30</v>
      </c>
      <c r="D106" s="1" t="s">
        <v>16</v>
      </c>
      <c r="E106" s="2">
        <v>45703</v>
      </c>
      <c r="F106" s="2">
        <v>45716</v>
      </c>
      <c r="G106" s="1" t="s">
        <v>62</v>
      </c>
      <c r="H106" s="1" t="s">
        <v>27</v>
      </c>
      <c r="I106">
        <v>8513</v>
      </c>
      <c r="J106" s="1" t="s">
        <v>19</v>
      </c>
      <c r="K106" s="1" t="s">
        <v>54</v>
      </c>
      <c r="L106" s="1" t="s">
        <v>59</v>
      </c>
      <c r="M106" s="1" t="s">
        <v>22</v>
      </c>
      <c r="N106">
        <v>13</v>
      </c>
    </row>
    <row r="107" spans="1:14" x14ac:dyDescent="0.25">
      <c r="A107" s="1" t="s">
        <v>262</v>
      </c>
      <c r="B107" s="1" t="s">
        <v>263</v>
      </c>
      <c r="C107">
        <v>45</v>
      </c>
      <c r="D107" s="1" t="s">
        <v>25</v>
      </c>
      <c r="E107" s="2">
        <v>45623</v>
      </c>
      <c r="F107" s="2">
        <v>45635</v>
      </c>
      <c r="G107" s="1" t="s">
        <v>26</v>
      </c>
      <c r="H107" s="1" t="s">
        <v>27</v>
      </c>
      <c r="I107">
        <v>2886</v>
      </c>
      <c r="J107" s="1" t="s">
        <v>34</v>
      </c>
      <c r="K107" s="1" t="s">
        <v>54</v>
      </c>
      <c r="L107" s="1" t="s">
        <v>45</v>
      </c>
      <c r="M107" s="1" t="s">
        <v>22</v>
      </c>
      <c r="N107">
        <v>12</v>
      </c>
    </row>
    <row r="108" spans="1:14" x14ac:dyDescent="0.25">
      <c r="A108" s="1" t="s">
        <v>264</v>
      </c>
      <c r="B108" s="1" t="s">
        <v>265</v>
      </c>
      <c r="C108">
        <v>59</v>
      </c>
      <c r="D108" s="1" t="s">
        <v>16</v>
      </c>
      <c r="E108" s="2">
        <v>45742</v>
      </c>
      <c r="F108" s="2">
        <v>45752</v>
      </c>
      <c r="G108" s="1" t="s">
        <v>17</v>
      </c>
      <c r="H108" s="1" t="s">
        <v>33</v>
      </c>
      <c r="I108">
        <v>6517</v>
      </c>
      <c r="J108" s="1" t="s">
        <v>19</v>
      </c>
      <c r="K108" s="1" t="s">
        <v>54</v>
      </c>
      <c r="L108" s="1" t="s">
        <v>59</v>
      </c>
      <c r="M108" s="1" t="s">
        <v>22</v>
      </c>
      <c r="N108">
        <v>10</v>
      </c>
    </row>
    <row r="109" spans="1:14" x14ac:dyDescent="0.25">
      <c r="A109" s="1" t="s">
        <v>266</v>
      </c>
      <c r="B109" s="1" t="s">
        <v>267</v>
      </c>
      <c r="C109">
        <v>67</v>
      </c>
      <c r="D109" s="1" t="s">
        <v>16</v>
      </c>
      <c r="E109" s="2">
        <v>45600</v>
      </c>
      <c r="F109" s="2">
        <v>45613</v>
      </c>
      <c r="G109" s="1" t="s">
        <v>66</v>
      </c>
      <c r="H109" s="1" t="s">
        <v>48</v>
      </c>
      <c r="I109">
        <v>4062</v>
      </c>
      <c r="J109" s="1" t="s">
        <v>34</v>
      </c>
      <c r="K109" s="1" t="s">
        <v>49</v>
      </c>
      <c r="L109" s="1" t="s">
        <v>55</v>
      </c>
      <c r="M109" s="1" t="s">
        <v>50</v>
      </c>
      <c r="N109">
        <v>13</v>
      </c>
    </row>
    <row r="110" spans="1:14" x14ac:dyDescent="0.25">
      <c r="A110" s="1" t="s">
        <v>268</v>
      </c>
      <c r="B110" s="1" t="s">
        <v>269</v>
      </c>
      <c r="C110">
        <v>42</v>
      </c>
      <c r="D110" s="1" t="s">
        <v>16</v>
      </c>
      <c r="E110" s="2">
        <v>45796</v>
      </c>
      <c r="F110" s="2">
        <v>45808</v>
      </c>
      <c r="G110" s="1" t="s">
        <v>94</v>
      </c>
      <c r="H110" s="1" t="s">
        <v>33</v>
      </c>
      <c r="I110">
        <v>3749</v>
      </c>
      <c r="J110" s="1" t="s">
        <v>19</v>
      </c>
      <c r="K110" s="1" t="s">
        <v>49</v>
      </c>
      <c r="L110" s="1" t="s">
        <v>55</v>
      </c>
      <c r="M110" s="1" t="s">
        <v>29</v>
      </c>
      <c r="N110">
        <v>12</v>
      </c>
    </row>
    <row r="111" spans="1:14" x14ac:dyDescent="0.25">
      <c r="A111" s="1" t="s">
        <v>270</v>
      </c>
      <c r="B111" s="1" t="s">
        <v>271</v>
      </c>
      <c r="C111">
        <v>80</v>
      </c>
      <c r="D111" s="1" t="s">
        <v>16</v>
      </c>
      <c r="E111" s="2">
        <v>45668</v>
      </c>
      <c r="F111" s="2">
        <v>45672</v>
      </c>
      <c r="G111" s="1" t="s">
        <v>32</v>
      </c>
      <c r="H111" s="1" t="s">
        <v>89</v>
      </c>
      <c r="I111">
        <v>3869</v>
      </c>
      <c r="J111" s="1" t="s">
        <v>34</v>
      </c>
      <c r="K111" s="1" t="s">
        <v>40</v>
      </c>
      <c r="L111" s="1" t="s">
        <v>21</v>
      </c>
      <c r="M111" s="1" t="s">
        <v>29</v>
      </c>
      <c r="N111">
        <v>4</v>
      </c>
    </row>
    <row r="112" spans="1:14" x14ac:dyDescent="0.25">
      <c r="A112" s="1" t="s">
        <v>272</v>
      </c>
      <c r="B112" s="1" t="s">
        <v>273</v>
      </c>
      <c r="C112">
        <v>65</v>
      </c>
      <c r="D112" s="1" t="s">
        <v>25</v>
      </c>
      <c r="E112" s="2">
        <v>45508</v>
      </c>
      <c r="F112" s="2">
        <v>45516</v>
      </c>
      <c r="G112" s="1" t="s">
        <v>26</v>
      </c>
      <c r="H112" s="1" t="s">
        <v>48</v>
      </c>
      <c r="I112">
        <v>5239</v>
      </c>
      <c r="J112" s="1" t="s">
        <v>34</v>
      </c>
      <c r="K112" s="1" t="s">
        <v>44</v>
      </c>
      <c r="L112" s="1" t="s">
        <v>45</v>
      </c>
      <c r="M112" s="1" t="s">
        <v>29</v>
      </c>
      <c r="N112">
        <v>8</v>
      </c>
    </row>
    <row r="113" spans="1:14" x14ac:dyDescent="0.25">
      <c r="A113" s="1" t="s">
        <v>274</v>
      </c>
      <c r="B113" s="1" t="s">
        <v>275</v>
      </c>
      <c r="C113">
        <v>18</v>
      </c>
      <c r="D113" s="1" t="s">
        <v>25</v>
      </c>
      <c r="E113" s="2">
        <v>45559</v>
      </c>
      <c r="F113" s="2">
        <v>45562</v>
      </c>
      <c r="G113" s="1" t="s">
        <v>17</v>
      </c>
      <c r="H113" s="1" t="s">
        <v>53</v>
      </c>
      <c r="I113">
        <v>6357</v>
      </c>
      <c r="J113" s="1" t="s">
        <v>34</v>
      </c>
      <c r="K113" s="1" t="s">
        <v>35</v>
      </c>
      <c r="L113" s="1" t="s">
        <v>28</v>
      </c>
      <c r="M113" s="1" t="s">
        <v>29</v>
      </c>
      <c r="N113">
        <v>3</v>
      </c>
    </row>
    <row r="114" spans="1:14" x14ac:dyDescent="0.25">
      <c r="A114" s="1" t="s">
        <v>276</v>
      </c>
      <c r="B114" s="1" t="s">
        <v>277</v>
      </c>
      <c r="C114">
        <v>90</v>
      </c>
      <c r="D114" s="1" t="s">
        <v>25</v>
      </c>
      <c r="E114" s="2">
        <v>45614</v>
      </c>
      <c r="F114" s="2">
        <v>45615</v>
      </c>
      <c r="G114" s="1" t="s">
        <v>66</v>
      </c>
      <c r="H114" s="1" t="s">
        <v>73</v>
      </c>
      <c r="I114">
        <v>6095</v>
      </c>
      <c r="J114" s="1" t="s">
        <v>34</v>
      </c>
      <c r="K114" s="1" t="s">
        <v>40</v>
      </c>
      <c r="L114" s="1" t="s">
        <v>45</v>
      </c>
      <c r="M114" s="1" t="s">
        <v>29</v>
      </c>
      <c r="N114">
        <v>1</v>
      </c>
    </row>
    <row r="115" spans="1:14" x14ac:dyDescent="0.25">
      <c r="A115" s="1" t="s">
        <v>278</v>
      </c>
      <c r="B115" s="1" t="s">
        <v>279</v>
      </c>
      <c r="C115">
        <v>31</v>
      </c>
      <c r="D115" s="1" t="s">
        <v>16</v>
      </c>
      <c r="E115" s="2">
        <v>45714</v>
      </c>
      <c r="F115" s="2">
        <v>45728</v>
      </c>
      <c r="G115" s="1" t="s">
        <v>43</v>
      </c>
      <c r="H115" s="1" t="s">
        <v>18</v>
      </c>
      <c r="I115">
        <v>3007</v>
      </c>
      <c r="J115" s="1" t="s">
        <v>34</v>
      </c>
      <c r="K115" s="1" t="s">
        <v>49</v>
      </c>
      <c r="L115" s="1" t="s">
        <v>78</v>
      </c>
      <c r="M115" s="1" t="s">
        <v>29</v>
      </c>
      <c r="N115">
        <v>14</v>
      </c>
    </row>
    <row r="116" spans="1:14" x14ac:dyDescent="0.25">
      <c r="A116" s="1" t="s">
        <v>280</v>
      </c>
      <c r="B116" s="1" t="s">
        <v>281</v>
      </c>
      <c r="C116">
        <v>14</v>
      </c>
      <c r="D116" s="1" t="s">
        <v>16</v>
      </c>
      <c r="E116" s="2">
        <v>45494</v>
      </c>
      <c r="F116" s="2">
        <v>45506</v>
      </c>
      <c r="G116" s="1" t="s">
        <v>32</v>
      </c>
      <c r="H116" s="1" t="s">
        <v>48</v>
      </c>
      <c r="I116">
        <v>5251</v>
      </c>
      <c r="J116" s="1" t="s">
        <v>34</v>
      </c>
      <c r="K116" s="1" t="s">
        <v>133</v>
      </c>
      <c r="L116" s="1" t="s">
        <v>59</v>
      </c>
      <c r="M116" s="1" t="s">
        <v>29</v>
      </c>
      <c r="N116">
        <v>12</v>
      </c>
    </row>
    <row r="117" spans="1:14" x14ac:dyDescent="0.25">
      <c r="A117" s="1" t="s">
        <v>282</v>
      </c>
      <c r="B117" s="1" t="s">
        <v>283</v>
      </c>
      <c r="C117">
        <v>12</v>
      </c>
      <c r="D117" s="1" t="s">
        <v>16</v>
      </c>
      <c r="E117" s="2">
        <v>45769</v>
      </c>
      <c r="F117" s="2">
        <v>45779</v>
      </c>
      <c r="G117" s="1" t="s">
        <v>32</v>
      </c>
      <c r="H117" s="1" t="s">
        <v>33</v>
      </c>
      <c r="I117">
        <v>1291</v>
      </c>
      <c r="J117" s="1" t="s">
        <v>34</v>
      </c>
      <c r="K117" s="1" t="s">
        <v>49</v>
      </c>
      <c r="L117" s="1" t="s">
        <v>55</v>
      </c>
      <c r="M117" s="1" t="s">
        <v>22</v>
      </c>
      <c r="N117">
        <v>10</v>
      </c>
    </row>
    <row r="118" spans="1:14" x14ac:dyDescent="0.25">
      <c r="A118" s="1" t="s">
        <v>284</v>
      </c>
      <c r="B118" s="1" t="s">
        <v>285</v>
      </c>
      <c r="C118">
        <v>19</v>
      </c>
      <c r="D118" s="1" t="s">
        <v>16</v>
      </c>
      <c r="E118" s="2">
        <v>45594</v>
      </c>
      <c r="F118" s="2">
        <v>45596</v>
      </c>
      <c r="G118" s="1" t="s">
        <v>94</v>
      </c>
      <c r="H118" s="1" t="s">
        <v>48</v>
      </c>
      <c r="I118">
        <v>5642</v>
      </c>
      <c r="J118" s="1" t="s">
        <v>19</v>
      </c>
      <c r="K118" s="1" t="s">
        <v>54</v>
      </c>
      <c r="L118" s="1" t="s">
        <v>36</v>
      </c>
      <c r="M118" s="1" t="s">
        <v>50</v>
      </c>
      <c r="N118">
        <v>2</v>
      </c>
    </row>
    <row r="119" spans="1:14" x14ac:dyDescent="0.25">
      <c r="A119" s="1" t="s">
        <v>286</v>
      </c>
      <c r="B119" s="1" t="s">
        <v>287</v>
      </c>
      <c r="C119">
        <v>49</v>
      </c>
      <c r="D119" s="1" t="s">
        <v>16</v>
      </c>
      <c r="E119" s="2">
        <v>45534</v>
      </c>
      <c r="F119" s="2">
        <v>45546</v>
      </c>
      <c r="G119" s="1" t="s">
        <v>32</v>
      </c>
      <c r="H119" s="1" t="s">
        <v>53</v>
      </c>
      <c r="I119">
        <v>4266</v>
      </c>
      <c r="J119" s="1" t="s">
        <v>34</v>
      </c>
      <c r="K119" s="1" t="s">
        <v>35</v>
      </c>
      <c r="L119" s="1" t="s">
        <v>45</v>
      </c>
      <c r="M119" s="1" t="s">
        <v>29</v>
      </c>
      <c r="N119">
        <v>12</v>
      </c>
    </row>
    <row r="120" spans="1:14" x14ac:dyDescent="0.25">
      <c r="A120" s="1" t="s">
        <v>288</v>
      </c>
      <c r="B120" s="1" t="s">
        <v>289</v>
      </c>
      <c r="C120">
        <v>57</v>
      </c>
      <c r="D120" s="1" t="s">
        <v>25</v>
      </c>
      <c r="E120" s="2">
        <v>45655</v>
      </c>
      <c r="F120" s="2">
        <v>45658</v>
      </c>
      <c r="G120" s="1" t="s">
        <v>94</v>
      </c>
      <c r="H120" s="1" t="s">
        <v>73</v>
      </c>
      <c r="I120">
        <v>4726</v>
      </c>
      <c r="J120" s="1" t="s">
        <v>19</v>
      </c>
      <c r="K120" s="1" t="s">
        <v>40</v>
      </c>
      <c r="L120" s="1" t="s">
        <v>28</v>
      </c>
      <c r="M120" s="1" t="s">
        <v>29</v>
      </c>
      <c r="N120">
        <v>3</v>
      </c>
    </row>
    <row r="121" spans="1:14" x14ac:dyDescent="0.25">
      <c r="A121" s="1" t="s">
        <v>290</v>
      </c>
      <c r="B121" s="1" t="s">
        <v>291</v>
      </c>
      <c r="C121">
        <v>65</v>
      </c>
      <c r="D121" s="1" t="s">
        <v>16</v>
      </c>
      <c r="E121" s="2">
        <v>45504</v>
      </c>
      <c r="F121" s="2">
        <v>45513</v>
      </c>
      <c r="G121" s="1" t="s">
        <v>66</v>
      </c>
      <c r="H121" s="1" t="s">
        <v>18</v>
      </c>
      <c r="I121">
        <v>8803</v>
      </c>
      <c r="J121" s="1" t="s">
        <v>34</v>
      </c>
      <c r="K121" s="1" t="s">
        <v>40</v>
      </c>
      <c r="L121" s="1" t="s">
        <v>55</v>
      </c>
      <c r="M121" s="1" t="s">
        <v>29</v>
      </c>
      <c r="N121">
        <v>9</v>
      </c>
    </row>
    <row r="122" spans="1:14" x14ac:dyDescent="0.25">
      <c r="A122" s="1" t="s">
        <v>292</v>
      </c>
      <c r="B122" s="1" t="s">
        <v>293</v>
      </c>
      <c r="C122">
        <v>60</v>
      </c>
      <c r="D122" s="1" t="s">
        <v>25</v>
      </c>
      <c r="E122" s="2">
        <v>45750</v>
      </c>
      <c r="F122" s="2">
        <v>45754</v>
      </c>
      <c r="G122" s="1" t="s">
        <v>94</v>
      </c>
      <c r="H122" s="1" t="s">
        <v>73</v>
      </c>
      <c r="I122">
        <v>5186</v>
      </c>
      <c r="J122" s="1" t="s">
        <v>34</v>
      </c>
      <c r="K122" s="1" t="s">
        <v>35</v>
      </c>
      <c r="L122" s="1" t="s">
        <v>78</v>
      </c>
      <c r="M122" s="1" t="s">
        <v>29</v>
      </c>
      <c r="N122">
        <v>4</v>
      </c>
    </row>
    <row r="123" spans="1:14" x14ac:dyDescent="0.25">
      <c r="A123" s="1" t="s">
        <v>294</v>
      </c>
      <c r="B123" s="1" t="s">
        <v>295</v>
      </c>
      <c r="C123">
        <v>7</v>
      </c>
      <c r="D123" s="1" t="s">
        <v>25</v>
      </c>
      <c r="E123" s="2">
        <v>45560</v>
      </c>
      <c r="F123" s="2">
        <v>45564</v>
      </c>
      <c r="G123" s="1" t="s">
        <v>66</v>
      </c>
      <c r="H123" s="1" t="s">
        <v>63</v>
      </c>
      <c r="I123">
        <v>8567</v>
      </c>
      <c r="J123" s="1" t="s">
        <v>34</v>
      </c>
      <c r="K123" s="1" t="s">
        <v>40</v>
      </c>
      <c r="L123" s="1" t="s">
        <v>78</v>
      </c>
      <c r="M123" s="1" t="s">
        <v>22</v>
      </c>
      <c r="N123">
        <v>4</v>
      </c>
    </row>
    <row r="124" spans="1:14" x14ac:dyDescent="0.25">
      <c r="A124" s="1" t="s">
        <v>296</v>
      </c>
      <c r="B124" s="1" t="s">
        <v>297</v>
      </c>
      <c r="C124">
        <v>62</v>
      </c>
      <c r="D124" s="1" t="s">
        <v>16</v>
      </c>
      <c r="E124" s="2">
        <v>45720</v>
      </c>
      <c r="F124" s="2">
        <v>45730</v>
      </c>
      <c r="G124" s="1" t="s">
        <v>66</v>
      </c>
      <c r="H124" s="1" t="s">
        <v>33</v>
      </c>
      <c r="I124">
        <v>7623</v>
      </c>
      <c r="J124" s="1" t="s">
        <v>19</v>
      </c>
      <c r="K124" s="1" t="s">
        <v>54</v>
      </c>
      <c r="L124" s="1" t="s">
        <v>21</v>
      </c>
      <c r="M124" s="1" t="s">
        <v>22</v>
      </c>
      <c r="N124">
        <v>10</v>
      </c>
    </row>
    <row r="125" spans="1:14" x14ac:dyDescent="0.25">
      <c r="A125" s="1" t="s">
        <v>298</v>
      </c>
      <c r="B125" s="1" t="s">
        <v>299</v>
      </c>
      <c r="C125">
        <v>43</v>
      </c>
      <c r="D125" s="1" t="s">
        <v>25</v>
      </c>
      <c r="E125" s="2">
        <v>45450</v>
      </c>
      <c r="F125" s="2">
        <v>45451</v>
      </c>
      <c r="G125" s="1" t="s">
        <v>43</v>
      </c>
      <c r="H125" s="1" t="s">
        <v>27</v>
      </c>
      <c r="I125">
        <v>6910</v>
      </c>
      <c r="J125" s="1" t="s">
        <v>34</v>
      </c>
      <c r="K125" s="1" t="s">
        <v>133</v>
      </c>
      <c r="L125" s="1" t="s">
        <v>36</v>
      </c>
      <c r="M125" s="1" t="s">
        <v>50</v>
      </c>
      <c r="N125">
        <v>1</v>
      </c>
    </row>
    <row r="126" spans="1:14" x14ac:dyDescent="0.25">
      <c r="A126" s="1" t="s">
        <v>300</v>
      </c>
      <c r="B126" s="1" t="s">
        <v>301</v>
      </c>
      <c r="C126">
        <v>58</v>
      </c>
      <c r="D126" s="1" t="s">
        <v>16</v>
      </c>
      <c r="E126" s="2">
        <v>45579</v>
      </c>
      <c r="F126" s="2">
        <v>45589</v>
      </c>
      <c r="G126" s="1" t="s">
        <v>62</v>
      </c>
      <c r="H126" s="1" t="s">
        <v>39</v>
      </c>
      <c r="I126">
        <v>5195</v>
      </c>
      <c r="J126" s="1" t="s">
        <v>19</v>
      </c>
      <c r="K126" s="1" t="s">
        <v>20</v>
      </c>
      <c r="L126" s="1" t="s">
        <v>78</v>
      </c>
      <c r="M126" s="1" t="s">
        <v>50</v>
      </c>
      <c r="N126">
        <v>10</v>
      </c>
    </row>
    <row r="127" spans="1:14" x14ac:dyDescent="0.25">
      <c r="A127" s="1" t="s">
        <v>302</v>
      </c>
      <c r="B127" s="1" t="s">
        <v>303</v>
      </c>
      <c r="C127">
        <v>33</v>
      </c>
      <c r="D127" s="1" t="s">
        <v>16</v>
      </c>
      <c r="E127" s="2">
        <v>45553</v>
      </c>
      <c r="F127" s="2">
        <v>45561</v>
      </c>
      <c r="G127" s="1" t="s">
        <v>94</v>
      </c>
      <c r="H127" s="1" t="s">
        <v>33</v>
      </c>
      <c r="I127">
        <v>4458</v>
      </c>
      <c r="J127" s="1" t="s">
        <v>19</v>
      </c>
      <c r="K127" s="1" t="s">
        <v>35</v>
      </c>
      <c r="L127" s="1" t="s">
        <v>21</v>
      </c>
      <c r="M127" s="1" t="s">
        <v>22</v>
      </c>
      <c r="N127">
        <v>8</v>
      </c>
    </row>
    <row r="128" spans="1:14" x14ac:dyDescent="0.25">
      <c r="A128" s="1" t="s">
        <v>304</v>
      </c>
      <c r="B128" s="1" t="s">
        <v>305</v>
      </c>
      <c r="C128">
        <v>50</v>
      </c>
      <c r="D128" s="1" t="s">
        <v>25</v>
      </c>
      <c r="E128" s="2">
        <v>45552</v>
      </c>
      <c r="F128" s="2">
        <v>45554</v>
      </c>
      <c r="G128" s="1" t="s">
        <v>94</v>
      </c>
      <c r="H128" s="1" t="s">
        <v>89</v>
      </c>
      <c r="I128">
        <v>3950</v>
      </c>
      <c r="J128" s="1" t="s">
        <v>34</v>
      </c>
      <c r="K128" s="1" t="s">
        <v>54</v>
      </c>
      <c r="L128" s="1" t="s">
        <v>78</v>
      </c>
      <c r="M128" s="1" t="s">
        <v>29</v>
      </c>
      <c r="N128">
        <v>2</v>
      </c>
    </row>
    <row r="129" spans="1:14" x14ac:dyDescent="0.25">
      <c r="A129" s="1" t="s">
        <v>306</v>
      </c>
      <c r="B129" s="1" t="s">
        <v>307</v>
      </c>
      <c r="C129">
        <v>12</v>
      </c>
      <c r="D129" s="1" t="s">
        <v>25</v>
      </c>
      <c r="E129" s="2">
        <v>45551</v>
      </c>
      <c r="F129" s="2">
        <v>45555</v>
      </c>
      <c r="G129" s="1" t="s">
        <v>17</v>
      </c>
      <c r="H129" s="1" t="s">
        <v>73</v>
      </c>
      <c r="I129">
        <v>6676</v>
      </c>
      <c r="J129" s="1" t="s">
        <v>19</v>
      </c>
      <c r="K129" s="1" t="s">
        <v>49</v>
      </c>
      <c r="L129" s="1" t="s">
        <v>28</v>
      </c>
      <c r="M129" s="1" t="s">
        <v>22</v>
      </c>
      <c r="N129">
        <v>4</v>
      </c>
    </row>
    <row r="130" spans="1:14" x14ac:dyDescent="0.25">
      <c r="A130" s="1" t="s">
        <v>308</v>
      </c>
      <c r="B130" s="1" t="s">
        <v>309</v>
      </c>
      <c r="C130">
        <v>52</v>
      </c>
      <c r="D130" s="1" t="s">
        <v>25</v>
      </c>
      <c r="E130" s="2">
        <v>45468</v>
      </c>
      <c r="F130" s="2">
        <v>45474</v>
      </c>
      <c r="G130" s="1" t="s">
        <v>66</v>
      </c>
      <c r="H130" s="1" t="s">
        <v>89</v>
      </c>
      <c r="I130">
        <v>8372</v>
      </c>
      <c r="J130" s="1" t="s">
        <v>34</v>
      </c>
      <c r="K130" s="1" t="s">
        <v>40</v>
      </c>
      <c r="L130" s="1" t="s">
        <v>28</v>
      </c>
      <c r="M130" s="1" t="s">
        <v>50</v>
      </c>
      <c r="N130">
        <v>6</v>
      </c>
    </row>
    <row r="131" spans="1:14" x14ac:dyDescent="0.25">
      <c r="A131" s="1" t="s">
        <v>310</v>
      </c>
      <c r="B131" s="1" t="s">
        <v>311</v>
      </c>
      <c r="C131">
        <v>6</v>
      </c>
      <c r="D131" s="1" t="s">
        <v>16</v>
      </c>
      <c r="E131" s="2">
        <v>45744</v>
      </c>
      <c r="F131" s="2">
        <v>45755</v>
      </c>
      <c r="G131" s="1" t="s">
        <v>43</v>
      </c>
      <c r="H131" s="1" t="s">
        <v>53</v>
      </c>
      <c r="I131">
        <v>5944</v>
      </c>
      <c r="J131" s="1" t="s">
        <v>19</v>
      </c>
      <c r="K131" s="1" t="s">
        <v>44</v>
      </c>
      <c r="L131" s="1" t="s">
        <v>55</v>
      </c>
      <c r="M131" s="1" t="s">
        <v>22</v>
      </c>
      <c r="N131">
        <v>11</v>
      </c>
    </row>
    <row r="132" spans="1:14" x14ac:dyDescent="0.25">
      <c r="A132" s="1" t="s">
        <v>312</v>
      </c>
      <c r="B132" s="1" t="s">
        <v>313</v>
      </c>
      <c r="C132">
        <v>56</v>
      </c>
      <c r="D132" s="1" t="s">
        <v>16</v>
      </c>
      <c r="E132" s="2">
        <v>45651</v>
      </c>
      <c r="F132" s="2">
        <v>45652</v>
      </c>
      <c r="G132" s="1" t="s">
        <v>32</v>
      </c>
      <c r="H132" s="1" t="s">
        <v>73</v>
      </c>
      <c r="I132">
        <v>5126</v>
      </c>
      <c r="J132" s="1" t="s">
        <v>34</v>
      </c>
      <c r="K132" s="1" t="s">
        <v>49</v>
      </c>
      <c r="L132" s="1" t="s">
        <v>78</v>
      </c>
      <c r="M132" s="1" t="s">
        <v>22</v>
      </c>
      <c r="N132">
        <v>1</v>
      </c>
    </row>
    <row r="133" spans="1:14" x14ac:dyDescent="0.25">
      <c r="A133" s="1" t="s">
        <v>314</v>
      </c>
      <c r="B133" s="1" t="s">
        <v>315</v>
      </c>
      <c r="C133">
        <v>84</v>
      </c>
      <c r="D133" s="1" t="s">
        <v>25</v>
      </c>
      <c r="E133" s="2">
        <v>45670</v>
      </c>
      <c r="F133" s="2">
        <v>45682</v>
      </c>
      <c r="G133" s="1" t="s">
        <v>17</v>
      </c>
      <c r="H133" s="1" t="s">
        <v>89</v>
      </c>
      <c r="I133">
        <v>5225</v>
      </c>
      <c r="J133" s="1" t="s">
        <v>19</v>
      </c>
      <c r="K133" s="1" t="s">
        <v>54</v>
      </c>
      <c r="L133" s="1" t="s">
        <v>36</v>
      </c>
      <c r="M133" s="1" t="s">
        <v>29</v>
      </c>
      <c r="N133">
        <v>12</v>
      </c>
    </row>
    <row r="134" spans="1:14" x14ac:dyDescent="0.25">
      <c r="A134" s="1" t="s">
        <v>316</v>
      </c>
      <c r="B134" s="1" t="s">
        <v>317</v>
      </c>
      <c r="C134">
        <v>18</v>
      </c>
      <c r="D134" s="1" t="s">
        <v>16</v>
      </c>
      <c r="E134" s="2">
        <v>45447</v>
      </c>
      <c r="F134" s="2">
        <v>45455</v>
      </c>
      <c r="G134" s="1" t="s">
        <v>26</v>
      </c>
      <c r="H134" s="1" t="s">
        <v>58</v>
      </c>
      <c r="I134">
        <v>1897</v>
      </c>
      <c r="J134" s="1" t="s">
        <v>34</v>
      </c>
      <c r="K134" s="1" t="s">
        <v>49</v>
      </c>
      <c r="L134" s="1" t="s">
        <v>21</v>
      </c>
      <c r="M134" s="1" t="s">
        <v>29</v>
      </c>
      <c r="N134">
        <v>8</v>
      </c>
    </row>
    <row r="135" spans="1:14" x14ac:dyDescent="0.25">
      <c r="A135" s="1" t="s">
        <v>318</v>
      </c>
      <c r="B135" s="1" t="s">
        <v>319</v>
      </c>
      <c r="C135">
        <v>86</v>
      </c>
      <c r="D135" s="1" t="s">
        <v>25</v>
      </c>
      <c r="E135" s="2">
        <v>45564</v>
      </c>
      <c r="F135" s="2">
        <v>45565</v>
      </c>
      <c r="G135" s="1" t="s">
        <v>43</v>
      </c>
      <c r="H135" s="1" t="s">
        <v>53</v>
      </c>
      <c r="I135">
        <v>7739</v>
      </c>
      <c r="J135" s="1" t="s">
        <v>19</v>
      </c>
      <c r="K135" s="1" t="s">
        <v>20</v>
      </c>
      <c r="L135" s="1" t="s">
        <v>45</v>
      </c>
      <c r="M135" s="1" t="s">
        <v>22</v>
      </c>
      <c r="N135">
        <v>1</v>
      </c>
    </row>
    <row r="136" spans="1:14" x14ac:dyDescent="0.25">
      <c r="A136" s="1" t="s">
        <v>320</v>
      </c>
      <c r="B136" s="1" t="s">
        <v>321</v>
      </c>
      <c r="C136">
        <v>29</v>
      </c>
      <c r="D136" s="1" t="s">
        <v>25</v>
      </c>
      <c r="E136" s="2">
        <v>45631</v>
      </c>
      <c r="F136" s="2">
        <v>45632</v>
      </c>
      <c r="G136" s="1" t="s">
        <v>26</v>
      </c>
      <c r="H136" s="1" t="s">
        <v>18</v>
      </c>
      <c r="I136">
        <v>6481</v>
      </c>
      <c r="J136" s="1" t="s">
        <v>19</v>
      </c>
      <c r="K136" s="1" t="s">
        <v>40</v>
      </c>
      <c r="L136" s="1" t="s">
        <v>59</v>
      </c>
      <c r="M136" s="1" t="s">
        <v>29</v>
      </c>
      <c r="N136">
        <v>1</v>
      </c>
    </row>
    <row r="137" spans="1:14" x14ac:dyDescent="0.25">
      <c r="A137" s="1" t="s">
        <v>322</v>
      </c>
      <c r="B137" s="1" t="s">
        <v>323</v>
      </c>
      <c r="C137">
        <v>7</v>
      </c>
      <c r="D137" s="1" t="s">
        <v>16</v>
      </c>
      <c r="E137" s="2">
        <v>45787</v>
      </c>
      <c r="F137" s="2">
        <v>45799</v>
      </c>
      <c r="G137" s="1" t="s">
        <v>43</v>
      </c>
      <c r="H137" s="1" t="s">
        <v>89</v>
      </c>
      <c r="I137">
        <v>8839</v>
      </c>
      <c r="J137" s="1" t="s">
        <v>19</v>
      </c>
      <c r="K137" s="1" t="s">
        <v>54</v>
      </c>
      <c r="L137" s="1" t="s">
        <v>45</v>
      </c>
      <c r="M137" s="1" t="s">
        <v>50</v>
      </c>
      <c r="N137">
        <v>12</v>
      </c>
    </row>
    <row r="138" spans="1:14" x14ac:dyDescent="0.25">
      <c r="A138" s="1" t="s">
        <v>324</v>
      </c>
      <c r="B138" s="1" t="s">
        <v>325</v>
      </c>
      <c r="C138">
        <v>4</v>
      </c>
      <c r="D138" s="1" t="s">
        <v>25</v>
      </c>
      <c r="E138" s="2">
        <v>45631</v>
      </c>
      <c r="F138" s="2">
        <v>45644</v>
      </c>
      <c r="G138" s="1" t="s">
        <v>62</v>
      </c>
      <c r="H138" s="1" t="s">
        <v>18</v>
      </c>
      <c r="I138">
        <v>7037</v>
      </c>
      <c r="J138" s="1" t="s">
        <v>34</v>
      </c>
      <c r="K138" s="1" t="s">
        <v>20</v>
      </c>
      <c r="L138" s="1" t="s">
        <v>36</v>
      </c>
      <c r="M138" s="1" t="s">
        <v>22</v>
      </c>
      <c r="N138">
        <v>13</v>
      </c>
    </row>
    <row r="139" spans="1:14" x14ac:dyDescent="0.25">
      <c r="A139" s="1" t="s">
        <v>326</v>
      </c>
      <c r="B139" s="1" t="s">
        <v>327</v>
      </c>
      <c r="C139">
        <v>6</v>
      </c>
      <c r="D139" s="1" t="s">
        <v>25</v>
      </c>
      <c r="E139" s="2">
        <v>45750</v>
      </c>
      <c r="F139" s="2">
        <v>45758</v>
      </c>
      <c r="G139" s="1" t="s">
        <v>94</v>
      </c>
      <c r="H139" s="1" t="s">
        <v>63</v>
      </c>
      <c r="I139">
        <v>2311</v>
      </c>
      <c r="J139" s="1" t="s">
        <v>19</v>
      </c>
      <c r="K139" s="1" t="s">
        <v>133</v>
      </c>
      <c r="L139" s="1" t="s">
        <v>36</v>
      </c>
      <c r="M139" s="1" t="s">
        <v>22</v>
      </c>
      <c r="N139">
        <v>8</v>
      </c>
    </row>
    <row r="140" spans="1:14" x14ac:dyDescent="0.25">
      <c r="A140" s="1" t="s">
        <v>328</v>
      </c>
      <c r="B140" s="1" t="s">
        <v>329</v>
      </c>
      <c r="C140">
        <v>80</v>
      </c>
      <c r="D140" s="1" t="s">
        <v>16</v>
      </c>
      <c r="E140" s="2">
        <v>45664</v>
      </c>
      <c r="F140" s="2">
        <v>45673</v>
      </c>
      <c r="G140" s="1" t="s">
        <v>17</v>
      </c>
      <c r="H140" s="1" t="s">
        <v>33</v>
      </c>
      <c r="I140">
        <v>3478</v>
      </c>
      <c r="J140" s="1" t="s">
        <v>19</v>
      </c>
      <c r="K140" s="1" t="s">
        <v>44</v>
      </c>
      <c r="L140" s="1" t="s">
        <v>28</v>
      </c>
      <c r="M140" s="1" t="s">
        <v>29</v>
      </c>
      <c r="N140">
        <v>9</v>
      </c>
    </row>
    <row r="141" spans="1:14" x14ac:dyDescent="0.25">
      <c r="A141" s="1" t="s">
        <v>330</v>
      </c>
      <c r="B141" s="1" t="s">
        <v>331</v>
      </c>
      <c r="C141">
        <v>20</v>
      </c>
      <c r="D141" s="1" t="s">
        <v>16</v>
      </c>
      <c r="E141" s="2">
        <v>45733</v>
      </c>
      <c r="F141" s="2">
        <v>45745</v>
      </c>
      <c r="G141" s="1" t="s">
        <v>43</v>
      </c>
      <c r="H141" s="1" t="s">
        <v>89</v>
      </c>
      <c r="I141">
        <v>7391</v>
      </c>
      <c r="J141" s="1" t="s">
        <v>34</v>
      </c>
      <c r="K141" s="1" t="s">
        <v>35</v>
      </c>
      <c r="L141" s="1" t="s">
        <v>55</v>
      </c>
      <c r="M141" s="1" t="s">
        <v>50</v>
      </c>
      <c r="N141">
        <v>12</v>
      </c>
    </row>
    <row r="142" spans="1:14" x14ac:dyDescent="0.25">
      <c r="A142" s="1" t="s">
        <v>332</v>
      </c>
      <c r="B142" s="1" t="s">
        <v>333</v>
      </c>
      <c r="C142">
        <v>55</v>
      </c>
      <c r="D142" s="1" t="s">
        <v>25</v>
      </c>
      <c r="E142" s="2">
        <v>45684</v>
      </c>
      <c r="F142" s="2">
        <v>45687</v>
      </c>
      <c r="G142" s="1" t="s">
        <v>94</v>
      </c>
      <c r="H142" s="1" t="s">
        <v>63</v>
      </c>
      <c r="I142">
        <v>5955</v>
      </c>
      <c r="J142" s="1" t="s">
        <v>19</v>
      </c>
      <c r="K142" s="1" t="s">
        <v>35</v>
      </c>
      <c r="L142" s="1" t="s">
        <v>59</v>
      </c>
      <c r="M142" s="1" t="s">
        <v>50</v>
      </c>
      <c r="N142">
        <v>3</v>
      </c>
    </row>
    <row r="143" spans="1:14" x14ac:dyDescent="0.25">
      <c r="A143" s="1" t="s">
        <v>334</v>
      </c>
      <c r="B143" s="1" t="s">
        <v>335</v>
      </c>
      <c r="C143">
        <v>76</v>
      </c>
      <c r="D143" s="1" t="s">
        <v>16</v>
      </c>
      <c r="E143" s="2">
        <v>45783</v>
      </c>
      <c r="F143" s="2">
        <v>45785</v>
      </c>
      <c r="G143" s="1" t="s">
        <v>26</v>
      </c>
      <c r="H143" s="1" t="s">
        <v>63</v>
      </c>
      <c r="I143">
        <v>1340</v>
      </c>
      <c r="J143" s="1" t="s">
        <v>34</v>
      </c>
      <c r="K143" s="1" t="s">
        <v>133</v>
      </c>
      <c r="L143" s="1" t="s">
        <v>59</v>
      </c>
      <c r="M143" s="1" t="s">
        <v>22</v>
      </c>
      <c r="N143">
        <v>2</v>
      </c>
    </row>
    <row r="144" spans="1:14" x14ac:dyDescent="0.25">
      <c r="A144" s="1" t="s">
        <v>336</v>
      </c>
      <c r="B144" s="1" t="s">
        <v>337</v>
      </c>
      <c r="C144">
        <v>21</v>
      </c>
      <c r="D144" s="1" t="s">
        <v>25</v>
      </c>
      <c r="E144" s="2">
        <v>45562</v>
      </c>
      <c r="F144" s="2">
        <v>45572</v>
      </c>
      <c r="G144" s="1" t="s">
        <v>32</v>
      </c>
      <c r="H144" s="1" t="s">
        <v>48</v>
      </c>
      <c r="I144">
        <v>1604</v>
      </c>
      <c r="J144" s="1" t="s">
        <v>34</v>
      </c>
      <c r="K144" s="1" t="s">
        <v>49</v>
      </c>
      <c r="L144" s="1" t="s">
        <v>28</v>
      </c>
      <c r="M144" s="1" t="s">
        <v>50</v>
      </c>
      <c r="N144">
        <v>10</v>
      </c>
    </row>
    <row r="145" spans="1:14" x14ac:dyDescent="0.25">
      <c r="A145" s="1" t="s">
        <v>338</v>
      </c>
      <c r="B145" s="1" t="s">
        <v>339</v>
      </c>
      <c r="C145">
        <v>58</v>
      </c>
      <c r="D145" s="1" t="s">
        <v>16</v>
      </c>
      <c r="E145" s="2">
        <v>45578</v>
      </c>
      <c r="F145" s="2">
        <v>45584</v>
      </c>
      <c r="G145" s="1" t="s">
        <v>94</v>
      </c>
      <c r="H145" s="1" t="s">
        <v>89</v>
      </c>
      <c r="I145">
        <v>5199</v>
      </c>
      <c r="J145" s="1" t="s">
        <v>34</v>
      </c>
      <c r="K145" s="1" t="s">
        <v>35</v>
      </c>
      <c r="L145" s="1" t="s">
        <v>21</v>
      </c>
      <c r="M145" s="1" t="s">
        <v>50</v>
      </c>
      <c r="N145">
        <v>6</v>
      </c>
    </row>
    <row r="146" spans="1:14" x14ac:dyDescent="0.25">
      <c r="A146" s="1" t="s">
        <v>340</v>
      </c>
      <c r="B146" s="1" t="s">
        <v>341</v>
      </c>
      <c r="C146">
        <v>82</v>
      </c>
      <c r="D146" s="1" t="s">
        <v>16</v>
      </c>
      <c r="E146" s="2">
        <v>45486</v>
      </c>
      <c r="F146" s="2">
        <v>45487</v>
      </c>
      <c r="G146" s="1" t="s">
        <v>32</v>
      </c>
      <c r="H146" s="1" t="s">
        <v>33</v>
      </c>
      <c r="I146">
        <v>3626</v>
      </c>
      <c r="J146" s="1" t="s">
        <v>19</v>
      </c>
      <c r="K146" s="1" t="s">
        <v>20</v>
      </c>
      <c r="L146" s="1" t="s">
        <v>78</v>
      </c>
      <c r="M146" s="1" t="s">
        <v>22</v>
      </c>
      <c r="N146">
        <v>1</v>
      </c>
    </row>
    <row r="147" spans="1:14" x14ac:dyDescent="0.25">
      <c r="A147" s="1" t="s">
        <v>342</v>
      </c>
      <c r="B147" s="1" t="s">
        <v>343</v>
      </c>
      <c r="C147">
        <v>33</v>
      </c>
      <c r="D147" s="1" t="s">
        <v>16</v>
      </c>
      <c r="E147" s="2">
        <v>45708</v>
      </c>
      <c r="F147" s="2">
        <v>45716</v>
      </c>
      <c r="G147" s="1" t="s">
        <v>32</v>
      </c>
      <c r="H147" s="1" t="s">
        <v>89</v>
      </c>
      <c r="I147">
        <v>1217</v>
      </c>
      <c r="J147" s="1" t="s">
        <v>34</v>
      </c>
      <c r="K147" s="1" t="s">
        <v>44</v>
      </c>
      <c r="L147" s="1" t="s">
        <v>59</v>
      </c>
      <c r="M147" s="1" t="s">
        <v>29</v>
      </c>
      <c r="N147">
        <v>8</v>
      </c>
    </row>
    <row r="148" spans="1:14" x14ac:dyDescent="0.25">
      <c r="A148" s="1" t="s">
        <v>344</v>
      </c>
      <c r="B148" s="1" t="s">
        <v>345</v>
      </c>
      <c r="C148">
        <v>14</v>
      </c>
      <c r="D148" s="1" t="s">
        <v>16</v>
      </c>
      <c r="E148" s="2">
        <v>45540</v>
      </c>
      <c r="F148" s="2">
        <v>45542</v>
      </c>
      <c r="G148" s="1" t="s">
        <v>43</v>
      </c>
      <c r="H148" s="1" t="s">
        <v>63</v>
      </c>
      <c r="I148">
        <v>7184</v>
      </c>
      <c r="J148" s="1" t="s">
        <v>19</v>
      </c>
      <c r="K148" s="1" t="s">
        <v>133</v>
      </c>
      <c r="L148" s="1" t="s">
        <v>36</v>
      </c>
      <c r="M148" s="1" t="s">
        <v>50</v>
      </c>
      <c r="N148">
        <v>2</v>
      </c>
    </row>
    <row r="149" spans="1:14" x14ac:dyDescent="0.25">
      <c r="A149" s="1" t="s">
        <v>346</v>
      </c>
      <c r="B149" s="1" t="s">
        <v>347</v>
      </c>
      <c r="C149">
        <v>25</v>
      </c>
      <c r="D149" s="1" t="s">
        <v>16</v>
      </c>
      <c r="E149" s="2">
        <v>45507</v>
      </c>
      <c r="F149" s="2">
        <v>45508</v>
      </c>
      <c r="G149" s="1" t="s">
        <v>62</v>
      </c>
      <c r="H149" s="1" t="s">
        <v>53</v>
      </c>
      <c r="I149">
        <v>5670</v>
      </c>
      <c r="J149" s="1" t="s">
        <v>34</v>
      </c>
      <c r="K149" s="1" t="s">
        <v>54</v>
      </c>
      <c r="L149" s="1" t="s">
        <v>59</v>
      </c>
      <c r="M149" s="1" t="s">
        <v>50</v>
      </c>
      <c r="N149">
        <v>1</v>
      </c>
    </row>
    <row r="150" spans="1:14" x14ac:dyDescent="0.25">
      <c r="A150" s="1" t="s">
        <v>348</v>
      </c>
      <c r="B150" s="1" t="s">
        <v>349</v>
      </c>
      <c r="C150">
        <v>52</v>
      </c>
      <c r="D150" s="1" t="s">
        <v>16</v>
      </c>
      <c r="E150" s="2">
        <v>45804</v>
      </c>
      <c r="F150" s="2">
        <v>45816</v>
      </c>
      <c r="G150" s="1" t="s">
        <v>94</v>
      </c>
      <c r="H150" s="1" t="s">
        <v>33</v>
      </c>
      <c r="I150">
        <v>8813</v>
      </c>
      <c r="J150" s="1" t="s">
        <v>34</v>
      </c>
      <c r="K150" s="1" t="s">
        <v>40</v>
      </c>
      <c r="L150" s="1" t="s">
        <v>45</v>
      </c>
      <c r="M150" s="1" t="s">
        <v>29</v>
      </c>
      <c r="N150">
        <v>12</v>
      </c>
    </row>
    <row r="151" spans="1:14" x14ac:dyDescent="0.25">
      <c r="A151" s="1" t="s">
        <v>350</v>
      </c>
      <c r="B151" s="1" t="s">
        <v>351</v>
      </c>
      <c r="C151">
        <v>7</v>
      </c>
      <c r="D151" s="1" t="s">
        <v>25</v>
      </c>
      <c r="E151" s="2">
        <v>45523</v>
      </c>
      <c r="F151" s="2">
        <v>45531</v>
      </c>
      <c r="G151" s="1" t="s">
        <v>43</v>
      </c>
      <c r="H151" s="1" t="s">
        <v>73</v>
      </c>
      <c r="I151">
        <v>4175</v>
      </c>
      <c r="J151" s="1" t="s">
        <v>34</v>
      </c>
      <c r="K151" s="1" t="s">
        <v>49</v>
      </c>
      <c r="L151" s="1" t="s">
        <v>45</v>
      </c>
      <c r="M151" s="1" t="s">
        <v>22</v>
      </c>
      <c r="N151">
        <v>8</v>
      </c>
    </row>
    <row r="152" spans="1:14" x14ac:dyDescent="0.25">
      <c r="A152" s="1" t="s">
        <v>352</v>
      </c>
      <c r="B152" s="1" t="s">
        <v>353</v>
      </c>
      <c r="C152">
        <v>10</v>
      </c>
      <c r="D152" s="1" t="s">
        <v>16</v>
      </c>
      <c r="E152" s="2">
        <v>45591</v>
      </c>
      <c r="F152" s="2">
        <v>45592</v>
      </c>
      <c r="G152" s="1" t="s">
        <v>32</v>
      </c>
      <c r="H152" s="1" t="s">
        <v>39</v>
      </c>
      <c r="I152">
        <v>3303</v>
      </c>
      <c r="J152" s="1" t="s">
        <v>34</v>
      </c>
      <c r="K152" s="1" t="s">
        <v>54</v>
      </c>
      <c r="L152" s="1" t="s">
        <v>21</v>
      </c>
      <c r="M152" s="1" t="s">
        <v>29</v>
      </c>
      <c r="N152">
        <v>1</v>
      </c>
    </row>
    <row r="153" spans="1:14" x14ac:dyDescent="0.25">
      <c r="A153" s="1" t="s">
        <v>354</v>
      </c>
      <c r="B153" s="1" t="s">
        <v>355</v>
      </c>
      <c r="C153">
        <v>76</v>
      </c>
      <c r="D153" s="1" t="s">
        <v>25</v>
      </c>
      <c r="E153" s="2">
        <v>45585</v>
      </c>
      <c r="F153" s="2">
        <v>45597</v>
      </c>
      <c r="G153" s="1" t="s">
        <v>26</v>
      </c>
      <c r="H153" s="1" t="s">
        <v>48</v>
      </c>
      <c r="I153">
        <v>7254</v>
      </c>
      <c r="J153" s="1" t="s">
        <v>34</v>
      </c>
      <c r="K153" s="1" t="s">
        <v>20</v>
      </c>
      <c r="L153" s="1" t="s">
        <v>59</v>
      </c>
      <c r="M153" s="1" t="s">
        <v>29</v>
      </c>
      <c r="N153">
        <v>12</v>
      </c>
    </row>
    <row r="154" spans="1:14" x14ac:dyDescent="0.25">
      <c r="A154" s="1" t="s">
        <v>356</v>
      </c>
      <c r="B154" s="1" t="s">
        <v>357</v>
      </c>
      <c r="C154">
        <v>72</v>
      </c>
      <c r="D154" s="1" t="s">
        <v>16</v>
      </c>
      <c r="E154" s="2">
        <v>45725</v>
      </c>
      <c r="F154" s="2">
        <v>45735</v>
      </c>
      <c r="G154" s="1" t="s">
        <v>26</v>
      </c>
      <c r="H154" s="1" t="s">
        <v>33</v>
      </c>
      <c r="I154">
        <v>6510</v>
      </c>
      <c r="J154" s="1" t="s">
        <v>19</v>
      </c>
      <c r="K154" s="1" t="s">
        <v>54</v>
      </c>
      <c r="L154" s="1" t="s">
        <v>55</v>
      </c>
      <c r="M154" s="1" t="s">
        <v>22</v>
      </c>
      <c r="N154">
        <v>10</v>
      </c>
    </row>
    <row r="155" spans="1:14" x14ac:dyDescent="0.25">
      <c r="A155" s="1" t="s">
        <v>358</v>
      </c>
      <c r="B155" s="1" t="s">
        <v>359</v>
      </c>
      <c r="C155">
        <v>3</v>
      </c>
      <c r="D155" s="1" t="s">
        <v>16</v>
      </c>
      <c r="E155" s="2">
        <v>45637</v>
      </c>
      <c r="F155" s="2">
        <v>45650</v>
      </c>
      <c r="G155" s="1" t="s">
        <v>43</v>
      </c>
      <c r="H155" s="1" t="s">
        <v>39</v>
      </c>
      <c r="I155">
        <v>2845</v>
      </c>
      <c r="J155" s="1" t="s">
        <v>34</v>
      </c>
      <c r="K155" s="1" t="s">
        <v>40</v>
      </c>
      <c r="L155" s="1" t="s">
        <v>36</v>
      </c>
      <c r="M155" s="1" t="s">
        <v>22</v>
      </c>
      <c r="N155">
        <v>13</v>
      </c>
    </row>
    <row r="156" spans="1:14" x14ac:dyDescent="0.25">
      <c r="A156" s="1" t="s">
        <v>360</v>
      </c>
      <c r="B156" s="1" t="s">
        <v>361</v>
      </c>
      <c r="C156">
        <v>77</v>
      </c>
      <c r="D156" s="1" t="s">
        <v>25</v>
      </c>
      <c r="E156" s="2">
        <v>45721</v>
      </c>
      <c r="F156" s="2">
        <v>45724</v>
      </c>
      <c r="G156" s="1" t="s">
        <v>43</v>
      </c>
      <c r="H156" s="1" t="s">
        <v>33</v>
      </c>
      <c r="I156">
        <v>3968</v>
      </c>
      <c r="J156" s="1" t="s">
        <v>34</v>
      </c>
      <c r="K156" s="1" t="s">
        <v>54</v>
      </c>
      <c r="L156" s="1" t="s">
        <v>55</v>
      </c>
      <c r="M156" s="1" t="s">
        <v>22</v>
      </c>
      <c r="N156">
        <v>3</v>
      </c>
    </row>
    <row r="157" spans="1:14" x14ac:dyDescent="0.25">
      <c r="A157" s="1" t="s">
        <v>362</v>
      </c>
      <c r="B157" s="1" t="s">
        <v>363</v>
      </c>
      <c r="C157">
        <v>9</v>
      </c>
      <c r="D157" s="1" t="s">
        <v>16</v>
      </c>
      <c r="E157" s="2">
        <v>45507</v>
      </c>
      <c r="F157" s="2">
        <v>45520</v>
      </c>
      <c r="G157" s="1" t="s">
        <v>66</v>
      </c>
      <c r="H157" s="1" t="s">
        <v>33</v>
      </c>
      <c r="I157">
        <v>3018</v>
      </c>
      <c r="J157" s="1" t="s">
        <v>34</v>
      </c>
      <c r="K157" s="1" t="s">
        <v>133</v>
      </c>
      <c r="L157" s="1" t="s">
        <v>55</v>
      </c>
      <c r="M157" s="1" t="s">
        <v>50</v>
      </c>
      <c r="N157">
        <v>13</v>
      </c>
    </row>
    <row r="158" spans="1:14" x14ac:dyDescent="0.25">
      <c r="A158" s="1" t="s">
        <v>364</v>
      </c>
      <c r="B158" s="1" t="s">
        <v>365</v>
      </c>
      <c r="C158">
        <v>81</v>
      </c>
      <c r="D158" s="1" t="s">
        <v>16</v>
      </c>
      <c r="E158" s="2">
        <v>45545</v>
      </c>
      <c r="F158" s="2">
        <v>45558</v>
      </c>
      <c r="G158" s="1" t="s">
        <v>26</v>
      </c>
      <c r="H158" s="1" t="s">
        <v>89</v>
      </c>
      <c r="I158">
        <v>7292</v>
      </c>
      <c r="J158" s="1" t="s">
        <v>34</v>
      </c>
      <c r="K158" s="1" t="s">
        <v>49</v>
      </c>
      <c r="L158" s="1" t="s">
        <v>36</v>
      </c>
      <c r="M158" s="1" t="s">
        <v>50</v>
      </c>
      <c r="N158">
        <v>13</v>
      </c>
    </row>
    <row r="159" spans="1:14" x14ac:dyDescent="0.25">
      <c r="A159" s="1" t="s">
        <v>366</v>
      </c>
      <c r="B159" s="1" t="s">
        <v>367</v>
      </c>
      <c r="C159">
        <v>55</v>
      </c>
      <c r="D159" s="1" t="s">
        <v>16</v>
      </c>
      <c r="E159" s="2">
        <v>45490</v>
      </c>
      <c r="F159" s="2">
        <v>45498</v>
      </c>
      <c r="G159" s="1" t="s">
        <v>66</v>
      </c>
      <c r="H159" s="1" t="s">
        <v>63</v>
      </c>
      <c r="I159">
        <v>1981</v>
      </c>
      <c r="J159" s="1" t="s">
        <v>34</v>
      </c>
      <c r="K159" s="1" t="s">
        <v>133</v>
      </c>
      <c r="L159" s="1" t="s">
        <v>55</v>
      </c>
      <c r="M159" s="1" t="s">
        <v>50</v>
      </c>
      <c r="N159">
        <v>8</v>
      </c>
    </row>
    <row r="160" spans="1:14" x14ac:dyDescent="0.25">
      <c r="A160" s="1" t="s">
        <v>368</v>
      </c>
      <c r="B160" s="1" t="s">
        <v>369</v>
      </c>
      <c r="C160">
        <v>80</v>
      </c>
      <c r="D160" s="1" t="s">
        <v>25</v>
      </c>
      <c r="E160" s="2">
        <v>45714</v>
      </c>
      <c r="F160" s="2">
        <v>45715</v>
      </c>
      <c r="G160" s="1" t="s">
        <v>32</v>
      </c>
      <c r="H160" s="1" t="s">
        <v>89</v>
      </c>
      <c r="I160">
        <v>3900</v>
      </c>
      <c r="J160" s="1" t="s">
        <v>34</v>
      </c>
      <c r="K160" s="1" t="s">
        <v>44</v>
      </c>
      <c r="L160" s="1" t="s">
        <v>55</v>
      </c>
      <c r="M160" s="1" t="s">
        <v>29</v>
      </c>
      <c r="N160">
        <v>1</v>
      </c>
    </row>
    <row r="161" spans="1:14" x14ac:dyDescent="0.25">
      <c r="A161" s="1" t="s">
        <v>370</v>
      </c>
      <c r="B161" s="1" t="s">
        <v>371</v>
      </c>
      <c r="C161">
        <v>1</v>
      </c>
      <c r="D161" s="1" t="s">
        <v>16</v>
      </c>
      <c r="E161" s="2">
        <v>45738</v>
      </c>
      <c r="F161" s="2">
        <v>45742</v>
      </c>
      <c r="G161" s="1" t="s">
        <v>32</v>
      </c>
      <c r="H161" s="1" t="s">
        <v>89</v>
      </c>
      <c r="I161">
        <v>7929</v>
      </c>
      <c r="J161" s="1" t="s">
        <v>19</v>
      </c>
      <c r="K161" s="1" t="s">
        <v>20</v>
      </c>
      <c r="L161" s="1" t="s">
        <v>78</v>
      </c>
      <c r="M161" s="1" t="s">
        <v>29</v>
      </c>
      <c r="N161">
        <v>4</v>
      </c>
    </row>
    <row r="162" spans="1:14" x14ac:dyDescent="0.25">
      <c r="A162" s="1" t="s">
        <v>372</v>
      </c>
      <c r="B162" s="1" t="s">
        <v>373</v>
      </c>
      <c r="C162">
        <v>57</v>
      </c>
      <c r="D162" s="1" t="s">
        <v>16</v>
      </c>
      <c r="E162" s="2">
        <v>45464</v>
      </c>
      <c r="F162" s="2">
        <v>45470</v>
      </c>
      <c r="G162" s="1" t="s">
        <v>62</v>
      </c>
      <c r="H162" s="1" t="s">
        <v>33</v>
      </c>
      <c r="I162">
        <v>8305</v>
      </c>
      <c r="J162" s="1" t="s">
        <v>19</v>
      </c>
      <c r="K162" s="1" t="s">
        <v>49</v>
      </c>
      <c r="L162" s="1" t="s">
        <v>36</v>
      </c>
      <c r="M162" s="1" t="s">
        <v>50</v>
      </c>
      <c r="N162">
        <v>6</v>
      </c>
    </row>
    <row r="163" spans="1:14" x14ac:dyDescent="0.25">
      <c r="A163" s="1" t="s">
        <v>374</v>
      </c>
      <c r="B163" s="1" t="s">
        <v>375</v>
      </c>
      <c r="C163">
        <v>61</v>
      </c>
      <c r="D163" s="1" t="s">
        <v>25</v>
      </c>
      <c r="E163" s="2">
        <v>45749</v>
      </c>
      <c r="F163" s="2">
        <v>45751</v>
      </c>
      <c r="G163" s="1" t="s">
        <v>32</v>
      </c>
      <c r="H163" s="1" t="s">
        <v>53</v>
      </c>
      <c r="I163">
        <v>5118</v>
      </c>
      <c r="J163" s="1" t="s">
        <v>19</v>
      </c>
      <c r="K163" s="1" t="s">
        <v>54</v>
      </c>
      <c r="L163" s="1" t="s">
        <v>21</v>
      </c>
      <c r="M163" s="1" t="s">
        <v>22</v>
      </c>
      <c r="N163">
        <v>2</v>
      </c>
    </row>
    <row r="164" spans="1:14" x14ac:dyDescent="0.25">
      <c r="A164" s="1" t="s">
        <v>376</v>
      </c>
      <c r="B164" s="1" t="s">
        <v>377</v>
      </c>
      <c r="C164">
        <v>4</v>
      </c>
      <c r="D164" s="1" t="s">
        <v>16</v>
      </c>
      <c r="E164" s="2">
        <v>45698</v>
      </c>
      <c r="F164" s="2">
        <v>45705</v>
      </c>
      <c r="G164" s="1" t="s">
        <v>62</v>
      </c>
      <c r="H164" s="1" t="s">
        <v>89</v>
      </c>
      <c r="I164">
        <v>6084</v>
      </c>
      <c r="J164" s="1" t="s">
        <v>19</v>
      </c>
      <c r="K164" s="1" t="s">
        <v>20</v>
      </c>
      <c r="L164" s="1" t="s">
        <v>45</v>
      </c>
      <c r="M164" s="1" t="s">
        <v>50</v>
      </c>
      <c r="N164">
        <v>7</v>
      </c>
    </row>
    <row r="165" spans="1:14" x14ac:dyDescent="0.25">
      <c r="A165" s="1" t="s">
        <v>378</v>
      </c>
      <c r="B165" s="1" t="s">
        <v>379</v>
      </c>
      <c r="C165">
        <v>66</v>
      </c>
      <c r="D165" s="1" t="s">
        <v>25</v>
      </c>
      <c r="E165" s="2">
        <v>45513</v>
      </c>
      <c r="F165" s="2">
        <v>45520</v>
      </c>
      <c r="G165" s="1" t="s">
        <v>62</v>
      </c>
      <c r="H165" s="1" t="s">
        <v>63</v>
      </c>
      <c r="I165">
        <v>4579</v>
      </c>
      <c r="J165" s="1" t="s">
        <v>19</v>
      </c>
      <c r="K165" s="1" t="s">
        <v>35</v>
      </c>
      <c r="L165" s="1" t="s">
        <v>78</v>
      </c>
      <c r="M165" s="1" t="s">
        <v>22</v>
      </c>
      <c r="N165">
        <v>7</v>
      </c>
    </row>
    <row r="166" spans="1:14" x14ac:dyDescent="0.25">
      <c r="A166" s="1" t="s">
        <v>380</v>
      </c>
      <c r="B166" s="1" t="s">
        <v>381</v>
      </c>
      <c r="C166">
        <v>17</v>
      </c>
      <c r="D166" s="1" t="s">
        <v>25</v>
      </c>
      <c r="E166" s="2">
        <v>45720</v>
      </c>
      <c r="F166" s="2">
        <v>45732</v>
      </c>
      <c r="G166" s="1" t="s">
        <v>32</v>
      </c>
      <c r="H166" s="1" t="s">
        <v>89</v>
      </c>
      <c r="I166">
        <v>1565</v>
      </c>
      <c r="J166" s="1" t="s">
        <v>34</v>
      </c>
      <c r="K166" s="1" t="s">
        <v>54</v>
      </c>
      <c r="L166" s="1" t="s">
        <v>45</v>
      </c>
      <c r="M166" s="1" t="s">
        <v>22</v>
      </c>
      <c r="N166">
        <v>12</v>
      </c>
    </row>
    <row r="167" spans="1:14" x14ac:dyDescent="0.25">
      <c r="A167" s="1" t="s">
        <v>382</v>
      </c>
      <c r="B167" s="1" t="s">
        <v>383</v>
      </c>
      <c r="C167">
        <v>22</v>
      </c>
      <c r="D167" s="1" t="s">
        <v>25</v>
      </c>
      <c r="E167" s="2">
        <v>45766</v>
      </c>
      <c r="F167" s="2">
        <v>45777</v>
      </c>
      <c r="G167" s="1" t="s">
        <v>32</v>
      </c>
      <c r="H167" s="1" t="s">
        <v>39</v>
      </c>
      <c r="I167">
        <v>6198</v>
      </c>
      <c r="J167" s="1" t="s">
        <v>34</v>
      </c>
      <c r="K167" s="1" t="s">
        <v>35</v>
      </c>
      <c r="L167" s="1" t="s">
        <v>78</v>
      </c>
      <c r="M167" s="1" t="s">
        <v>22</v>
      </c>
      <c r="N167">
        <v>11</v>
      </c>
    </row>
    <row r="168" spans="1:14" x14ac:dyDescent="0.25">
      <c r="A168" s="1" t="s">
        <v>384</v>
      </c>
      <c r="B168" s="1" t="s">
        <v>385</v>
      </c>
      <c r="C168">
        <v>37</v>
      </c>
      <c r="D168" s="1" t="s">
        <v>25</v>
      </c>
      <c r="E168" s="2">
        <v>45681</v>
      </c>
      <c r="F168" s="2">
        <v>45683</v>
      </c>
      <c r="G168" s="1" t="s">
        <v>66</v>
      </c>
      <c r="H168" s="1" t="s">
        <v>27</v>
      </c>
      <c r="I168">
        <v>3821</v>
      </c>
      <c r="J168" s="1" t="s">
        <v>19</v>
      </c>
      <c r="K168" s="1" t="s">
        <v>49</v>
      </c>
      <c r="L168" s="1" t="s">
        <v>36</v>
      </c>
      <c r="M168" s="1" t="s">
        <v>22</v>
      </c>
      <c r="N168">
        <v>2</v>
      </c>
    </row>
    <row r="169" spans="1:14" x14ac:dyDescent="0.25">
      <c r="A169" s="1" t="s">
        <v>386</v>
      </c>
      <c r="B169" s="1" t="s">
        <v>387</v>
      </c>
      <c r="C169">
        <v>38</v>
      </c>
      <c r="D169" s="1" t="s">
        <v>25</v>
      </c>
      <c r="E169" s="2">
        <v>45784</v>
      </c>
      <c r="F169" s="2">
        <v>45798</v>
      </c>
      <c r="G169" s="1" t="s">
        <v>26</v>
      </c>
      <c r="H169" s="1" t="s">
        <v>27</v>
      </c>
      <c r="I169">
        <v>8406</v>
      </c>
      <c r="J169" s="1" t="s">
        <v>19</v>
      </c>
      <c r="K169" s="1" t="s">
        <v>49</v>
      </c>
      <c r="L169" s="1" t="s">
        <v>36</v>
      </c>
      <c r="M169" s="1" t="s">
        <v>50</v>
      </c>
      <c r="N169">
        <v>14</v>
      </c>
    </row>
    <row r="170" spans="1:14" x14ac:dyDescent="0.25">
      <c r="A170" s="1" t="s">
        <v>388</v>
      </c>
      <c r="B170" s="1" t="s">
        <v>389</v>
      </c>
      <c r="C170">
        <v>21</v>
      </c>
      <c r="D170" s="1" t="s">
        <v>25</v>
      </c>
      <c r="E170" s="2">
        <v>45693</v>
      </c>
      <c r="F170" s="2">
        <v>45704</v>
      </c>
      <c r="G170" s="1" t="s">
        <v>26</v>
      </c>
      <c r="H170" s="1" t="s">
        <v>73</v>
      </c>
      <c r="I170">
        <v>4890</v>
      </c>
      <c r="J170" s="1" t="s">
        <v>19</v>
      </c>
      <c r="K170" s="1" t="s">
        <v>133</v>
      </c>
      <c r="L170" s="1" t="s">
        <v>28</v>
      </c>
      <c r="M170" s="1" t="s">
        <v>50</v>
      </c>
      <c r="N170">
        <v>11</v>
      </c>
    </row>
    <row r="171" spans="1:14" x14ac:dyDescent="0.25">
      <c r="A171" s="1" t="s">
        <v>390</v>
      </c>
      <c r="B171" s="1" t="s">
        <v>391</v>
      </c>
      <c r="C171">
        <v>15</v>
      </c>
      <c r="D171" s="1" t="s">
        <v>25</v>
      </c>
      <c r="E171" s="2">
        <v>45799</v>
      </c>
      <c r="F171" s="2">
        <v>45812</v>
      </c>
      <c r="G171" s="1" t="s">
        <v>62</v>
      </c>
      <c r="H171" s="1" t="s">
        <v>53</v>
      </c>
      <c r="I171">
        <v>7794</v>
      </c>
      <c r="J171" s="1" t="s">
        <v>19</v>
      </c>
      <c r="K171" s="1" t="s">
        <v>133</v>
      </c>
      <c r="L171" s="1" t="s">
        <v>28</v>
      </c>
      <c r="M171" s="1" t="s">
        <v>22</v>
      </c>
      <c r="N171">
        <v>13</v>
      </c>
    </row>
    <row r="172" spans="1:14" x14ac:dyDescent="0.25">
      <c r="A172" s="1" t="s">
        <v>392</v>
      </c>
      <c r="B172" s="1" t="s">
        <v>393</v>
      </c>
      <c r="C172">
        <v>20</v>
      </c>
      <c r="D172" s="1" t="s">
        <v>16</v>
      </c>
      <c r="E172" s="2">
        <v>45628</v>
      </c>
      <c r="F172" s="2">
        <v>45639</v>
      </c>
      <c r="G172" s="1" t="s">
        <v>62</v>
      </c>
      <c r="H172" s="1" t="s">
        <v>73</v>
      </c>
      <c r="I172">
        <v>8053</v>
      </c>
      <c r="J172" s="1" t="s">
        <v>19</v>
      </c>
      <c r="K172" s="1" t="s">
        <v>133</v>
      </c>
      <c r="L172" s="1" t="s">
        <v>21</v>
      </c>
      <c r="M172" s="1" t="s">
        <v>50</v>
      </c>
      <c r="N172">
        <v>11</v>
      </c>
    </row>
    <row r="173" spans="1:14" x14ac:dyDescent="0.25">
      <c r="A173" s="1" t="s">
        <v>394</v>
      </c>
      <c r="B173" s="1" t="s">
        <v>395</v>
      </c>
      <c r="C173">
        <v>73</v>
      </c>
      <c r="D173" s="1" t="s">
        <v>25</v>
      </c>
      <c r="E173" s="2">
        <v>45688</v>
      </c>
      <c r="F173" s="2">
        <v>45694</v>
      </c>
      <c r="G173" s="1" t="s">
        <v>66</v>
      </c>
      <c r="H173" s="1" t="s">
        <v>58</v>
      </c>
      <c r="I173">
        <v>9481</v>
      </c>
      <c r="J173" s="1" t="s">
        <v>19</v>
      </c>
      <c r="K173" s="1" t="s">
        <v>20</v>
      </c>
      <c r="L173" s="1" t="s">
        <v>59</v>
      </c>
      <c r="M173" s="1" t="s">
        <v>29</v>
      </c>
      <c r="N173">
        <v>6</v>
      </c>
    </row>
    <row r="174" spans="1:14" x14ac:dyDescent="0.25">
      <c r="A174" s="1" t="s">
        <v>396</v>
      </c>
      <c r="B174" s="1" t="s">
        <v>397</v>
      </c>
      <c r="C174">
        <v>66</v>
      </c>
      <c r="D174" s="1" t="s">
        <v>25</v>
      </c>
      <c r="E174" s="2">
        <v>45649</v>
      </c>
      <c r="F174" s="2">
        <v>45660</v>
      </c>
      <c r="G174" s="1" t="s">
        <v>62</v>
      </c>
      <c r="H174" s="1" t="s">
        <v>73</v>
      </c>
      <c r="I174">
        <v>7339</v>
      </c>
      <c r="J174" s="1" t="s">
        <v>34</v>
      </c>
      <c r="K174" s="1" t="s">
        <v>40</v>
      </c>
      <c r="L174" s="1" t="s">
        <v>59</v>
      </c>
      <c r="M174" s="1" t="s">
        <v>22</v>
      </c>
      <c r="N174">
        <v>11</v>
      </c>
    </row>
    <row r="175" spans="1:14" x14ac:dyDescent="0.25">
      <c r="A175" s="1" t="s">
        <v>398</v>
      </c>
      <c r="B175" s="1" t="s">
        <v>399</v>
      </c>
      <c r="C175">
        <v>35</v>
      </c>
      <c r="D175" s="1" t="s">
        <v>25</v>
      </c>
      <c r="E175" s="2">
        <v>45673</v>
      </c>
      <c r="F175" s="2">
        <v>45678</v>
      </c>
      <c r="G175" s="1" t="s">
        <v>32</v>
      </c>
      <c r="H175" s="1" t="s">
        <v>73</v>
      </c>
      <c r="I175">
        <v>6004</v>
      </c>
      <c r="J175" s="1" t="s">
        <v>19</v>
      </c>
      <c r="K175" s="1" t="s">
        <v>40</v>
      </c>
      <c r="L175" s="1" t="s">
        <v>78</v>
      </c>
      <c r="M175" s="1" t="s">
        <v>50</v>
      </c>
      <c r="N175">
        <v>5</v>
      </c>
    </row>
    <row r="176" spans="1:14" x14ac:dyDescent="0.25">
      <c r="A176" s="1" t="s">
        <v>400</v>
      </c>
      <c r="B176" s="1" t="s">
        <v>401</v>
      </c>
      <c r="C176">
        <v>79</v>
      </c>
      <c r="D176" s="1" t="s">
        <v>16</v>
      </c>
      <c r="E176" s="2">
        <v>45603</v>
      </c>
      <c r="F176" s="2">
        <v>45609</v>
      </c>
      <c r="G176" s="1" t="s">
        <v>62</v>
      </c>
      <c r="H176" s="1" t="s">
        <v>39</v>
      </c>
      <c r="I176">
        <v>1364</v>
      </c>
      <c r="J176" s="1" t="s">
        <v>19</v>
      </c>
      <c r="K176" s="1" t="s">
        <v>44</v>
      </c>
      <c r="L176" s="1" t="s">
        <v>45</v>
      </c>
      <c r="M176" s="1" t="s">
        <v>50</v>
      </c>
      <c r="N176">
        <v>6</v>
      </c>
    </row>
    <row r="177" spans="1:14" x14ac:dyDescent="0.25">
      <c r="A177" s="1" t="s">
        <v>402</v>
      </c>
      <c r="B177" s="1" t="s">
        <v>403</v>
      </c>
      <c r="C177">
        <v>76</v>
      </c>
      <c r="D177" s="1" t="s">
        <v>16</v>
      </c>
      <c r="E177" s="2">
        <v>45565</v>
      </c>
      <c r="F177" s="2">
        <v>45578</v>
      </c>
      <c r="G177" s="1" t="s">
        <v>17</v>
      </c>
      <c r="H177" s="1" t="s">
        <v>73</v>
      </c>
      <c r="I177">
        <v>2306</v>
      </c>
      <c r="J177" s="1" t="s">
        <v>34</v>
      </c>
      <c r="K177" s="1" t="s">
        <v>20</v>
      </c>
      <c r="L177" s="1" t="s">
        <v>55</v>
      </c>
      <c r="M177" s="1" t="s">
        <v>22</v>
      </c>
      <c r="N177">
        <v>13</v>
      </c>
    </row>
    <row r="178" spans="1:14" x14ac:dyDescent="0.25">
      <c r="A178" s="1" t="s">
        <v>404</v>
      </c>
      <c r="B178" s="1" t="s">
        <v>405</v>
      </c>
      <c r="C178">
        <v>73</v>
      </c>
      <c r="D178" s="1" t="s">
        <v>25</v>
      </c>
      <c r="E178" s="2">
        <v>45791</v>
      </c>
      <c r="F178" s="2">
        <v>45795</v>
      </c>
      <c r="G178" s="1" t="s">
        <v>94</v>
      </c>
      <c r="H178" s="1" t="s">
        <v>63</v>
      </c>
      <c r="I178">
        <v>6088</v>
      </c>
      <c r="J178" s="1" t="s">
        <v>34</v>
      </c>
      <c r="K178" s="1" t="s">
        <v>49</v>
      </c>
      <c r="L178" s="1" t="s">
        <v>21</v>
      </c>
      <c r="M178" s="1" t="s">
        <v>29</v>
      </c>
      <c r="N178">
        <v>4</v>
      </c>
    </row>
    <row r="179" spans="1:14" x14ac:dyDescent="0.25">
      <c r="A179" s="1" t="s">
        <v>406</v>
      </c>
      <c r="B179" s="1" t="s">
        <v>407</v>
      </c>
      <c r="C179">
        <v>89</v>
      </c>
      <c r="D179" s="1" t="s">
        <v>16</v>
      </c>
      <c r="E179" s="2">
        <v>45771</v>
      </c>
      <c r="F179" s="2">
        <v>45780</v>
      </c>
      <c r="G179" s="1" t="s">
        <v>94</v>
      </c>
      <c r="H179" s="1" t="s">
        <v>18</v>
      </c>
      <c r="I179">
        <v>2886</v>
      </c>
      <c r="J179" s="1" t="s">
        <v>19</v>
      </c>
      <c r="K179" s="1" t="s">
        <v>133</v>
      </c>
      <c r="L179" s="1" t="s">
        <v>21</v>
      </c>
      <c r="M179" s="1" t="s">
        <v>50</v>
      </c>
      <c r="N179">
        <v>9</v>
      </c>
    </row>
    <row r="180" spans="1:14" x14ac:dyDescent="0.25">
      <c r="A180" s="1" t="s">
        <v>408</v>
      </c>
      <c r="B180" s="1" t="s">
        <v>409</v>
      </c>
      <c r="C180">
        <v>45</v>
      </c>
      <c r="D180" s="1" t="s">
        <v>16</v>
      </c>
      <c r="E180" s="2">
        <v>45756</v>
      </c>
      <c r="F180" s="2">
        <v>45760</v>
      </c>
      <c r="G180" s="1" t="s">
        <v>62</v>
      </c>
      <c r="H180" s="1" t="s">
        <v>33</v>
      </c>
      <c r="I180">
        <v>9736</v>
      </c>
      <c r="J180" s="1" t="s">
        <v>19</v>
      </c>
      <c r="K180" s="1" t="s">
        <v>40</v>
      </c>
      <c r="L180" s="1" t="s">
        <v>28</v>
      </c>
      <c r="M180" s="1" t="s">
        <v>50</v>
      </c>
      <c r="N180">
        <v>4</v>
      </c>
    </row>
    <row r="181" spans="1:14" x14ac:dyDescent="0.25">
      <c r="A181" s="1" t="s">
        <v>410</v>
      </c>
      <c r="B181" s="1" t="s">
        <v>411</v>
      </c>
      <c r="C181">
        <v>11</v>
      </c>
      <c r="D181" s="1" t="s">
        <v>25</v>
      </c>
      <c r="E181" s="2">
        <v>45756</v>
      </c>
      <c r="F181" s="2">
        <v>45766</v>
      </c>
      <c r="G181" s="1" t="s">
        <v>62</v>
      </c>
      <c r="H181" s="1" t="s">
        <v>18</v>
      </c>
      <c r="I181">
        <v>5973</v>
      </c>
      <c r="J181" s="1" t="s">
        <v>19</v>
      </c>
      <c r="K181" s="1" t="s">
        <v>40</v>
      </c>
      <c r="L181" s="1" t="s">
        <v>28</v>
      </c>
      <c r="M181" s="1" t="s">
        <v>29</v>
      </c>
      <c r="N181">
        <v>10</v>
      </c>
    </row>
    <row r="182" spans="1:14" x14ac:dyDescent="0.25">
      <c r="A182" s="1" t="s">
        <v>412</v>
      </c>
      <c r="B182" s="1" t="s">
        <v>413</v>
      </c>
      <c r="C182">
        <v>6</v>
      </c>
      <c r="D182" s="1" t="s">
        <v>25</v>
      </c>
      <c r="E182" s="2">
        <v>45494</v>
      </c>
      <c r="F182" s="2">
        <v>45507</v>
      </c>
      <c r="G182" s="1" t="s">
        <v>17</v>
      </c>
      <c r="H182" s="1" t="s">
        <v>73</v>
      </c>
      <c r="I182">
        <v>9062</v>
      </c>
      <c r="J182" s="1" t="s">
        <v>34</v>
      </c>
      <c r="K182" s="1" t="s">
        <v>44</v>
      </c>
      <c r="L182" s="1" t="s">
        <v>78</v>
      </c>
      <c r="M182" s="1" t="s">
        <v>22</v>
      </c>
      <c r="N182">
        <v>13</v>
      </c>
    </row>
    <row r="183" spans="1:14" x14ac:dyDescent="0.25">
      <c r="A183" s="1" t="s">
        <v>414</v>
      </c>
      <c r="B183" s="1" t="s">
        <v>415</v>
      </c>
      <c r="C183">
        <v>87</v>
      </c>
      <c r="D183" s="1" t="s">
        <v>25</v>
      </c>
      <c r="E183" s="2">
        <v>45519</v>
      </c>
      <c r="F183" s="2">
        <v>45533</v>
      </c>
      <c r="G183" s="1" t="s">
        <v>32</v>
      </c>
      <c r="H183" s="1" t="s">
        <v>73</v>
      </c>
      <c r="I183">
        <v>1220</v>
      </c>
      <c r="J183" s="1" t="s">
        <v>34</v>
      </c>
      <c r="K183" s="1" t="s">
        <v>133</v>
      </c>
      <c r="L183" s="1" t="s">
        <v>36</v>
      </c>
      <c r="M183" s="1" t="s">
        <v>29</v>
      </c>
      <c r="N183">
        <v>14</v>
      </c>
    </row>
    <row r="184" spans="1:14" x14ac:dyDescent="0.25">
      <c r="A184" s="1" t="s">
        <v>416</v>
      </c>
      <c r="B184" s="1" t="s">
        <v>417</v>
      </c>
      <c r="C184">
        <v>27</v>
      </c>
      <c r="D184" s="1" t="s">
        <v>16</v>
      </c>
      <c r="E184" s="2">
        <v>45526</v>
      </c>
      <c r="F184" s="2">
        <v>45536</v>
      </c>
      <c r="G184" s="1" t="s">
        <v>32</v>
      </c>
      <c r="H184" s="1" t="s">
        <v>89</v>
      </c>
      <c r="I184">
        <v>2664</v>
      </c>
      <c r="J184" s="1" t="s">
        <v>34</v>
      </c>
      <c r="K184" s="1" t="s">
        <v>35</v>
      </c>
      <c r="L184" s="1" t="s">
        <v>55</v>
      </c>
      <c r="M184" s="1" t="s">
        <v>22</v>
      </c>
      <c r="N184">
        <v>10</v>
      </c>
    </row>
    <row r="185" spans="1:14" x14ac:dyDescent="0.25">
      <c r="A185" s="1" t="s">
        <v>418</v>
      </c>
      <c r="B185" s="1" t="s">
        <v>419</v>
      </c>
      <c r="C185">
        <v>41</v>
      </c>
      <c r="D185" s="1" t="s">
        <v>16</v>
      </c>
      <c r="E185" s="2">
        <v>45744</v>
      </c>
      <c r="F185" s="2">
        <v>45754</v>
      </c>
      <c r="G185" s="1" t="s">
        <v>32</v>
      </c>
      <c r="H185" s="1" t="s">
        <v>48</v>
      </c>
      <c r="I185">
        <v>2991</v>
      </c>
      <c r="J185" s="1" t="s">
        <v>34</v>
      </c>
      <c r="K185" s="1" t="s">
        <v>44</v>
      </c>
      <c r="L185" s="1" t="s">
        <v>78</v>
      </c>
      <c r="M185" s="1" t="s">
        <v>22</v>
      </c>
      <c r="N185">
        <v>10</v>
      </c>
    </row>
    <row r="186" spans="1:14" x14ac:dyDescent="0.25">
      <c r="A186" s="1" t="s">
        <v>420</v>
      </c>
      <c r="B186" s="1" t="s">
        <v>421</v>
      </c>
      <c r="C186">
        <v>23</v>
      </c>
      <c r="D186" s="1" t="s">
        <v>16</v>
      </c>
      <c r="E186" s="2">
        <v>45555</v>
      </c>
      <c r="F186" s="2">
        <v>45561</v>
      </c>
      <c r="G186" s="1" t="s">
        <v>32</v>
      </c>
      <c r="H186" s="1" t="s">
        <v>63</v>
      </c>
      <c r="I186">
        <v>2858</v>
      </c>
      <c r="J186" s="1" t="s">
        <v>34</v>
      </c>
      <c r="K186" s="1" t="s">
        <v>20</v>
      </c>
      <c r="L186" s="1" t="s">
        <v>59</v>
      </c>
      <c r="M186" s="1" t="s">
        <v>29</v>
      </c>
      <c r="N186">
        <v>6</v>
      </c>
    </row>
    <row r="187" spans="1:14" x14ac:dyDescent="0.25">
      <c r="A187" s="1" t="s">
        <v>422</v>
      </c>
      <c r="B187" s="1" t="s">
        <v>423</v>
      </c>
      <c r="C187">
        <v>21</v>
      </c>
      <c r="D187" s="1" t="s">
        <v>16</v>
      </c>
      <c r="E187" s="2">
        <v>45610</v>
      </c>
      <c r="F187" s="2">
        <v>45618</v>
      </c>
      <c r="G187" s="1" t="s">
        <v>26</v>
      </c>
      <c r="H187" s="1" t="s">
        <v>33</v>
      </c>
      <c r="I187">
        <v>3762</v>
      </c>
      <c r="J187" s="1" t="s">
        <v>19</v>
      </c>
      <c r="K187" s="1" t="s">
        <v>49</v>
      </c>
      <c r="L187" s="1" t="s">
        <v>55</v>
      </c>
      <c r="M187" s="1" t="s">
        <v>29</v>
      </c>
      <c r="N187">
        <v>8</v>
      </c>
    </row>
    <row r="188" spans="1:14" x14ac:dyDescent="0.25">
      <c r="A188" s="1" t="s">
        <v>424</v>
      </c>
      <c r="B188" s="1" t="s">
        <v>425</v>
      </c>
      <c r="C188">
        <v>24</v>
      </c>
      <c r="D188" s="1" t="s">
        <v>16</v>
      </c>
      <c r="E188" s="2">
        <v>45617</v>
      </c>
      <c r="F188" s="2">
        <v>45618</v>
      </c>
      <c r="G188" s="1" t="s">
        <v>43</v>
      </c>
      <c r="H188" s="1" t="s">
        <v>27</v>
      </c>
      <c r="I188">
        <v>1817</v>
      </c>
      <c r="J188" s="1" t="s">
        <v>19</v>
      </c>
      <c r="K188" s="1" t="s">
        <v>54</v>
      </c>
      <c r="L188" s="1" t="s">
        <v>55</v>
      </c>
      <c r="M188" s="1" t="s">
        <v>22</v>
      </c>
      <c r="N188">
        <v>1</v>
      </c>
    </row>
    <row r="189" spans="1:14" x14ac:dyDescent="0.25">
      <c r="A189" s="1" t="s">
        <v>426</v>
      </c>
      <c r="B189" s="1" t="s">
        <v>427</v>
      </c>
      <c r="C189">
        <v>45</v>
      </c>
      <c r="D189" s="1" t="s">
        <v>16</v>
      </c>
      <c r="E189" s="2">
        <v>45730</v>
      </c>
      <c r="F189" s="2">
        <v>45741</v>
      </c>
      <c r="G189" s="1" t="s">
        <v>43</v>
      </c>
      <c r="H189" s="1" t="s">
        <v>33</v>
      </c>
      <c r="I189">
        <v>3879</v>
      </c>
      <c r="J189" s="1" t="s">
        <v>34</v>
      </c>
      <c r="K189" s="1" t="s">
        <v>35</v>
      </c>
      <c r="L189" s="1" t="s">
        <v>59</v>
      </c>
      <c r="M189" s="1" t="s">
        <v>29</v>
      </c>
      <c r="N189">
        <v>11</v>
      </c>
    </row>
    <row r="190" spans="1:14" x14ac:dyDescent="0.25">
      <c r="A190" s="1" t="s">
        <v>428</v>
      </c>
      <c r="B190" s="1" t="s">
        <v>429</v>
      </c>
      <c r="C190">
        <v>24</v>
      </c>
      <c r="D190" s="1" t="s">
        <v>25</v>
      </c>
      <c r="E190" s="2">
        <v>45542</v>
      </c>
      <c r="F190" s="2">
        <v>45556</v>
      </c>
      <c r="G190" s="1" t="s">
        <v>94</v>
      </c>
      <c r="H190" s="1" t="s">
        <v>48</v>
      </c>
      <c r="I190">
        <v>6484</v>
      </c>
      <c r="J190" s="1" t="s">
        <v>34</v>
      </c>
      <c r="K190" s="1" t="s">
        <v>40</v>
      </c>
      <c r="L190" s="1" t="s">
        <v>55</v>
      </c>
      <c r="M190" s="1" t="s">
        <v>22</v>
      </c>
      <c r="N190">
        <v>14</v>
      </c>
    </row>
    <row r="191" spans="1:14" x14ac:dyDescent="0.25">
      <c r="A191" s="1" t="s">
        <v>430</v>
      </c>
      <c r="B191" s="1" t="s">
        <v>431</v>
      </c>
      <c r="C191">
        <v>12</v>
      </c>
      <c r="D191" s="1" t="s">
        <v>25</v>
      </c>
      <c r="E191" s="2">
        <v>45481</v>
      </c>
      <c r="F191" s="2">
        <v>45488</v>
      </c>
      <c r="G191" s="1" t="s">
        <v>62</v>
      </c>
      <c r="H191" s="1" t="s">
        <v>58</v>
      </c>
      <c r="I191">
        <v>6680</v>
      </c>
      <c r="J191" s="1" t="s">
        <v>19</v>
      </c>
      <c r="K191" s="1" t="s">
        <v>54</v>
      </c>
      <c r="L191" s="1" t="s">
        <v>78</v>
      </c>
      <c r="M191" s="1" t="s">
        <v>50</v>
      </c>
      <c r="N191">
        <v>7</v>
      </c>
    </row>
    <row r="192" spans="1:14" x14ac:dyDescent="0.25">
      <c r="A192" s="1" t="s">
        <v>432</v>
      </c>
      <c r="B192" s="1" t="s">
        <v>433</v>
      </c>
      <c r="C192">
        <v>23</v>
      </c>
      <c r="D192" s="1" t="s">
        <v>16</v>
      </c>
      <c r="E192" s="2">
        <v>45504</v>
      </c>
      <c r="F192" s="2">
        <v>45516</v>
      </c>
      <c r="G192" s="1" t="s">
        <v>17</v>
      </c>
      <c r="H192" s="1" t="s">
        <v>27</v>
      </c>
      <c r="I192">
        <v>4450</v>
      </c>
      <c r="J192" s="1" t="s">
        <v>19</v>
      </c>
      <c r="K192" s="1" t="s">
        <v>49</v>
      </c>
      <c r="L192" s="1" t="s">
        <v>78</v>
      </c>
      <c r="M192" s="1" t="s">
        <v>50</v>
      </c>
      <c r="N192">
        <v>12</v>
      </c>
    </row>
    <row r="193" spans="1:14" x14ac:dyDescent="0.25">
      <c r="A193" s="1" t="s">
        <v>434</v>
      </c>
      <c r="B193" s="1" t="s">
        <v>435</v>
      </c>
      <c r="C193">
        <v>37</v>
      </c>
      <c r="D193" s="1" t="s">
        <v>16</v>
      </c>
      <c r="E193" s="2">
        <v>45685</v>
      </c>
      <c r="F193" s="2">
        <v>45689</v>
      </c>
      <c r="G193" s="1" t="s">
        <v>66</v>
      </c>
      <c r="H193" s="1" t="s">
        <v>48</v>
      </c>
      <c r="I193">
        <v>8118</v>
      </c>
      <c r="J193" s="1" t="s">
        <v>34</v>
      </c>
      <c r="K193" s="1" t="s">
        <v>40</v>
      </c>
      <c r="L193" s="1" t="s">
        <v>45</v>
      </c>
      <c r="M193" s="1" t="s">
        <v>50</v>
      </c>
      <c r="N193">
        <v>4</v>
      </c>
    </row>
    <row r="194" spans="1:14" x14ac:dyDescent="0.25">
      <c r="A194" s="1" t="s">
        <v>436</v>
      </c>
      <c r="B194" s="1" t="s">
        <v>437</v>
      </c>
      <c r="C194">
        <v>24</v>
      </c>
      <c r="D194" s="1" t="s">
        <v>25</v>
      </c>
      <c r="E194" s="2">
        <v>45563</v>
      </c>
      <c r="F194" s="2">
        <v>45577</v>
      </c>
      <c r="G194" s="1" t="s">
        <v>43</v>
      </c>
      <c r="H194" s="1" t="s">
        <v>58</v>
      </c>
      <c r="I194">
        <v>4650</v>
      </c>
      <c r="J194" s="1" t="s">
        <v>19</v>
      </c>
      <c r="K194" s="1" t="s">
        <v>54</v>
      </c>
      <c r="L194" s="1" t="s">
        <v>78</v>
      </c>
      <c r="M194" s="1" t="s">
        <v>29</v>
      </c>
      <c r="N194">
        <v>14</v>
      </c>
    </row>
    <row r="195" spans="1:14" x14ac:dyDescent="0.25">
      <c r="A195" s="1" t="s">
        <v>438</v>
      </c>
      <c r="B195" s="1" t="s">
        <v>439</v>
      </c>
      <c r="C195">
        <v>53</v>
      </c>
      <c r="D195" s="1" t="s">
        <v>16</v>
      </c>
      <c r="E195" s="2">
        <v>45532</v>
      </c>
      <c r="F195" s="2">
        <v>45546</v>
      </c>
      <c r="G195" s="1" t="s">
        <v>66</v>
      </c>
      <c r="H195" s="1" t="s">
        <v>33</v>
      </c>
      <c r="I195">
        <v>9156</v>
      </c>
      <c r="J195" s="1" t="s">
        <v>19</v>
      </c>
      <c r="K195" s="1" t="s">
        <v>40</v>
      </c>
      <c r="L195" s="1" t="s">
        <v>78</v>
      </c>
      <c r="M195" s="1" t="s">
        <v>50</v>
      </c>
      <c r="N195">
        <v>14</v>
      </c>
    </row>
    <row r="196" spans="1:14" x14ac:dyDescent="0.25">
      <c r="A196" s="1" t="s">
        <v>440</v>
      </c>
      <c r="B196" s="1" t="s">
        <v>441</v>
      </c>
      <c r="C196">
        <v>14</v>
      </c>
      <c r="D196" s="1" t="s">
        <v>16</v>
      </c>
      <c r="E196" s="2">
        <v>45580</v>
      </c>
      <c r="F196" s="2">
        <v>45594</v>
      </c>
      <c r="G196" s="1" t="s">
        <v>43</v>
      </c>
      <c r="H196" s="1" t="s">
        <v>27</v>
      </c>
      <c r="I196">
        <v>6976</v>
      </c>
      <c r="J196" s="1" t="s">
        <v>19</v>
      </c>
      <c r="K196" s="1" t="s">
        <v>20</v>
      </c>
      <c r="L196" s="1" t="s">
        <v>59</v>
      </c>
      <c r="M196" s="1" t="s">
        <v>29</v>
      </c>
      <c r="N196">
        <v>14</v>
      </c>
    </row>
    <row r="197" spans="1:14" x14ac:dyDescent="0.25">
      <c r="A197" s="1" t="s">
        <v>442</v>
      </c>
      <c r="B197" s="1" t="s">
        <v>443</v>
      </c>
      <c r="C197">
        <v>67</v>
      </c>
      <c r="D197" s="1" t="s">
        <v>25</v>
      </c>
      <c r="E197" s="2">
        <v>45488</v>
      </c>
      <c r="F197" s="2">
        <v>45502</v>
      </c>
      <c r="G197" s="1" t="s">
        <v>32</v>
      </c>
      <c r="H197" s="1" t="s">
        <v>27</v>
      </c>
      <c r="I197">
        <v>3221</v>
      </c>
      <c r="J197" s="1" t="s">
        <v>34</v>
      </c>
      <c r="K197" s="1" t="s">
        <v>44</v>
      </c>
      <c r="L197" s="1" t="s">
        <v>21</v>
      </c>
      <c r="M197" s="1" t="s">
        <v>50</v>
      </c>
      <c r="N197">
        <v>14</v>
      </c>
    </row>
    <row r="198" spans="1:14" x14ac:dyDescent="0.25">
      <c r="A198" s="1" t="s">
        <v>444</v>
      </c>
      <c r="B198" s="1" t="s">
        <v>445</v>
      </c>
      <c r="C198">
        <v>37</v>
      </c>
      <c r="D198" s="1" t="s">
        <v>25</v>
      </c>
      <c r="E198" s="2">
        <v>45786</v>
      </c>
      <c r="F198" s="2">
        <v>45800</v>
      </c>
      <c r="G198" s="1" t="s">
        <v>43</v>
      </c>
      <c r="H198" s="1" t="s">
        <v>58</v>
      </c>
      <c r="I198">
        <v>1059</v>
      </c>
      <c r="J198" s="1" t="s">
        <v>34</v>
      </c>
      <c r="K198" s="1" t="s">
        <v>54</v>
      </c>
      <c r="L198" s="1" t="s">
        <v>45</v>
      </c>
      <c r="M198" s="1" t="s">
        <v>29</v>
      </c>
      <c r="N198">
        <v>14</v>
      </c>
    </row>
    <row r="199" spans="1:14" x14ac:dyDescent="0.25">
      <c r="A199" s="1" t="s">
        <v>446</v>
      </c>
      <c r="B199" s="1" t="s">
        <v>447</v>
      </c>
      <c r="C199">
        <v>6</v>
      </c>
      <c r="D199" s="1" t="s">
        <v>16</v>
      </c>
      <c r="E199" s="2">
        <v>45462</v>
      </c>
      <c r="F199" s="2">
        <v>45463</v>
      </c>
      <c r="G199" s="1" t="s">
        <v>32</v>
      </c>
      <c r="H199" s="1" t="s">
        <v>48</v>
      </c>
      <c r="I199">
        <v>9951</v>
      </c>
      <c r="J199" s="1" t="s">
        <v>19</v>
      </c>
      <c r="K199" s="1" t="s">
        <v>44</v>
      </c>
      <c r="L199" s="1" t="s">
        <v>59</v>
      </c>
      <c r="M199" s="1" t="s">
        <v>22</v>
      </c>
      <c r="N199">
        <v>1</v>
      </c>
    </row>
    <row r="200" spans="1:14" x14ac:dyDescent="0.25">
      <c r="A200" s="1" t="s">
        <v>448</v>
      </c>
      <c r="B200" s="1" t="s">
        <v>449</v>
      </c>
      <c r="C200">
        <v>11</v>
      </c>
      <c r="D200" s="1" t="s">
        <v>16</v>
      </c>
      <c r="E200" s="2">
        <v>45741</v>
      </c>
      <c r="F200" s="2">
        <v>45748</v>
      </c>
      <c r="G200" s="1" t="s">
        <v>26</v>
      </c>
      <c r="H200" s="1" t="s">
        <v>58</v>
      </c>
      <c r="I200">
        <v>9281</v>
      </c>
      <c r="J200" s="1" t="s">
        <v>19</v>
      </c>
      <c r="K200" s="1" t="s">
        <v>133</v>
      </c>
      <c r="L200" s="1" t="s">
        <v>78</v>
      </c>
      <c r="M200" s="1" t="s">
        <v>50</v>
      </c>
      <c r="N200">
        <v>7</v>
      </c>
    </row>
    <row r="201" spans="1:14" x14ac:dyDescent="0.25">
      <c r="A201" s="1" t="s">
        <v>450</v>
      </c>
      <c r="B201" s="1" t="s">
        <v>451</v>
      </c>
      <c r="C201">
        <v>70</v>
      </c>
      <c r="D201" s="1" t="s">
        <v>16</v>
      </c>
      <c r="E201" s="2">
        <v>45796</v>
      </c>
      <c r="F201" s="2">
        <v>45799</v>
      </c>
      <c r="G201" s="1" t="s">
        <v>94</v>
      </c>
      <c r="H201" s="1" t="s">
        <v>89</v>
      </c>
      <c r="I201">
        <v>8180</v>
      </c>
      <c r="J201" s="1" t="s">
        <v>19</v>
      </c>
      <c r="K201" s="1" t="s">
        <v>54</v>
      </c>
      <c r="L201" s="1" t="s">
        <v>21</v>
      </c>
      <c r="M201" s="1" t="s">
        <v>50</v>
      </c>
      <c r="N201">
        <v>3</v>
      </c>
    </row>
    <row r="202" spans="1:14" x14ac:dyDescent="0.25">
      <c r="A202" s="1" t="s">
        <v>452</v>
      </c>
      <c r="B202" s="1" t="s">
        <v>453</v>
      </c>
      <c r="C202">
        <v>78</v>
      </c>
      <c r="D202" s="1" t="s">
        <v>16</v>
      </c>
      <c r="E202" s="2">
        <v>45761</v>
      </c>
      <c r="F202" s="2">
        <v>45763</v>
      </c>
      <c r="G202" s="1" t="s">
        <v>66</v>
      </c>
      <c r="H202" s="1" t="s">
        <v>58</v>
      </c>
      <c r="I202">
        <v>9787</v>
      </c>
      <c r="J202" s="1" t="s">
        <v>19</v>
      </c>
      <c r="K202" s="1" t="s">
        <v>49</v>
      </c>
      <c r="L202" s="1" t="s">
        <v>36</v>
      </c>
      <c r="M202" s="1" t="s">
        <v>50</v>
      </c>
      <c r="N202">
        <v>2</v>
      </c>
    </row>
    <row r="203" spans="1:14" x14ac:dyDescent="0.25">
      <c r="A203" s="1" t="s">
        <v>454</v>
      </c>
      <c r="B203" s="1" t="s">
        <v>455</v>
      </c>
      <c r="C203">
        <v>83</v>
      </c>
      <c r="D203" s="1" t="s">
        <v>16</v>
      </c>
      <c r="E203" s="2">
        <v>45512</v>
      </c>
      <c r="F203" s="2">
        <v>45523</v>
      </c>
      <c r="G203" s="1" t="s">
        <v>43</v>
      </c>
      <c r="H203" s="1" t="s">
        <v>27</v>
      </c>
      <c r="I203">
        <v>3283</v>
      </c>
      <c r="J203" s="1" t="s">
        <v>34</v>
      </c>
      <c r="K203" s="1" t="s">
        <v>133</v>
      </c>
      <c r="L203" s="1" t="s">
        <v>45</v>
      </c>
      <c r="M203" s="1" t="s">
        <v>50</v>
      </c>
      <c r="N203">
        <v>11</v>
      </c>
    </row>
    <row r="204" spans="1:14" x14ac:dyDescent="0.25">
      <c r="A204" s="1" t="s">
        <v>456</v>
      </c>
      <c r="B204" s="1" t="s">
        <v>457</v>
      </c>
      <c r="C204">
        <v>62</v>
      </c>
      <c r="D204" s="1" t="s">
        <v>16</v>
      </c>
      <c r="E204" s="2">
        <v>45786</v>
      </c>
      <c r="F204" s="2">
        <v>45788</v>
      </c>
      <c r="G204" s="1" t="s">
        <v>17</v>
      </c>
      <c r="H204" s="1" t="s">
        <v>73</v>
      </c>
      <c r="I204">
        <v>4417</v>
      </c>
      <c r="J204" s="1" t="s">
        <v>19</v>
      </c>
      <c r="K204" s="1" t="s">
        <v>54</v>
      </c>
      <c r="L204" s="1" t="s">
        <v>78</v>
      </c>
      <c r="M204" s="1" t="s">
        <v>22</v>
      </c>
      <c r="N204">
        <v>2</v>
      </c>
    </row>
    <row r="205" spans="1:14" x14ac:dyDescent="0.25">
      <c r="A205" s="1" t="s">
        <v>458</v>
      </c>
      <c r="B205" s="1" t="s">
        <v>459</v>
      </c>
      <c r="C205">
        <v>53</v>
      </c>
      <c r="D205" s="1" t="s">
        <v>25</v>
      </c>
      <c r="E205" s="2">
        <v>45717</v>
      </c>
      <c r="F205" s="2">
        <v>45719</v>
      </c>
      <c r="G205" s="1" t="s">
        <v>66</v>
      </c>
      <c r="H205" s="1" t="s">
        <v>27</v>
      </c>
      <c r="I205">
        <v>2623</v>
      </c>
      <c r="J205" s="1" t="s">
        <v>34</v>
      </c>
      <c r="K205" s="1" t="s">
        <v>35</v>
      </c>
      <c r="L205" s="1" t="s">
        <v>78</v>
      </c>
      <c r="M205" s="1" t="s">
        <v>29</v>
      </c>
      <c r="N205">
        <v>2</v>
      </c>
    </row>
    <row r="206" spans="1:14" x14ac:dyDescent="0.25">
      <c r="A206" s="1" t="s">
        <v>460</v>
      </c>
      <c r="B206" s="1" t="s">
        <v>461</v>
      </c>
      <c r="C206">
        <v>43</v>
      </c>
      <c r="D206" s="1" t="s">
        <v>25</v>
      </c>
      <c r="E206" s="2">
        <v>45800</v>
      </c>
      <c r="F206" s="2">
        <v>45801</v>
      </c>
      <c r="G206" s="1" t="s">
        <v>32</v>
      </c>
      <c r="H206" s="1" t="s">
        <v>18</v>
      </c>
      <c r="I206">
        <v>4785</v>
      </c>
      <c r="J206" s="1" t="s">
        <v>34</v>
      </c>
      <c r="K206" s="1" t="s">
        <v>35</v>
      </c>
      <c r="L206" s="1" t="s">
        <v>45</v>
      </c>
      <c r="M206" s="1" t="s">
        <v>22</v>
      </c>
      <c r="N206">
        <v>1</v>
      </c>
    </row>
    <row r="207" spans="1:14" x14ac:dyDescent="0.25">
      <c r="A207" s="1" t="s">
        <v>462</v>
      </c>
      <c r="B207" s="1" t="s">
        <v>463</v>
      </c>
      <c r="C207">
        <v>56</v>
      </c>
      <c r="D207" s="1" t="s">
        <v>25</v>
      </c>
      <c r="E207" s="2">
        <v>45595</v>
      </c>
      <c r="F207" s="2">
        <v>45605</v>
      </c>
      <c r="G207" s="1" t="s">
        <v>62</v>
      </c>
      <c r="H207" s="1" t="s">
        <v>27</v>
      </c>
      <c r="I207">
        <v>5175</v>
      </c>
      <c r="J207" s="1" t="s">
        <v>19</v>
      </c>
      <c r="K207" s="1" t="s">
        <v>20</v>
      </c>
      <c r="L207" s="1" t="s">
        <v>55</v>
      </c>
      <c r="M207" s="1" t="s">
        <v>22</v>
      </c>
      <c r="N207">
        <v>10</v>
      </c>
    </row>
    <row r="208" spans="1:14" x14ac:dyDescent="0.25">
      <c r="A208" s="1" t="s">
        <v>464</v>
      </c>
      <c r="B208" s="1" t="s">
        <v>465</v>
      </c>
      <c r="C208">
        <v>54</v>
      </c>
      <c r="D208" s="1" t="s">
        <v>16</v>
      </c>
      <c r="E208" s="2">
        <v>45806</v>
      </c>
      <c r="F208" s="2">
        <v>45818</v>
      </c>
      <c r="G208" s="1" t="s">
        <v>66</v>
      </c>
      <c r="H208" s="1" t="s">
        <v>39</v>
      </c>
      <c r="I208">
        <v>1832</v>
      </c>
      <c r="J208" s="1" t="s">
        <v>19</v>
      </c>
      <c r="K208" s="1" t="s">
        <v>49</v>
      </c>
      <c r="L208" s="1" t="s">
        <v>78</v>
      </c>
      <c r="M208" s="1" t="s">
        <v>29</v>
      </c>
      <c r="N208">
        <v>12</v>
      </c>
    </row>
    <row r="209" spans="1:14" x14ac:dyDescent="0.25">
      <c r="A209" s="1" t="s">
        <v>466</v>
      </c>
      <c r="B209" s="1" t="s">
        <v>467</v>
      </c>
      <c r="C209">
        <v>10</v>
      </c>
      <c r="D209" s="1" t="s">
        <v>25</v>
      </c>
      <c r="E209" s="2">
        <v>45510</v>
      </c>
      <c r="F209" s="2">
        <v>45512</v>
      </c>
      <c r="G209" s="1" t="s">
        <v>17</v>
      </c>
      <c r="H209" s="1" t="s">
        <v>89</v>
      </c>
      <c r="I209">
        <v>8336</v>
      </c>
      <c r="J209" s="1" t="s">
        <v>19</v>
      </c>
      <c r="K209" s="1" t="s">
        <v>133</v>
      </c>
      <c r="L209" s="1" t="s">
        <v>78</v>
      </c>
      <c r="M209" s="1" t="s">
        <v>22</v>
      </c>
      <c r="N209">
        <v>2</v>
      </c>
    </row>
    <row r="210" spans="1:14" x14ac:dyDescent="0.25">
      <c r="A210" s="1" t="s">
        <v>468</v>
      </c>
      <c r="B210" s="1" t="s">
        <v>469</v>
      </c>
      <c r="C210">
        <v>74</v>
      </c>
      <c r="D210" s="1" t="s">
        <v>16</v>
      </c>
      <c r="E210" s="2">
        <v>45640</v>
      </c>
      <c r="F210" s="2">
        <v>45643</v>
      </c>
      <c r="G210" s="1" t="s">
        <v>62</v>
      </c>
      <c r="H210" s="1" t="s">
        <v>48</v>
      </c>
      <c r="I210">
        <v>6385</v>
      </c>
      <c r="J210" s="1" t="s">
        <v>19</v>
      </c>
      <c r="K210" s="1" t="s">
        <v>44</v>
      </c>
      <c r="L210" s="1" t="s">
        <v>45</v>
      </c>
      <c r="M210" s="1" t="s">
        <v>22</v>
      </c>
      <c r="N210">
        <v>3</v>
      </c>
    </row>
    <row r="211" spans="1:14" x14ac:dyDescent="0.25">
      <c r="A211" s="1" t="s">
        <v>470</v>
      </c>
      <c r="B211" s="1" t="s">
        <v>471</v>
      </c>
      <c r="C211">
        <v>31</v>
      </c>
      <c r="D211" s="1" t="s">
        <v>25</v>
      </c>
      <c r="E211" s="2">
        <v>45598</v>
      </c>
      <c r="F211" s="2">
        <v>45599</v>
      </c>
      <c r="G211" s="1" t="s">
        <v>62</v>
      </c>
      <c r="H211" s="1" t="s">
        <v>73</v>
      </c>
      <c r="I211">
        <v>4661</v>
      </c>
      <c r="J211" s="1" t="s">
        <v>19</v>
      </c>
      <c r="K211" s="1" t="s">
        <v>54</v>
      </c>
      <c r="L211" s="1" t="s">
        <v>45</v>
      </c>
      <c r="M211" s="1" t="s">
        <v>29</v>
      </c>
      <c r="N211">
        <v>1</v>
      </c>
    </row>
    <row r="212" spans="1:14" x14ac:dyDescent="0.25">
      <c r="A212" s="1" t="s">
        <v>472</v>
      </c>
      <c r="B212" s="1" t="s">
        <v>473</v>
      </c>
      <c r="C212">
        <v>34</v>
      </c>
      <c r="D212" s="1" t="s">
        <v>16</v>
      </c>
      <c r="E212" s="2">
        <v>45665</v>
      </c>
      <c r="F212" s="2">
        <v>45669</v>
      </c>
      <c r="G212" s="1" t="s">
        <v>32</v>
      </c>
      <c r="H212" s="1" t="s">
        <v>27</v>
      </c>
      <c r="I212">
        <v>9332</v>
      </c>
      <c r="J212" s="1" t="s">
        <v>34</v>
      </c>
      <c r="K212" s="1" t="s">
        <v>49</v>
      </c>
      <c r="L212" s="1" t="s">
        <v>78</v>
      </c>
      <c r="M212" s="1" t="s">
        <v>22</v>
      </c>
      <c r="N212">
        <v>4</v>
      </c>
    </row>
    <row r="213" spans="1:14" x14ac:dyDescent="0.25">
      <c r="A213" s="1" t="s">
        <v>474</v>
      </c>
      <c r="B213" s="1" t="s">
        <v>475</v>
      </c>
      <c r="C213">
        <v>59</v>
      </c>
      <c r="D213" s="1" t="s">
        <v>16</v>
      </c>
      <c r="E213" s="2">
        <v>45696</v>
      </c>
      <c r="F213" s="2">
        <v>45701</v>
      </c>
      <c r="G213" s="1" t="s">
        <v>17</v>
      </c>
      <c r="H213" s="1" t="s">
        <v>89</v>
      </c>
      <c r="I213">
        <v>2959</v>
      </c>
      <c r="J213" s="1" t="s">
        <v>34</v>
      </c>
      <c r="K213" s="1" t="s">
        <v>49</v>
      </c>
      <c r="L213" s="1" t="s">
        <v>21</v>
      </c>
      <c r="M213" s="1" t="s">
        <v>22</v>
      </c>
      <c r="N213">
        <v>5</v>
      </c>
    </row>
    <row r="214" spans="1:14" x14ac:dyDescent="0.25">
      <c r="A214" s="1" t="s">
        <v>476</v>
      </c>
      <c r="B214" s="1" t="s">
        <v>477</v>
      </c>
      <c r="C214">
        <v>52</v>
      </c>
      <c r="D214" s="1" t="s">
        <v>16</v>
      </c>
      <c r="E214" s="2">
        <v>45609</v>
      </c>
      <c r="F214" s="2">
        <v>45617</v>
      </c>
      <c r="G214" s="1" t="s">
        <v>32</v>
      </c>
      <c r="H214" s="1" t="s">
        <v>48</v>
      </c>
      <c r="I214">
        <v>9929</v>
      </c>
      <c r="J214" s="1" t="s">
        <v>19</v>
      </c>
      <c r="K214" s="1" t="s">
        <v>35</v>
      </c>
      <c r="L214" s="1" t="s">
        <v>55</v>
      </c>
      <c r="M214" s="1" t="s">
        <v>50</v>
      </c>
      <c r="N214">
        <v>8</v>
      </c>
    </row>
    <row r="215" spans="1:14" x14ac:dyDescent="0.25">
      <c r="A215" s="1" t="s">
        <v>478</v>
      </c>
      <c r="B215" s="1" t="s">
        <v>479</v>
      </c>
      <c r="C215">
        <v>42</v>
      </c>
      <c r="D215" s="1" t="s">
        <v>25</v>
      </c>
      <c r="E215" s="2">
        <v>45536</v>
      </c>
      <c r="F215" s="2">
        <v>45542</v>
      </c>
      <c r="G215" s="1" t="s">
        <v>32</v>
      </c>
      <c r="H215" s="1" t="s">
        <v>58</v>
      </c>
      <c r="I215">
        <v>1511</v>
      </c>
      <c r="J215" s="1" t="s">
        <v>19</v>
      </c>
      <c r="K215" s="1" t="s">
        <v>133</v>
      </c>
      <c r="L215" s="1" t="s">
        <v>59</v>
      </c>
      <c r="M215" s="1" t="s">
        <v>50</v>
      </c>
      <c r="N215">
        <v>6</v>
      </c>
    </row>
    <row r="216" spans="1:14" x14ac:dyDescent="0.25">
      <c r="A216" s="1" t="s">
        <v>480</v>
      </c>
      <c r="B216" s="1" t="s">
        <v>481</v>
      </c>
      <c r="C216">
        <v>39</v>
      </c>
      <c r="D216" s="1" t="s">
        <v>25</v>
      </c>
      <c r="E216" s="2">
        <v>45799</v>
      </c>
      <c r="F216" s="2">
        <v>45805</v>
      </c>
      <c r="G216" s="1" t="s">
        <v>66</v>
      </c>
      <c r="H216" s="1" t="s">
        <v>73</v>
      </c>
      <c r="I216">
        <v>6368</v>
      </c>
      <c r="J216" s="1" t="s">
        <v>19</v>
      </c>
      <c r="K216" s="1" t="s">
        <v>35</v>
      </c>
      <c r="L216" s="1" t="s">
        <v>36</v>
      </c>
      <c r="M216" s="1" t="s">
        <v>29</v>
      </c>
      <c r="N216">
        <v>6</v>
      </c>
    </row>
    <row r="217" spans="1:14" x14ac:dyDescent="0.25">
      <c r="A217" s="1" t="s">
        <v>482</v>
      </c>
      <c r="B217" s="1" t="s">
        <v>483</v>
      </c>
      <c r="C217">
        <v>79</v>
      </c>
      <c r="D217" s="1" t="s">
        <v>16</v>
      </c>
      <c r="E217" s="2">
        <v>45789</v>
      </c>
      <c r="F217" s="2">
        <v>45803</v>
      </c>
      <c r="G217" s="1" t="s">
        <v>62</v>
      </c>
      <c r="H217" s="1" t="s">
        <v>48</v>
      </c>
      <c r="I217">
        <v>4360</v>
      </c>
      <c r="J217" s="1" t="s">
        <v>19</v>
      </c>
      <c r="K217" s="1" t="s">
        <v>54</v>
      </c>
      <c r="L217" s="1" t="s">
        <v>55</v>
      </c>
      <c r="M217" s="1" t="s">
        <v>50</v>
      </c>
      <c r="N217">
        <v>14</v>
      </c>
    </row>
    <row r="218" spans="1:14" x14ac:dyDescent="0.25">
      <c r="A218" s="1" t="s">
        <v>484</v>
      </c>
      <c r="B218" s="1" t="s">
        <v>485</v>
      </c>
      <c r="C218">
        <v>50</v>
      </c>
      <c r="D218" s="1" t="s">
        <v>25</v>
      </c>
      <c r="E218" s="2">
        <v>45740</v>
      </c>
      <c r="F218" s="2">
        <v>45743</v>
      </c>
      <c r="G218" s="1" t="s">
        <v>26</v>
      </c>
      <c r="H218" s="1" t="s">
        <v>39</v>
      </c>
      <c r="I218">
        <v>2883</v>
      </c>
      <c r="J218" s="1" t="s">
        <v>19</v>
      </c>
      <c r="K218" s="1" t="s">
        <v>54</v>
      </c>
      <c r="L218" s="1" t="s">
        <v>21</v>
      </c>
      <c r="M218" s="1" t="s">
        <v>29</v>
      </c>
      <c r="N218">
        <v>3</v>
      </c>
    </row>
    <row r="219" spans="1:14" x14ac:dyDescent="0.25">
      <c r="A219" s="1" t="s">
        <v>486</v>
      </c>
      <c r="B219" s="1" t="s">
        <v>487</v>
      </c>
      <c r="C219">
        <v>13</v>
      </c>
      <c r="D219" s="1" t="s">
        <v>25</v>
      </c>
      <c r="E219" s="2">
        <v>45710</v>
      </c>
      <c r="F219" s="2">
        <v>45721</v>
      </c>
      <c r="G219" s="1" t="s">
        <v>66</v>
      </c>
      <c r="H219" s="1" t="s">
        <v>39</v>
      </c>
      <c r="I219">
        <v>9814</v>
      </c>
      <c r="J219" s="1" t="s">
        <v>34</v>
      </c>
      <c r="K219" s="1" t="s">
        <v>40</v>
      </c>
      <c r="L219" s="1" t="s">
        <v>55</v>
      </c>
      <c r="M219" s="1" t="s">
        <v>50</v>
      </c>
      <c r="N219">
        <v>11</v>
      </c>
    </row>
    <row r="220" spans="1:14" x14ac:dyDescent="0.25">
      <c r="A220" s="1" t="s">
        <v>488</v>
      </c>
      <c r="B220" s="1" t="s">
        <v>489</v>
      </c>
      <c r="C220">
        <v>33</v>
      </c>
      <c r="D220" s="1" t="s">
        <v>16</v>
      </c>
      <c r="E220" s="2">
        <v>45804</v>
      </c>
      <c r="F220" s="2">
        <v>45806</v>
      </c>
      <c r="G220" s="1" t="s">
        <v>62</v>
      </c>
      <c r="H220" s="1" t="s">
        <v>18</v>
      </c>
      <c r="I220">
        <v>8802</v>
      </c>
      <c r="J220" s="1" t="s">
        <v>19</v>
      </c>
      <c r="K220" s="1" t="s">
        <v>35</v>
      </c>
      <c r="L220" s="1" t="s">
        <v>45</v>
      </c>
      <c r="M220" s="1" t="s">
        <v>50</v>
      </c>
      <c r="N220">
        <v>2</v>
      </c>
    </row>
    <row r="221" spans="1:14" x14ac:dyDescent="0.25">
      <c r="A221" s="1" t="s">
        <v>490</v>
      </c>
      <c r="B221" s="1" t="s">
        <v>491</v>
      </c>
      <c r="C221">
        <v>59</v>
      </c>
      <c r="D221" s="1" t="s">
        <v>25</v>
      </c>
      <c r="E221" s="2">
        <v>45581</v>
      </c>
      <c r="F221" s="2">
        <v>45594</v>
      </c>
      <c r="G221" s="1" t="s">
        <v>62</v>
      </c>
      <c r="H221" s="1" t="s">
        <v>89</v>
      </c>
      <c r="I221">
        <v>8596</v>
      </c>
      <c r="J221" s="1" t="s">
        <v>34</v>
      </c>
      <c r="K221" s="1" t="s">
        <v>20</v>
      </c>
      <c r="L221" s="1" t="s">
        <v>28</v>
      </c>
      <c r="M221" s="1" t="s">
        <v>50</v>
      </c>
      <c r="N221">
        <v>13</v>
      </c>
    </row>
    <row r="222" spans="1:14" x14ac:dyDescent="0.25">
      <c r="A222" s="1" t="s">
        <v>492</v>
      </c>
      <c r="B222" s="1" t="s">
        <v>493</v>
      </c>
      <c r="C222">
        <v>73</v>
      </c>
      <c r="D222" s="1" t="s">
        <v>16</v>
      </c>
      <c r="E222" s="2">
        <v>45756</v>
      </c>
      <c r="F222" s="2">
        <v>45770</v>
      </c>
      <c r="G222" s="1" t="s">
        <v>32</v>
      </c>
      <c r="H222" s="1" t="s">
        <v>73</v>
      </c>
      <c r="I222">
        <v>5972</v>
      </c>
      <c r="J222" s="1" t="s">
        <v>19</v>
      </c>
      <c r="K222" s="1" t="s">
        <v>44</v>
      </c>
      <c r="L222" s="1" t="s">
        <v>59</v>
      </c>
      <c r="M222" s="1" t="s">
        <v>29</v>
      </c>
      <c r="N222">
        <v>14</v>
      </c>
    </row>
    <row r="223" spans="1:14" x14ac:dyDescent="0.25">
      <c r="A223" s="1" t="s">
        <v>494</v>
      </c>
      <c r="B223" s="1" t="s">
        <v>495</v>
      </c>
      <c r="C223">
        <v>88</v>
      </c>
      <c r="D223" s="1" t="s">
        <v>16</v>
      </c>
      <c r="E223" s="2">
        <v>45452</v>
      </c>
      <c r="F223" s="2">
        <v>45457</v>
      </c>
      <c r="G223" s="1" t="s">
        <v>43</v>
      </c>
      <c r="H223" s="1" t="s">
        <v>48</v>
      </c>
      <c r="I223">
        <v>5482</v>
      </c>
      <c r="J223" s="1" t="s">
        <v>34</v>
      </c>
      <c r="K223" s="1" t="s">
        <v>20</v>
      </c>
      <c r="L223" s="1" t="s">
        <v>28</v>
      </c>
      <c r="M223" s="1" t="s">
        <v>22</v>
      </c>
      <c r="N223">
        <v>5</v>
      </c>
    </row>
    <row r="224" spans="1:14" x14ac:dyDescent="0.25">
      <c r="A224" s="1" t="s">
        <v>496</v>
      </c>
      <c r="B224" s="1" t="s">
        <v>497</v>
      </c>
      <c r="C224">
        <v>62</v>
      </c>
      <c r="D224" s="1" t="s">
        <v>16</v>
      </c>
      <c r="E224" s="2">
        <v>45747</v>
      </c>
      <c r="F224" s="2">
        <v>45758</v>
      </c>
      <c r="G224" s="1" t="s">
        <v>66</v>
      </c>
      <c r="H224" s="1" t="s">
        <v>53</v>
      </c>
      <c r="I224">
        <v>3590</v>
      </c>
      <c r="J224" s="1" t="s">
        <v>34</v>
      </c>
      <c r="K224" s="1" t="s">
        <v>35</v>
      </c>
      <c r="L224" s="1" t="s">
        <v>21</v>
      </c>
      <c r="M224" s="1" t="s">
        <v>22</v>
      </c>
      <c r="N224">
        <v>11</v>
      </c>
    </row>
    <row r="225" spans="1:14" x14ac:dyDescent="0.25">
      <c r="A225" s="1" t="s">
        <v>498</v>
      </c>
      <c r="B225" s="1" t="s">
        <v>499</v>
      </c>
      <c r="C225">
        <v>74</v>
      </c>
      <c r="D225" s="1" t="s">
        <v>25</v>
      </c>
      <c r="E225" s="2">
        <v>45506</v>
      </c>
      <c r="F225" s="2">
        <v>45515</v>
      </c>
      <c r="G225" s="1" t="s">
        <v>94</v>
      </c>
      <c r="H225" s="1" t="s">
        <v>18</v>
      </c>
      <c r="I225">
        <v>3734</v>
      </c>
      <c r="J225" s="1" t="s">
        <v>19</v>
      </c>
      <c r="K225" s="1" t="s">
        <v>40</v>
      </c>
      <c r="L225" s="1" t="s">
        <v>45</v>
      </c>
      <c r="M225" s="1" t="s">
        <v>29</v>
      </c>
      <c r="N225">
        <v>9</v>
      </c>
    </row>
    <row r="226" spans="1:14" x14ac:dyDescent="0.25">
      <c r="A226" s="1" t="s">
        <v>500</v>
      </c>
      <c r="B226" s="1" t="s">
        <v>501</v>
      </c>
      <c r="C226">
        <v>66</v>
      </c>
      <c r="D226" s="1" t="s">
        <v>25</v>
      </c>
      <c r="E226" s="2">
        <v>45693</v>
      </c>
      <c r="F226" s="2">
        <v>45696</v>
      </c>
      <c r="G226" s="1" t="s">
        <v>32</v>
      </c>
      <c r="H226" s="1" t="s">
        <v>33</v>
      </c>
      <c r="I226">
        <v>2470</v>
      </c>
      <c r="J226" s="1" t="s">
        <v>34</v>
      </c>
      <c r="K226" s="1" t="s">
        <v>20</v>
      </c>
      <c r="L226" s="1" t="s">
        <v>36</v>
      </c>
      <c r="M226" s="1" t="s">
        <v>50</v>
      </c>
      <c r="N226">
        <v>3</v>
      </c>
    </row>
    <row r="227" spans="1:14" x14ac:dyDescent="0.25">
      <c r="A227" s="1" t="s">
        <v>502</v>
      </c>
      <c r="B227" s="1" t="s">
        <v>503</v>
      </c>
      <c r="C227">
        <v>88</v>
      </c>
      <c r="D227" s="1" t="s">
        <v>16</v>
      </c>
      <c r="E227" s="2">
        <v>45685</v>
      </c>
      <c r="F227" s="2">
        <v>45691</v>
      </c>
      <c r="G227" s="1" t="s">
        <v>66</v>
      </c>
      <c r="H227" s="1" t="s">
        <v>73</v>
      </c>
      <c r="I227">
        <v>4423</v>
      </c>
      <c r="J227" s="1" t="s">
        <v>19</v>
      </c>
      <c r="K227" s="1" t="s">
        <v>40</v>
      </c>
      <c r="L227" s="1" t="s">
        <v>78</v>
      </c>
      <c r="M227" s="1" t="s">
        <v>22</v>
      </c>
      <c r="N227">
        <v>6</v>
      </c>
    </row>
    <row r="228" spans="1:14" x14ac:dyDescent="0.25">
      <c r="A228" s="1" t="s">
        <v>504</v>
      </c>
      <c r="B228" s="1" t="s">
        <v>505</v>
      </c>
      <c r="C228">
        <v>38</v>
      </c>
      <c r="D228" s="1" t="s">
        <v>16</v>
      </c>
      <c r="E228" s="2">
        <v>45594</v>
      </c>
      <c r="F228" s="2">
        <v>45602</v>
      </c>
      <c r="G228" s="1" t="s">
        <v>62</v>
      </c>
      <c r="H228" s="1" t="s">
        <v>58</v>
      </c>
      <c r="I228">
        <v>9884</v>
      </c>
      <c r="J228" s="1" t="s">
        <v>34</v>
      </c>
      <c r="K228" s="1" t="s">
        <v>133</v>
      </c>
      <c r="L228" s="1" t="s">
        <v>45</v>
      </c>
      <c r="M228" s="1" t="s">
        <v>22</v>
      </c>
      <c r="N228">
        <v>8</v>
      </c>
    </row>
    <row r="229" spans="1:14" x14ac:dyDescent="0.25">
      <c r="A229" s="1" t="s">
        <v>506</v>
      </c>
      <c r="B229" s="1" t="s">
        <v>507</v>
      </c>
      <c r="C229">
        <v>46</v>
      </c>
      <c r="D229" s="1" t="s">
        <v>25</v>
      </c>
      <c r="E229" s="2">
        <v>45639</v>
      </c>
      <c r="F229" s="2">
        <v>45651</v>
      </c>
      <c r="G229" s="1" t="s">
        <v>66</v>
      </c>
      <c r="H229" s="1" t="s">
        <v>27</v>
      </c>
      <c r="I229">
        <v>1313</v>
      </c>
      <c r="J229" s="1" t="s">
        <v>34</v>
      </c>
      <c r="K229" s="1" t="s">
        <v>40</v>
      </c>
      <c r="L229" s="1" t="s">
        <v>59</v>
      </c>
      <c r="M229" s="1" t="s">
        <v>29</v>
      </c>
      <c r="N229">
        <v>12</v>
      </c>
    </row>
    <row r="230" spans="1:14" x14ac:dyDescent="0.25">
      <c r="A230" s="1" t="s">
        <v>508</v>
      </c>
      <c r="B230" s="1" t="s">
        <v>509</v>
      </c>
      <c r="C230">
        <v>20</v>
      </c>
      <c r="D230" s="1" t="s">
        <v>25</v>
      </c>
      <c r="E230" s="2">
        <v>45714</v>
      </c>
      <c r="F230" s="2">
        <v>45728</v>
      </c>
      <c r="G230" s="1" t="s">
        <v>62</v>
      </c>
      <c r="H230" s="1" t="s">
        <v>89</v>
      </c>
      <c r="I230">
        <v>8440</v>
      </c>
      <c r="J230" s="1" t="s">
        <v>34</v>
      </c>
      <c r="K230" s="1" t="s">
        <v>133</v>
      </c>
      <c r="L230" s="1" t="s">
        <v>28</v>
      </c>
      <c r="M230" s="1" t="s">
        <v>22</v>
      </c>
      <c r="N230">
        <v>14</v>
      </c>
    </row>
    <row r="231" spans="1:14" x14ac:dyDescent="0.25">
      <c r="A231" s="1" t="s">
        <v>510</v>
      </c>
      <c r="B231" s="1" t="s">
        <v>511</v>
      </c>
      <c r="C231">
        <v>85</v>
      </c>
      <c r="D231" s="1" t="s">
        <v>25</v>
      </c>
      <c r="E231" s="2">
        <v>45484</v>
      </c>
      <c r="F231" s="2">
        <v>45494</v>
      </c>
      <c r="G231" s="1" t="s">
        <v>94</v>
      </c>
      <c r="H231" s="1" t="s">
        <v>27</v>
      </c>
      <c r="I231">
        <v>1753</v>
      </c>
      <c r="J231" s="1" t="s">
        <v>19</v>
      </c>
      <c r="K231" s="1" t="s">
        <v>40</v>
      </c>
      <c r="L231" s="1" t="s">
        <v>45</v>
      </c>
      <c r="M231" s="1" t="s">
        <v>29</v>
      </c>
      <c r="N231">
        <v>10</v>
      </c>
    </row>
    <row r="232" spans="1:14" x14ac:dyDescent="0.25">
      <c r="A232" s="1" t="s">
        <v>512</v>
      </c>
      <c r="B232" s="1" t="s">
        <v>513</v>
      </c>
      <c r="C232">
        <v>61</v>
      </c>
      <c r="D232" s="1" t="s">
        <v>16</v>
      </c>
      <c r="E232" s="2">
        <v>45606</v>
      </c>
      <c r="F232" s="2">
        <v>45616</v>
      </c>
      <c r="G232" s="1" t="s">
        <v>43</v>
      </c>
      <c r="H232" s="1" t="s">
        <v>73</v>
      </c>
      <c r="I232">
        <v>2070</v>
      </c>
      <c r="J232" s="1" t="s">
        <v>19</v>
      </c>
      <c r="K232" s="1" t="s">
        <v>54</v>
      </c>
      <c r="L232" s="1" t="s">
        <v>55</v>
      </c>
      <c r="M232" s="1" t="s">
        <v>29</v>
      </c>
      <c r="N232">
        <v>10</v>
      </c>
    </row>
    <row r="233" spans="1:14" x14ac:dyDescent="0.25">
      <c r="A233" s="1" t="s">
        <v>514</v>
      </c>
      <c r="B233" s="1" t="s">
        <v>515</v>
      </c>
      <c r="C233">
        <v>60</v>
      </c>
      <c r="D233" s="1" t="s">
        <v>25</v>
      </c>
      <c r="E233" s="2">
        <v>45801</v>
      </c>
      <c r="F233" s="2">
        <v>45807</v>
      </c>
      <c r="G233" s="1" t="s">
        <v>17</v>
      </c>
      <c r="H233" s="1" t="s">
        <v>27</v>
      </c>
      <c r="I233">
        <v>4617</v>
      </c>
      <c r="J233" s="1" t="s">
        <v>34</v>
      </c>
      <c r="K233" s="1" t="s">
        <v>35</v>
      </c>
      <c r="L233" s="1" t="s">
        <v>45</v>
      </c>
      <c r="M233" s="1" t="s">
        <v>50</v>
      </c>
      <c r="N233">
        <v>6</v>
      </c>
    </row>
    <row r="234" spans="1:14" x14ac:dyDescent="0.25">
      <c r="A234" s="1" t="s">
        <v>516</v>
      </c>
      <c r="B234" s="1" t="s">
        <v>517</v>
      </c>
      <c r="C234">
        <v>71</v>
      </c>
      <c r="D234" s="1" t="s">
        <v>25</v>
      </c>
      <c r="E234" s="2">
        <v>45696</v>
      </c>
      <c r="F234" s="2">
        <v>45699</v>
      </c>
      <c r="G234" s="1" t="s">
        <v>94</v>
      </c>
      <c r="H234" s="1" t="s">
        <v>18</v>
      </c>
      <c r="I234">
        <v>3737</v>
      </c>
      <c r="J234" s="1" t="s">
        <v>19</v>
      </c>
      <c r="K234" s="1" t="s">
        <v>35</v>
      </c>
      <c r="L234" s="1" t="s">
        <v>21</v>
      </c>
      <c r="M234" s="1" t="s">
        <v>50</v>
      </c>
      <c r="N234">
        <v>3</v>
      </c>
    </row>
    <row r="235" spans="1:14" x14ac:dyDescent="0.25">
      <c r="A235" s="1" t="s">
        <v>518</v>
      </c>
      <c r="B235" s="1" t="s">
        <v>519</v>
      </c>
      <c r="C235">
        <v>49</v>
      </c>
      <c r="D235" s="1" t="s">
        <v>16</v>
      </c>
      <c r="E235" s="2">
        <v>45479</v>
      </c>
      <c r="F235" s="2">
        <v>45491</v>
      </c>
      <c r="G235" s="1" t="s">
        <v>94</v>
      </c>
      <c r="H235" s="1" t="s">
        <v>58</v>
      </c>
      <c r="I235">
        <v>6541</v>
      </c>
      <c r="J235" s="1" t="s">
        <v>19</v>
      </c>
      <c r="K235" s="1" t="s">
        <v>20</v>
      </c>
      <c r="L235" s="1" t="s">
        <v>78</v>
      </c>
      <c r="M235" s="1" t="s">
        <v>22</v>
      </c>
      <c r="N235">
        <v>12</v>
      </c>
    </row>
    <row r="236" spans="1:14" x14ac:dyDescent="0.25">
      <c r="A236" s="1" t="s">
        <v>520</v>
      </c>
      <c r="B236" s="1" t="s">
        <v>521</v>
      </c>
      <c r="C236">
        <v>89</v>
      </c>
      <c r="D236" s="1" t="s">
        <v>16</v>
      </c>
      <c r="E236" s="2">
        <v>45772</v>
      </c>
      <c r="F236" s="2">
        <v>45781</v>
      </c>
      <c r="G236" s="1" t="s">
        <v>62</v>
      </c>
      <c r="H236" s="1" t="s">
        <v>33</v>
      </c>
      <c r="I236">
        <v>3977</v>
      </c>
      <c r="J236" s="1" t="s">
        <v>19</v>
      </c>
      <c r="K236" s="1" t="s">
        <v>44</v>
      </c>
      <c r="L236" s="1" t="s">
        <v>21</v>
      </c>
      <c r="M236" s="1" t="s">
        <v>22</v>
      </c>
      <c r="N236">
        <v>9</v>
      </c>
    </row>
    <row r="237" spans="1:14" x14ac:dyDescent="0.25">
      <c r="A237" s="1" t="s">
        <v>522</v>
      </c>
      <c r="B237" s="1" t="s">
        <v>523</v>
      </c>
      <c r="C237">
        <v>21</v>
      </c>
      <c r="D237" s="1" t="s">
        <v>16</v>
      </c>
      <c r="E237" s="2">
        <v>45644</v>
      </c>
      <c r="F237" s="2">
        <v>45657</v>
      </c>
      <c r="G237" s="1" t="s">
        <v>66</v>
      </c>
      <c r="H237" s="1" t="s">
        <v>58</v>
      </c>
      <c r="I237">
        <v>5991</v>
      </c>
      <c r="J237" s="1" t="s">
        <v>34</v>
      </c>
      <c r="K237" s="1" t="s">
        <v>133</v>
      </c>
      <c r="L237" s="1" t="s">
        <v>28</v>
      </c>
      <c r="M237" s="1" t="s">
        <v>22</v>
      </c>
      <c r="N237">
        <v>13</v>
      </c>
    </row>
    <row r="238" spans="1:14" x14ac:dyDescent="0.25">
      <c r="A238" s="1" t="s">
        <v>524</v>
      </c>
      <c r="B238" s="1" t="s">
        <v>525</v>
      </c>
      <c r="C238">
        <v>36</v>
      </c>
      <c r="D238" s="1" t="s">
        <v>16</v>
      </c>
      <c r="E238" s="2">
        <v>45806</v>
      </c>
      <c r="F238" s="2">
        <v>45813</v>
      </c>
      <c r="G238" s="1" t="s">
        <v>17</v>
      </c>
      <c r="H238" s="1" t="s">
        <v>39</v>
      </c>
      <c r="I238">
        <v>4286</v>
      </c>
      <c r="J238" s="1" t="s">
        <v>34</v>
      </c>
      <c r="K238" s="1" t="s">
        <v>20</v>
      </c>
      <c r="L238" s="1" t="s">
        <v>21</v>
      </c>
      <c r="M238" s="1" t="s">
        <v>22</v>
      </c>
      <c r="N238">
        <v>7</v>
      </c>
    </row>
    <row r="239" spans="1:14" x14ac:dyDescent="0.25">
      <c r="A239" s="1" t="s">
        <v>526</v>
      </c>
      <c r="B239" s="1" t="s">
        <v>527</v>
      </c>
      <c r="C239">
        <v>4</v>
      </c>
      <c r="D239" s="1" t="s">
        <v>16</v>
      </c>
      <c r="E239" s="2">
        <v>45780</v>
      </c>
      <c r="F239" s="2">
        <v>45783</v>
      </c>
      <c r="G239" s="1" t="s">
        <v>17</v>
      </c>
      <c r="H239" s="1" t="s">
        <v>58</v>
      </c>
      <c r="I239">
        <v>1129</v>
      </c>
      <c r="J239" s="1" t="s">
        <v>19</v>
      </c>
      <c r="K239" s="1" t="s">
        <v>49</v>
      </c>
      <c r="L239" s="1" t="s">
        <v>45</v>
      </c>
      <c r="M239" s="1" t="s">
        <v>50</v>
      </c>
      <c r="N239">
        <v>3</v>
      </c>
    </row>
    <row r="240" spans="1:14" x14ac:dyDescent="0.25">
      <c r="A240" s="1" t="s">
        <v>528</v>
      </c>
      <c r="B240" s="1" t="s">
        <v>529</v>
      </c>
      <c r="C240">
        <v>79</v>
      </c>
      <c r="D240" s="1" t="s">
        <v>25</v>
      </c>
      <c r="E240" s="2">
        <v>45442</v>
      </c>
      <c r="F240" s="2">
        <v>45453</v>
      </c>
      <c r="G240" s="1" t="s">
        <v>66</v>
      </c>
      <c r="H240" s="1" t="s">
        <v>33</v>
      </c>
      <c r="I240">
        <v>7049</v>
      </c>
      <c r="J240" s="1" t="s">
        <v>34</v>
      </c>
      <c r="K240" s="1" t="s">
        <v>40</v>
      </c>
      <c r="L240" s="1" t="s">
        <v>45</v>
      </c>
      <c r="M240" s="1" t="s">
        <v>22</v>
      </c>
      <c r="N240">
        <v>11</v>
      </c>
    </row>
    <row r="241" spans="1:14" x14ac:dyDescent="0.25">
      <c r="A241" s="1" t="s">
        <v>530</v>
      </c>
      <c r="B241" s="1" t="s">
        <v>531</v>
      </c>
      <c r="C241">
        <v>27</v>
      </c>
      <c r="D241" s="1" t="s">
        <v>16</v>
      </c>
      <c r="E241" s="2">
        <v>45653</v>
      </c>
      <c r="F241" s="2">
        <v>45666</v>
      </c>
      <c r="G241" s="1" t="s">
        <v>62</v>
      </c>
      <c r="H241" s="1" t="s">
        <v>89</v>
      </c>
      <c r="I241">
        <v>9649</v>
      </c>
      <c r="J241" s="1" t="s">
        <v>19</v>
      </c>
      <c r="K241" s="1" t="s">
        <v>133</v>
      </c>
      <c r="L241" s="1" t="s">
        <v>21</v>
      </c>
      <c r="M241" s="1" t="s">
        <v>29</v>
      </c>
      <c r="N241">
        <v>13</v>
      </c>
    </row>
    <row r="242" spans="1:14" x14ac:dyDescent="0.25">
      <c r="A242" s="1" t="s">
        <v>532</v>
      </c>
      <c r="B242" s="1" t="s">
        <v>533</v>
      </c>
      <c r="C242">
        <v>50</v>
      </c>
      <c r="D242" s="1" t="s">
        <v>16</v>
      </c>
      <c r="E242" s="2">
        <v>45485</v>
      </c>
      <c r="F242" s="2">
        <v>45486</v>
      </c>
      <c r="G242" s="1" t="s">
        <v>26</v>
      </c>
      <c r="H242" s="1" t="s">
        <v>39</v>
      </c>
      <c r="I242">
        <v>4140</v>
      </c>
      <c r="J242" s="1" t="s">
        <v>34</v>
      </c>
      <c r="K242" s="1" t="s">
        <v>20</v>
      </c>
      <c r="L242" s="1" t="s">
        <v>28</v>
      </c>
      <c r="M242" s="1" t="s">
        <v>29</v>
      </c>
      <c r="N242">
        <v>1</v>
      </c>
    </row>
    <row r="243" spans="1:14" x14ac:dyDescent="0.25">
      <c r="A243" s="1" t="s">
        <v>534</v>
      </c>
      <c r="B243" s="1" t="s">
        <v>535</v>
      </c>
      <c r="C243">
        <v>73</v>
      </c>
      <c r="D243" s="1" t="s">
        <v>16</v>
      </c>
      <c r="E243" s="2">
        <v>45645</v>
      </c>
      <c r="F243" s="2">
        <v>45650</v>
      </c>
      <c r="G243" s="1" t="s">
        <v>17</v>
      </c>
      <c r="H243" s="1" t="s">
        <v>53</v>
      </c>
      <c r="I243">
        <v>5391</v>
      </c>
      <c r="J243" s="1" t="s">
        <v>19</v>
      </c>
      <c r="K243" s="1" t="s">
        <v>49</v>
      </c>
      <c r="L243" s="1" t="s">
        <v>59</v>
      </c>
      <c r="M243" s="1" t="s">
        <v>22</v>
      </c>
      <c r="N243">
        <v>5</v>
      </c>
    </row>
    <row r="244" spans="1:14" x14ac:dyDescent="0.25">
      <c r="A244" s="1" t="s">
        <v>536</v>
      </c>
      <c r="B244" s="1" t="s">
        <v>537</v>
      </c>
      <c r="C244">
        <v>41</v>
      </c>
      <c r="D244" s="1" t="s">
        <v>16</v>
      </c>
      <c r="E244" s="2">
        <v>45661</v>
      </c>
      <c r="F244" s="2">
        <v>45671</v>
      </c>
      <c r="G244" s="1" t="s">
        <v>32</v>
      </c>
      <c r="H244" s="1" t="s">
        <v>63</v>
      </c>
      <c r="I244">
        <v>7352</v>
      </c>
      <c r="J244" s="1" t="s">
        <v>34</v>
      </c>
      <c r="K244" s="1" t="s">
        <v>49</v>
      </c>
      <c r="L244" s="1" t="s">
        <v>45</v>
      </c>
      <c r="M244" s="1" t="s">
        <v>50</v>
      </c>
      <c r="N244">
        <v>10</v>
      </c>
    </row>
    <row r="245" spans="1:14" x14ac:dyDescent="0.25">
      <c r="A245" s="1" t="s">
        <v>538</v>
      </c>
      <c r="B245" s="1" t="s">
        <v>539</v>
      </c>
      <c r="C245">
        <v>90</v>
      </c>
      <c r="D245" s="1" t="s">
        <v>25</v>
      </c>
      <c r="E245" s="2">
        <v>45557</v>
      </c>
      <c r="F245" s="2">
        <v>45568</v>
      </c>
      <c r="G245" s="1" t="s">
        <v>94</v>
      </c>
      <c r="H245" s="1" t="s">
        <v>73</v>
      </c>
      <c r="I245">
        <v>1228</v>
      </c>
      <c r="J245" s="1" t="s">
        <v>34</v>
      </c>
      <c r="K245" s="1" t="s">
        <v>35</v>
      </c>
      <c r="L245" s="1" t="s">
        <v>45</v>
      </c>
      <c r="M245" s="1" t="s">
        <v>50</v>
      </c>
      <c r="N245">
        <v>11</v>
      </c>
    </row>
    <row r="246" spans="1:14" x14ac:dyDescent="0.25">
      <c r="A246" s="1" t="s">
        <v>540</v>
      </c>
      <c r="B246" s="1" t="s">
        <v>541</v>
      </c>
      <c r="C246">
        <v>12</v>
      </c>
      <c r="D246" s="1" t="s">
        <v>16</v>
      </c>
      <c r="E246" s="2">
        <v>45470</v>
      </c>
      <c r="F246" s="2">
        <v>45476</v>
      </c>
      <c r="G246" s="1" t="s">
        <v>17</v>
      </c>
      <c r="H246" s="1" t="s">
        <v>63</v>
      </c>
      <c r="I246">
        <v>4189</v>
      </c>
      <c r="J246" s="1" t="s">
        <v>34</v>
      </c>
      <c r="K246" s="1" t="s">
        <v>54</v>
      </c>
      <c r="L246" s="1" t="s">
        <v>55</v>
      </c>
      <c r="M246" s="1" t="s">
        <v>22</v>
      </c>
      <c r="N246">
        <v>6</v>
      </c>
    </row>
    <row r="247" spans="1:14" x14ac:dyDescent="0.25">
      <c r="A247" s="1" t="s">
        <v>542</v>
      </c>
      <c r="B247" s="1" t="s">
        <v>543</v>
      </c>
      <c r="C247">
        <v>25</v>
      </c>
      <c r="D247" s="1" t="s">
        <v>16</v>
      </c>
      <c r="E247" s="2">
        <v>45628</v>
      </c>
      <c r="F247" s="2">
        <v>45634</v>
      </c>
      <c r="G247" s="1" t="s">
        <v>43</v>
      </c>
      <c r="H247" s="1" t="s">
        <v>63</v>
      </c>
      <c r="I247">
        <v>5119</v>
      </c>
      <c r="J247" s="1" t="s">
        <v>34</v>
      </c>
      <c r="K247" s="1" t="s">
        <v>44</v>
      </c>
      <c r="L247" s="1" t="s">
        <v>59</v>
      </c>
      <c r="M247" s="1" t="s">
        <v>22</v>
      </c>
      <c r="N247">
        <v>6</v>
      </c>
    </row>
    <row r="248" spans="1:14" x14ac:dyDescent="0.25">
      <c r="A248" s="1" t="s">
        <v>544</v>
      </c>
      <c r="B248" s="1" t="s">
        <v>545</v>
      </c>
      <c r="C248">
        <v>86</v>
      </c>
      <c r="D248" s="1" t="s">
        <v>25</v>
      </c>
      <c r="E248" s="2">
        <v>45667</v>
      </c>
      <c r="F248" s="2">
        <v>45679</v>
      </c>
      <c r="G248" s="1" t="s">
        <v>43</v>
      </c>
      <c r="H248" s="1" t="s">
        <v>33</v>
      </c>
      <c r="I248">
        <v>9343</v>
      </c>
      <c r="J248" s="1" t="s">
        <v>19</v>
      </c>
      <c r="K248" s="1" t="s">
        <v>35</v>
      </c>
      <c r="L248" s="1" t="s">
        <v>78</v>
      </c>
      <c r="M248" s="1" t="s">
        <v>22</v>
      </c>
      <c r="N248">
        <v>12</v>
      </c>
    </row>
    <row r="249" spans="1:14" x14ac:dyDescent="0.25">
      <c r="A249" s="1" t="s">
        <v>546</v>
      </c>
      <c r="B249" s="1" t="s">
        <v>547</v>
      </c>
      <c r="C249">
        <v>88</v>
      </c>
      <c r="D249" s="1" t="s">
        <v>25</v>
      </c>
      <c r="E249" s="2">
        <v>45488</v>
      </c>
      <c r="F249" s="2">
        <v>45495</v>
      </c>
      <c r="G249" s="1" t="s">
        <v>32</v>
      </c>
      <c r="H249" s="1" t="s">
        <v>73</v>
      </c>
      <c r="I249">
        <v>5603</v>
      </c>
      <c r="J249" s="1" t="s">
        <v>34</v>
      </c>
      <c r="K249" s="1" t="s">
        <v>20</v>
      </c>
      <c r="L249" s="1" t="s">
        <v>36</v>
      </c>
      <c r="M249" s="1" t="s">
        <v>29</v>
      </c>
      <c r="N249">
        <v>7</v>
      </c>
    </row>
    <row r="250" spans="1:14" x14ac:dyDescent="0.25">
      <c r="A250" s="1" t="s">
        <v>548</v>
      </c>
      <c r="B250" s="1" t="s">
        <v>549</v>
      </c>
      <c r="C250">
        <v>27</v>
      </c>
      <c r="D250" s="1" t="s">
        <v>25</v>
      </c>
      <c r="E250" s="2">
        <v>45717</v>
      </c>
      <c r="F250" s="2">
        <v>45718</v>
      </c>
      <c r="G250" s="1" t="s">
        <v>62</v>
      </c>
      <c r="H250" s="1" t="s">
        <v>89</v>
      </c>
      <c r="I250">
        <v>8008</v>
      </c>
      <c r="J250" s="1" t="s">
        <v>19</v>
      </c>
      <c r="K250" s="1" t="s">
        <v>44</v>
      </c>
      <c r="L250" s="1" t="s">
        <v>55</v>
      </c>
      <c r="M250" s="1" t="s">
        <v>29</v>
      </c>
      <c r="N250">
        <v>1</v>
      </c>
    </row>
    <row r="251" spans="1:14" x14ac:dyDescent="0.25">
      <c r="A251" s="1" t="s">
        <v>550</v>
      </c>
      <c r="B251" s="1" t="s">
        <v>551</v>
      </c>
      <c r="C251">
        <v>66</v>
      </c>
      <c r="D251" s="1" t="s">
        <v>16</v>
      </c>
      <c r="E251" s="2">
        <v>45671</v>
      </c>
      <c r="F251" s="2">
        <v>45683</v>
      </c>
      <c r="G251" s="1" t="s">
        <v>43</v>
      </c>
      <c r="H251" s="1" t="s">
        <v>89</v>
      </c>
      <c r="I251">
        <v>4227</v>
      </c>
      <c r="J251" s="1" t="s">
        <v>34</v>
      </c>
      <c r="K251" s="1" t="s">
        <v>133</v>
      </c>
      <c r="L251" s="1" t="s">
        <v>28</v>
      </c>
      <c r="M251" s="1" t="s">
        <v>50</v>
      </c>
      <c r="N251">
        <v>12</v>
      </c>
    </row>
    <row r="252" spans="1:14" x14ac:dyDescent="0.25">
      <c r="A252" s="1" t="s">
        <v>552</v>
      </c>
      <c r="B252" s="1" t="s">
        <v>553</v>
      </c>
      <c r="C252">
        <v>4</v>
      </c>
      <c r="D252" s="1" t="s">
        <v>16</v>
      </c>
      <c r="E252" s="2">
        <v>45487</v>
      </c>
      <c r="F252" s="2">
        <v>45497</v>
      </c>
      <c r="G252" s="1" t="s">
        <v>17</v>
      </c>
      <c r="H252" s="1" t="s">
        <v>73</v>
      </c>
      <c r="I252">
        <v>6719</v>
      </c>
      <c r="J252" s="1" t="s">
        <v>19</v>
      </c>
      <c r="K252" s="1" t="s">
        <v>35</v>
      </c>
      <c r="L252" s="1" t="s">
        <v>45</v>
      </c>
      <c r="M252" s="1" t="s">
        <v>29</v>
      </c>
      <c r="N252">
        <v>10</v>
      </c>
    </row>
    <row r="253" spans="1:14" x14ac:dyDescent="0.25">
      <c r="A253" s="1" t="s">
        <v>554</v>
      </c>
      <c r="B253" s="1" t="s">
        <v>555</v>
      </c>
      <c r="C253">
        <v>21</v>
      </c>
      <c r="D253" s="1" t="s">
        <v>25</v>
      </c>
      <c r="E253" s="2">
        <v>45716</v>
      </c>
      <c r="F253" s="2">
        <v>45726</v>
      </c>
      <c r="G253" s="1" t="s">
        <v>66</v>
      </c>
      <c r="H253" s="1" t="s">
        <v>48</v>
      </c>
      <c r="I253">
        <v>5731</v>
      </c>
      <c r="J253" s="1" t="s">
        <v>34</v>
      </c>
      <c r="K253" s="1" t="s">
        <v>40</v>
      </c>
      <c r="L253" s="1" t="s">
        <v>55</v>
      </c>
      <c r="M253" s="1" t="s">
        <v>50</v>
      </c>
      <c r="N253">
        <v>10</v>
      </c>
    </row>
    <row r="254" spans="1:14" x14ac:dyDescent="0.25">
      <c r="A254" s="1" t="s">
        <v>556</v>
      </c>
      <c r="B254" s="1" t="s">
        <v>557</v>
      </c>
      <c r="C254">
        <v>63</v>
      </c>
      <c r="D254" s="1" t="s">
        <v>25</v>
      </c>
      <c r="E254" s="2">
        <v>45591</v>
      </c>
      <c r="F254" s="2">
        <v>45594</v>
      </c>
      <c r="G254" s="1" t="s">
        <v>26</v>
      </c>
      <c r="H254" s="1" t="s">
        <v>73</v>
      </c>
      <c r="I254">
        <v>1979</v>
      </c>
      <c r="J254" s="1" t="s">
        <v>19</v>
      </c>
      <c r="K254" s="1" t="s">
        <v>54</v>
      </c>
      <c r="L254" s="1" t="s">
        <v>28</v>
      </c>
      <c r="M254" s="1" t="s">
        <v>50</v>
      </c>
      <c r="N254">
        <v>3</v>
      </c>
    </row>
    <row r="255" spans="1:14" x14ac:dyDescent="0.25">
      <c r="A255" s="1" t="s">
        <v>558</v>
      </c>
      <c r="B255" s="1" t="s">
        <v>559</v>
      </c>
      <c r="C255">
        <v>71</v>
      </c>
      <c r="D255" s="1" t="s">
        <v>16</v>
      </c>
      <c r="E255" s="2">
        <v>45490</v>
      </c>
      <c r="F255" s="2">
        <v>45498</v>
      </c>
      <c r="G255" s="1" t="s">
        <v>26</v>
      </c>
      <c r="H255" s="1" t="s">
        <v>63</v>
      </c>
      <c r="I255">
        <v>6868</v>
      </c>
      <c r="J255" s="1" t="s">
        <v>34</v>
      </c>
      <c r="K255" s="1" t="s">
        <v>49</v>
      </c>
      <c r="L255" s="1" t="s">
        <v>45</v>
      </c>
      <c r="M255" s="1" t="s">
        <v>50</v>
      </c>
      <c r="N255">
        <v>8</v>
      </c>
    </row>
    <row r="256" spans="1:14" x14ac:dyDescent="0.25">
      <c r="A256" s="1" t="s">
        <v>560</v>
      </c>
      <c r="B256" s="1" t="s">
        <v>561</v>
      </c>
      <c r="C256">
        <v>14</v>
      </c>
      <c r="D256" s="1" t="s">
        <v>25</v>
      </c>
      <c r="E256" s="2">
        <v>45485</v>
      </c>
      <c r="F256" s="2">
        <v>45492</v>
      </c>
      <c r="G256" s="1" t="s">
        <v>32</v>
      </c>
      <c r="H256" s="1" t="s">
        <v>48</v>
      </c>
      <c r="I256">
        <v>5443</v>
      </c>
      <c r="J256" s="1" t="s">
        <v>19</v>
      </c>
      <c r="K256" s="1" t="s">
        <v>35</v>
      </c>
      <c r="L256" s="1" t="s">
        <v>59</v>
      </c>
      <c r="M256" s="1" t="s">
        <v>22</v>
      </c>
      <c r="N256">
        <v>7</v>
      </c>
    </row>
    <row r="257" spans="1:14" x14ac:dyDescent="0.25">
      <c r="A257" s="1" t="s">
        <v>562</v>
      </c>
      <c r="B257" s="1" t="s">
        <v>563</v>
      </c>
      <c r="C257">
        <v>22</v>
      </c>
      <c r="D257" s="1" t="s">
        <v>25</v>
      </c>
      <c r="E257" s="2">
        <v>45741</v>
      </c>
      <c r="F257" s="2">
        <v>45742</v>
      </c>
      <c r="G257" s="1" t="s">
        <v>43</v>
      </c>
      <c r="H257" s="1" t="s">
        <v>58</v>
      </c>
      <c r="I257">
        <v>1730</v>
      </c>
      <c r="J257" s="1" t="s">
        <v>19</v>
      </c>
      <c r="K257" s="1" t="s">
        <v>133</v>
      </c>
      <c r="L257" s="1" t="s">
        <v>45</v>
      </c>
      <c r="M257" s="1" t="s">
        <v>50</v>
      </c>
      <c r="N257">
        <v>1</v>
      </c>
    </row>
    <row r="258" spans="1:14" x14ac:dyDescent="0.25">
      <c r="A258" s="1" t="s">
        <v>564</v>
      </c>
      <c r="B258" s="1" t="s">
        <v>565</v>
      </c>
      <c r="C258">
        <v>5</v>
      </c>
      <c r="D258" s="1" t="s">
        <v>16</v>
      </c>
      <c r="E258" s="2">
        <v>45567</v>
      </c>
      <c r="F258" s="2">
        <v>45576</v>
      </c>
      <c r="G258" s="1" t="s">
        <v>43</v>
      </c>
      <c r="H258" s="1" t="s">
        <v>58</v>
      </c>
      <c r="I258">
        <v>7934</v>
      </c>
      <c r="J258" s="1" t="s">
        <v>34</v>
      </c>
      <c r="K258" s="1" t="s">
        <v>40</v>
      </c>
      <c r="L258" s="1" t="s">
        <v>59</v>
      </c>
      <c r="M258" s="1" t="s">
        <v>22</v>
      </c>
      <c r="N258">
        <v>9</v>
      </c>
    </row>
    <row r="259" spans="1:14" x14ac:dyDescent="0.25">
      <c r="A259" s="1" t="s">
        <v>566</v>
      </c>
      <c r="B259" s="1" t="s">
        <v>567</v>
      </c>
      <c r="C259">
        <v>43</v>
      </c>
      <c r="D259" s="1" t="s">
        <v>25</v>
      </c>
      <c r="E259" s="2">
        <v>45650</v>
      </c>
      <c r="F259" s="2">
        <v>45654</v>
      </c>
      <c r="G259" s="1" t="s">
        <v>17</v>
      </c>
      <c r="H259" s="1" t="s">
        <v>27</v>
      </c>
      <c r="I259">
        <v>5341</v>
      </c>
      <c r="J259" s="1" t="s">
        <v>19</v>
      </c>
      <c r="K259" s="1" t="s">
        <v>133</v>
      </c>
      <c r="L259" s="1" t="s">
        <v>45</v>
      </c>
      <c r="M259" s="1" t="s">
        <v>22</v>
      </c>
      <c r="N259">
        <v>4</v>
      </c>
    </row>
    <row r="260" spans="1:14" x14ac:dyDescent="0.25">
      <c r="A260" s="1" t="s">
        <v>568</v>
      </c>
      <c r="B260" s="1" t="s">
        <v>569</v>
      </c>
      <c r="C260">
        <v>7</v>
      </c>
      <c r="D260" s="1" t="s">
        <v>25</v>
      </c>
      <c r="E260" s="2">
        <v>45609</v>
      </c>
      <c r="F260" s="2">
        <v>45622</v>
      </c>
      <c r="G260" s="1" t="s">
        <v>62</v>
      </c>
      <c r="H260" s="1" t="s">
        <v>89</v>
      </c>
      <c r="I260">
        <v>2091</v>
      </c>
      <c r="J260" s="1" t="s">
        <v>34</v>
      </c>
      <c r="K260" s="1" t="s">
        <v>44</v>
      </c>
      <c r="L260" s="1" t="s">
        <v>78</v>
      </c>
      <c r="M260" s="1" t="s">
        <v>22</v>
      </c>
      <c r="N260">
        <v>13</v>
      </c>
    </row>
    <row r="261" spans="1:14" x14ac:dyDescent="0.25">
      <c r="A261" s="1" t="s">
        <v>570</v>
      </c>
      <c r="B261" s="1" t="s">
        <v>571</v>
      </c>
      <c r="C261">
        <v>33</v>
      </c>
      <c r="D261" s="1" t="s">
        <v>25</v>
      </c>
      <c r="E261" s="2">
        <v>45661</v>
      </c>
      <c r="F261" s="2">
        <v>45663</v>
      </c>
      <c r="G261" s="1" t="s">
        <v>94</v>
      </c>
      <c r="H261" s="1" t="s">
        <v>27</v>
      </c>
      <c r="I261">
        <v>4501</v>
      </c>
      <c r="J261" s="1" t="s">
        <v>19</v>
      </c>
      <c r="K261" s="1" t="s">
        <v>54</v>
      </c>
      <c r="L261" s="1" t="s">
        <v>78</v>
      </c>
      <c r="M261" s="1" t="s">
        <v>50</v>
      </c>
      <c r="N261">
        <v>2</v>
      </c>
    </row>
    <row r="262" spans="1:14" x14ac:dyDescent="0.25">
      <c r="A262" s="1" t="s">
        <v>572</v>
      </c>
      <c r="B262" s="1" t="s">
        <v>573</v>
      </c>
      <c r="C262">
        <v>83</v>
      </c>
      <c r="D262" s="1" t="s">
        <v>16</v>
      </c>
      <c r="E262" s="2">
        <v>45512</v>
      </c>
      <c r="F262" s="2">
        <v>45516</v>
      </c>
      <c r="G262" s="1" t="s">
        <v>26</v>
      </c>
      <c r="H262" s="1" t="s">
        <v>48</v>
      </c>
      <c r="I262">
        <v>1116</v>
      </c>
      <c r="J262" s="1" t="s">
        <v>34</v>
      </c>
      <c r="K262" s="1" t="s">
        <v>133</v>
      </c>
      <c r="L262" s="1" t="s">
        <v>78</v>
      </c>
      <c r="M262" s="1" t="s">
        <v>50</v>
      </c>
      <c r="N262">
        <v>4</v>
      </c>
    </row>
    <row r="263" spans="1:14" x14ac:dyDescent="0.25">
      <c r="A263" s="1" t="s">
        <v>574</v>
      </c>
      <c r="B263" s="1" t="s">
        <v>575</v>
      </c>
      <c r="C263">
        <v>90</v>
      </c>
      <c r="D263" s="1" t="s">
        <v>16</v>
      </c>
      <c r="E263" s="2">
        <v>45539</v>
      </c>
      <c r="F263" s="2">
        <v>45553</v>
      </c>
      <c r="G263" s="1" t="s">
        <v>26</v>
      </c>
      <c r="H263" s="1" t="s">
        <v>89</v>
      </c>
      <c r="I263">
        <v>1294</v>
      </c>
      <c r="J263" s="1" t="s">
        <v>19</v>
      </c>
      <c r="K263" s="1" t="s">
        <v>49</v>
      </c>
      <c r="L263" s="1" t="s">
        <v>21</v>
      </c>
      <c r="M263" s="1" t="s">
        <v>22</v>
      </c>
      <c r="N263">
        <v>14</v>
      </c>
    </row>
    <row r="264" spans="1:14" x14ac:dyDescent="0.25">
      <c r="A264" s="1" t="s">
        <v>576</v>
      </c>
      <c r="B264" s="1" t="s">
        <v>577</v>
      </c>
      <c r="C264">
        <v>82</v>
      </c>
      <c r="D264" s="1" t="s">
        <v>16</v>
      </c>
      <c r="E264" s="2">
        <v>45494</v>
      </c>
      <c r="F264" s="2">
        <v>45499</v>
      </c>
      <c r="G264" s="1" t="s">
        <v>62</v>
      </c>
      <c r="H264" s="1" t="s">
        <v>27</v>
      </c>
      <c r="I264">
        <v>7296</v>
      </c>
      <c r="J264" s="1" t="s">
        <v>34</v>
      </c>
      <c r="K264" s="1" t="s">
        <v>49</v>
      </c>
      <c r="L264" s="1" t="s">
        <v>21</v>
      </c>
      <c r="M264" s="1" t="s">
        <v>50</v>
      </c>
      <c r="N264">
        <v>5</v>
      </c>
    </row>
    <row r="265" spans="1:14" x14ac:dyDescent="0.25">
      <c r="A265" s="1" t="s">
        <v>578</v>
      </c>
      <c r="B265" s="1" t="s">
        <v>579</v>
      </c>
      <c r="C265">
        <v>8</v>
      </c>
      <c r="D265" s="1" t="s">
        <v>16</v>
      </c>
      <c r="E265" s="2">
        <v>45600</v>
      </c>
      <c r="F265" s="2">
        <v>45609</v>
      </c>
      <c r="G265" s="1" t="s">
        <v>43</v>
      </c>
      <c r="H265" s="1" t="s">
        <v>58</v>
      </c>
      <c r="I265">
        <v>6594</v>
      </c>
      <c r="J265" s="1" t="s">
        <v>34</v>
      </c>
      <c r="K265" s="1" t="s">
        <v>35</v>
      </c>
      <c r="L265" s="1" t="s">
        <v>28</v>
      </c>
      <c r="M265" s="1" t="s">
        <v>22</v>
      </c>
      <c r="N265">
        <v>9</v>
      </c>
    </row>
    <row r="266" spans="1:14" x14ac:dyDescent="0.25">
      <c r="A266" s="1" t="s">
        <v>580</v>
      </c>
      <c r="B266" s="1" t="s">
        <v>581</v>
      </c>
      <c r="C266">
        <v>10</v>
      </c>
      <c r="D266" s="1" t="s">
        <v>16</v>
      </c>
      <c r="E266" s="2">
        <v>45648</v>
      </c>
      <c r="F266" s="2">
        <v>45661</v>
      </c>
      <c r="G266" s="1" t="s">
        <v>43</v>
      </c>
      <c r="H266" s="1" t="s">
        <v>53</v>
      </c>
      <c r="I266">
        <v>6841</v>
      </c>
      <c r="J266" s="1" t="s">
        <v>19</v>
      </c>
      <c r="K266" s="1" t="s">
        <v>44</v>
      </c>
      <c r="L266" s="1" t="s">
        <v>55</v>
      </c>
      <c r="M266" s="1" t="s">
        <v>50</v>
      </c>
      <c r="N266">
        <v>13</v>
      </c>
    </row>
    <row r="267" spans="1:14" x14ac:dyDescent="0.25">
      <c r="A267" s="1" t="s">
        <v>582</v>
      </c>
      <c r="B267" s="1" t="s">
        <v>583</v>
      </c>
      <c r="C267">
        <v>14</v>
      </c>
      <c r="D267" s="1" t="s">
        <v>16</v>
      </c>
      <c r="E267" s="2">
        <v>45477</v>
      </c>
      <c r="F267" s="2">
        <v>45480</v>
      </c>
      <c r="G267" s="1" t="s">
        <v>66</v>
      </c>
      <c r="H267" s="1" t="s">
        <v>63</v>
      </c>
      <c r="I267">
        <v>7842</v>
      </c>
      <c r="J267" s="1" t="s">
        <v>34</v>
      </c>
      <c r="K267" s="1" t="s">
        <v>20</v>
      </c>
      <c r="L267" s="1" t="s">
        <v>55</v>
      </c>
      <c r="M267" s="1" t="s">
        <v>22</v>
      </c>
      <c r="N267">
        <v>3</v>
      </c>
    </row>
    <row r="268" spans="1:14" x14ac:dyDescent="0.25">
      <c r="A268" s="1" t="s">
        <v>584</v>
      </c>
      <c r="B268" s="1" t="s">
        <v>585</v>
      </c>
      <c r="C268">
        <v>80</v>
      </c>
      <c r="D268" s="1" t="s">
        <v>16</v>
      </c>
      <c r="E268" s="2">
        <v>45726</v>
      </c>
      <c r="F268" s="2">
        <v>45731</v>
      </c>
      <c r="G268" s="1" t="s">
        <v>62</v>
      </c>
      <c r="H268" s="1" t="s">
        <v>89</v>
      </c>
      <c r="I268">
        <v>1070</v>
      </c>
      <c r="J268" s="1" t="s">
        <v>34</v>
      </c>
      <c r="K268" s="1" t="s">
        <v>49</v>
      </c>
      <c r="L268" s="1" t="s">
        <v>28</v>
      </c>
      <c r="M268" s="1" t="s">
        <v>22</v>
      </c>
      <c r="N268">
        <v>5</v>
      </c>
    </row>
    <row r="269" spans="1:14" x14ac:dyDescent="0.25">
      <c r="A269" s="1" t="s">
        <v>586</v>
      </c>
      <c r="B269" s="1" t="s">
        <v>587</v>
      </c>
      <c r="C269">
        <v>50</v>
      </c>
      <c r="D269" s="1" t="s">
        <v>16</v>
      </c>
      <c r="E269" s="2">
        <v>45450</v>
      </c>
      <c r="F269" s="2">
        <v>45453</v>
      </c>
      <c r="G269" s="1" t="s">
        <v>43</v>
      </c>
      <c r="H269" s="1" t="s">
        <v>73</v>
      </c>
      <c r="I269">
        <v>7815</v>
      </c>
      <c r="J269" s="1" t="s">
        <v>19</v>
      </c>
      <c r="K269" s="1" t="s">
        <v>20</v>
      </c>
      <c r="L269" s="1" t="s">
        <v>59</v>
      </c>
      <c r="M269" s="1" t="s">
        <v>22</v>
      </c>
      <c r="N269">
        <v>3</v>
      </c>
    </row>
    <row r="270" spans="1:14" x14ac:dyDescent="0.25">
      <c r="A270" s="1" t="s">
        <v>588</v>
      </c>
      <c r="B270" s="1" t="s">
        <v>589</v>
      </c>
      <c r="C270">
        <v>15</v>
      </c>
      <c r="D270" s="1" t="s">
        <v>25</v>
      </c>
      <c r="E270" s="2">
        <v>45788</v>
      </c>
      <c r="F270" s="2">
        <v>45795</v>
      </c>
      <c r="G270" s="1" t="s">
        <v>94</v>
      </c>
      <c r="H270" s="1" t="s">
        <v>39</v>
      </c>
      <c r="I270">
        <v>3197</v>
      </c>
      <c r="J270" s="1" t="s">
        <v>19</v>
      </c>
      <c r="K270" s="1" t="s">
        <v>133</v>
      </c>
      <c r="L270" s="1" t="s">
        <v>36</v>
      </c>
      <c r="M270" s="1" t="s">
        <v>50</v>
      </c>
      <c r="N270">
        <v>7</v>
      </c>
    </row>
    <row r="271" spans="1:14" x14ac:dyDescent="0.25">
      <c r="A271" s="1" t="s">
        <v>590</v>
      </c>
      <c r="B271" s="1" t="s">
        <v>591</v>
      </c>
      <c r="C271">
        <v>51</v>
      </c>
      <c r="D271" s="1" t="s">
        <v>16</v>
      </c>
      <c r="E271" s="2">
        <v>45806</v>
      </c>
      <c r="F271" s="2">
        <v>45808</v>
      </c>
      <c r="G271" s="1" t="s">
        <v>32</v>
      </c>
      <c r="H271" s="1" t="s">
        <v>89</v>
      </c>
      <c r="I271">
        <v>6502</v>
      </c>
      <c r="J271" s="1" t="s">
        <v>34</v>
      </c>
      <c r="K271" s="1" t="s">
        <v>44</v>
      </c>
      <c r="L271" s="1" t="s">
        <v>21</v>
      </c>
      <c r="M271" s="1" t="s">
        <v>50</v>
      </c>
      <c r="N271">
        <v>2</v>
      </c>
    </row>
    <row r="272" spans="1:14" x14ac:dyDescent="0.25">
      <c r="A272" s="1" t="s">
        <v>592</v>
      </c>
      <c r="B272" s="1" t="s">
        <v>593</v>
      </c>
      <c r="C272">
        <v>11</v>
      </c>
      <c r="D272" s="1" t="s">
        <v>16</v>
      </c>
      <c r="E272" s="2">
        <v>45482</v>
      </c>
      <c r="F272" s="2">
        <v>45492</v>
      </c>
      <c r="G272" s="1" t="s">
        <v>62</v>
      </c>
      <c r="H272" s="1" t="s">
        <v>53</v>
      </c>
      <c r="I272">
        <v>4022</v>
      </c>
      <c r="J272" s="1" t="s">
        <v>19</v>
      </c>
      <c r="K272" s="1" t="s">
        <v>40</v>
      </c>
      <c r="L272" s="1" t="s">
        <v>28</v>
      </c>
      <c r="M272" s="1" t="s">
        <v>29</v>
      </c>
      <c r="N272">
        <v>10</v>
      </c>
    </row>
    <row r="273" spans="1:14" x14ac:dyDescent="0.25">
      <c r="A273" s="1" t="s">
        <v>594</v>
      </c>
      <c r="B273" s="1" t="s">
        <v>595</v>
      </c>
      <c r="C273">
        <v>76</v>
      </c>
      <c r="D273" s="1" t="s">
        <v>25</v>
      </c>
      <c r="E273" s="2">
        <v>45482</v>
      </c>
      <c r="F273" s="2">
        <v>45488</v>
      </c>
      <c r="G273" s="1" t="s">
        <v>43</v>
      </c>
      <c r="H273" s="1" t="s">
        <v>18</v>
      </c>
      <c r="I273">
        <v>9267</v>
      </c>
      <c r="J273" s="1" t="s">
        <v>34</v>
      </c>
      <c r="K273" s="1" t="s">
        <v>49</v>
      </c>
      <c r="L273" s="1" t="s">
        <v>36</v>
      </c>
      <c r="M273" s="1" t="s">
        <v>22</v>
      </c>
      <c r="N273">
        <v>6</v>
      </c>
    </row>
    <row r="274" spans="1:14" x14ac:dyDescent="0.25">
      <c r="A274" s="1" t="s">
        <v>596</v>
      </c>
      <c r="B274" s="1" t="s">
        <v>597</v>
      </c>
      <c r="C274">
        <v>25</v>
      </c>
      <c r="D274" s="1" t="s">
        <v>16</v>
      </c>
      <c r="E274" s="2">
        <v>45796</v>
      </c>
      <c r="F274" s="2">
        <v>45801</v>
      </c>
      <c r="G274" s="1" t="s">
        <v>26</v>
      </c>
      <c r="H274" s="1" t="s">
        <v>89</v>
      </c>
      <c r="I274">
        <v>4972</v>
      </c>
      <c r="J274" s="1" t="s">
        <v>19</v>
      </c>
      <c r="K274" s="1" t="s">
        <v>20</v>
      </c>
      <c r="L274" s="1" t="s">
        <v>55</v>
      </c>
      <c r="M274" s="1" t="s">
        <v>50</v>
      </c>
      <c r="N274">
        <v>5</v>
      </c>
    </row>
    <row r="275" spans="1:14" x14ac:dyDescent="0.25">
      <c r="A275" s="1" t="s">
        <v>598</v>
      </c>
      <c r="B275" s="1" t="s">
        <v>599</v>
      </c>
      <c r="C275">
        <v>24</v>
      </c>
      <c r="D275" s="1" t="s">
        <v>16</v>
      </c>
      <c r="E275" s="2">
        <v>45692</v>
      </c>
      <c r="F275" s="2">
        <v>45699</v>
      </c>
      <c r="G275" s="1" t="s">
        <v>66</v>
      </c>
      <c r="H275" s="1" t="s">
        <v>63</v>
      </c>
      <c r="I275">
        <v>5875</v>
      </c>
      <c r="J275" s="1" t="s">
        <v>34</v>
      </c>
      <c r="K275" s="1" t="s">
        <v>35</v>
      </c>
      <c r="L275" s="1" t="s">
        <v>78</v>
      </c>
      <c r="M275" s="1" t="s">
        <v>29</v>
      </c>
      <c r="N275">
        <v>7</v>
      </c>
    </row>
    <row r="276" spans="1:14" x14ac:dyDescent="0.25">
      <c r="A276" s="1" t="s">
        <v>600</v>
      </c>
      <c r="B276" s="1" t="s">
        <v>601</v>
      </c>
      <c r="C276">
        <v>3</v>
      </c>
      <c r="D276" s="1" t="s">
        <v>16</v>
      </c>
      <c r="E276" s="2">
        <v>45652</v>
      </c>
      <c r="F276" s="2">
        <v>45659</v>
      </c>
      <c r="G276" s="1" t="s">
        <v>32</v>
      </c>
      <c r="H276" s="1" t="s">
        <v>27</v>
      </c>
      <c r="I276">
        <v>3805</v>
      </c>
      <c r="J276" s="1" t="s">
        <v>34</v>
      </c>
      <c r="K276" s="1" t="s">
        <v>35</v>
      </c>
      <c r="L276" s="1" t="s">
        <v>36</v>
      </c>
      <c r="M276" s="1" t="s">
        <v>50</v>
      </c>
      <c r="N276">
        <v>7</v>
      </c>
    </row>
    <row r="277" spans="1:14" x14ac:dyDescent="0.25">
      <c r="A277" s="1" t="s">
        <v>602</v>
      </c>
      <c r="B277" s="1" t="s">
        <v>603</v>
      </c>
      <c r="C277">
        <v>22</v>
      </c>
      <c r="D277" s="1" t="s">
        <v>25</v>
      </c>
      <c r="E277" s="2">
        <v>45516</v>
      </c>
      <c r="F277" s="2">
        <v>45527</v>
      </c>
      <c r="G277" s="1" t="s">
        <v>43</v>
      </c>
      <c r="H277" s="1" t="s">
        <v>18</v>
      </c>
      <c r="I277">
        <v>3473</v>
      </c>
      <c r="J277" s="1" t="s">
        <v>19</v>
      </c>
      <c r="K277" s="1" t="s">
        <v>20</v>
      </c>
      <c r="L277" s="1" t="s">
        <v>21</v>
      </c>
      <c r="M277" s="1" t="s">
        <v>29</v>
      </c>
      <c r="N277">
        <v>11</v>
      </c>
    </row>
    <row r="278" spans="1:14" x14ac:dyDescent="0.25">
      <c r="A278" s="1" t="s">
        <v>604</v>
      </c>
      <c r="B278" s="1" t="s">
        <v>605</v>
      </c>
      <c r="C278">
        <v>25</v>
      </c>
      <c r="D278" s="1" t="s">
        <v>16</v>
      </c>
      <c r="E278" s="2">
        <v>45699</v>
      </c>
      <c r="F278" s="2">
        <v>45703</v>
      </c>
      <c r="G278" s="1" t="s">
        <v>43</v>
      </c>
      <c r="H278" s="1" t="s">
        <v>58</v>
      </c>
      <c r="I278">
        <v>7776</v>
      </c>
      <c r="J278" s="1" t="s">
        <v>34</v>
      </c>
      <c r="K278" s="1" t="s">
        <v>35</v>
      </c>
      <c r="L278" s="1" t="s">
        <v>45</v>
      </c>
      <c r="M278" s="1" t="s">
        <v>22</v>
      </c>
      <c r="N278">
        <v>4</v>
      </c>
    </row>
    <row r="279" spans="1:14" x14ac:dyDescent="0.25">
      <c r="A279" s="1" t="s">
        <v>606</v>
      </c>
      <c r="B279" s="1" t="s">
        <v>607</v>
      </c>
      <c r="C279">
        <v>11</v>
      </c>
      <c r="D279" s="1" t="s">
        <v>25</v>
      </c>
      <c r="E279" s="2">
        <v>45619</v>
      </c>
      <c r="F279" s="2">
        <v>45631</v>
      </c>
      <c r="G279" s="1" t="s">
        <v>94</v>
      </c>
      <c r="H279" s="1" t="s">
        <v>58</v>
      </c>
      <c r="I279">
        <v>7996</v>
      </c>
      <c r="J279" s="1" t="s">
        <v>34</v>
      </c>
      <c r="K279" s="1" t="s">
        <v>40</v>
      </c>
      <c r="L279" s="1" t="s">
        <v>59</v>
      </c>
      <c r="M279" s="1" t="s">
        <v>22</v>
      </c>
      <c r="N279">
        <v>12</v>
      </c>
    </row>
    <row r="280" spans="1:14" x14ac:dyDescent="0.25">
      <c r="A280" s="1" t="s">
        <v>608</v>
      </c>
      <c r="B280" s="1" t="s">
        <v>609</v>
      </c>
      <c r="C280">
        <v>85</v>
      </c>
      <c r="D280" s="1" t="s">
        <v>25</v>
      </c>
      <c r="E280" s="2">
        <v>45559</v>
      </c>
      <c r="F280" s="2">
        <v>45568</v>
      </c>
      <c r="G280" s="1" t="s">
        <v>43</v>
      </c>
      <c r="H280" s="1" t="s">
        <v>18</v>
      </c>
      <c r="I280">
        <v>7320</v>
      </c>
      <c r="J280" s="1" t="s">
        <v>34</v>
      </c>
      <c r="K280" s="1" t="s">
        <v>54</v>
      </c>
      <c r="L280" s="1" t="s">
        <v>45</v>
      </c>
      <c r="M280" s="1" t="s">
        <v>50</v>
      </c>
      <c r="N280">
        <v>9</v>
      </c>
    </row>
    <row r="281" spans="1:14" x14ac:dyDescent="0.25">
      <c r="A281" s="1" t="s">
        <v>610</v>
      </c>
      <c r="B281" s="1" t="s">
        <v>611</v>
      </c>
      <c r="C281">
        <v>18</v>
      </c>
      <c r="D281" s="1" t="s">
        <v>16</v>
      </c>
      <c r="E281" s="2">
        <v>45554</v>
      </c>
      <c r="F281" s="2">
        <v>45566</v>
      </c>
      <c r="G281" s="1" t="s">
        <v>26</v>
      </c>
      <c r="H281" s="1" t="s">
        <v>58</v>
      </c>
      <c r="I281">
        <v>5635</v>
      </c>
      <c r="J281" s="1" t="s">
        <v>19</v>
      </c>
      <c r="K281" s="1" t="s">
        <v>133</v>
      </c>
      <c r="L281" s="1" t="s">
        <v>78</v>
      </c>
      <c r="M281" s="1" t="s">
        <v>29</v>
      </c>
      <c r="N281">
        <v>12</v>
      </c>
    </row>
    <row r="282" spans="1:14" x14ac:dyDescent="0.25">
      <c r="A282" s="1" t="s">
        <v>612</v>
      </c>
      <c r="B282" s="1" t="s">
        <v>613</v>
      </c>
      <c r="C282">
        <v>5</v>
      </c>
      <c r="D282" s="1" t="s">
        <v>16</v>
      </c>
      <c r="E282" s="2">
        <v>45780</v>
      </c>
      <c r="F282" s="2">
        <v>45785</v>
      </c>
      <c r="G282" s="1" t="s">
        <v>26</v>
      </c>
      <c r="H282" s="1" t="s">
        <v>48</v>
      </c>
      <c r="I282">
        <v>3023</v>
      </c>
      <c r="J282" s="1" t="s">
        <v>19</v>
      </c>
      <c r="K282" s="1" t="s">
        <v>35</v>
      </c>
      <c r="L282" s="1" t="s">
        <v>78</v>
      </c>
      <c r="M282" s="1" t="s">
        <v>50</v>
      </c>
      <c r="N282">
        <v>5</v>
      </c>
    </row>
    <row r="283" spans="1:14" x14ac:dyDescent="0.25">
      <c r="A283" s="1" t="s">
        <v>614</v>
      </c>
      <c r="B283" s="1" t="s">
        <v>615</v>
      </c>
      <c r="C283">
        <v>86</v>
      </c>
      <c r="D283" s="1" t="s">
        <v>16</v>
      </c>
      <c r="E283" s="2">
        <v>45474</v>
      </c>
      <c r="F283" s="2">
        <v>45477</v>
      </c>
      <c r="G283" s="1" t="s">
        <v>66</v>
      </c>
      <c r="H283" s="1" t="s">
        <v>33</v>
      </c>
      <c r="I283">
        <v>3811</v>
      </c>
      <c r="J283" s="1" t="s">
        <v>34</v>
      </c>
      <c r="K283" s="1" t="s">
        <v>20</v>
      </c>
      <c r="L283" s="1" t="s">
        <v>36</v>
      </c>
      <c r="M283" s="1" t="s">
        <v>29</v>
      </c>
      <c r="N283">
        <v>3</v>
      </c>
    </row>
    <row r="284" spans="1:14" x14ac:dyDescent="0.25">
      <c r="A284" s="1" t="s">
        <v>616</v>
      </c>
      <c r="B284" s="1" t="s">
        <v>617</v>
      </c>
      <c r="C284">
        <v>34</v>
      </c>
      <c r="D284" s="1" t="s">
        <v>16</v>
      </c>
      <c r="E284" s="2">
        <v>45632</v>
      </c>
      <c r="F284" s="2">
        <v>45645</v>
      </c>
      <c r="G284" s="1" t="s">
        <v>94</v>
      </c>
      <c r="H284" s="1" t="s">
        <v>27</v>
      </c>
      <c r="I284">
        <v>3165</v>
      </c>
      <c r="J284" s="1" t="s">
        <v>34</v>
      </c>
      <c r="K284" s="1" t="s">
        <v>35</v>
      </c>
      <c r="L284" s="1" t="s">
        <v>59</v>
      </c>
      <c r="M284" s="1" t="s">
        <v>22</v>
      </c>
      <c r="N284">
        <v>13</v>
      </c>
    </row>
    <row r="285" spans="1:14" x14ac:dyDescent="0.25">
      <c r="A285" s="1" t="s">
        <v>618</v>
      </c>
      <c r="B285" s="1" t="s">
        <v>619</v>
      </c>
      <c r="C285">
        <v>35</v>
      </c>
      <c r="D285" s="1" t="s">
        <v>16</v>
      </c>
      <c r="E285" s="2">
        <v>45649</v>
      </c>
      <c r="F285" s="2">
        <v>45653</v>
      </c>
      <c r="G285" s="1" t="s">
        <v>66</v>
      </c>
      <c r="H285" s="1" t="s">
        <v>73</v>
      </c>
      <c r="I285">
        <v>9874</v>
      </c>
      <c r="J285" s="1" t="s">
        <v>34</v>
      </c>
      <c r="K285" s="1" t="s">
        <v>44</v>
      </c>
      <c r="L285" s="1" t="s">
        <v>36</v>
      </c>
      <c r="M285" s="1" t="s">
        <v>22</v>
      </c>
      <c r="N285">
        <v>4</v>
      </c>
    </row>
    <row r="286" spans="1:14" x14ac:dyDescent="0.25">
      <c r="A286" s="1" t="s">
        <v>620</v>
      </c>
      <c r="B286" s="1" t="s">
        <v>621</v>
      </c>
      <c r="C286">
        <v>57</v>
      </c>
      <c r="D286" s="1" t="s">
        <v>25</v>
      </c>
      <c r="E286" s="2">
        <v>45520</v>
      </c>
      <c r="F286" s="2">
        <v>45525</v>
      </c>
      <c r="G286" s="1" t="s">
        <v>17</v>
      </c>
      <c r="H286" s="1" t="s">
        <v>48</v>
      </c>
      <c r="I286">
        <v>4549</v>
      </c>
      <c r="J286" s="1" t="s">
        <v>34</v>
      </c>
      <c r="K286" s="1" t="s">
        <v>49</v>
      </c>
      <c r="L286" s="1" t="s">
        <v>28</v>
      </c>
      <c r="M286" s="1" t="s">
        <v>29</v>
      </c>
      <c r="N286">
        <v>5</v>
      </c>
    </row>
    <row r="287" spans="1:14" x14ac:dyDescent="0.25">
      <c r="A287" s="1" t="s">
        <v>622</v>
      </c>
      <c r="B287" s="1" t="s">
        <v>623</v>
      </c>
      <c r="C287">
        <v>29</v>
      </c>
      <c r="D287" s="1" t="s">
        <v>16</v>
      </c>
      <c r="E287" s="2">
        <v>45703</v>
      </c>
      <c r="F287" s="2">
        <v>45705</v>
      </c>
      <c r="G287" s="1" t="s">
        <v>62</v>
      </c>
      <c r="H287" s="1" t="s">
        <v>33</v>
      </c>
      <c r="I287">
        <v>7966</v>
      </c>
      <c r="J287" s="1" t="s">
        <v>19</v>
      </c>
      <c r="K287" s="1" t="s">
        <v>44</v>
      </c>
      <c r="L287" s="1" t="s">
        <v>78</v>
      </c>
      <c r="M287" s="1" t="s">
        <v>22</v>
      </c>
      <c r="N287">
        <v>2</v>
      </c>
    </row>
    <row r="288" spans="1:14" x14ac:dyDescent="0.25">
      <c r="A288" s="1" t="s">
        <v>624</v>
      </c>
      <c r="B288" s="1" t="s">
        <v>625</v>
      </c>
      <c r="C288">
        <v>2</v>
      </c>
      <c r="D288" s="1" t="s">
        <v>16</v>
      </c>
      <c r="E288" s="2">
        <v>45504</v>
      </c>
      <c r="F288" s="2">
        <v>45509</v>
      </c>
      <c r="G288" s="1" t="s">
        <v>62</v>
      </c>
      <c r="H288" s="1" t="s">
        <v>63</v>
      </c>
      <c r="I288">
        <v>8504</v>
      </c>
      <c r="J288" s="1" t="s">
        <v>34</v>
      </c>
      <c r="K288" s="1" t="s">
        <v>49</v>
      </c>
      <c r="L288" s="1" t="s">
        <v>36</v>
      </c>
      <c r="M288" s="1" t="s">
        <v>29</v>
      </c>
      <c r="N288">
        <v>5</v>
      </c>
    </row>
    <row r="289" spans="1:14" x14ac:dyDescent="0.25">
      <c r="A289" s="1" t="s">
        <v>626</v>
      </c>
      <c r="B289" s="1" t="s">
        <v>627</v>
      </c>
      <c r="C289">
        <v>79</v>
      </c>
      <c r="D289" s="1" t="s">
        <v>16</v>
      </c>
      <c r="E289" s="2">
        <v>45720</v>
      </c>
      <c r="F289" s="2">
        <v>45724</v>
      </c>
      <c r="G289" s="1" t="s">
        <v>66</v>
      </c>
      <c r="H289" s="1" t="s">
        <v>89</v>
      </c>
      <c r="I289">
        <v>7762</v>
      </c>
      <c r="J289" s="1" t="s">
        <v>34</v>
      </c>
      <c r="K289" s="1" t="s">
        <v>133</v>
      </c>
      <c r="L289" s="1" t="s">
        <v>36</v>
      </c>
      <c r="M289" s="1" t="s">
        <v>50</v>
      </c>
      <c r="N289">
        <v>4</v>
      </c>
    </row>
    <row r="290" spans="1:14" x14ac:dyDescent="0.25">
      <c r="A290" s="1" t="s">
        <v>628</v>
      </c>
      <c r="B290" s="1" t="s">
        <v>629</v>
      </c>
      <c r="C290">
        <v>44</v>
      </c>
      <c r="D290" s="1" t="s">
        <v>16</v>
      </c>
      <c r="E290" s="2">
        <v>45638</v>
      </c>
      <c r="F290" s="2">
        <v>45644</v>
      </c>
      <c r="G290" s="1" t="s">
        <v>66</v>
      </c>
      <c r="H290" s="1" t="s">
        <v>58</v>
      </c>
      <c r="I290">
        <v>8465</v>
      </c>
      <c r="J290" s="1" t="s">
        <v>34</v>
      </c>
      <c r="K290" s="1" t="s">
        <v>133</v>
      </c>
      <c r="L290" s="1" t="s">
        <v>59</v>
      </c>
      <c r="M290" s="1" t="s">
        <v>29</v>
      </c>
      <c r="N290">
        <v>6</v>
      </c>
    </row>
    <row r="291" spans="1:14" x14ac:dyDescent="0.25">
      <c r="A291" s="1" t="s">
        <v>630</v>
      </c>
      <c r="B291" s="1" t="s">
        <v>631</v>
      </c>
      <c r="C291">
        <v>85</v>
      </c>
      <c r="D291" s="1" t="s">
        <v>25</v>
      </c>
      <c r="E291" s="2">
        <v>45740</v>
      </c>
      <c r="F291" s="2">
        <v>45742</v>
      </c>
      <c r="G291" s="1" t="s">
        <v>62</v>
      </c>
      <c r="H291" s="1" t="s">
        <v>53</v>
      </c>
      <c r="I291">
        <v>8700</v>
      </c>
      <c r="J291" s="1" t="s">
        <v>34</v>
      </c>
      <c r="K291" s="1" t="s">
        <v>40</v>
      </c>
      <c r="L291" s="1" t="s">
        <v>21</v>
      </c>
      <c r="M291" s="1" t="s">
        <v>50</v>
      </c>
      <c r="N291">
        <v>2</v>
      </c>
    </row>
    <row r="292" spans="1:14" x14ac:dyDescent="0.25">
      <c r="A292" s="1" t="s">
        <v>632</v>
      </c>
      <c r="B292" s="1" t="s">
        <v>633</v>
      </c>
      <c r="C292">
        <v>4</v>
      </c>
      <c r="D292" s="1" t="s">
        <v>25</v>
      </c>
      <c r="E292" s="2">
        <v>45759</v>
      </c>
      <c r="F292" s="2">
        <v>45773</v>
      </c>
      <c r="G292" s="1" t="s">
        <v>17</v>
      </c>
      <c r="H292" s="1" t="s">
        <v>73</v>
      </c>
      <c r="I292">
        <v>6391</v>
      </c>
      <c r="J292" s="1" t="s">
        <v>34</v>
      </c>
      <c r="K292" s="1" t="s">
        <v>40</v>
      </c>
      <c r="L292" s="1" t="s">
        <v>55</v>
      </c>
      <c r="M292" s="1" t="s">
        <v>29</v>
      </c>
      <c r="N292">
        <v>14</v>
      </c>
    </row>
    <row r="293" spans="1:14" x14ac:dyDescent="0.25">
      <c r="A293" s="1" t="s">
        <v>634</v>
      </c>
      <c r="B293" s="1" t="s">
        <v>635</v>
      </c>
      <c r="C293">
        <v>19</v>
      </c>
      <c r="D293" s="1" t="s">
        <v>25</v>
      </c>
      <c r="E293" s="2">
        <v>45711</v>
      </c>
      <c r="F293" s="2">
        <v>45714</v>
      </c>
      <c r="G293" s="1" t="s">
        <v>43</v>
      </c>
      <c r="H293" s="1" t="s">
        <v>58</v>
      </c>
      <c r="I293">
        <v>2736</v>
      </c>
      <c r="J293" s="1" t="s">
        <v>34</v>
      </c>
      <c r="K293" s="1" t="s">
        <v>44</v>
      </c>
      <c r="L293" s="1" t="s">
        <v>45</v>
      </c>
      <c r="M293" s="1" t="s">
        <v>50</v>
      </c>
      <c r="N293">
        <v>3</v>
      </c>
    </row>
    <row r="294" spans="1:14" x14ac:dyDescent="0.25">
      <c r="A294" s="1" t="s">
        <v>636</v>
      </c>
      <c r="B294" s="1" t="s">
        <v>637</v>
      </c>
      <c r="C294">
        <v>7</v>
      </c>
      <c r="D294" s="1" t="s">
        <v>25</v>
      </c>
      <c r="E294" s="2">
        <v>45653</v>
      </c>
      <c r="F294" s="2">
        <v>45658</v>
      </c>
      <c r="G294" s="1" t="s">
        <v>17</v>
      </c>
      <c r="H294" s="1" t="s">
        <v>73</v>
      </c>
      <c r="I294">
        <v>2054</v>
      </c>
      <c r="J294" s="1" t="s">
        <v>19</v>
      </c>
      <c r="K294" s="1" t="s">
        <v>49</v>
      </c>
      <c r="L294" s="1" t="s">
        <v>55</v>
      </c>
      <c r="M294" s="1" t="s">
        <v>22</v>
      </c>
      <c r="N294">
        <v>5</v>
      </c>
    </row>
    <row r="295" spans="1:14" x14ac:dyDescent="0.25">
      <c r="A295" s="1" t="s">
        <v>638</v>
      </c>
      <c r="B295" s="1" t="s">
        <v>639</v>
      </c>
      <c r="C295">
        <v>75</v>
      </c>
      <c r="D295" s="1" t="s">
        <v>16</v>
      </c>
      <c r="E295" s="2">
        <v>45616</v>
      </c>
      <c r="F295" s="2">
        <v>45618</v>
      </c>
      <c r="G295" s="1" t="s">
        <v>62</v>
      </c>
      <c r="H295" s="1" t="s">
        <v>89</v>
      </c>
      <c r="I295">
        <v>2112</v>
      </c>
      <c r="J295" s="1" t="s">
        <v>34</v>
      </c>
      <c r="K295" s="1" t="s">
        <v>44</v>
      </c>
      <c r="L295" s="1" t="s">
        <v>28</v>
      </c>
      <c r="M295" s="1" t="s">
        <v>22</v>
      </c>
      <c r="N295">
        <v>2</v>
      </c>
    </row>
    <row r="296" spans="1:14" x14ac:dyDescent="0.25">
      <c r="A296" s="1" t="s">
        <v>640</v>
      </c>
      <c r="B296" s="1" t="s">
        <v>641</v>
      </c>
      <c r="C296">
        <v>78</v>
      </c>
      <c r="D296" s="1" t="s">
        <v>16</v>
      </c>
      <c r="E296" s="2">
        <v>45590</v>
      </c>
      <c r="F296" s="2">
        <v>45593</v>
      </c>
      <c r="G296" s="1" t="s">
        <v>32</v>
      </c>
      <c r="H296" s="1" t="s">
        <v>63</v>
      </c>
      <c r="I296">
        <v>5979</v>
      </c>
      <c r="J296" s="1" t="s">
        <v>19</v>
      </c>
      <c r="K296" s="1" t="s">
        <v>133</v>
      </c>
      <c r="L296" s="1" t="s">
        <v>59</v>
      </c>
      <c r="M296" s="1" t="s">
        <v>22</v>
      </c>
      <c r="N296">
        <v>3</v>
      </c>
    </row>
    <row r="297" spans="1:14" x14ac:dyDescent="0.25">
      <c r="A297" s="1" t="s">
        <v>642</v>
      </c>
      <c r="B297" s="1" t="s">
        <v>643</v>
      </c>
      <c r="C297">
        <v>60</v>
      </c>
      <c r="D297" s="1" t="s">
        <v>25</v>
      </c>
      <c r="E297" s="2">
        <v>45782</v>
      </c>
      <c r="F297" s="2">
        <v>45794</v>
      </c>
      <c r="G297" s="1" t="s">
        <v>43</v>
      </c>
      <c r="H297" s="1" t="s">
        <v>27</v>
      </c>
      <c r="I297">
        <v>7410</v>
      </c>
      <c r="J297" s="1" t="s">
        <v>19</v>
      </c>
      <c r="K297" s="1" t="s">
        <v>133</v>
      </c>
      <c r="L297" s="1" t="s">
        <v>21</v>
      </c>
      <c r="M297" s="1" t="s">
        <v>29</v>
      </c>
      <c r="N297">
        <v>12</v>
      </c>
    </row>
    <row r="298" spans="1:14" x14ac:dyDescent="0.25">
      <c r="A298" s="1" t="s">
        <v>644</v>
      </c>
      <c r="B298" s="1" t="s">
        <v>645</v>
      </c>
      <c r="C298">
        <v>4</v>
      </c>
      <c r="D298" s="1" t="s">
        <v>16</v>
      </c>
      <c r="E298" s="2">
        <v>45717</v>
      </c>
      <c r="F298" s="2">
        <v>45727</v>
      </c>
      <c r="G298" s="1" t="s">
        <v>62</v>
      </c>
      <c r="H298" s="1" t="s">
        <v>73</v>
      </c>
      <c r="I298">
        <v>8332</v>
      </c>
      <c r="J298" s="1" t="s">
        <v>34</v>
      </c>
      <c r="K298" s="1" t="s">
        <v>133</v>
      </c>
      <c r="L298" s="1" t="s">
        <v>21</v>
      </c>
      <c r="M298" s="1" t="s">
        <v>22</v>
      </c>
      <c r="N298">
        <v>10</v>
      </c>
    </row>
    <row r="299" spans="1:14" x14ac:dyDescent="0.25">
      <c r="A299" s="1" t="s">
        <v>646</v>
      </c>
      <c r="B299" s="1" t="s">
        <v>647</v>
      </c>
      <c r="C299">
        <v>64</v>
      </c>
      <c r="D299" s="1" t="s">
        <v>16</v>
      </c>
      <c r="E299" s="2">
        <v>45640</v>
      </c>
      <c r="F299" s="2">
        <v>45654</v>
      </c>
      <c r="G299" s="1" t="s">
        <v>17</v>
      </c>
      <c r="H299" s="1" t="s">
        <v>18</v>
      </c>
      <c r="I299">
        <v>7125</v>
      </c>
      <c r="J299" s="1" t="s">
        <v>19</v>
      </c>
      <c r="K299" s="1" t="s">
        <v>54</v>
      </c>
      <c r="L299" s="1" t="s">
        <v>55</v>
      </c>
      <c r="M299" s="1" t="s">
        <v>29</v>
      </c>
      <c r="N299">
        <v>14</v>
      </c>
    </row>
    <row r="300" spans="1:14" x14ac:dyDescent="0.25">
      <c r="A300" s="1" t="s">
        <v>648</v>
      </c>
      <c r="B300" s="1" t="s">
        <v>649</v>
      </c>
      <c r="C300">
        <v>41</v>
      </c>
      <c r="D300" s="1" t="s">
        <v>16</v>
      </c>
      <c r="E300" s="2">
        <v>45469</v>
      </c>
      <c r="F300" s="2">
        <v>45476</v>
      </c>
      <c r="G300" s="1" t="s">
        <v>32</v>
      </c>
      <c r="H300" s="1" t="s">
        <v>73</v>
      </c>
      <c r="I300">
        <v>2647</v>
      </c>
      <c r="J300" s="1" t="s">
        <v>34</v>
      </c>
      <c r="K300" s="1" t="s">
        <v>133</v>
      </c>
      <c r="L300" s="1" t="s">
        <v>59</v>
      </c>
      <c r="M300" s="1" t="s">
        <v>29</v>
      </c>
      <c r="N300">
        <v>7</v>
      </c>
    </row>
    <row r="301" spans="1:14" x14ac:dyDescent="0.25">
      <c r="A301" s="1" t="s">
        <v>650</v>
      </c>
      <c r="B301" s="1" t="s">
        <v>651</v>
      </c>
      <c r="C301">
        <v>74</v>
      </c>
      <c r="D301" s="1" t="s">
        <v>16</v>
      </c>
      <c r="E301" s="2">
        <v>45467</v>
      </c>
      <c r="F301" s="2">
        <v>45469</v>
      </c>
      <c r="G301" s="1" t="s">
        <v>26</v>
      </c>
      <c r="H301" s="1" t="s">
        <v>89</v>
      </c>
      <c r="I301">
        <v>2350</v>
      </c>
      <c r="J301" s="1" t="s">
        <v>19</v>
      </c>
      <c r="K301" s="1" t="s">
        <v>20</v>
      </c>
      <c r="L301" s="1" t="s">
        <v>78</v>
      </c>
      <c r="M301" s="1" t="s">
        <v>50</v>
      </c>
      <c r="N301">
        <v>2</v>
      </c>
    </row>
    <row r="302" spans="1:14" x14ac:dyDescent="0.25">
      <c r="A302" s="1" t="s">
        <v>652</v>
      </c>
      <c r="B302" s="1" t="s">
        <v>653</v>
      </c>
      <c r="C302">
        <v>65</v>
      </c>
      <c r="D302" s="1" t="s">
        <v>16</v>
      </c>
      <c r="E302" s="2">
        <v>45594</v>
      </c>
      <c r="F302" s="2">
        <v>45597</v>
      </c>
      <c r="G302" s="1" t="s">
        <v>66</v>
      </c>
      <c r="H302" s="1" t="s">
        <v>63</v>
      </c>
      <c r="I302">
        <v>4297</v>
      </c>
      <c r="J302" s="1" t="s">
        <v>34</v>
      </c>
      <c r="K302" s="1" t="s">
        <v>54</v>
      </c>
      <c r="L302" s="1" t="s">
        <v>55</v>
      </c>
      <c r="M302" s="1" t="s">
        <v>22</v>
      </c>
      <c r="N302">
        <v>3</v>
      </c>
    </row>
    <row r="303" spans="1:14" x14ac:dyDescent="0.25">
      <c r="A303" s="1" t="s">
        <v>654</v>
      </c>
      <c r="B303" s="1" t="s">
        <v>655</v>
      </c>
      <c r="C303">
        <v>70</v>
      </c>
      <c r="D303" s="1" t="s">
        <v>16</v>
      </c>
      <c r="E303" s="2">
        <v>45651</v>
      </c>
      <c r="F303" s="2">
        <v>45664</v>
      </c>
      <c r="G303" s="1" t="s">
        <v>62</v>
      </c>
      <c r="H303" s="1" t="s">
        <v>48</v>
      </c>
      <c r="I303">
        <v>8732</v>
      </c>
      <c r="J303" s="1" t="s">
        <v>19</v>
      </c>
      <c r="K303" s="1" t="s">
        <v>20</v>
      </c>
      <c r="L303" s="1" t="s">
        <v>28</v>
      </c>
      <c r="M303" s="1" t="s">
        <v>29</v>
      </c>
      <c r="N303">
        <v>13</v>
      </c>
    </row>
    <row r="304" spans="1:14" x14ac:dyDescent="0.25">
      <c r="A304" s="1" t="s">
        <v>656</v>
      </c>
      <c r="B304" s="1" t="s">
        <v>657</v>
      </c>
      <c r="C304">
        <v>82</v>
      </c>
      <c r="D304" s="1" t="s">
        <v>16</v>
      </c>
      <c r="E304" s="2">
        <v>45687</v>
      </c>
      <c r="F304" s="2">
        <v>45697</v>
      </c>
      <c r="G304" s="1" t="s">
        <v>26</v>
      </c>
      <c r="H304" s="1" t="s">
        <v>48</v>
      </c>
      <c r="I304">
        <v>9299</v>
      </c>
      <c r="J304" s="1" t="s">
        <v>34</v>
      </c>
      <c r="K304" s="1" t="s">
        <v>44</v>
      </c>
      <c r="L304" s="1" t="s">
        <v>45</v>
      </c>
      <c r="M304" s="1" t="s">
        <v>50</v>
      </c>
      <c r="N304">
        <v>10</v>
      </c>
    </row>
    <row r="305" spans="1:14" x14ac:dyDescent="0.25">
      <c r="A305" s="1" t="s">
        <v>658</v>
      </c>
      <c r="B305" s="1" t="s">
        <v>659</v>
      </c>
      <c r="C305">
        <v>14</v>
      </c>
      <c r="D305" s="1" t="s">
        <v>16</v>
      </c>
      <c r="E305" s="2">
        <v>45677</v>
      </c>
      <c r="F305" s="2">
        <v>45685</v>
      </c>
      <c r="G305" s="1" t="s">
        <v>94</v>
      </c>
      <c r="H305" s="1" t="s">
        <v>48</v>
      </c>
      <c r="I305">
        <v>8014</v>
      </c>
      <c r="J305" s="1" t="s">
        <v>34</v>
      </c>
      <c r="K305" s="1" t="s">
        <v>35</v>
      </c>
      <c r="L305" s="1" t="s">
        <v>21</v>
      </c>
      <c r="M305" s="1" t="s">
        <v>29</v>
      </c>
      <c r="N305">
        <v>8</v>
      </c>
    </row>
    <row r="306" spans="1:14" x14ac:dyDescent="0.25">
      <c r="A306" s="1" t="s">
        <v>660</v>
      </c>
      <c r="B306" s="1" t="s">
        <v>661</v>
      </c>
      <c r="C306">
        <v>43</v>
      </c>
      <c r="D306" s="1" t="s">
        <v>16</v>
      </c>
      <c r="E306" s="2">
        <v>45742</v>
      </c>
      <c r="F306" s="2">
        <v>45755</v>
      </c>
      <c r="G306" s="1" t="s">
        <v>17</v>
      </c>
      <c r="H306" s="1" t="s">
        <v>58</v>
      </c>
      <c r="I306">
        <v>7923</v>
      </c>
      <c r="J306" s="1" t="s">
        <v>19</v>
      </c>
      <c r="K306" s="1" t="s">
        <v>44</v>
      </c>
      <c r="L306" s="1" t="s">
        <v>55</v>
      </c>
      <c r="M306" s="1" t="s">
        <v>29</v>
      </c>
      <c r="N306">
        <v>13</v>
      </c>
    </row>
    <row r="307" spans="1:14" x14ac:dyDescent="0.25">
      <c r="A307" s="1" t="s">
        <v>662</v>
      </c>
      <c r="B307" s="1" t="s">
        <v>663</v>
      </c>
      <c r="C307">
        <v>82</v>
      </c>
      <c r="D307" s="1" t="s">
        <v>16</v>
      </c>
      <c r="E307" s="2">
        <v>45801</v>
      </c>
      <c r="F307" s="2">
        <v>45807</v>
      </c>
      <c r="G307" s="1" t="s">
        <v>17</v>
      </c>
      <c r="H307" s="1" t="s">
        <v>27</v>
      </c>
      <c r="I307">
        <v>9020</v>
      </c>
      <c r="J307" s="1" t="s">
        <v>34</v>
      </c>
      <c r="K307" s="1" t="s">
        <v>20</v>
      </c>
      <c r="L307" s="1" t="s">
        <v>21</v>
      </c>
      <c r="M307" s="1" t="s">
        <v>29</v>
      </c>
      <c r="N307">
        <v>6</v>
      </c>
    </row>
    <row r="308" spans="1:14" x14ac:dyDescent="0.25">
      <c r="A308" s="1" t="s">
        <v>664</v>
      </c>
      <c r="B308" s="1" t="s">
        <v>665</v>
      </c>
      <c r="C308">
        <v>12</v>
      </c>
      <c r="D308" s="1" t="s">
        <v>16</v>
      </c>
      <c r="E308" s="2">
        <v>45649</v>
      </c>
      <c r="F308" s="2">
        <v>45655</v>
      </c>
      <c r="G308" s="1" t="s">
        <v>94</v>
      </c>
      <c r="H308" s="1" t="s">
        <v>63</v>
      </c>
      <c r="I308">
        <v>9590</v>
      </c>
      <c r="J308" s="1" t="s">
        <v>19</v>
      </c>
      <c r="K308" s="1" t="s">
        <v>133</v>
      </c>
      <c r="L308" s="1" t="s">
        <v>59</v>
      </c>
      <c r="M308" s="1" t="s">
        <v>29</v>
      </c>
      <c r="N308">
        <v>6</v>
      </c>
    </row>
    <row r="309" spans="1:14" x14ac:dyDescent="0.25">
      <c r="A309" s="1" t="s">
        <v>666</v>
      </c>
      <c r="B309" s="1" t="s">
        <v>667</v>
      </c>
      <c r="C309">
        <v>10</v>
      </c>
      <c r="D309" s="1" t="s">
        <v>25</v>
      </c>
      <c r="E309" s="2">
        <v>45502</v>
      </c>
      <c r="F309" s="2">
        <v>45511</v>
      </c>
      <c r="G309" s="1" t="s">
        <v>62</v>
      </c>
      <c r="H309" s="1" t="s">
        <v>33</v>
      </c>
      <c r="I309">
        <v>7069</v>
      </c>
      <c r="J309" s="1" t="s">
        <v>19</v>
      </c>
      <c r="K309" s="1" t="s">
        <v>40</v>
      </c>
      <c r="L309" s="1" t="s">
        <v>28</v>
      </c>
      <c r="M309" s="1" t="s">
        <v>29</v>
      </c>
      <c r="N309">
        <v>9</v>
      </c>
    </row>
    <row r="310" spans="1:14" x14ac:dyDescent="0.25">
      <c r="A310" s="1" t="s">
        <v>668</v>
      </c>
      <c r="B310" s="1" t="s">
        <v>669</v>
      </c>
      <c r="C310">
        <v>33</v>
      </c>
      <c r="D310" s="1" t="s">
        <v>16</v>
      </c>
      <c r="E310" s="2">
        <v>45739</v>
      </c>
      <c r="F310" s="2">
        <v>45749</v>
      </c>
      <c r="G310" s="1" t="s">
        <v>62</v>
      </c>
      <c r="H310" s="1" t="s">
        <v>27</v>
      </c>
      <c r="I310">
        <v>6784</v>
      </c>
      <c r="J310" s="1" t="s">
        <v>19</v>
      </c>
      <c r="K310" s="1" t="s">
        <v>54</v>
      </c>
      <c r="L310" s="1" t="s">
        <v>28</v>
      </c>
      <c r="M310" s="1" t="s">
        <v>22</v>
      </c>
      <c r="N310">
        <v>10</v>
      </c>
    </row>
    <row r="311" spans="1:14" x14ac:dyDescent="0.25">
      <c r="A311" s="1" t="s">
        <v>670</v>
      </c>
      <c r="B311" s="1" t="s">
        <v>671</v>
      </c>
      <c r="C311">
        <v>86</v>
      </c>
      <c r="D311" s="1" t="s">
        <v>25</v>
      </c>
      <c r="E311" s="2">
        <v>45769</v>
      </c>
      <c r="F311" s="2">
        <v>45780</v>
      </c>
      <c r="G311" s="1" t="s">
        <v>26</v>
      </c>
      <c r="H311" s="1" t="s">
        <v>39</v>
      </c>
      <c r="I311">
        <v>1876</v>
      </c>
      <c r="J311" s="1" t="s">
        <v>34</v>
      </c>
      <c r="K311" s="1" t="s">
        <v>54</v>
      </c>
      <c r="L311" s="1" t="s">
        <v>45</v>
      </c>
      <c r="M311" s="1" t="s">
        <v>50</v>
      </c>
      <c r="N311">
        <v>11</v>
      </c>
    </row>
    <row r="312" spans="1:14" x14ac:dyDescent="0.25">
      <c r="A312" s="1" t="s">
        <v>672</v>
      </c>
      <c r="B312" s="1" t="s">
        <v>673</v>
      </c>
      <c r="C312">
        <v>58</v>
      </c>
      <c r="D312" s="1" t="s">
        <v>16</v>
      </c>
      <c r="E312" s="2">
        <v>45637</v>
      </c>
      <c r="F312" s="2">
        <v>45644</v>
      </c>
      <c r="G312" s="1" t="s">
        <v>32</v>
      </c>
      <c r="H312" s="1" t="s">
        <v>39</v>
      </c>
      <c r="I312">
        <v>6434</v>
      </c>
      <c r="J312" s="1" t="s">
        <v>19</v>
      </c>
      <c r="K312" s="1" t="s">
        <v>133</v>
      </c>
      <c r="L312" s="1" t="s">
        <v>55</v>
      </c>
      <c r="M312" s="1" t="s">
        <v>29</v>
      </c>
      <c r="N312">
        <v>7</v>
      </c>
    </row>
    <row r="313" spans="1:14" x14ac:dyDescent="0.25">
      <c r="A313" s="1" t="s">
        <v>674</v>
      </c>
      <c r="B313" s="1" t="s">
        <v>675</v>
      </c>
      <c r="C313">
        <v>18</v>
      </c>
      <c r="D313" s="1" t="s">
        <v>16</v>
      </c>
      <c r="E313" s="2">
        <v>45737</v>
      </c>
      <c r="F313" s="2">
        <v>45750</v>
      </c>
      <c r="G313" s="1" t="s">
        <v>17</v>
      </c>
      <c r="H313" s="1" t="s">
        <v>53</v>
      </c>
      <c r="I313">
        <v>3602</v>
      </c>
      <c r="J313" s="1" t="s">
        <v>19</v>
      </c>
      <c r="K313" s="1" t="s">
        <v>20</v>
      </c>
      <c r="L313" s="1" t="s">
        <v>59</v>
      </c>
      <c r="M313" s="1" t="s">
        <v>29</v>
      </c>
      <c r="N313">
        <v>13</v>
      </c>
    </row>
    <row r="314" spans="1:14" x14ac:dyDescent="0.25">
      <c r="A314" s="1" t="s">
        <v>676</v>
      </c>
      <c r="B314" s="1" t="s">
        <v>677</v>
      </c>
      <c r="C314">
        <v>70</v>
      </c>
      <c r="D314" s="1" t="s">
        <v>16</v>
      </c>
      <c r="E314" s="2">
        <v>45537</v>
      </c>
      <c r="F314" s="2">
        <v>45540</v>
      </c>
      <c r="G314" s="1" t="s">
        <v>66</v>
      </c>
      <c r="H314" s="1" t="s">
        <v>89</v>
      </c>
      <c r="I314">
        <v>6123</v>
      </c>
      <c r="J314" s="1" t="s">
        <v>34</v>
      </c>
      <c r="K314" s="1" t="s">
        <v>54</v>
      </c>
      <c r="L314" s="1" t="s">
        <v>28</v>
      </c>
      <c r="M314" s="1" t="s">
        <v>50</v>
      </c>
      <c r="N314">
        <v>3</v>
      </c>
    </row>
    <row r="315" spans="1:14" x14ac:dyDescent="0.25">
      <c r="A315" s="1" t="s">
        <v>678</v>
      </c>
      <c r="B315" s="1" t="s">
        <v>679</v>
      </c>
      <c r="C315">
        <v>16</v>
      </c>
      <c r="D315" s="1" t="s">
        <v>25</v>
      </c>
      <c r="E315" s="2">
        <v>45693</v>
      </c>
      <c r="F315" s="2">
        <v>45706</v>
      </c>
      <c r="G315" s="1" t="s">
        <v>43</v>
      </c>
      <c r="H315" s="1" t="s">
        <v>73</v>
      </c>
      <c r="I315">
        <v>2823</v>
      </c>
      <c r="J315" s="1" t="s">
        <v>19</v>
      </c>
      <c r="K315" s="1" t="s">
        <v>44</v>
      </c>
      <c r="L315" s="1" t="s">
        <v>28</v>
      </c>
      <c r="M315" s="1" t="s">
        <v>22</v>
      </c>
      <c r="N315">
        <v>13</v>
      </c>
    </row>
    <row r="316" spans="1:14" x14ac:dyDescent="0.25">
      <c r="A316" s="1" t="s">
        <v>680</v>
      </c>
      <c r="B316" s="1" t="s">
        <v>681</v>
      </c>
      <c r="C316">
        <v>49</v>
      </c>
      <c r="D316" s="1" t="s">
        <v>25</v>
      </c>
      <c r="E316" s="2">
        <v>45591</v>
      </c>
      <c r="F316" s="2">
        <v>45602</v>
      </c>
      <c r="G316" s="1" t="s">
        <v>26</v>
      </c>
      <c r="H316" s="1" t="s">
        <v>39</v>
      </c>
      <c r="I316">
        <v>4608</v>
      </c>
      <c r="J316" s="1" t="s">
        <v>19</v>
      </c>
      <c r="K316" s="1" t="s">
        <v>20</v>
      </c>
      <c r="L316" s="1" t="s">
        <v>78</v>
      </c>
      <c r="M316" s="1" t="s">
        <v>50</v>
      </c>
      <c r="N316">
        <v>11</v>
      </c>
    </row>
    <row r="317" spans="1:14" x14ac:dyDescent="0.25">
      <c r="A317" s="1" t="s">
        <v>682</v>
      </c>
      <c r="B317" s="1" t="s">
        <v>683</v>
      </c>
      <c r="C317">
        <v>43</v>
      </c>
      <c r="D317" s="1" t="s">
        <v>25</v>
      </c>
      <c r="E317" s="2">
        <v>45702</v>
      </c>
      <c r="F317" s="2">
        <v>45704</v>
      </c>
      <c r="G317" s="1" t="s">
        <v>43</v>
      </c>
      <c r="H317" s="1" t="s">
        <v>73</v>
      </c>
      <c r="I317">
        <v>8717</v>
      </c>
      <c r="J317" s="1" t="s">
        <v>34</v>
      </c>
      <c r="K317" s="1" t="s">
        <v>133</v>
      </c>
      <c r="L317" s="1" t="s">
        <v>28</v>
      </c>
      <c r="M317" s="1" t="s">
        <v>22</v>
      </c>
      <c r="N317">
        <v>2</v>
      </c>
    </row>
    <row r="318" spans="1:14" x14ac:dyDescent="0.25">
      <c r="A318" s="1" t="s">
        <v>684</v>
      </c>
      <c r="B318" s="1" t="s">
        <v>685</v>
      </c>
      <c r="C318">
        <v>41</v>
      </c>
      <c r="D318" s="1" t="s">
        <v>16</v>
      </c>
      <c r="E318" s="2">
        <v>45639</v>
      </c>
      <c r="F318" s="2">
        <v>45647</v>
      </c>
      <c r="G318" s="1" t="s">
        <v>17</v>
      </c>
      <c r="H318" s="1" t="s">
        <v>39</v>
      </c>
      <c r="I318">
        <v>9690</v>
      </c>
      <c r="J318" s="1" t="s">
        <v>34</v>
      </c>
      <c r="K318" s="1" t="s">
        <v>54</v>
      </c>
      <c r="L318" s="1" t="s">
        <v>21</v>
      </c>
      <c r="M318" s="1" t="s">
        <v>50</v>
      </c>
      <c r="N318">
        <v>8</v>
      </c>
    </row>
    <row r="319" spans="1:14" x14ac:dyDescent="0.25">
      <c r="A319" s="1" t="s">
        <v>686</v>
      </c>
      <c r="B319" s="1" t="s">
        <v>687</v>
      </c>
      <c r="C319">
        <v>37</v>
      </c>
      <c r="D319" s="1" t="s">
        <v>25</v>
      </c>
      <c r="E319" s="2">
        <v>45568</v>
      </c>
      <c r="F319" s="2">
        <v>45570</v>
      </c>
      <c r="G319" s="1" t="s">
        <v>26</v>
      </c>
      <c r="H319" s="1" t="s">
        <v>39</v>
      </c>
      <c r="I319">
        <v>8037</v>
      </c>
      <c r="J319" s="1" t="s">
        <v>19</v>
      </c>
      <c r="K319" s="1" t="s">
        <v>44</v>
      </c>
      <c r="L319" s="1" t="s">
        <v>59</v>
      </c>
      <c r="M319" s="1" t="s">
        <v>50</v>
      </c>
      <c r="N319">
        <v>2</v>
      </c>
    </row>
    <row r="320" spans="1:14" x14ac:dyDescent="0.25">
      <c r="A320" s="1" t="s">
        <v>688</v>
      </c>
      <c r="B320" s="1" t="s">
        <v>689</v>
      </c>
      <c r="C320">
        <v>79</v>
      </c>
      <c r="D320" s="1" t="s">
        <v>16</v>
      </c>
      <c r="E320" s="2">
        <v>45754</v>
      </c>
      <c r="F320" s="2">
        <v>45759</v>
      </c>
      <c r="G320" s="1" t="s">
        <v>62</v>
      </c>
      <c r="H320" s="1" t="s">
        <v>33</v>
      </c>
      <c r="I320">
        <v>3411</v>
      </c>
      <c r="J320" s="1" t="s">
        <v>19</v>
      </c>
      <c r="K320" s="1" t="s">
        <v>20</v>
      </c>
      <c r="L320" s="1" t="s">
        <v>21</v>
      </c>
      <c r="M320" s="1" t="s">
        <v>29</v>
      </c>
      <c r="N320">
        <v>5</v>
      </c>
    </row>
    <row r="321" spans="1:14" x14ac:dyDescent="0.25">
      <c r="A321" s="1" t="s">
        <v>690</v>
      </c>
      <c r="B321" s="1" t="s">
        <v>691</v>
      </c>
      <c r="C321">
        <v>17</v>
      </c>
      <c r="D321" s="1" t="s">
        <v>25</v>
      </c>
      <c r="E321" s="2">
        <v>45604</v>
      </c>
      <c r="F321" s="2">
        <v>45611</v>
      </c>
      <c r="G321" s="1" t="s">
        <v>43</v>
      </c>
      <c r="H321" s="1" t="s">
        <v>27</v>
      </c>
      <c r="I321">
        <v>4634</v>
      </c>
      <c r="J321" s="1" t="s">
        <v>34</v>
      </c>
      <c r="K321" s="1" t="s">
        <v>40</v>
      </c>
      <c r="L321" s="1" t="s">
        <v>78</v>
      </c>
      <c r="M321" s="1" t="s">
        <v>50</v>
      </c>
      <c r="N321">
        <v>7</v>
      </c>
    </row>
    <row r="322" spans="1:14" x14ac:dyDescent="0.25">
      <c r="A322" s="1" t="s">
        <v>692</v>
      </c>
      <c r="B322" s="1" t="s">
        <v>693</v>
      </c>
      <c r="C322">
        <v>4</v>
      </c>
      <c r="D322" s="1" t="s">
        <v>16</v>
      </c>
      <c r="E322" s="2">
        <v>45545</v>
      </c>
      <c r="F322" s="2">
        <v>45546</v>
      </c>
      <c r="G322" s="1" t="s">
        <v>32</v>
      </c>
      <c r="H322" s="1" t="s">
        <v>48</v>
      </c>
      <c r="I322">
        <v>9117</v>
      </c>
      <c r="J322" s="1" t="s">
        <v>34</v>
      </c>
      <c r="K322" s="1" t="s">
        <v>40</v>
      </c>
      <c r="L322" s="1" t="s">
        <v>21</v>
      </c>
      <c r="M322" s="1" t="s">
        <v>29</v>
      </c>
      <c r="N322">
        <v>1</v>
      </c>
    </row>
    <row r="323" spans="1:14" x14ac:dyDescent="0.25">
      <c r="A323" s="1" t="s">
        <v>694</v>
      </c>
      <c r="B323" s="1" t="s">
        <v>695</v>
      </c>
      <c r="C323">
        <v>39</v>
      </c>
      <c r="D323" s="1" t="s">
        <v>25</v>
      </c>
      <c r="E323" s="2">
        <v>45776</v>
      </c>
      <c r="F323" s="2">
        <v>45787</v>
      </c>
      <c r="G323" s="1" t="s">
        <v>32</v>
      </c>
      <c r="H323" s="1" t="s">
        <v>18</v>
      </c>
      <c r="I323">
        <v>2896</v>
      </c>
      <c r="J323" s="1" t="s">
        <v>34</v>
      </c>
      <c r="K323" s="1" t="s">
        <v>44</v>
      </c>
      <c r="L323" s="1" t="s">
        <v>55</v>
      </c>
      <c r="M323" s="1" t="s">
        <v>22</v>
      </c>
      <c r="N323">
        <v>11</v>
      </c>
    </row>
    <row r="324" spans="1:14" x14ac:dyDescent="0.25">
      <c r="A324" s="1" t="s">
        <v>696</v>
      </c>
      <c r="B324" s="1" t="s">
        <v>697</v>
      </c>
      <c r="C324">
        <v>7</v>
      </c>
      <c r="D324" s="1" t="s">
        <v>16</v>
      </c>
      <c r="E324" s="2">
        <v>45619</v>
      </c>
      <c r="F324" s="2">
        <v>45628</v>
      </c>
      <c r="G324" s="1" t="s">
        <v>94</v>
      </c>
      <c r="H324" s="1" t="s">
        <v>33</v>
      </c>
      <c r="I324">
        <v>9706</v>
      </c>
      <c r="J324" s="1" t="s">
        <v>34</v>
      </c>
      <c r="K324" s="1" t="s">
        <v>54</v>
      </c>
      <c r="L324" s="1" t="s">
        <v>78</v>
      </c>
      <c r="M324" s="1" t="s">
        <v>29</v>
      </c>
      <c r="N324">
        <v>9</v>
      </c>
    </row>
    <row r="325" spans="1:14" x14ac:dyDescent="0.25">
      <c r="A325" s="1" t="s">
        <v>698</v>
      </c>
      <c r="B325" s="1" t="s">
        <v>699</v>
      </c>
      <c r="C325">
        <v>87</v>
      </c>
      <c r="D325" s="1" t="s">
        <v>25</v>
      </c>
      <c r="E325" s="2">
        <v>45458</v>
      </c>
      <c r="F325" s="2">
        <v>45464</v>
      </c>
      <c r="G325" s="1" t="s">
        <v>43</v>
      </c>
      <c r="H325" s="1" t="s">
        <v>33</v>
      </c>
      <c r="I325">
        <v>1908</v>
      </c>
      <c r="J325" s="1" t="s">
        <v>19</v>
      </c>
      <c r="K325" s="1" t="s">
        <v>44</v>
      </c>
      <c r="L325" s="1" t="s">
        <v>55</v>
      </c>
      <c r="M325" s="1" t="s">
        <v>29</v>
      </c>
      <c r="N325">
        <v>6</v>
      </c>
    </row>
    <row r="326" spans="1:14" x14ac:dyDescent="0.25">
      <c r="A326" s="1" t="s">
        <v>700</v>
      </c>
      <c r="B326" s="1" t="s">
        <v>701</v>
      </c>
      <c r="C326">
        <v>54</v>
      </c>
      <c r="D326" s="1" t="s">
        <v>25</v>
      </c>
      <c r="E326" s="2">
        <v>45750</v>
      </c>
      <c r="F326" s="2">
        <v>45754</v>
      </c>
      <c r="G326" s="1" t="s">
        <v>32</v>
      </c>
      <c r="H326" s="1" t="s">
        <v>73</v>
      </c>
      <c r="I326">
        <v>8160</v>
      </c>
      <c r="J326" s="1" t="s">
        <v>34</v>
      </c>
      <c r="K326" s="1" t="s">
        <v>54</v>
      </c>
      <c r="L326" s="1" t="s">
        <v>45</v>
      </c>
      <c r="M326" s="1" t="s">
        <v>29</v>
      </c>
      <c r="N326">
        <v>4</v>
      </c>
    </row>
    <row r="327" spans="1:14" x14ac:dyDescent="0.25">
      <c r="A327" s="1" t="s">
        <v>702</v>
      </c>
      <c r="B327" s="1" t="s">
        <v>703</v>
      </c>
      <c r="C327">
        <v>66</v>
      </c>
      <c r="D327" s="1" t="s">
        <v>16</v>
      </c>
      <c r="E327" s="2">
        <v>45463</v>
      </c>
      <c r="F327" s="2">
        <v>45477</v>
      </c>
      <c r="G327" s="1" t="s">
        <v>62</v>
      </c>
      <c r="H327" s="1" t="s">
        <v>27</v>
      </c>
      <c r="I327">
        <v>8809</v>
      </c>
      <c r="J327" s="1" t="s">
        <v>34</v>
      </c>
      <c r="K327" s="1" t="s">
        <v>49</v>
      </c>
      <c r="L327" s="1" t="s">
        <v>28</v>
      </c>
      <c r="M327" s="1" t="s">
        <v>50</v>
      </c>
      <c r="N327">
        <v>14</v>
      </c>
    </row>
    <row r="328" spans="1:14" x14ac:dyDescent="0.25">
      <c r="A328" s="1" t="s">
        <v>704</v>
      </c>
      <c r="B328" s="1" t="s">
        <v>705</v>
      </c>
      <c r="C328">
        <v>60</v>
      </c>
      <c r="D328" s="1" t="s">
        <v>25</v>
      </c>
      <c r="E328" s="2">
        <v>45559</v>
      </c>
      <c r="F328" s="2">
        <v>45566</v>
      </c>
      <c r="G328" s="1" t="s">
        <v>26</v>
      </c>
      <c r="H328" s="1" t="s">
        <v>53</v>
      </c>
      <c r="I328">
        <v>7229</v>
      </c>
      <c r="J328" s="1" t="s">
        <v>34</v>
      </c>
      <c r="K328" s="1" t="s">
        <v>49</v>
      </c>
      <c r="L328" s="1" t="s">
        <v>78</v>
      </c>
      <c r="M328" s="1" t="s">
        <v>29</v>
      </c>
      <c r="N328">
        <v>7</v>
      </c>
    </row>
    <row r="329" spans="1:14" x14ac:dyDescent="0.25">
      <c r="A329" s="1" t="s">
        <v>706</v>
      </c>
      <c r="B329" s="1" t="s">
        <v>707</v>
      </c>
      <c r="C329">
        <v>61</v>
      </c>
      <c r="D329" s="1" t="s">
        <v>16</v>
      </c>
      <c r="E329" s="2">
        <v>45556</v>
      </c>
      <c r="F329" s="2">
        <v>45565</v>
      </c>
      <c r="G329" s="1" t="s">
        <v>32</v>
      </c>
      <c r="H329" s="1" t="s">
        <v>39</v>
      </c>
      <c r="I329">
        <v>5062</v>
      </c>
      <c r="J329" s="1" t="s">
        <v>34</v>
      </c>
      <c r="K329" s="1" t="s">
        <v>20</v>
      </c>
      <c r="L329" s="1" t="s">
        <v>78</v>
      </c>
      <c r="M329" s="1" t="s">
        <v>22</v>
      </c>
      <c r="N329">
        <v>9</v>
      </c>
    </row>
    <row r="330" spans="1:14" x14ac:dyDescent="0.25">
      <c r="A330" s="1" t="s">
        <v>708</v>
      </c>
      <c r="B330" s="1" t="s">
        <v>709</v>
      </c>
      <c r="C330">
        <v>43</v>
      </c>
      <c r="D330" s="1" t="s">
        <v>25</v>
      </c>
      <c r="E330" s="2">
        <v>45490</v>
      </c>
      <c r="F330" s="2">
        <v>45499</v>
      </c>
      <c r="G330" s="1" t="s">
        <v>17</v>
      </c>
      <c r="H330" s="1" t="s">
        <v>27</v>
      </c>
      <c r="I330">
        <v>5439</v>
      </c>
      <c r="J330" s="1" t="s">
        <v>34</v>
      </c>
      <c r="K330" s="1" t="s">
        <v>44</v>
      </c>
      <c r="L330" s="1" t="s">
        <v>21</v>
      </c>
      <c r="M330" s="1" t="s">
        <v>22</v>
      </c>
      <c r="N330">
        <v>9</v>
      </c>
    </row>
    <row r="331" spans="1:14" x14ac:dyDescent="0.25">
      <c r="A331" s="1" t="s">
        <v>710</v>
      </c>
      <c r="B331" s="1" t="s">
        <v>711</v>
      </c>
      <c r="C331">
        <v>57</v>
      </c>
      <c r="D331" s="1" t="s">
        <v>25</v>
      </c>
      <c r="E331" s="2">
        <v>45665</v>
      </c>
      <c r="F331" s="2">
        <v>45678</v>
      </c>
      <c r="G331" s="1" t="s">
        <v>94</v>
      </c>
      <c r="H331" s="1" t="s">
        <v>48</v>
      </c>
      <c r="I331">
        <v>7441</v>
      </c>
      <c r="J331" s="1" t="s">
        <v>19</v>
      </c>
      <c r="K331" s="1" t="s">
        <v>40</v>
      </c>
      <c r="L331" s="1" t="s">
        <v>28</v>
      </c>
      <c r="M331" s="1" t="s">
        <v>50</v>
      </c>
      <c r="N331">
        <v>13</v>
      </c>
    </row>
    <row r="332" spans="1:14" x14ac:dyDescent="0.25">
      <c r="A332" s="1" t="s">
        <v>712</v>
      </c>
      <c r="B332" s="1" t="s">
        <v>713</v>
      </c>
      <c r="C332">
        <v>23</v>
      </c>
      <c r="D332" s="1" t="s">
        <v>16</v>
      </c>
      <c r="E332" s="2">
        <v>45703</v>
      </c>
      <c r="F332" s="2">
        <v>45707</v>
      </c>
      <c r="G332" s="1" t="s">
        <v>62</v>
      </c>
      <c r="H332" s="1" t="s">
        <v>89</v>
      </c>
      <c r="I332">
        <v>8140</v>
      </c>
      <c r="J332" s="1" t="s">
        <v>19</v>
      </c>
      <c r="K332" s="1" t="s">
        <v>49</v>
      </c>
      <c r="L332" s="1" t="s">
        <v>78</v>
      </c>
      <c r="M332" s="1" t="s">
        <v>29</v>
      </c>
      <c r="N332">
        <v>4</v>
      </c>
    </row>
    <row r="333" spans="1:14" x14ac:dyDescent="0.25">
      <c r="A333" s="1" t="s">
        <v>714</v>
      </c>
      <c r="B333" s="1" t="s">
        <v>715</v>
      </c>
      <c r="C333">
        <v>87</v>
      </c>
      <c r="D333" s="1" t="s">
        <v>25</v>
      </c>
      <c r="E333" s="2">
        <v>45681</v>
      </c>
      <c r="F333" s="2">
        <v>45685</v>
      </c>
      <c r="G333" s="1" t="s">
        <v>17</v>
      </c>
      <c r="H333" s="1" t="s">
        <v>63</v>
      </c>
      <c r="I333">
        <v>2590</v>
      </c>
      <c r="J333" s="1" t="s">
        <v>34</v>
      </c>
      <c r="K333" s="1" t="s">
        <v>44</v>
      </c>
      <c r="L333" s="1" t="s">
        <v>36</v>
      </c>
      <c r="M333" s="1" t="s">
        <v>22</v>
      </c>
      <c r="N333">
        <v>4</v>
      </c>
    </row>
    <row r="334" spans="1:14" x14ac:dyDescent="0.25">
      <c r="A334" s="1" t="s">
        <v>716</v>
      </c>
      <c r="B334" s="1" t="s">
        <v>717</v>
      </c>
      <c r="C334">
        <v>30</v>
      </c>
      <c r="D334" s="1" t="s">
        <v>16</v>
      </c>
      <c r="E334" s="2">
        <v>45548</v>
      </c>
      <c r="F334" s="2">
        <v>45557</v>
      </c>
      <c r="G334" s="1" t="s">
        <v>94</v>
      </c>
      <c r="H334" s="1" t="s">
        <v>27</v>
      </c>
      <c r="I334">
        <v>5812</v>
      </c>
      <c r="J334" s="1" t="s">
        <v>34</v>
      </c>
      <c r="K334" s="1" t="s">
        <v>49</v>
      </c>
      <c r="L334" s="1" t="s">
        <v>78</v>
      </c>
      <c r="M334" s="1" t="s">
        <v>29</v>
      </c>
      <c r="N334">
        <v>9</v>
      </c>
    </row>
    <row r="335" spans="1:14" x14ac:dyDescent="0.25">
      <c r="A335" s="1" t="s">
        <v>718</v>
      </c>
      <c r="B335" s="1" t="s">
        <v>719</v>
      </c>
      <c r="C335">
        <v>33</v>
      </c>
      <c r="D335" s="1" t="s">
        <v>16</v>
      </c>
      <c r="E335" s="2">
        <v>45621</v>
      </c>
      <c r="F335" s="2">
        <v>45623</v>
      </c>
      <c r="G335" s="1" t="s">
        <v>62</v>
      </c>
      <c r="H335" s="1" t="s">
        <v>27</v>
      </c>
      <c r="I335">
        <v>6813</v>
      </c>
      <c r="J335" s="1" t="s">
        <v>19</v>
      </c>
      <c r="K335" s="1" t="s">
        <v>54</v>
      </c>
      <c r="L335" s="1" t="s">
        <v>55</v>
      </c>
      <c r="M335" s="1" t="s">
        <v>29</v>
      </c>
      <c r="N335">
        <v>2</v>
      </c>
    </row>
    <row r="336" spans="1:14" x14ac:dyDescent="0.25">
      <c r="A336" s="1" t="s">
        <v>720</v>
      </c>
      <c r="B336" s="1" t="s">
        <v>721</v>
      </c>
      <c r="C336">
        <v>43</v>
      </c>
      <c r="D336" s="1" t="s">
        <v>25</v>
      </c>
      <c r="E336" s="2">
        <v>45590</v>
      </c>
      <c r="F336" s="2">
        <v>45603</v>
      </c>
      <c r="G336" s="1" t="s">
        <v>66</v>
      </c>
      <c r="H336" s="1" t="s">
        <v>39</v>
      </c>
      <c r="I336">
        <v>8275</v>
      </c>
      <c r="J336" s="1" t="s">
        <v>19</v>
      </c>
      <c r="K336" s="1" t="s">
        <v>133</v>
      </c>
      <c r="L336" s="1" t="s">
        <v>21</v>
      </c>
      <c r="M336" s="1" t="s">
        <v>50</v>
      </c>
      <c r="N336">
        <v>13</v>
      </c>
    </row>
    <row r="337" spans="1:14" x14ac:dyDescent="0.25">
      <c r="A337" s="1" t="s">
        <v>722</v>
      </c>
      <c r="B337" s="1" t="s">
        <v>723</v>
      </c>
      <c r="C337">
        <v>84</v>
      </c>
      <c r="D337" s="1" t="s">
        <v>25</v>
      </c>
      <c r="E337" s="2">
        <v>45445</v>
      </c>
      <c r="F337" s="2">
        <v>45446</v>
      </c>
      <c r="G337" s="1" t="s">
        <v>62</v>
      </c>
      <c r="H337" s="1" t="s">
        <v>53</v>
      </c>
      <c r="I337">
        <v>2723</v>
      </c>
      <c r="J337" s="1" t="s">
        <v>19</v>
      </c>
      <c r="K337" s="1" t="s">
        <v>20</v>
      </c>
      <c r="L337" s="1" t="s">
        <v>21</v>
      </c>
      <c r="M337" s="1" t="s">
        <v>29</v>
      </c>
      <c r="N337">
        <v>1</v>
      </c>
    </row>
    <row r="338" spans="1:14" x14ac:dyDescent="0.25">
      <c r="A338" s="1" t="s">
        <v>724</v>
      </c>
      <c r="B338" s="1" t="s">
        <v>725</v>
      </c>
      <c r="C338">
        <v>74</v>
      </c>
      <c r="D338" s="1" t="s">
        <v>16</v>
      </c>
      <c r="E338" s="2">
        <v>45799</v>
      </c>
      <c r="F338" s="2">
        <v>45812</v>
      </c>
      <c r="G338" s="1" t="s">
        <v>62</v>
      </c>
      <c r="H338" s="1" t="s">
        <v>89</v>
      </c>
      <c r="I338">
        <v>9695</v>
      </c>
      <c r="J338" s="1" t="s">
        <v>19</v>
      </c>
      <c r="K338" s="1" t="s">
        <v>20</v>
      </c>
      <c r="L338" s="1" t="s">
        <v>78</v>
      </c>
      <c r="M338" s="1" t="s">
        <v>22</v>
      </c>
      <c r="N338">
        <v>13</v>
      </c>
    </row>
    <row r="339" spans="1:14" x14ac:dyDescent="0.25">
      <c r="A339" s="1" t="s">
        <v>726</v>
      </c>
      <c r="B339" s="1" t="s">
        <v>727</v>
      </c>
      <c r="C339">
        <v>22</v>
      </c>
      <c r="D339" s="1" t="s">
        <v>16</v>
      </c>
      <c r="E339" s="2">
        <v>45730</v>
      </c>
      <c r="F339" s="2">
        <v>45741</v>
      </c>
      <c r="G339" s="1" t="s">
        <v>94</v>
      </c>
      <c r="H339" s="1" t="s">
        <v>89</v>
      </c>
      <c r="I339">
        <v>1184</v>
      </c>
      <c r="J339" s="1" t="s">
        <v>19</v>
      </c>
      <c r="K339" s="1" t="s">
        <v>54</v>
      </c>
      <c r="L339" s="1" t="s">
        <v>21</v>
      </c>
      <c r="M339" s="1" t="s">
        <v>50</v>
      </c>
      <c r="N339">
        <v>11</v>
      </c>
    </row>
    <row r="340" spans="1:14" x14ac:dyDescent="0.25">
      <c r="A340" s="1" t="s">
        <v>728</v>
      </c>
      <c r="B340" s="1" t="s">
        <v>729</v>
      </c>
      <c r="C340">
        <v>49</v>
      </c>
      <c r="D340" s="1" t="s">
        <v>16</v>
      </c>
      <c r="E340" s="2">
        <v>45465</v>
      </c>
      <c r="F340" s="2">
        <v>45475</v>
      </c>
      <c r="G340" s="1" t="s">
        <v>32</v>
      </c>
      <c r="H340" s="1" t="s">
        <v>63</v>
      </c>
      <c r="I340">
        <v>9954</v>
      </c>
      <c r="J340" s="1" t="s">
        <v>34</v>
      </c>
      <c r="K340" s="1" t="s">
        <v>40</v>
      </c>
      <c r="L340" s="1" t="s">
        <v>78</v>
      </c>
      <c r="M340" s="1" t="s">
        <v>22</v>
      </c>
      <c r="N340">
        <v>10</v>
      </c>
    </row>
    <row r="341" spans="1:14" x14ac:dyDescent="0.25">
      <c r="A341" s="1" t="s">
        <v>730</v>
      </c>
      <c r="B341" s="1" t="s">
        <v>731</v>
      </c>
      <c r="C341">
        <v>90</v>
      </c>
      <c r="D341" s="1" t="s">
        <v>25</v>
      </c>
      <c r="E341" s="2">
        <v>45791</v>
      </c>
      <c r="F341" s="2">
        <v>45797</v>
      </c>
      <c r="G341" s="1" t="s">
        <v>32</v>
      </c>
      <c r="H341" s="1" t="s">
        <v>53</v>
      </c>
      <c r="I341">
        <v>1460</v>
      </c>
      <c r="J341" s="1" t="s">
        <v>34</v>
      </c>
      <c r="K341" s="1" t="s">
        <v>133</v>
      </c>
      <c r="L341" s="1" t="s">
        <v>45</v>
      </c>
      <c r="M341" s="1" t="s">
        <v>22</v>
      </c>
      <c r="N341">
        <v>6</v>
      </c>
    </row>
    <row r="342" spans="1:14" x14ac:dyDescent="0.25">
      <c r="A342" s="1" t="s">
        <v>732</v>
      </c>
      <c r="B342" s="1" t="s">
        <v>733</v>
      </c>
      <c r="C342">
        <v>28</v>
      </c>
      <c r="D342" s="1" t="s">
        <v>25</v>
      </c>
      <c r="E342" s="2">
        <v>45693</v>
      </c>
      <c r="F342" s="2">
        <v>45703</v>
      </c>
      <c r="G342" s="1" t="s">
        <v>43</v>
      </c>
      <c r="H342" s="1" t="s">
        <v>18</v>
      </c>
      <c r="I342">
        <v>8440</v>
      </c>
      <c r="J342" s="1" t="s">
        <v>34</v>
      </c>
      <c r="K342" s="1" t="s">
        <v>44</v>
      </c>
      <c r="L342" s="1" t="s">
        <v>59</v>
      </c>
      <c r="M342" s="1" t="s">
        <v>50</v>
      </c>
      <c r="N342">
        <v>10</v>
      </c>
    </row>
    <row r="343" spans="1:14" x14ac:dyDescent="0.25">
      <c r="A343" s="1" t="s">
        <v>734</v>
      </c>
      <c r="B343" s="1" t="s">
        <v>735</v>
      </c>
      <c r="C343">
        <v>73</v>
      </c>
      <c r="D343" s="1" t="s">
        <v>16</v>
      </c>
      <c r="E343" s="2">
        <v>45711</v>
      </c>
      <c r="F343" s="2">
        <v>45718</v>
      </c>
      <c r="G343" s="1" t="s">
        <v>66</v>
      </c>
      <c r="H343" s="1" t="s">
        <v>53</v>
      </c>
      <c r="I343">
        <v>4898</v>
      </c>
      <c r="J343" s="1" t="s">
        <v>19</v>
      </c>
      <c r="K343" s="1" t="s">
        <v>44</v>
      </c>
      <c r="L343" s="1" t="s">
        <v>59</v>
      </c>
      <c r="M343" s="1" t="s">
        <v>50</v>
      </c>
      <c r="N343">
        <v>7</v>
      </c>
    </row>
    <row r="344" spans="1:14" x14ac:dyDescent="0.25">
      <c r="A344" s="1" t="s">
        <v>736</v>
      </c>
      <c r="B344" s="1" t="s">
        <v>737</v>
      </c>
      <c r="C344">
        <v>3</v>
      </c>
      <c r="D344" s="1" t="s">
        <v>16</v>
      </c>
      <c r="E344" s="2">
        <v>45493</v>
      </c>
      <c r="F344" s="2">
        <v>45505</v>
      </c>
      <c r="G344" s="1" t="s">
        <v>17</v>
      </c>
      <c r="H344" s="1" t="s">
        <v>58</v>
      </c>
      <c r="I344">
        <v>2091</v>
      </c>
      <c r="J344" s="1" t="s">
        <v>34</v>
      </c>
      <c r="K344" s="1" t="s">
        <v>49</v>
      </c>
      <c r="L344" s="1" t="s">
        <v>59</v>
      </c>
      <c r="M344" s="1" t="s">
        <v>50</v>
      </c>
      <c r="N344">
        <v>12</v>
      </c>
    </row>
    <row r="345" spans="1:14" x14ac:dyDescent="0.25">
      <c r="A345" s="1" t="s">
        <v>738</v>
      </c>
      <c r="B345" s="1" t="s">
        <v>739</v>
      </c>
      <c r="C345">
        <v>35</v>
      </c>
      <c r="D345" s="1" t="s">
        <v>25</v>
      </c>
      <c r="E345" s="2">
        <v>45718</v>
      </c>
      <c r="F345" s="2">
        <v>45721</v>
      </c>
      <c r="G345" s="1" t="s">
        <v>32</v>
      </c>
      <c r="H345" s="1" t="s">
        <v>48</v>
      </c>
      <c r="I345">
        <v>6420</v>
      </c>
      <c r="J345" s="1" t="s">
        <v>34</v>
      </c>
      <c r="K345" s="1" t="s">
        <v>40</v>
      </c>
      <c r="L345" s="1" t="s">
        <v>36</v>
      </c>
      <c r="M345" s="1" t="s">
        <v>29</v>
      </c>
      <c r="N345">
        <v>3</v>
      </c>
    </row>
    <row r="346" spans="1:14" x14ac:dyDescent="0.25">
      <c r="A346" s="1" t="s">
        <v>740</v>
      </c>
      <c r="B346" s="1" t="s">
        <v>741</v>
      </c>
      <c r="C346">
        <v>5</v>
      </c>
      <c r="D346" s="1" t="s">
        <v>25</v>
      </c>
      <c r="E346" s="2">
        <v>45642</v>
      </c>
      <c r="F346" s="2">
        <v>45652</v>
      </c>
      <c r="G346" s="1" t="s">
        <v>94</v>
      </c>
      <c r="H346" s="1" t="s">
        <v>63</v>
      </c>
      <c r="I346">
        <v>6420</v>
      </c>
      <c r="J346" s="1" t="s">
        <v>19</v>
      </c>
      <c r="K346" s="1" t="s">
        <v>133</v>
      </c>
      <c r="L346" s="1" t="s">
        <v>21</v>
      </c>
      <c r="M346" s="1" t="s">
        <v>22</v>
      </c>
      <c r="N346">
        <v>10</v>
      </c>
    </row>
    <row r="347" spans="1:14" x14ac:dyDescent="0.25">
      <c r="A347" s="1" t="s">
        <v>742</v>
      </c>
      <c r="B347" s="1" t="s">
        <v>743</v>
      </c>
      <c r="C347">
        <v>3</v>
      </c>
      <c r="D347" s="1" t="s">
        <v>16</v>
      </c>
      <c r="E347" s="2">
        <v>45783</v>
      </c>
      <c r="F347" s="2">
        <v>45790</v>
      </c>
      <c r="G347" s="1" t="s">
        <v>66</v>
      </c>
      <c r="H347" s="1" t="s">
        <v>89</v>
      </c>
      <c r="I347">
        <v>4989</v>
      </c>
      <c r="J347" s="1" t="s">
        <v>34</v>
      </c>
      <c r="K347" s="1" t="s">
        <v>20</v>
      </c>
      <c r="L347" s="1" t="s">
        <v>28</v>
      </c>
      <c r="M347" s="1" t="s">
        <v>50</v>
      </c>
      <c r="N347">
        <v>7</v>
      </c>
    </row>
    <row r="348" spans="1:14" x14ac:dyDescent="0.25">
      <c r="A348" s="1" t="s">
        <v>744</v>
      </c>
      <c r="B348" s="1" t="s">
        <v>745</v>
      </c>
      <c r="C348">
        <v>70</v>
      </c>
      <c r="D348" s="1" t="s">
        <v>25</v>
      </c>
      <c r="E348" s="2">
        <v>45567</v>
      </c>
      <c r="F348" s="2">
        <v>45575</v>
      </c>
      <c r="G348" s="1" t="s">
        <v>62</v>
      </c>
      <c r="H348" s="1" t="s">
        <v>33</v>
      </c>
      <c r="I348">
        <v>2061</v>
      </c>
      <c r="J348" s="1" t="s">
        <v>34</v>
      </c>
      <c r="K348" s="1" t="s">
        <v>44</v>
      </c>
      <c r="L348" s="1" t="s">
        <v>59</v>
      </c>
      <c r="M348" s="1" t="s">
        <v>50</v>
      </c>
      <c r="N348">
        <v>8</v>
      </c>
    </row>
    <row r="349" spans="1:14" x14ac:dyDescent="0.25">
      <c r="A349" s="1" t="s">
        <v>746</v>
      </c>
      <c r="B349" s="1" t="s">
        <v>747</v>
      </c>
      <c r="C349">
        <v>57</v>
      </c>
      <c r="D349" s="1" t="s">
        <v>25</v>
      </c>
      <c r="E349" s="2">
        <v>45775</v>
      </c>
      <c r="F349" s="2">
        <v>45779</v>
      </c>
      <c r="G349" s="1" t="s">
        <v>43</v>
      </c>
      <c r="H349" s="1" t="s">
        <v>89</v>
      </c>
      <c r="I349">
        <v>3840</v>
      </c>
      <c r="J349" s="1" t="s">
        <v>34</v>
      </c>
      <c r="K349" s="1" t="s">
        <v>40</v>
      </c>
      <c r="L349" s="1" t="s">
        <v>36</v>
      </c>
      <c r="M349" s="1" t="s">
        <v>29</v>
      </c>
      <c r="N349">
        <v>4</v>
      </c>
    </row>
    <row r="350" spans="1:14" x14ac:dyDescent="0.25">
      <c r="A350" s="1" t="s">
        <v>748</v>
      </c>
      <c r="B350" s="1" t="s">
        <v>749</v>
      </c>
      <c r="C350">
        <v>60</v>
      </c>
      <c r="D350" s="1" t="s">
        <v>16</v>
      </c>
      <c r="E350" s="2">
        <v>45774</v>
      </c>
      <c r="F350" s="2">
        <v>45778</v>
      </c>
      <c r="G350" s="1" t="s">
        <v>66</v>
      </c>
      <c r="H350" s="1" t="s">
        <v>18</v>
      </c>
      <c r="I350">
        <v>3237</v>
      </c>
      <c r="J350" s="1" t="s">
        <v>34</v>
      </c>
      <c r="K350" s="1" t="s">
        <v>20</v>
      </c>
      <c r="L350" s="1" t="s">
        <v>55</v>
      </c>
      <c r="M350" s="1" t="s">
        <v>50</v>
      </c>
      <c r="N350">
        <v>4</v>
      </c>
    </row>
    <row r="351" spans="1:14" x14ac:dyDescent="0.25">
      <c r="A351" s="1" t="s">
        <v>750</v>
      </c>
      <c r="B351" s="1" t="s">
        <v>751</v>
      </c>
      <c r="C351">
        <v>2</v>
      </c>
      <c r="D351" s="1" t="s">
        <v>16</v>
      </c>
      <c r="E351" s="2">
        <v>45727</v>
      </c>
      <c r="F351" s="2">
        <v>45736</v>
      </c>
      <c r="G351" s="1" t="s">
        <v>32</v>
      </c>
      <c r="H351" s="1" t="s">
        <v>63</v>
      </c>
      <c r="I351">
        <v>3504</v>
      </c>
      <c r="J351" s="1" t="s">
        <v>34</v>
      </c>
      <c r="K351" s="1" t="s">
        <v>49</v>
      </c>
      <c r="L351" s="1" t="s">
        <v>59</v>
      </c>
      <c r="M351" s="1" t="s">
        <v>50</v>
      </c>
      <c r="N351">
        <v>9</v>
      </c>
    </row>
    <row r="352" spans="1:14" x14ac:dyDescent="0.25">
      <c r="A352" s="1" t="s">
        <v>752</v>
      </c>
      <c r="B352" s="1" t="s">
        <v>753</v>
      </c>
      <c r="C352">
        <v>59</v>
      </c>
      <c r="D352" s="1" t="s">
        <v>25</v>
      </c>
      <c r="E352" s="2">
        <v>45493</v>
      </c>
      <c r="F352" s="2">
        <v>45494</v>
      </c>
      <c r="G352" s="1" t="s">
        <v>62</v>
      </c>
      <c r="H352" s="1" t="s">
        <v>33</v>
      </c>
      <c r="I352">
        <v>3401</v>
      </c>
      <c r="J352" s="1" t="s">
        <v>34</v>
      </c>
      <c r="K352" s="1" t="s">
        <v>35</v>
      </c>
      <c r="L352" s="1" t="s">
        <v>55</v>
      </c>
      <c r="M352" s="1" t="s">
        <v>22</v>
      </c>
      <c r="N352">
        <v>1</v>
      </c>
    </row>
    <row r="353" spans="1:14" x14ac:dyDescent="0.25">
      <c r="A353" s="1" t="s">
        <v>754</v>
      </c>
      <c r="B353" s="1" t="s">
        <v>755</v>
      </c>
      <c r="C353">
        <v>78</v>
      </c>
      <c r="D353" s="1" t="s">
        <v>25</v>
      </c>
      <c r="E353" s="2">
        <v>45528</v>
      </c>
      <c r="F353" s="2">
        <v>45534</v>
      </c>
      <c r="G353" s="1" t="s">
        <v>66</v>
      </c>
      <c r="H353" s="1" t="s">
        <v>48</v>
      </c>
      <c r="I353">
        <v>2721</v>
      </c>
      <c r="J353" s="1" t="s">
        <v>19</v>
      </c>
      <c r="K353" s="1" t="s">
        <v>20</v>
      </c>
      <c r="L353" s="1" t="s">
        <v>55</v>
      </c>
      <c r="M353" s="1" t="s">
        <v>50</v>
      </c>
      <c r="N353">
        <v>6</v>
      </c>
    </row>
    <row r="354" spans="1:14" x14ac:dyDescent="0.25">
      <c r="A354" s="1" t="s">
        <v>756</v>
      </c>
      <c r="B354" s="1" t="s">
        <v>757</v>
      </c>
      <c r="C354">
        <v>78</v>
      </c>
      <c r="D354" s="1" t="s">
        <v>25</v>
      </c>
      <c r="E354" s="2">
        <v>45561</v>
      </c>
      <c r="F354" s="2">
        <v>45572</v>
      </c>
      <c r="G354" s="1" t="s">
        <v>94</v>
      </c>
      <c r="H354" s="1" t="s">
        <v>63</v>
      </c>
      <c r="I354">
        <v>8233</v>
      </c>
      <c r="J354" s="1" t="s">
        <v>34</v>
      </c>
      <c r="K354" s="1" t="s">
        <v>54</v>
      </c>
      <c r="L354" s="1" t="s">
        <v>45</v>
      </c>
      <c r="M354" s="1" t="s">
        <v>29</v>
      </c>
      <c r="N354">
        <v>11</v>
      </c>
    </row>
    <row r="355" spans="1:14" x14ac:dyDescent="0.25">
      <c r="A355" s="1" t="s">
        <v>758</v>
      </c>
      <c r="B355" s="1" t="s">
        <v>759</v>
      </c>
      <c r="C355">
        <v>6</v>
      </c>
      <c r="D355" s="1" t="s">
        <v>25</v>
      </c>
      <c r="E355" s="2">
        <v>45567</v>
      </c>
      <c r="F355" s="2">
        <v>45572</v>
      </c>
      <c r="G355" s="1" t="s">
        <v>43</v>
      </c>
      <c r="H355" s="1" t="s">
        <v>18</v>
      </c>
      <c r="I355">
        <v>2070</v>
      </c>
      <c r="J355" s="1" t="s">
        <v>19</v>
      </c>
      <c r="K355" s="1" t="s">
        <v>35</v>
      </c>
      <c r="L355" s="1" t="s">
        <v>21</v>
      </c>
      <c r="M355" s="1" t="s">
        <v>22</v>
      </c>
      <c r="N355">
        <v>5</v>
      </c>
    </row>
    <row r="356" spans="1:14" x14ac:dyDescent="0.25">
      <c r="A356" s="1" t="s">
        <v>760</v>
      </c>
      <c r="B356" s="1" t="s">
        <v>761</v>
      </c>
      <c r="C356">
        <v>58</v>
      </c>
      <c r="D356" s="1" t="s">
        <v>25</v>
      </c>
      <c r="E356" s="2">
        <v>45659</v>
      </c>
      <c r="F356" s="2">
        <v>45668</v>
      </c>
      <c r="G356" s="1" t="s">
        <v>17</v>
      </c>
      <c r="H356" s="1" t="s">
        <v>27</v>
      </c>
      <c r="I356">
        <v>9276</v>
      </c>
      <c r="J356" s="1" t="s">
        <v>34</v>
      </c>
      <c r="K356" s="1" t="s">
        <v>133</v>
      </c>
      <c r="L356" s="1" t="s">
        <v>59</v>
      </c>
      <c r="M356" s="1" t="s">
        <v>22</v>
      </c>
      <c r="N356">
        <v>9</v>
      </c>
    </row>
    <row r="357" spans="1:14" x14ac:dyDescent="0.25">
      <c r="A357" s="1" t="s">
        <v>762</v>
      </c>
      <c r="B357" s="1" t="s">
        <v>763</v>
      </c>
      <c r="C357">
        <v>78</v>
      </c>
      <c r="D357" s="1" t="s">
        <v>25</v>
      </c>
      <c r="E357" s="2">
        <v>45611</v>
      </c>
      <c r="F357" s="2">
        <v>45614</v>
      </c>
      <c r="G357" s="1" t="s">
        <v>43</v>
      </c>
      <c r="H357" s="1" t="s">
        <v>33</v>
      </c>
      <c r="I357">
        <v>6298</v>
      </c>
      <c r="J357" s="1" t="s">
        <v>19</v>
      </c>
      <c r="K357" s="1" t="s">
        <v>133</v>
      </c>
      <c r="L357" s="1" t="s">
        <v>59</v>
      </c>
      <c r="M357" s="1" t="s">
        <v>50</v>
      </c>
      <c r="N357">
        <v>3</v>
      </c>
    </row>
    <row r="358" spans="1:14" x14ac:dyDescent="0.25">
      <c r="A358" s="1" t="s">
        <v>764</v>
      </c>
      <c r="B358" s="1" t="s">
        <v>765</v>
      </c>
      <c r="C358">
        <v>27</v>
      </c>
      <c r="D358" s="1" t="s">
        <v>25</v>
      </c>
      <c r="E358" s="2">
        <v>45562</v>
      </c>
      <c r="F358" s="2">
        <v>45566</v>
      </c>
      <c r="G358" s="1" t="s">
        <v>62</v>
      </c>
      <c r="H358" s="1" t="s">
        <v>53</v>
      </c>
      <c r="I358">
        <v>7075</v>
      </c>
      <c r="J358" s="1" t="s">
        <v>19</v>
      </c>
      <c r="K358" s="1" t="s">
        <v>40</v>
      </c>
      <c r="L358" s="1" t="s">
        <v>78</v>
      </c>
      <c r="M358" s="1" t="s">
        <v>22</v>
      </c>
      <c r="N358">
        <v>4</v>
      </c>
    </row>
    <row r="359" spans="1:14" x14ac:dyDescent="0.25">
      <c r="A359" s="1" t="s">
        <v>766</v>
      </c>
      <c r="B359" s="1" t="s">
        <v>767</v>
      </c>
      <c r="C359">
        <v>31</v>
      </c>
      <c r="D359" s="1" t="s">
        <v>16</v>
      </c>
      <c r="E359" s="2">
        <v>45495</v>
      </c>
      <c r="F359" s="2">
        <v>45501</v>
      </c>
      <c r="G359" s="1" t="s">
        <v>17</v>
      </c>
      <c r="H359" s="1" t="s">
        <v>33</v>
      </c>
      <c r="I359">
        <v>2471</v>
      </c>
      <c r="J359" s="1" t="s">
        <v>19</v>
      </c>
      <c r="K359" s="1" t="s">
        <v>49</v>
      </c>
      <c r="L359" s="1" t="s">
        <v>28</v>
      </c>
      <c r="M359" s="1" t="s">
        <v>29</v>
      </c>
      <c r="N359">
        <v>6</v>
      </c>
    </row>
    <row r="360" spans="1:14" x14ac:dyDescent="0.25">
      <c r="A360" s="1" t="s">
        <v>768</v>
      </c>
      <c r="B360" s="1" t="s">
        <v>769</v>
      </c>
      <c r="C360">
        <v>1</v>
      </c>
      <c r="D360" s="1" t="s">
        <v>25</v>
      </c>
      <c r="E360" s="2">
        <v>45571</v>
      </c>
      <c r="F360" s="2">
        <v>45581</v>
      </c>
      <c r="G360" s="1" t="s">
        <v>66</v>
      </c>
      <c r="H360" s="1" t="s">
        <v>53</v>
      </c>
      <c r="I360">
        <v>2172</v>
      </c>
      <c r="J360" s="1" t="s">
        <v>19</v>
      </c>
      <c r="K360" s="1" t="s">
        <v>35</v>
      </c>
      <c r="L360" s="1" t="s">
        <v>45</v>
      </c>
      <c r="M360" s="1" t="s">
        <v>22</v>
      </c>
      <c r="N360">
        <v>10</v>
      </c>
    </row>
    <row r="361" spans="1:14" x14ac:dyDescent="0.25">
      <c r="A361" s="1" t="s">
        <v>770</v>
      </c>
      <c r="B361" s="1" t="s">
        <v>771</v>
      </c>
      <c r="C361">
        <v>54</v>
      </c>
      <c r="D361" s="1" t="s">
        <v>16</v>
      </c>
      <c r="E361" s="2">
        <v>45622</v>
      </c>
      <c r="F361" s="2">
        <v>45627</v>
      </c>
      <c r="G361" s="1" t="s">
        <v>43</v>
      </c>
      <c r="H361" s="1" t="s">
        <v>73</v>
      </c>
      <c r="I361">
        <v>7761</v>
      </c>
      <c r="J361" s="1" t="s">
        <v>34</v>
      </c>
      <c r="K361" s="1" t="s">
        <v>133</v>
      </c>
      <c r="L361" s="1" t="s">
        <v>21</v>
      </c>
      <c r="M361" s="1" t="s">
        <v>50</v>
      </c>
      <c r="N361">
        <v>5</v>
      </c>
    </row>
    <row r="362" spans="1:14" x14ac:dyDescent="0.25">
      <c r="A362" s="1" t="s">
        <v>772</v>
      </c>
      <c r="B362" s="1" t="s">
        <v>773</v>
      </c>
      <c r="C362">
        <v>59</v>
      </c>
      <c r="D362" s="1" t="s">
        <v>25</v>
      </c>
      <c r="E362" s="2">
        <v>45479</v>
      </c>
      <c r="F362" s="2">
        <v>45492</v>
      </c>
      <c r="G362" s="1" t="s">
        <v>43</v>
      </c>
      <c r="H362" s="1" t="s">
        <v>18</v>
      </c>
      <c r="I362">
        <v>7508</v>
      </c>
      <c r="J362" s="1" t="s">
        <v>19</v>
      </c>
      <c r="K362" s="1" t="s">
        <v>35</v>
      </c>
      <c r="L362" s="1" t="s">
        <v>59</v>
      </c>
      <c r="M362" s="1" t="s">
        <v>29</v>
      </c>
      <c r="N362">
        <v>13</v>
      </c>
    </row>
    <row r="363" spans="1:14" x14ac:dyDescent="0.25">
      <c r="A363" s="1" t="s">
        <v>774</v>
      </c>
      <c r="B363" s="1" t="s">
        <v>775</v>
      </c>
      <c r="C363">
        <v>16</v>
      </c>
      <c r="D363" s="1" t="s">
        <v>16</v>
      </c>
      <c r="E363" s="2">
        <v>45476</v>
      </c>
      <c r="F363" s="2">
        <v>45478</v>
      </c>
      <c r="G363" s="1" t="s">
        <v>62</v>
      </c>
      <c r="H363" s="1" t="s">
        <v>48</v>
      </c>
      <c r="I363">
        <v>7448</v>
      </c>
      <c r="J363" s="1" t="s">
        <v>19</v>
      </c>
      <c r="K363" s="1" t="s">
        <v>44</v>
      </c>
      <c r="L363" s="1" t="s">
        <v>28</v>
      </c>
      <c r="M363" s="1" t="s">
        <v>50</v>
      </c>
      <c r="N363">
        <v>2</v>
      </c>
    </row>
    <row r="364" spans="1:14" x14ac:dyDescent="0.25">
      <c r="A364" s="1" t="s">
        <v>776</v>
      </c>
      <c r="B364" s="1" t="s">
        <v>777</v>
      </c>
      <c r="C364">
        <v>75</v>
      </c>
      <c r="D364" s="1" t="s">
        <v>16</v>
      </c>
      <c r="E364" s="2">
        <v>45478</v>
      </c>
      <c r="F364" s="2">
        <v>45483</v>
      </c>
      <c r="G364" s="1" t="s">
        <v>94</v>
      </c>
      <c r="H364" s="1" t="s">
        <v>89</v>
      </c>
      <c r="I364">
        <v>7993</v>
      </c>
      <c r="J364" s="1" t="s">
        <v>34</v>
      </c>
      <c r="K364" s="1" t="s">
        <v>49</v>
      </c>
      <c r="L364" s="1" t="s">
        <v>21</v>
      </c>
      <c r="M364" s="1" t="s">
        <v>22</v>
      </c>
      <c r="N364">
        <v>5</v>
      </c>
    </row>
    <row r="365" spans="1:14" x14ac:dyDescent="0.25">
      <c r="A365" s="1" t="s">
        <v>778</v>
      </c>
      <c r="B365" s="1" t="s">
        <v>779</v>
      </c>
      <c r="C365">
        <v>21</v>
      </c>
      <c r="D365" s="1" t="s">
        <v>16</v>
      </c>
      <c r="E365" s="2">
        <v>45588</v>
      </c>
      <c r="F365" s="2">
        <v>45592</v>
      </c>
      <c r="G365" s="1" t="s">
        <v>26</v>
      </c>
      <c r="H365" s="1" t="s">
        <v>53</v>
      </c>
      <c r="I365">
        <v>2851</v>
      </c>
      <c r="J365" s="1" t="s">
        <v>34</v>
      </c>
      <c r="K365" s="1" t="s">
        <v>49</v>
      </c>
      <c r="L365" s="1" t="s">
        <v>78</v>
      </c>
      <c r="M365" s="1" t="s">
        <v>50</v>
      </c>
      <c r="N365">
        <v>4</v>
      </c>
    </row>
    <row r="366" spans="1:14" x14ac:dyDescent="0.25">
      <c r="A366" s="1" t="s">
        <v>780</v>
      </c>
      <c r="B366" s="1" t="s">
        <v>781</v>
      </c>
      <c r="C366">
        <v>48</v>
      </c>
      <c r="D366" s="1" t="s">
        <v>25</v>
      </c>
      <c r="E366" s="2">
        <v>45495</v>
      </c>
      <c r="F366" s="2">
        <v>45504</v>
      </c>
      <c r="G366" s="1" t="s">
        <v>43</v>
      </c>
      <c r="H366" s="1" t="s">
        <v>89</v>
      </c>
      <c r="I366">
        <v>5990</v>
      </c>
      <c r="J366" s="1" t="s">
        <v>19</v>
      </c>
      <c r="K366" s="1" t="s">
        <v>49</v>
      </c>
      <c r="L366" s="1" t="s">
        <v>59</v>
      </c>
      <c r="M366" s="1" t="s">
        <v>50</v>
      </c>
      <c r="N366">
        <v>9</v>
      </c>
    </row>
    <row r="367" spans="1:14" x14ac:dyDescent="0.25">
      <c r="A367" s="1" t="s">
        <v>782</v>
      </c>
      <c r="B367" s="1" t="s">
        <v>783</v>
      </c>
      <c r="C367">
        <v>9</v>
      </c>
      <c r="D367" s="1" t="s">
        <v>16</v>
      </c>
      <c r="E367" s="2">
        <v>45688</v>
      </c>
      <c r="F367" s="2">
        <v>45702</v>
      </c>
      <c r="G367" s="1" t="s">
        <v>32</v>
      </c>
      <c r="H367" s="1" t="s">
        <v>73</v>
      </c>
      <c r="I367">
        <v>3425</v>
      </c>
      <c r="J367" s="1" t="s">
        <v>34</v>
      </c>
      <c r="K367" s="1" t="s">
        <v>54</v>
      </c>
      <c r="L367" s="1" t="s">
        <v>21</v>
      </c>
      <c r="M367" s="1" t="s">
        <v>22</v>
      </c>
      <c r="N367">
        <v>14</v>
      </c>
    </row>
    <row r="368" spans="1:14" x14ac:dyDescent="0.25">
      <c r="A368" s="1" t="s">
        <v>784</v>
      </c>
      <c r="B368" s="1" t="s">
        <v>785</v>
      </c>
      <c r="C368">
        <v>14</v>
      </c>
      <c r="D368" s="1" t="s">
        <v>16</v>
      </c>
      <c r="E368" s="2">
        <v>45664</v>
      </c>
      <c r="F368" s="2">
        <v>45673</v>
      </c>
      <c r="G368" s="1" t="s">
        <v>43</v>
      </c>
      <c r="H368" s="1" t="s">
        <v>48</v>
      </c>
      <c r="I368">
        <v>5132</v>
      </c>
      <c r="J368" s="1" t="s">
        <v>34</v>
      </c>
      <c r="K368" s="1" t="s">
        <v>133</v>
      </c>
      <c r="L368" s="1" t="s">
        <v>55</v>
      </c>
      <c r="M368" s="1" t="s">
        <v>22</v>
      </c>
      <c r="N368">
        <v>9</v>
      </c>
    </row>
    <row r="369" spans="1:14" x14ac:dyDescent="0.25">
      <c r="A369" s="1" t="s">
        <v>786</v>
      </c>
      <c r="B369" s="1" t="s">
        <v>787</v>
      </c>
      <c r="C369">
        <v>36</v>
      </c>
      <c r="D369" s="1" t="s">
        <v>25</v>
      </c>
      <c r="E369" s="2">
        <v>45702</v>
      </c>
      <c r="F369" s="2">
        <v>45707</v>
      </c>
      <c r="G369" s="1" t="s">
        <v>32</v>
      </c>
      <c r="H369" s="1" t="s">
        <v>63</v>
      </c>
      <c r="I369">
        <v>9164</v>
      </c>
      <c r="J369" s="1" t="s">
        <v>19</v>
      </c>
      <c r="K369" s="1" t="s">
        <v>40</v>
      </c>
      <c r="L369" s="1" t="s">
        <v>78</v>
      </c>
      <c r="M369" s="1" t="s">
        <v>22</v>
      </c>
      <c r="N369">
        <v>5</v>
      </c>
    </row>
    <row r="370" spans="1:14" x14ac:dyDescent="0.25">
      <c r="A370" s="1" t="s">
        <v>788</v>
      </c>
      <c r="B370" s="1" t="s">
        <v>789</v>
      </c>
      <c r="C370">
        <v>79</v>
      </c>
      <c r="D370" s="1" t="s">
        <v>25</v>
      </c>
      <c r="E370" s="2">
        <v>45723</v>
      </c>
      <c r="F370" s="2">
        <v>45732</v>
      </c>
      <c r="G370" s="1" t="s">
        <v>17</v>
      </c>
      <c r="H370" s="1" t="s">
        <v>33</v>
      </c>
      <c r="I370">
        <v>7854</v>
      </c>
      <c r="J370" s="1" t="s">
        <v>19</v>
      </c>
      <c r="K370" s="1" t="s">
        <v>35</v>
      </c>
      <c r="L370" s="1" t="s">
        <v>59</v>
      </c>
      <c r="M370" s="1" t="s">
        <v>22</v>
      </c>
      <c r="N370">
        <v>9</v>
      </c>
    </row>
    <row r="371" spans="1:14" x14ac:dyDescent="0.25">
      <c r="A371" s="1" t="s">
        <v>790</v>
      </c>
      <c r="B371" s="1" t="s">
        <v>791</v>
      </c>
      <c r="C371">
        <v>44</v>
      </c>
      <c r="D371" s="1" t="s">
        <v>16</v>
      </c>
      <c r="E371" s="2">
        <v>45442</v>
      </c>
      <c r="F371" s="2">
        <v>45454</v>
      </c>
      <c r="G371" s="1" t="s">
        <v>32</v>
      </c>
      <c r="H371" s="1" t="s">
        <v>18</v>
      </c>
      <c r="I371">
        <v>1460</v>
      </c>
      <c r="J371" s="1" t="s">
        <v>34</v>
      </c>
      <c r="K371" s="1" t="s">
        <v>35</v>
      </c>
      <c r="L371" s="1" t="s">
        <v>21</v>
      </c>
      <c r="M371" s="1" t="s">
        <v>29</v>
      </c>
      <c r="N371">
        <v>12</v>
      </c>
    </row>
    <row r="372" spans="1:14" x14ac:dyDescent="0.25">
      <c r="A372" s="1" t="s">
        <v>792</v>
      </c>
      <c r="B372" s="1" t="s">
        <v>793</v>
      </c>
      <c r="C372">
        <v>54</v>
      </c>
      <c r="D372" s="1" t="s">
        <v>16</v>
      </c>
      <c r="E372" s="2">
        <v>45676</v>
      </c>
      <c r="F372" s="2">
        <v>45681</v>
      </c>
      <c r="G372" s="1" t="s">
        <v>94</v>
      </c>
      <c r="H372" s="1" t="s">
        <v>48</v>
      </c>
      <c r="I372">
        <v>7607</v>
      </c>
      <c r="J372" s="1" t="s">
        <v>34</v>
      </c>
      <c r="K372" s="1" t="s">
        <v>40</v>
      </c>
      <c r="L372" s="1" t="s">
        <v>59</v>
      </c>
      <c r="M372" s="1" t="s">
        <v>50</v>
      </c>
      <c r="N372">
        <v>5</v>
      </c>
    </row>
    <row r="373" spans="1:14" x14ac:dyDescent="0.25">
      <c r="A373" s="1" t="s">
        <v>794</v>
      </c>
      <c r="B373" s="1" t="s">
        <v>795</v>
      </c>
      <c r="C373">
        <v>55</v>
      </c>
      <c r="D373" s="1" t="s">
        <v>16</v>
      </c>
      <c r="E373" s="2">
        <v>45645</v>
      </c>
      <c r="F373" s="2">
        <v>45649</v>
      </c>
      <c r="G373" s="1" t="s">
        <v>26</v>
      </c>
      <c r="H373" s="1" t="s">
        <v>89</v>
      </c>
      <c r="I373">
        <v>1232</v>
      </c>
      <c r="J373" s="1" t="s">
        <v>19</v>
      </c>
      <c r="K373" s="1" t="s">
        <v>20</v>
      </c>
      <c r="L373" s="1" t="s">
        <v>45</v>
      </c>
      <c r="M373" s="1" t="s">
        <v>29</v>
      </c>
      <c r="N373">
        <v>4</v>
      </c>
    </row>
    <row r="374" spans="1:14" x14ac:dyDescent="0.25">
      <c r="A374" s="1" t="s">
        <v>796</v>
      </c>
      <c r="B374" s="1" t="s">
        <v>797</v>
      </c>
      <c r="C374">
        <v>71</v>
      </c>
      <c r="D374" s="1" t="s">
        <v>25</v>
      </c>
      <c r="E374" s="2">
        <v>45675</v>
      </c>
      <c r="F374" s="2">
        <v>45680</v>
      </c>
      <c r="G374" s="1" t="s">
        <v>32</v>
      </c>
      <c r="H374" s="1" t="s">
        <v>48</v>
      </c>
      <c r="I374">
        <v>6970</v>
      </c>
      <c r="J374" s="1" t="s">
        <v>19</v>
      </c>
      <c r="K374" s="1" t="s">
        <v>40</v>
      </c>
      <c r="L374" s="1" t="s">
        <v>59</v>
      </c>
      <c r="M374" s="1" t="s">
        <v>50</v>
      </c>
      <c r="N374">
        <v>5</v>
      </c>
    </row>
    <row r="375" spans="1:14" x14ac:dyDescent="0.25">
      <c r="A375" s="1" t="s">
        <v>798</v>
      </c>
      <c r="B375" s="1" t="s">
        <v>799</v>
      </c>
      <c r="C375">
        <v>65</v>
      </c>
      <c r="D375" s="1" t="s">
        <v>16</v>
      </c>
      <c r="E375" s="2">
        <v>45764</v>
      </c>
      <c r="F375" s="2">
        <v>45774</v>
      </c>
      <c r="G375" s="1" t="s">
        <v>62</v>
      </c>
      <c r="H375" s="1" t="s">
        <v>39</v>
      </c>
      <c r="I375">
        <v>1560</v>
      </c>
      <c r="J375" s="1" t="s">
        <v>19</v>
      </c>
      <c r="K375" s="1" t="s">
        <v>49</v>
      </c>
      <c r="L375" s="1" t="s">
        <v>59</v>
      </c>
      <c r="M375" s="1" t="s">
        <v>29</v>
      </c>
      <c r="N375">
        <v>10</v>
      </c>
    </row>
    <row r="376" spans="1:14" x14ac:dyDescent="0.25">
      <c r="A376" s="1" t="s">
        <v>800</v>
      </c>
      <c r="B376" s="1" t="s">
        <v>801</v>
      </c>
      <c r="C376">
        <v>3</v>
      </c>
      <c r="D376" s="1" t="s">
        <v>16</v>
      </c>
      <c r="E376" s="2">
        <v>45563</v>
      </c>
      <c r="F376" s="2">
        <v>45572</v>
      </c>
      <c r="G376" s="1" t="s">
        <v>17</v>
      </c>
      <c r="H376" s="1" t="s">
        <v>89</v>
      </c>
      <c r="I376">
        <v>8146</v>
      </c>
      <c r="J376" s="1" t="s">
        <v>19</v>
      </c>
      <c r="K376" s="1" t="s">
        <v>40</v>
      </c>
      <c r="L376" s="1" t="s">
        <v>21</v>
      </c>
      <c r="M376" s="1" t="s">
        <v>29</v>
      </c>
      <c r="N376">
        <v>9</v>
      </c>
    </row>
    <row r="377" spans="1:14" x14ac:dyDescent="0.25">
      <c r="A377" s="1" t="s">
        <v>802</v>
      </c>
      <c r="B377" s="1" t="s">
        <v>803</v>
      </c>
      <c r="C377">
        <v>25</v>
      </c>
      <c r="D377" s="1" t="s">
        <v>25</v>
      </c>
      <c r="E377" s="2">
        <v>45805</v>
      </c>
      <c r="F377" s="2">
        <v>45807</v>
      </c>
      <c r="G377" s="1" t="s">
        <v>94</v>
      </c>
      <c r="H377" s="1" t="s">
        <v>73</v>
      </c>
      <c r="I377">
        <v>4169</v>
      </c>
      <c r="J377" s="1" t="s">
        <v>34</v>
      </c>
      <c r="K377" s="1" t="s">
        <v>49</v>
      </c>
      <c r="L377" s="1" t="s">
        <v>21</v>
      </c>
      <c r="M377" s="1" t="s">
        <v>50</v>
      </c>
      <c r="N377">
        <v>2</v>
      </c>
    </row>
    <row r="378" spans="1:14" x14ac:dyDescent="0.25">
      <c r="A378" s="1" t="s">
        <v>804</v>
      </c>
      <c r="B378" s="1" t="s">
        <v>805</v>
      </c>
      <c r="C378">
        <v>82</v>
      </c>
      <c r="D378" s="1" t="s">
        <v>25</v>
      </c>
      <c r="E378" s="2">
        <v>45456</v>
      </c>
      <c r="F378" s="2">
        <v>45465</v>
      </c>
      <c r="G378" s="1" t="s">
        <v>66</v>
      </c>
      <c r="H378" s="1" t="s">
        <v>39</v>
      </c>
      <c r="I378">
        <v>3164</v>
      </c>
      <c r="J378" s="1" t="s">
        <v>19</v>
      </c>
      <c r="K378" s="1" t="s">
        <v>20</v>
      </c>
      <c r="L378" s="1" t="s">
        <v>55</v>
      </c>
      <c r="M378" s="1" t="s">
        <v>22</v>
      </c>
      <c r="N378">
        <v>9</v>
      </c>
    </row>
    <row r="379" spans="1:14" x14ac:dyDescent="0.25">
      <c r="A379" s="1" t="s">
        <v>806</v>
      </c>
      <c r="B379" s="1" t="s">
        <v>807</v>
      </c>
      <c r="C379">
        <v>9</v>
      </c>
      <c r="D379" s="1" t="s">
        <v>16</v>
      </c>
      <c r="E379" s="2">
        <v>45483</v>
      </c>
      <c r="F379" s="2">
        <v>45494</v>
      </c>
      <c r="G379" s="1" t="s">
        <v>26</v>
      </c>
      <c r="H379" s="1" t="s">
        <v>18</v>
      </c>
      <c r="I379">
        <v>9077</v>
      </c>
      <c r="J379" s="1" t="s">
        <v>34</v>
      </c>
      <c r="K379" s="1" t="s">
        <v>40</v>
      </c>
      <c r="L379" s="1" t="s">
        <v>78</v>
      </c>
      <c r="M379" s="1" t="s">
        <v>29</v>
      </c>
      <c r="N379">
        <v>11</v>
      </c>
    </row>
    <row r="380" spans="1:14" x14ac:dyDescent="0.25">
      <c r="A380" s="1" t="s">
        <v>808</v>
      </c>
      <c r="B380" s="1" t="s">
        <v>809</v>
      </c>
      <c r="C380">
        <v>61</v>
      </c>
      <c r="D380" s="1" t="s">
        <v>25</v>
      </c>
      <c r="E380" s="2">
        <v>45784</v>
      </c>
      <c r="F380" s="2">
        <v>45785</v>
      </c>
      <c r="G380" s="1" t="s">
        <v>43</v>
      </c>
      <c r="H380" s="1" t="s">
        <v>27</v>
      </c>
      <c r="I380">
        <v>4499</v>
      </c>
      <c r="J380" s="1" t="s">
        <v>34</v>
      </c>
      <c r="K380" s="1" t="s">
        <v>44</v>
      </c>
      <c r="L380" s="1" t="s">
        <v>78</v>
      </c>
      <c r="M380" s="1" t="s">
        <v>22</v>
      </c>
      <c r="N380">
        <v>1</v>
      </c>
    </row>
    <row r="381" spans="1:14" x14ac:dyDescent="0.25">
      <c r="A381" s="1" t="s">
        <v>810</v>
      </c>
      <c r="B381" s="1" t="s">
        <v>811</v>
      </c>
      <c r="C381">
        <v>66</v>
      </c>
      <c r="D381" s="1" t="s">
        <v>16</v>
      </c>
      <c r="E381" s="2">
        <v>45478</v>
      </c>
      <c r="F381" s="2">
        <v>45479</v>
      </c>
      <c r="G381" s="1" t="s">
        <v>62</v>
      </c>
      <c r="H381" s="1" t="s">
        <v>33</v>
      </c>
      <c r="I381">
        <v>6946</v>
      </c>
      <c r="J381" s="1" t="s">
        <v>19</v>
      </c>
      <c r="K381" s="1" t="s">
        <v>44</v>
      </c>
      <c r="L381" s="1" t="s">
        <v>28</v>
      </c>
      <c r="M381" s="1" t="s">
        <v>29</v>
      </c>
      <c r="N381">
        <v>1</v>
      </c>
    </row>
    <row r="382" spans="1:14" x14ac:dyDescent="0.25">
      <c r="A382" s="1" t="s">
        <v>812</v>
      </c>
      <c r="B382" s="1" t="s">
        <v>813</v>
      </c>
      <c r="C382">
        <v>12</v>
      </c>
      <c r="D382" s="1" t="s">
        <v>25</v>
      </c>
      <c r="E382" s="2">
        <v>45568</v>
      </c>
      <c r="F382" s="2">
        <v>45576</v>
      </c>
      <c r="G382" s="1" t="s">
        <v>32</v>
      </c>
      <c r="H382" s="1" t="s">
        <v>39</v>
      </c>
      <c r="I382">
        <v>2557</v>
      </c>
      <c r="J382" s="1" t="s">
        <v>34</v>
      </c>
      <c r="K382" s="1" t="s">
        <v>35</v>
      </c>
      <c r="L382" s="1" t="s">
        <v>36</v>
      </c>
      <c r="M382" s="1" t="s">
        <v>22</v>
      </c>
      <c r="N382">
        <v>8</v>
      </c>
    </row>
    <row r="383" spans="1:14" x14ac:dyDescent="0.25">
      <c r="A383" s="1" t="s">
        <v>814</v>
      </c>
      <c r="B383" s="1" t="s">
        <v>815</v>
      </c>
      <c r="C383">
        <v>38</v>
      </c>
      <c r="D383" s="1" t="s">
        <v>25</v>
      </c>
      <c r="E383" s="2">
        <v>45646</v>
      </c>
      <c r="F383" s="2">
        <v>45659</v>
      </c>
      <c r="G383" s="1" t="s">
        <v>32</v>
      </c>
      <c r="H383" s="1" t="s">
        <v>58</v>
      </c>
      <c r="I383">
        <v>2114</v>
      </c>
      <c r="J383" s="1" t="s">
        <v>19</v>
      </c>
      <c r="K383" s="1" t="s">
        <v>20</v>
      </c>
      <c r="L383" s="1" t="s">
        <v>36</v>
      </c>
      <c r="M383" s="1" t="s">
        <v>22</v>
      </c>
      <c r="N383">
        <v>13</v>
      </c>
    </row>
    <row r="384" spans="1:14" x14ac:dyDescent="0.25">
      <c r="A384" s="1" t="s">
        <v>816</v>
      </c>
      <c r="B384" s="1" t="s">
        <v>817</v>
      </c>
      <c r="C384">
        <v>67</v>
      </c>
      <c r="D384" s="1" t="s">
        <v>25</v>
      </c>
      <c r="E384" s="2">
        <v>45659</v>
      </c>
      <c r="F384" s="2">
        <v>45668</v>
      </c>
      <c r="G384" s="1" t="s">
        <v>26</v>
      </c>
      <c r="H384" s="1" t="s">
        <v>33</v>
      </c>
      <c r="I384">
        <v>2448</v>
      </c>
      <c r="J384" s="1" t="s">
        <v>34</v>
      </c>
      <c r="K384" s="1" t="s">
        <v>40</v>
      </c>
      <c r="L384" s="1" t="s">
        <v>78</v>
      </c>
      <c r="M384" s="1" t="s">
        <v>22</v>
      </c>
      <c r="N384">
        <v>9</v>
      </c>
    </row>
    <row r="385" spans="1:14" x14ac:dyDescent="0.25">
      <c r="A385" s="1" t="s">
        <v>818</v>
      </c>
      <c r="B385" s="1" t="s">
        <v>819</v>
      </c>
      <c r="C385">
        <v>32</v>
      </c>
      <c r="D385" s="1" t="s">
        <v>25</v>
      </c>
      <c r="E385" s="2">
        <v>45622</v>
      </c>
      <c r="F385" s="2">
        <v>45625</v>
      </c>
      <c r="G385" s="1" t="s">
        <v>94</v>
      </c>
      <c r="H385" s="1" t="s">
        <v>27</v>
      </c>
      <c r="I385">
        <v>7195</v>
      </c>
      <c r="J385" s="1" t="s">
        <v>34</v>
      </c>
      <c r="K385" s="1" t="s">
        <v>20</v>
      </c>
      <c r="L385" s="1" t="s">
        <v>45</v>
      </c>
      <c r="M385" s="1" t="s">
        <v>29</v>
      </c>
      <c r="N385">
        <v>3</v>
      </c>
    </row>
    <row r="386" spans="1:14" x14ac:dyDescent="0.25">
      <c r="A386" s="1" t="s">
        <v>820</v>
      </c>
      <c r="B386" s="1" t="s">
        <v>821</v>
      </c>
      <c r="C386">
        <v>21</v>
      </c>
      <c r="D386" s="1" t="s">
        <v>25</v>
      </c>
      <c r="E386" s="2">
        <v>45535</v>
      </c>
      <c r="F386" s="2">
        <v>45544</v>
      </c>
      <c r="G386" s="1" t="s">
        <v>66</v>
      </c>
      <c r="H386" s="1" t="s">
        <v>89</v>
      </c>
      <c r="I386">
        <v>2139</v>
      </c>
      <c r="J386" s="1" t="s">
        <v>19</v>
      </c>
      <c r="K386" s="1" t="s">
        <v>49</v>
      </c>
      <c r="L386" s="1" t="s">
        <v>21</v>
      </c>
      <c r="M386" s="1" t="s">
        <v>22</v>
      </c>
      <c r="N386">
        <v>9</v>
      </c>
    </row>
    <row r="387" spans="1:14" x14ac:dyDescent="0.25">
      <c r="A387" s="1" t="s">
        <v>822</v>
      </c>
      <c r="B387" s="1" t="s">
        <v>823</v>
      </c>
      <c r="C387">
        <v>76</v>
      </c>
      <c r="D387" s="1" t="s">
        <v>25</v>
      </c>
      <c r="E387" s="2">
        <v>45555</v>
      </c>
      <c r="F387" s="2">
        <v>45562</v>
      </c>
      <c r="G387" s="1" t="s">
        <v>62</v>
      </c>
      <c r="H387" s="1" t="s">
        <v>18</v>
      </c>
      <c r="I387">
        <v>9908</v>
      </c>
      <c r="J387" s="1" t="s">
        <v>19</v>
      </c>
      <c r="K387" s="1" t="s">
        <v>49</v>
      </c>
      <c r="L387" s="1" t="s">
        <v>45</v>
      </c>
      <c r="M387" s="1" t="s">
        <v>29</v>
      </c>
      <c r="N387">
        <v>7</v>
      </c>
    </row>
    <row r="388" spans="1:14" x14ac:dyDescent="0.25">
      <c r="A388" s="1" t="s">
        <v>824</v>
      </c>
      <c r="B388" s="1" t="s">
        <v>825</v>
      </c>
      <c r="C388">
        <v>44</v>
      </c>
      <c r="D388" s="1" t="s">
        <v>16</v>
      </c>
      <c r="E388" s="2">
        <v>45798</v>
      </c>
      <c r="F388" s="2">
        <v>45807</v>
      </c>
      <c r="G388" s="1" t="s">
        <v>26</v>
      </c>
      <c r="H388" s="1" t="s">
        <v>48</v>
      </c>
      <c r="I388">
        <v>8688</v>
      </c>
      <c r="J388" s="1" t="s">
        <v>19</v>
      </c>
      <c r="K388" s="1" t="s">
        <v>49</v>
      </c>
      <c r="L388" s="1" t="s">
        <v>21</v>
      </c>
      <c r="M388" s="1" t="s">
        <v>50</v>
      </c>
      <c r="N388">
        <v>9</v>
      </c>
    </row>
    <row r="389" spans="1:14" x14ac:dyDescent="0.25">
      <c r="A389" s="1" t="s">
        <v>826</v>
      </c>
      <c r="B389" s="1" t="s">
        <v>827</v>
      </c>
      <c r="C389">
        <v>44</v>
      </c>
      <c r="D389" s="1" t="s">
        <v>25</v>
      </c>
      <c r="E389" s="2">
        <v>45591</v>
      </c>
      <c r="F389" s="2">
        <v>45605</v>
      </c>
      <c r="G389" s="1" t="s">
        <v>17</v>
      </c>
      <c r="H389" s="1" t="s">
        <v>89</v>
      </c>
      <c r="I389">
        <v>3199</v>
      </c>
      <c r="J389" s="1" t="s">
        <v>19</v>
      </c>
      <c r="K389" s="1" t="s">
        <v>133</v>
      </c>
      <c r="L389" s="1" t="s">
        <v>36</v>
      </c>
      <c r="M389" s="1" t="s">
        <v>29</v>
      </c>
      <c r="N389">
        <v>14</v>
      </c>
    </row>
    <row r="390" spans="1:14" x14ac:dyDescent="0.25">
      <c r="A390" s="1" t="s">
        <v>828</v>
      </c>
      <c r="B390" s="1" t="s">
        <v>829</v>
      </c>
      <c r="C390">
        <v>88</v>
      </c>
      <c r="D390" s="1" t="s">
        <v>25</v>
      </c>
      <c r="E390" s="2">
        <v>45762</v>
      </c>
      <c r="F390" s="2">
        <v>45773</v>
      </c>
      <c r="G390" s="1" t="s">
        <v>94</v>
      </c>
      <c r="H390" s="1" t="s">
        <v>33</v>
      </c>
      <c r="I390">
        <v>7878</v>
      </c>
      <c r="J390" s="1" t="s">
        <v>19</v>
      </c>
      <c r="K390" s="1" t="s">
        <v>40</v>
      </c>
      <c r="L390" s="1" t="s">
        <v>28</v>
      </c>
      <c r="M390" s="1" t="s">
        <v>29</v>
      </c>
      <c r="N390">
        <v>11</v>
      </c>
    </row>
    <row r="391" spans="1:14" x14ac:dyDescent="0.25">
      <c r="A391" s="1" t="s">
        <v>830</v>
      </c>
      <c r="B391" s="1" t="s">
        <v>831</v>
      </c>
      <c r="C391">
        <v>18</v>
      </c>
      <c r="D391" s="1" t="s">
        <v>16</v>
      </c>
      <c r="E391" s="2">
        <v>45442</v>
      </c>
      <c r="F391" s="2">
        <v>45449</v>
      </c>
      <c r="G391" s="1" t="s">
        <v>32</v>
      </c>
      <c r="H391" s="1" t="s">
        <v>63</v>
      </c>
      <c r="I391">
        <v>4471</v>
      </c>
      <c r="J391" s="1" t="s">
        <v>34</v>
      </c>
      <c r="K391" s="1" t="s">
        <v>35</v>
      </c>
      <c r="L391" s="1" t="s">
        <v>45</v>
      </c>
      <c r="M391" s="1" t="s">
        <v>50</v>
      </c>
      <c r="N391">
        <v>7</v>
      </c>
    </row>
    <row r="392" spans="1:14" x14ac:dyDescent="0.25">
      <c r="A392" s="1" t="s">
        <v>832</v>
      </c>
      <c r="B392" s="1" t="s">
        <v>833</v>
      </c>
      <c r="C392">
        <v>39</v>
      </c>
      <c r="D392" s="1" t="s">
        <v>16</v>
      </c>
      <c r="E392" s="2">
        <v>45630</v>
      </c>
      <c r="F392" s="2">
        <v>45636</v>
      </c>
      <c r="G392" s="1" t="s">
        <v>17</v>
      </c>
      <c r="H392" s="1" t="s">
        <v>89</v>
      </c>
      <c r="I392">
        <v>8872</v>
      </c>
      <c r="J392" s="1" t="s">
        <v>19</v>
      </c>
      <c r="K392" s="1" t="s">
        <v>44</v>
      </c>
      <c r="L392" s="1" t="s">
        <v>45</v>
      </c>
      <c r="M392" s="1" t="s">
        <v>29</v>
      </c>
      <c r="N392">
        <v>6</v>
      </c>
    </row>
    <row r="393" spans="1:14" x14ac:dyDescent="0.25">
      <c r="A393" s="1" t="s">
        <v>834</v>
      </c>
      <c r="B393" s="1" t="s">
        <v>835</v>
      </c>
      <c r="C393">
        <v>60</v>
      </c>
      <c r="D393" s="1" t="s">
        <v>25</v>
      </c>
      <c r="E393" s="2">
        <v>45718</v>
      </c>
      <c r="F393" s="2">
        <v>45726</v>
      </c>
      <c r="G393" s="1" t="s">
        <v>94</v>
      </c>
      <c r="H393" s="1" t="s">
        <v>63</v>
      </c>
      <c r="I393">
        <v>3265</v>
      </c>
      <c r="J393" s="1" t="s">
        <v>34</v>
      </c>
      <c r="K393" s="1" t="s">
        <v>44</v>
      </c>
      <c r="L393" s="1" t="s">
        <v>78</v>
      </c>
      <c r="M393" s="1" t="s">
        <v>29</v>
      </c>
      <c r="N393">
        <v>8</v>
      </c>
    </row>
    <row r="394" spans="1:14" x14ac:dyDescent="0.25">
      <c r="A394" s="1" t="s">
        <v>836</v>
      </c>
      <c r="B394" s="1" t="s">
        <v>837</v>
      </c>
      <c r="C394">
        <v>42</v>
      </c>
      <c r="D394" s="1" t="s">
        <v>25</v>
      </c>
      <c r="E394" s="2">
        <v>45639</v>
      </c>
      <c r="F394" s="2">
        <v>45645</v>
      </c>
      <c r="G394" s="1" t="s">
        <v>66</v>
      </c>
      <c r="H394" s="1" t="s">
        <v>63</v>
      </c>
      <c r="I394">
        <v>8594</v>
      </c>
      <c r="J394" s="1" t="s">
        <v>19</v>
      </c>
      <c r="K394" s="1" t="s">
        <v>20</v>
      </c>
      <c r="L394" s="1" t="s">
        <v>21</v>
      </c>
      <c r="M394" s="1" t="s">
        <v>29</v>
      </c>
      <c r="N394">
        <v>6</v>
      </c>
    </row>
    <row r="395" spans="1:14" x14ac:dyDescent="0.25">
      <c r="A395" s="1" t="s">
        <v>838</v>
      </c>
      <c r="B395" s="1" t="s">
        <v>839</v>
      </c>
      <c r="C395">
        <v>30</v>
      </c>
      <c r="D395" s="1" t="s">
        <v>16</v>
      </c>
      <c r="E395" s="2">
        <v>45736</v>
      </c>
      <c r="F395" s="2">
        <v>45738</v>
      </c>
      <c r="G395" s="1" t="s">
        <v>17</v>
      </c>
      <c r="H395" s="1" t="s">
        <v>63</v>
      </c>
      <c r="I395">
        <v>3912</v>
      </c>
      <c r="J395" s="1" t="s">
        <v>19</v>
      </c>
      <c r="K395" s="1" t="s">
        <v>49</v>
      </c>
      <c r="L395" s="1" t="s">
        <v>21</v>
      </c>
      <c r="M395" s="1" t="s">
        <v>22</v>
      </c>
      <c r="N395">
        <v>2</v>
      </c>
    </row>
    <row r="396" spans="1:14" x14ac:dyDescent="0.25">
      <c r="A396" s="1" t="s">
        <v>840</v>
      </c>
      <c r="B396" s="1" t="s">
        <v>841</v>
      </c>
      <c r="C396">
        <v>56</v>
      </c>
      <c r="D396" s="1" t="s">
        <v>16</v>
      </c>
      <c r="E396" s="2">
        <v>45511</v>
      </c>
      <c r="F396" s="2">
        <v>45519</v>
      </c>
      <c r="G396" s="1" t="s">
        <v>62</v>
      </c>
      <c r="H396" s="1" t="s">
        <v>27</v>
      </c>
      <c r="I396">
        <v>9021</v>
      </c>
      <c r="J396" s="1" t="s">
        <v>19</v>
      </c>
      <c r="K396" s="1" t="s">
        <v>20</v>
      </c>
      <c r="L396" s="1" t="s">
        <v>21</v>
      </c>
      <c r="M396" s="1" t="s">
        <v>22</v>
      </c>
      <c r="N396">
        <v>8</v>
      </c>
    </row>
    <row r="397" spans="1:14" x14ac:dyDescent="0.25">
      <c r="A397" s="1" t="s">
        <v>842</v>
      </c>
      <c r="B397" s="1" t="s">
        <v>843</v>
      </c>
      <c r="C397">
        <v>89</v>
      </c>
      <c r="D397" s="1" t="s">
        <v>25</v>
      </c>
      <c r="E397" s="2">
        <v>45628</v>
      </c>
      <c r="F397" s="2">
        <v>45629</v>
      </c>
      <c r="G397" s="1" t="s">
        <v>62</v>
      </c>
      <c r="H397" s="1" t="s">
        <v>48</v>
      </c>
      <c r="I397">
        <v>3004</v>
      </c>
      <c r="J397" s="1" t="s">
        <v>19</v>
      </c>
      <c r="K397" s="1" t="s">
        <v>35</v>
      </c>
      <c r="L397" s="1" t="s">
        <v>28</v>
      </c>
      <c r="M397" s="1" t="s">
        <v>22</v>
      </c>
      <c r="N397">
        <v>1</v>
      </c>
    </row>
    <row r="398" spans="1:14" x14ac:dyDescent="0.25">
      <c r="A398" s="1" t="s">
        <v>844</v>
      </c>
      <c r="B398" s="1" t="s">
        <v>845</v>
      </c>
      <c r="C398">
        <v>76</v>
      </c>
      <c r="D398" s="1" t="s">
        <v>25</v>
      </c>
      <c r="E398" s="2">
        <v>45790</v>
      </c>
      <c r="F398" s="2">
        <v>45792</v>
      </c>
      <c r="G398" s="1" t="s">
        <v>26</v>
      </c>
      <c r="H398" s="1" t="s">
        <v>53</v>
      </c>
      <c r="I398">
        <v>7600</v>
      </c>
      <c r="J398" s="1" t="s">
        <v>19</v>
      </c>
      <c r="K398" s="1" t="s">
        <v>49</v>
      </c>
      <c r="L398" s="1" t="s">
        <v>55</v>
      </c>
      <c r="M398" s="1" t="s">
        <v>50</v>
      </c>
      <c r="N398">
        <v>2</v>
      </c>
    </row>
    <row r="399" spans="1:14" x14ac:dyDescent="0.25">
      <c r="A399" s="1" t="s">
        <v>846</v>
      </c>
      <c r="B399" s="1" t="s">
        <v>847</v>
      </c>
      <c r="C399">
        <v>19</v>
      </c>
      <c r="D399" s="1" t="s">
        <v>25</v>
      </c>
      <c r="E399" s="2">
        <v>45498</v>
      </c>
      <c r="F399" s="2">
        <v>45502</v>
      </c>
      <c r="G399" s="1" t="s">
        <v>94</v>
      </c>
      <c r="H399" s="1" t="s">
        <v>33</v>
      </c>
      <c r="I399">
        <v>5159</v>
      </c>
      <c r="J399" s="1" t="s">
        <v>19</v>
      </c>
      <c r="K399" s="1" t="s">
        <v>20</v>
      </c>
      <c r="L399" s="1" t="s">
        <v>59</v>
      </c>
      <c r="M399" s="1" t="s">
        <v>50</v>
      </c>
      <c r="N399">
        <v>4</v>
      </c>
    </row>
    <row r="400" spans="1:14" x14ac:dyDescent="0.25">
      <c r="A400" s="1" t="s">
        <v>848</v>
      </c>
      <c r="B400" s="1" t="s">
        <v>849</v>
      </c>
      <c r="C400">
        <v>28</v>
      </c>
      <c r="D400" s="1" t="s">
        <v>16</v>
      </c>
      <c r="E400" s="2">
        <v>45672</v>
      </c>
      <c r="F400" s="2">
        <v>45673</v>
      </c>
      <c r="G400" s="1" t="s">
        <v>66</v>
      </c>
      <c r="H400" s="1" t="s">
        <v>53</v>
      </c>
      <c r="I400">
        <v>1423</v>
      </c>
      <c r="J400" s="1" t="s">
        <v>34</v>
      </c>
      <c r="K400" s="1" t="s">
        <v>40</v>
      </c>
      <c r="L400" s="1" t="s">
        <v>55</v>
      </c>
      <c r="M400" s="1" t="s">
        <v>50</v>
      </c>
      <c r="N400">
        <v>1</v>
      </c>
    </row>
    <row r="401" spans="1:14" x14ac:dyDescent="0.25">
      <c r="A401" s="1" t="s">
        <v>850</v>
      </c>
      <c r="B401" s="1" t="s">
        <v>851</v>
      </c>
      <c r="C401">
        <v>45</v>
      </c>
      <c r="D401" s="1" t="s">
        <v>25</v>
      </c>
      <c r="E401" s="2">
        <v>45559</v>
      </c>
      <c r="F401" s="2">
        <v>45568</v>
      </c>
      <c r="G401" s="1" t="s">
        <v>62</v>
      </c>
      <c r="H401" s="1" t="s">
        <v>27</v>
      </c>
      <c r="I401">
        <v>4630</v>
      </c>
      <c r="J401" s="1" t="s">
        <v>34</v>
      </c>
      <c r="K401" s="1" t="s">
        <v>40</v>
      </c>
      <c r="L401" s="1" t="s">
        <v>78</v>
      </c>
      <c r="M401" s="1" t="s">
        <v>29</v>
      </c>
      <c r="N401">
        <v>9</v>
      </c>
    </row>
    <row r="402" spans="1:14" x14ac:dyDescent="0.25">
      <c r="A402" s="1" t="s">
        <v>852</v>
      </c>
      <c r="B402" s="1" t="s">
        <v>853</v>
      </c>
      <c r="C402">
        <v>10</v>
      </c>
      <c r="D402" s="1" t="s">
        <v>16</v>
      </c>
      <c r="E402" s="2">
        <v>45625</v>
      </c>
      <c r="F402" s="2">
        <v>45636</v>
      </c>
      <c r="G402" s="1" t="s">
        <v>62</v>
      </c>
      <c r="H402" s="1" t="s">
        <v>48</v>
      </c>
      <c r="I402">
        <v>3587</v>
      </c>
      <c r="J402" s="1" t="s">
        <v>34</v>
      </c>
      <c r="K402" s="1" t="s">
        <v>133</v>
      </c>
      <c r="L402" s="1" t="s">
        <v>59</v>
      </c>
      <c r="M402" s="1" t="s">
        <v>22</v>
      </c>
      <c r="N402">
        <v>11</v>
      </c>
    </row>
    <row r="403" spans="1:14" x14ac:dyDescent="0.25">
      <c r="A403" s="1" t="s">
        <v>854</v>
      </c>
      <c r="B403" s="1" t="s">
        <v>855</v>
      </c>
      <c r="C403">
        <v>74</v>
      </c>
      <c r="D403" s="1" t="s">
        <v>16</v>
      </c>
      <c r="E403" s="2">
        <v>45671</v>
      </c>
      <c r="F403" s="2">
        <v>45679</v>
      </c>
      <c r="G403" s="1" t="s">
        <v>26</v>
      </c>
      <c r="H403" s="1" t="s">
        <v>53</v>
      </c>
      <c r="I403">
        <v>9287</v>
      </c>
      <c r="J403" s="1" t="s">
        <v>19</v>
      </c>
      <c r="K403" s="1" t="s">
        <v>49</v>
      </c>
      <c r="L403" s="1" t="s">
        <v>59</v>
      </c>
      <c r="M403" s="1" t="s">
        <v>29</v>
      </c>
      <c r="N403">
        <v>8</v>
      </c>
    </row>
    <row r="404" spans="1:14" x14ac:dyDescent="0.25">
      <c r="A404" s="1" t="s">
        <v>856</v>
      </c>
      <c r="B404" s="1" t="s">
        <v>857</v>
      </c>
      <c r="C404">
        <v>52</v>
      </c>
      <c r="D404" s="1" t="s">
        <v>16</v>
      </c>
      <c r="E404" s="2">
        <v>45447</v>
      </c>
      <c r="F404" s="2">
        <v>45461</v>
      </c>
      <c r="G404" s="1" t="s">
        <v>32</v>
      </c>
      <c r="H404" s="1" t="s">
        <v>39</v>
      </c>
      <c r="I404">
        <v>2083</v>
      </c>
      <c r="J404" s="1" t="s">
        <v>34</v>
      </c>
      <c r="K404" s="1" t="s">
        <v>35</v>
      </c>
      <c r="L404" s="1" t="s">
        <v>78</v>
      </c>
      <c r="M404" s="1" t="s">
        <v>29</v>
      </c>
      <c r="N404">
        <v>14</v>
      </c>
    </row>
    <row r="405" spans="1:14" x14ac:dyDescent="0.25">
      <c r="A405" s="1" t="s">
        <v>858</v>
      </c>
      <c r="B405" s="1" t="s">
        <v>859</v>
      </c>
      <c r="C405">
        <v>17</v>
      </c>
      <c r="D405" s="1" t="s">
        <v>25</v>
      </c>
      <c r="E405" s="2">
        <v>45662</v>
      </c>
      <c r="F405" s="2">
        <v>45664</v>
      </c>
      <c r="G405" s="1" t="s">
        <v>17</v>
      </c>
      <c r="H405" s="1" t="s">
        <v>73</v>
      </c>
      <c r="I405">
        <v>7472</v>
      </c>
      <c r="J405" s="1" t="s">
        <v>34</v>
      </c>
      <c r="K405" s="1" t="s">
        <v>40</v>
      </c>
      <c r="L405" s="1" t="s">
        <v>28</v>
      </c>
      <c r="M405" s="1" t="s">
        <v>29</v>
      </c>
      <c r="N405">
        <v>2</v>
      </c>
    </row>
    <row r="406" spans="1:14" x14ac:dyDescent="0.25">
      <c r="A406" s="1" t="s">
        <v>860</v>
      </c>
      <c r="B406" s="1" t="s">
        <v>861</v>
      </c>
      <c r="C406">
        <v>31</v>
      </c>
      <c r="D406" s="1" t="s">
        <v>16</v>
      </c>
      <c r="E406" s="2">
        <v>45465</v>
      </c>
      <c r="F406" s="2">
        <v>45472</v>
      </c>
      <c r="G406" s="1" t="s">
        <v>43</v>
      </c>
      <c r="H406" s="1" t="s">
        <v>18</v>
      </c>
      <c r="I406">
        <v>3797</v>
      </c>
      <c r="J406" s="1" t="s">
        <v>19</v>
      </c>
      <c r="K406" s="1" t="s">
        <v>49</v>
      </c>
      <c r="L406" s="1" t="s">
        <v>28</v>
      </c>
      <c r="M406" s="1" t="s">
        <v>50</v>
      </c>
      <c r="N406">
        <v>7</v>
      </c>
    </row>
    <row r="407" spans="1:14" x14ac:dyDescent="0.25">
      <c r="A407" s="1" t="s">
        <v>862</v>
      </c>
      <c r="B407" s="1" t="s">
        <v>863</v>
      </c>
      <c r="C407">
        <v>58</v>
      </c>
      <c r="D407" s="1" t="s">
        <v>16</v>
      </c>
      <c r="E407" s="2">
        <v>45457</v>
      </c>
      <c r="F407" s="2">
        <v>45462</v>
      </c>
      <c r="G407" s="1" t="s">
        <v>43</v>
      </c>
      <c r="H407" s="1" t="s">
        <v>27</v>
      </c>
      <c r="I407">
        <v>3078</v>
      </c>
      <c r="J407" s="1" t="s">
        <v>34</v>
      </c>
      <c r="K407" s="1" t="s">
        <v>44</v>
      </c>
      <c r="L407" s="1" t="s">
        <v>36</v>
      </c>
      <c r="M407" s="1" t="s">
        <v>22</v>
      </c>
      <c r="N407">
        <v>5</v>
      </c>
    </row>
    <row r="408" spans="1:14" x14ac:dyDescent="0.25">
      <c r="A408" s="1" t="s">
        <v>864</v>
      </c>
      <c r="B408" s="1" t="s">
        <v>865</v>
      </c>
      <c r="C408">
        <v>39</v>
      </c>
      <c r="D408" s="1" t="s">
        <v>25</v>
      </c>
      <c r="E408" s="2">
        <v>45779</v>
      </c>
      <c r="F408" s="2">
        <v>45788</v>
      </c>
      <c r="G408" s="1" t="s">
        <v>43</v>
      </c>
      <c r="H408" s="1" t="s">
        <v>48</v>
      </c>
      <c r="I408">
        <v>1621</v>
      </c>
      <c r="J408" s="1" t="s">
        <v>19</v>
      </c>
      <c r="K408" s="1" t="s">
        <v>44</v>
      </c>
      <c r="L408" s="1" t="s">
        <v>78</v>
      </c>
      <c r="M408" s="1" t="s">
        <v>29</v>
      </c>
      <c r="N408">
        <v>9</v>
      </c>
    </row>
    <row r="409" spans="1:14" x14ac:dyDescent="0.25">
      <c r="A409" s="1" t="s">
        <v>866</v>
      </c>
      <c r="B409" s="1" t="s">
        <v>867</v>
      </c>
      <c r="C409">
        <v>30</v>
      </c>
      <c r="D409" s="1" t="s">
        <v>25</v>
      </c>
      <c r="E409" s="2">
        <v>45787</v>
      </c>
      <c r="F409" s="2">
        <v>45800</v>
      </c>
      <c r="G409" s="1" t="s">
        <v>26</v>
      </c>
      <c r="H409" s="1" t="s">
        <v>63</v>
      </c>
      <c r="I409">
        <v>9446</v>
      </c>
      <c r="J409" s="1" t="s">
        <v>34</v>
      </c>
      <c r="K409" s="1" t="s">
        <v>54</v>
      </c>
      <c r="L409" s="1" t="s">
        <v>45</v>
      </c>
      <c r="M409" s="1" t="s">
        <v>50</v>
      </c>
      <c r="N409">
        <v>13</v>
      </c>
    </row>
    <row r="410" spans="1:14" x14ac:dyDescent="0.25">
      <c r="A410" s="1" t="s">
        <v>868</v>
      </c>
      <c r="B410" s="1" t="s">
        <v>869</v>
      </c>
      <c r="C410">
        <v>69</v>
      </c>
      <c r="D410" s="1" t="s">
        <v>16</v>
      </c>
      <c r="E410" s="2">
        <v>45508</v>
      </c>
      <c r="F410" s="2">
        <v>45510</v>
      </c>
      <c r="G410" s="1" t="s">
        <v>32</v>
      </c>
      <c r="H410" s="1" t="s">
        <v>89</v>
      </c>
      <c r="I410">
        <v>4890</v>
      </c>
      <c r="J410" s="1" t="s">
        <v>19</v>
      </c>
      <c r="K410" s="1" t="s">
        <v>40</v>
      </c>
      <c r="L410" s="1" t="s">
        <v>59</v>
      </c>
      <c r="M410" s="1" t="s">
        <v>22</v>
      </c>
      <c r="N410">
        <v>2</v>
      </c>
    </row>
    <row r="411" spans="1:14" x14ac:dyDescent="0.25">
      <c r="A411" s="1" t="s">
        <v>870</v>
      </c>
      <c r="B411" s="1" t="s">
        <v>871</v>
      </c>
      <c r="C411">
        <v>59</v>
      </c>
      <c r="D411" s="1" t="s">
        <v>16</v>
      </c>
      <c r="E411" s="2">
        <v>45696</v>
      </c>
      <c r="F411" s="2">
        <v>45705</v>
      </c>
      <c r="G411" s="1" t="s">
        <v>94</v>
      </c>
      <c r="H411" s="1" t="s">
        <v>39</v>
      </c>
      <c r="I411">
        <v>6963</v>
      </c>
      <c r="J411" s="1" t="s">
        <v>34</v>
      </c>
      <c r="K411" s="1" t="s">
        <v>44</v>
      </c>
      <c r="L411" s="1" t="s">
        <v>21</v>
      </c>
      <c r="M411" s="1" t="s">
        <v>50</v>
      </c>
      <c r="N411">
        <v>9</v>
      </c>
    </row>
    <row r="412" spans="1:14" x14ac:dyDescent="0.25">
      <c r="A412" s="1" t="s">
        <v>872</v>
      </c>
      <c r="B412" s="1" t="s">
        <v>873</v>
      </c>
      <c r="C412">
        <v>22</v>
      </c>
      <c r="D412" s="1" t="s">
        <v>25</v>
      </c>
      <c r="E412" s="2">
        <v>45546</v>
      </c>
      <c r="F412" s="2">
        <v>45553</v>
      </c>
      <c r="G412" s="1" t="s">
        <v>43</v>
      </c>
      <c r="H412" s="1" t="s">
        <v>33</v>
      </c>
      <c r="I412">
        <v>2805</v>
      </c>
      <c r="J412" s="1" t="s">
        <v>19</v>
      </c>
      <c r="K412" s="1" t="s">
        <v>44</v>
      </c>
      <c r="L412" s="1" t="s">
        <v>28</v>
      </c>
      <c r="M412" s="1" t="s">
        <v>22</v>
      </c>
      <c r="N412">
        <v>7</v>
      </c>
    </row>
    <row r="413" spans="1:14" x14ac:dyDescent="0.25">
      <c r="A413" s="1" t="s">
        <v>874</v>
      </c>
      <c r="B413" s="1" t="s">
        <v>875</v>
      </c>
      <c r="C413">
        <v>27</v>
      </c>
      <c r="D413" s="1" t="s">
        <v>25</v>
      </c>
      <c r="E413" s="2">
        <v>45488</v>
      </c>
      <c r="F413" s="2">
        <v>45494</v>
      </c>
      <c r="G413" s="1" t="s">
        <v>94</v>
      </c>
      <c r="H413" s="1" t="s">
        <v>89</v>
      </c>
      <c r="I413">
        <v>2555</v>
      </c>
      <c r="J413" s="1" t="s">
        <v>19</v>
      </c>
      <c r="K413" s="1" t="s">
        <v>40</v>
      </c>
      <c r="L413" s="1" t="s">
        <v>59</v>
      </c>
      <c r="M413" s="1" t="s">
        <v>29</v>
      </c>
      <c r="N413">
        <v>6</v>
      </c>
    </row>
    <row r="414" spans="1:14" x14ac:dyDescent="0.25">
      <c r="A414" s="1" t="s">
        <v>876</v>
      </c>
      <c r="B414" s="1" t="s">
        <v>877</v>
      </c>
      <c r="C414">
        <v>61</v>
      </c>
      <c r="D414" s="1" t="s">
        <v>16</v>
      </c>
      <c r="E414" s="2">
        <v>45597</v>
      </c>
      <c r="F414" s="2">
        <v>45601</v>
      </c>
      <c r="G414" s="1" t="s">
        <v>32</v>
      </c>
      <c r="H414" s="1" t="s">
        <v>89</v>
      </c>
      <c r="I414">
        <v>5881</v>
      </c>
      <c r="J414" s="1" t="s">
        <v>19</v>
      </c>
      <c r="K414" s="1" t="s">
        <v>35</v>
      </c>
      <c r="L414" s="1" t="s">
        <v>55</v>
      </c>
      <c r="M414" s="1" t="s">
        <v>29</v>
      </c>
      <c r="N414">
        <v>4</v>
      </c>
    </row>
    <row r="415" spans="1:14" x14ac:dyDescent="0.25">
      <c r="A415" s="1" t="s">
        <v>878</v>
      </c>
      <c r="B415" s="1" t="s">
        <v>879</v>
      </c>
      <c r="C415">
        <v>71</v>
      </c>
      <c r="D415" s="1" t="s">
        <v>16</v>
      </c>
      <c r="E415" s="2">
        <v>45647</v>
      </c>
      <c r="F415" s="2">
        <v>45650</v>
      </c>
      <c r="G415" s="1" t="s">
        <v>62</v>
      </c>
      <c r="H415" s="1" t="s">
        <v>63</v>
      </c>
      <c r="I415">
        <v>4030</v>
      </c>
      <c r="J415" s="1" t="s">
        <v>34</v>
      </c>
      <c r="K415" s="1" t="s">
        <v>40</v>
      </c>
      <c r="L415" s="1" t="s">
        <v>55</v>
      </c>
      <c r="M415" s="1" t="s">
        <v>50</v>
      </c>
      <c r="N415">
        <v>3</v>
      </c>
    </row>
    <row r="416" spans="1:14" x14ac:dyDescent="0.25">
      <c r="A416" s="1" t="s">
        <v>880</v>
      </c>
      <c r="B416" s="1" t="s">
        <v>881</v>
      </c>
      <c r="C416">
        <v>81</v>
      </c>
      <c r="D416" s="1" t="s">
        <v>25</v>
      </c>
      <c r="E416" s="2">
        <v>45698</v>
      </c>
      <c r="F416" s="2">
        <v>45700</v>
      </c>
      <c r="G416" s="1" t="s">
        <v>43</v>
      </c>
      <c r="H416" s="1" t="s">
        <v>27</v>
      </c>
      <c r="I416">
        <v>9496</v>
      </c>
      <c r="J416" s="1" t="s">
        <v>34</v>
      </c>
      <c r="K416" s="1" t="s">
        <v>20</v>
      </c>
      <c r="L416" s="1" t="s">
        <v>28</v>
      </c>
      <c r="M416" s="1" t="s">
        <v>22</v>
      </c>
      <c r="N416">
        <v>2</v>
      </c>
    </row>
    <row r="417" spans="1:14" x14ac:dyDescent="0.25">
      <c r="A417" s="1" t="s">
        <v>882</v>
      </c>
      <c r="B417" s="1" t="s">
        <v>883</v>
      </c>
      <c r="C417">
        <v>28</v>
      </c>
      <c r="D417" s="1" t="s">
        <v>25</v>
      </c>
      <c r="E417" s="2">
        <v>45743</v>
      </c>
      <c r="F417" s="2">
        <v>45744</v>
      </c>
      <c r="G417" s="1" t="s">
        <v>66</v>
      </c>
      <c r="H417" s="1" t="s">
        <v>63</v>
      </c>
      <c r="I417">
        <v>1943</v>
      </c>
      <c r="J417" s="1" t="s">
        <v>34</v>
      </c>
      <c r="K417" s="1" t="s">
        <v>35</v>
      </c>
      <c r="L417" s="1" t="s">
        <v>21</v>
      </c>
      <c r="M417" s="1" t="s">
        <v>50</v>
      </c>
      <c r="N417">
        <v>1</v>
      </c>
    </row>
    <row r="418" spans="1:14" x14ac:dyDescent="0.25">
      <c r="A418" s="1" t="s">
        <v>884</v>
      </c>
      <c r="B418" s="1" t="s">
        <v>885</v>
      </c>
      <c r="C418">
        <v>42</v>
      </c>
      <c r="D418" s="1" t="s">
        <v>25</v>
      </c>
      <c r="E418" s="2">
        <v>45621</v>
      </c>
      <c r="F418" s="2">
        <v>45630</v>
      </c>
      <c r="G418" s="1" t="s">
        <v>94</v>
      </c>
      <c r="H418" s="1" t="s">
        <v>33</v>
      </c>
      <c r="I418">
        <v>5857</v>
      </c>
      <c r="J418" s="1" t="s">
        <v>34</v>
      </c>
      <c r="K418" s="1" t="s">
        <v>49</v>
      </c>
      <c r="L418" s="1" t="s">
        <v>45</v>
      </c>
      <c r="M418" s="1" t="s">
        <v>22</v>
      </c>
      <c r="N418">
        <v>9</v>
      </c>
    </row>
    <row r="419" spans="1:14" x14ac:dyDescent="0.25">
      <c r="A419" s="1" t="s">
        <v>886</v>
      </c>
      <c r="B419" s="1" t="s">
        <v>887</v>
      </c>
      <c r="C419">
        <v>36</v>
      </c>
      <c r="D419" s="1" t="s">
        <v>16</v>
      </c>
      <c r="E419" s="2">
        <v>45723</v>
      </c>
      <c r="F419" s="2">
        <v>45731</v>
      </c>
      <c r="G419" s="1" t="s">
        <v>62</v>
      </c>
      <c r="H419" s="1" t="s">
        <v>89</v>
      </c>
      <c r="I419">
        <v>4999</v>
      </c>
      <c r="J419" s="1" t="s">
        <v>19</v>
      </c>
      <c r="K419" s="1" t="s">
        <v>49</v>
      </c>
      <c r="L419" s="1" t="s">
        <v>21</v>
      </c>
      <c r="M419" s="1" t="s">
        <v>50</v>
      </c>
      <c r="N419">
        <v>8</v>
      </c>
    </row>
    <row r="420" spans="1:14" x14ac:dyDescent="0.25">
      <c r="A420" s="1" t="s">
        <v>888</v>
      </c>
      <c r="B420" s="1" t="s">
        <v>889</v>
      </c>
      <c r="C420">
        <v>33</v>
      </c>
      <c r="D420" s="1" t="s">
        <v>16</v>
      </c>
      <c r="E420" s="2">
        <v>45564</v>
      </c>
      <c r="F420" s="2">
        <v>45569</v>
      </c>
      <c r="G420" s="1" t="s">
        <v>43</v>
      </c>
      <c r="H420" s="1" t="s">
        <v>89</v>
      </c>
      <c r="I420">
        <v>2758</v>
      </c>
      <c r="J420" s="1" t="s">
        <v>34</v>
      </c>
      <c r="K420" s="1" t="s">
        <v>54</v>
      </c>
      <c r="L420" s="1" t="s">
        <v>59</v>
      </c>
      <c r="M420" s="1" t="s">
        <v>29</v>
      </c>
      <c r="N420">
        <v>5</v>
      </c>
    </row>
    <row r="421" spans="1:14" x14ac:dyDescent="0.25">
      <c r="A421" s="1" t="s">
        <v>890</v>
      </c>
      <c r="B421" s="1" t="s">
        <v>891</v>
      </c>
      <c r="C421">
        <v>17</v>
      </c>
      <c r="D421" s="1" t="s">
        <v>16</v>
      </c>
      <c r="E421" s="2">
        <v>45669</v>
      </c>
      <c r="F421" s="2">
        <v>45676</v>
      </c>
      <c r="G421" s="1" t="s">
        <v>32</v>
      </c>
      <c r="H421" s="1" t="s">
        <v>33</v>
      </c>
      <c r="I421">
        <v>1878</v>
      </c>
      <c r="J421" s="1" t="s">
        <v>34</v>
      </c>
      <c r="K421" s="1" t="s">
        <v>40</v>
      </c>
      <c r="L421" s="1" t="s">
        <v>78</v>
      </c>
      <c r="M421" s="1" t="s">
        <v>22</v>
      </c>
      <c r="N421">
        <v>7</v>
      </c>
    </row>
    <row r="422" spans="1:14" x14ac:dyDescent="0.25">
      <c r="A422" s="1" t="s">
        <v>892</v>
      </c>
      <c r="B422" s="1" t="s">
        <v>893</v>
      </c>
      <c r="C422">
        <v>51</v>
      </c>
      <c r="D422" s="1" t="s">
        <v>16</v>
      </c>
      <c r="E422" s="2">
        <v>45622</v>
      </c>
      <c r="F422" s="2">
        <v>45628</v>
      </c>
      <c r="G422" s="1" t="s">
        <v>32</v>
      </c>
      <c r="H422" s="1" t="s">
        <v>53</v>
      </c>
      <c r="I422">
        <v>9383</v>
      </c>
      <c r="J422" s="1" t="s">
        <v>19</v>
      </c>
      <c r="K422" s="1" t="s">
        <v>54</v>
      </c>
      <c r="L422" s="1" t="s">
        <v>78</v>
      </c>
      <c r="M422" s="1" t="s">
        <v>29</v>
      </c>
      <c r="N422">
        <v>6</v>
      </c>
    </row>
    <row r="423" spans="1:14" x14ac:dyDescent="0.25">
      <c r="A423" s="1" t="s">
        <v>894</v>
      </c>
      <c r="B423" s="1" t="s">
        <v>895</v>
      </c>
      <c r="C423">
        <v>33</v>
      </c>
      <c r="D423" s="1" t="s">
        <v>25</v>
      </c>
      <c r="E423" s="2">
        <v>45521</v>
      </c>
      <c r="F423" s="2">
        <v>45526</v>
      </c>
      <c r="G423" s="1" t="s">
        <v>94</v>
      </c>
      <c r="H423" s="1" t="s">
        <v>63</v>
      </c>
      <c r="I423">
        <v>2521</v>
      </c>
      <c r="J423" s="1" t="s">
        <v>34</v>
      </c>
      <c r="K423" s="1" t="s">
        <v>133</v>
      </c>
      <c r="L423" s="1" t="s">
        <v>36</v>
      </c>
      <c r="M423" s="1" t="s">
        <v>50</v>
      </c>
      <c r="N423">
        <v>5</v>
      </c>
    </row>
    <row r="424" spans="1:14" x14ac:dyDescent="0.25">
      <c r="A424" s="1" t="s">
        <v>896</v>
      </c>
      <c r="B424" s="1" t="s">
        <v>897</v>
      </c>
      <c r="C424">
        <v>3</v>
      </c>
      <c r="D424" s="1" t="s">
        <v>16</v>
      </c>
      <c r="E424" s="2">
        <v>45791</v>
      </c>
      <c r="F424" s="2">
        <v>45802</v>
      </c>
      <c r="G424" s="1" t="s">
        <v>62</v>
      </c>
      <c r="H424" s="1" t="s">
        <v>63</v>
      </c>
      <c r="I424">
        <v>2688</v>
      </c>
      <c r="J424" s="1" t="s">
        <v>19</v>
      </c>
      <c r="K424" s="1" t="s">
        <v>133</v>
      </c>
      <c r="L424" s="1" t="s">
        <v>45</v>
      </c>
      <c r="M424" s="1" t="s">
        <v>29</v>
      </c>
      <c r="N424">
        <v>11</v>
      </c>
    </row>
    <row r="425" spans="1:14" x14ac:dyDescent="0.25">
      <c r="A425" s="1" t="s">
        <v>898</v>
      </c>
      <c r="B425" s="1" t="s">
        <v>899</v>
      </c>
      <c r="C425">
        <v>73</v>
      </c>
      <c r="D425" s="1" t="s">
        <v>16</v>
      </c>
      <c r="E425" s="2">
        <v>45683</v>
      </c>
      <c r="F425" s="2">
        <v>45690</v>
      </c>
      <c r="G425" s="1" t="s">
        <v>94</v>
      </c>
      <c r="H425" s="1" t="s">
        <v>27</v>
      </c>
      <c r="I425">
        <v>5339</v>
      </c>
      <c r="J425" s="1" t="s">
        <v>19</v>
      </c>
      <c r="K425" s="1" t="s">
        <v>40</v>
      </c>
      <c r="L425" s="1" t="s">
        <v>59</v>
      </c>
      <c r="M425" s="1" t="s">
        <v>50</v>
      </c>
      <c r="N425">
        <v>7</v>
      </c>
    </row>
    <row r="426" spans="1:14" x14ac:dyDescent="0.25">
      <c r="A426" s="1" t="s">
        <v>900</v>
      </c>
      <c r="B426" s="1" t="s">
        <v>901</v>
      </c>
      <c r="C426">
        <v>53</v>
      </c>
      <c r="D426" s="1" t="s">
        <v>25</v>
      </c>
      <c r="E426" s="2">
        <v>45674</v>
      </c>
      <c r="F426" s="2">
        <v>45675</v>
      </c>
      <c r="G426" s="1" t="s">
        <v>43</v>
      </c>
      <c r="H426" s="1" t="s">
        <v>27</v>
      </c>
      <c r="I426">
        <v>5621</v>
      </c>
      <c r="J426" s="1" t="s">
        <v>34</v>
      </c>
      <c r="K426" s="1" t="s">
        <v>54</v>
      </c>
      <c r="L426" s="1" t="s">
        <v>78</v>
      </c>
      <c r="M426" s="1" t="s">
        <v>50</v>
      </c>
      <c r="N426">
        <v>1</v>
      </c>
    </row>
    <row r="427" spans="1:14" x14ac:dyDescent="0.25">
      <c r="A427" s="1" t="s">
        <v>902</v>
      </c>
      <c r="B427" s="1" t="s">
        <v>903</v>
      </c>
      <c r="C427">
        <v>11</v>
      </c>
      <c r="D427" s="1" t="s">
        <v>25</v>
      </c>
      <c r="E427" s="2">
        <v>45707</v>
      </c>
      <c r="F427" s="2">
        <v>45716</v>
      </c>
      <c r="G427" s="1" t="s">
        <v>43</v>
      </c>
      <c r="H427" s="1" t="s">
        <v>18</v>
      </c>
      <c r="I427">
        <v>5727</v>
      </c>
      <c r="J427" s="1" t="s">
        <v>19</v>
      </c>
      <c r="K427" s="1" t="s">
        <v>54</v>
      </c>
      <c r="L427" s="1" t="s">
        <v>59</v>
      </c>
      <c r="M427" s="1" t="s">
        <v>22</v>
      </c>
      <c r="N427">
        <v>9</v>
      </c>
    </row>
    <row r="428" spans="1:14" x14ac:dyDescent="0.25">
      <c r="A428" s="1" t="s">
        <v>904</v>
      </c>
      <c r="B428" s="1" t="s">
        <v>905</v>
      </c>
      <c r="C428">
        <v>25</v>
      </c>
      <c r="D428" s="1" t="s">
        <v>25</v>
      </c>
      <c r="E428" s="2">
        <v>45726</v>
      </c>
      <c r="F428" s="2">
        <v>45732</v>
      </c>
      <c r="G428" s="1" t="s">
        <v>17</v>
      </c>
      <c r="H428" s="1" t="s">
        <v>39</v>
      </c>
      <c r="I428">
        <v>2915</v>
      </c>
      <c r="J428" s="1" t="s">
        <v>34</v>
      </c>
      <c r="K428" s="1" t="s">
        <v>54</v>
      </c>
      <c r="L428" s="1" t="s">
        <v>59</v>
      </c>
      <c r="M428" s="1" t="s">
        <v>22</v>
      </c>
      <c r="N428">
        <v>6</v>
      </c>
    </row>
    <row r="429" spans="1:14" x14ac:dyDescent="0.25">
      <c r="A429" s="1" t="s">
        <v>906</v>
      </c>
      <c r="B429" s="1" t="s">
        <v>907</v>
      </c>
      <c r="C429">
        <v>23</v>
      </c>
      <c r="D429" s="1" t="s">
        <v>25</v>
      </c>
      <c r="E429" s="2">
        <v>45575</v>
      </c>
      <c r="F429" s="2">
        <v>45581</v>
      </c>
      <c r="G429" s="1" t="s">
        <v>32</v>
      </c>
      <c r="H429" s="1" t="s">
        <v>39</v>
      </c>
      <c r="I429">
        <v>4555</v>
      </c>
      <c r="J429" s="1" t="s">
        <v>34</v>
      </c>
      <c r="K429" s="1" t="s">
        <v>54</v>
      </c>
      <c r="L429" s="1" t="s">
        <v>21</v>
      </c>
      <c r="M429" s="1" t="s">
        <v>50</v>
      </c>
      <c r="N429">
        <v>6</v>
      </c>
    </row>
    <row r="430" spans="1:14" x14ac:dyDescent="0.25">
      <c r="A430" s="1" t="s">
        <v>908</v>
      </c>
      <c r="B430" s="1" t="s">
        <v>909</v>
      </c>
      <c r="C430">
        <v>30</v>
      </c>
      <c r="D430" s="1" t="s">
        <v>25</v>
      </c>
      <c r="E430" s="2">
        <v>45736</v>
      </c>
      <c r="F430" s="2">
        <v>45747</v>
      </c>
      <c r="G430" s="1" t="s">
        <v>26</v>
      </c>
      <c r="H430" s="1" t="s">
        <v>89</v>
      </c>
      <c r="I430">
        <v>6478</v>
      </c>
      <c r="J430" s="1" t="s">
        <v>19</v>
      </c>
      <c r="K430" s="1" t="s">
        <v>40</v>
      </c>
      <c r="L430" s="1" t="s">
        <v>59</v>
      </c>
      <c r="M430" s="1" t="s">
        <v>22</v>
      </c>
      <c r="N430">
        <v>11</v>
      </c>
    </row>
    <row r="431" spans="1:14" x14ac:dyDescent="0.25">
      <c r="A431" s="1" t="s">
        <v>910</v>
      </c>
      <c r="B431" s="1" t="s">
        <v>911</v>
      </c>
      <c r="C431">
        <v>69</v>
      </c>
      <c r="D431" s="1" t="s">
        <v>16</v>
      </c>
      <c r="E431" s="2">
        <v>45660</v>
      </c>
      <c r="F431" s="2">
        <v>45662</v>
      </c>
      <c r="G431" s="1" t="s">
        <v>66</v>
      </c>
      <c r="H431" s="1" t="s">
        <v>58</v>
      </c>
      <c r="I431">
        <v>2464</v>
      </c>
      <c r="J431" s="1" t="s">
        <v>19</v>
      </c>
      <c r="K431" s="1" t="s">
        <v>54</v>
      </c>
      <c r="L431" s="1" t="s">
        <v>45</v>
      </c>
      <c r="M431" s="1" t="s">
        <v>50</v>
      </c>
      <c r="N431">
        <v>2</v>
      </c>
    </row>
    <row r="432" spans="1:14" x14ac:dyDescent="0.25">
      <c r="A432" s="1" t="s">
        <v>912</v>
      </c>
      <c r="B432" s="1" t="s">
        <v>913</v>
      </c>
      <c r="C432">
        <v>64</v>
      </c>
      <c r="D432" s="1" t="s">
        <v>16</v>
      </c>
      <c r="E432" s="2">
        <v>45713</v>
      </c>
      <c r="F432" s="2">
        <v>45724</v>
      </c>
      <c r="G432" s="1" t="s">
        <v>43</v>
      </c>
      <c r="H432" s="1" t="s">
        <v>18</v>
      </c>
      <c r="I432">
        <v>5041</v>
      </c>
      <c r="J432" s="1" t="s">
        <v>34</v>
      </c>
      <c r="K432" s="1" t="s">
        <v>54</v>
      </c>
      <c r="L432" s="1" t="s">
        <v>78</v>
      </c>
      <c r="M432" s="1" t="s">
        <v>50</v>
      </c>
      <c r="N432">
        <v>11</v>
      </c>
    </row>
    <row r="433" spans="1:14" x14ac:dyDescent="0.25">
      <c r="A433" s="1" t="s">
        <v>914</v>
      </c>
      <c r="B433" s="1" t="s">
        <v>915</v>
      </c>
      <c r="C433">
        <v>23</v>
      </c>
      <c r="D433" s="1" t="s">
        <v>16</v>
      </c>
      <c r="E433" s="2">
        <v>45624</v>
      </c>
      <c r="F433" s="2">
        <v>45628</v>
      </c>
      <c r="G433" s="1" t="s">
        <v>43</v>
      </c>
      <c r="H433" s="1" t="s">
        <v>27</v>
      </c>
      <c r="I433">
        <v>8218</v>
      </c>
      <c r="J433" s="1" t="s">
        <v>34</v>
      </c>
      <c r="K433" s="1" t="s">
        <v>40</v>
      </c>
      <c r="L433" s="1" t="s">
        <v>45</v>
      </c>
      <c r="M433" s="1" t="s">
        <v>22</v>
      </c>
      <c r="N433">
        <v>4</v>
      </c>
    </row>
    <row r="434" spans="1:14" x14ac:dyDescent="0.25">
      <c r="A434" s="1" t="s">
        <v>916</v>
      </c>
      <c r="B434" s="1" t="s">
        <v>917</v>
      </c>
      <c r="C434">
        <v>26</v>
      </c>
      <c r="D434" s="1" t="s">
        <v>16</v>
      </c>
      <c r="E434" s="2">
        <v>45805</v>
      </c>
      <c r="F434" s="2">
        <v>45812</v>
      </c>
      <c r="G434" s="1" t="s">
        <v>94</v>
      </c>
      <c r="H434" s="1" t="s">
        <v>53</v>
      </c>
      <c r="I434">
        <v>4505</v>
      </c>
      <c r="J434" s="1" t="s">
        <v>34</v>
      </c>
      <c r="K434" s="1" t="s">
        <v>49</v>
      </c>
      <c r="L434" s="1" t="s">
        <v>36</v>
      </c>
      <c r="M434" s="1" t="s">
        <v>22</v>
      </c>
      <c r="N434">
        <v>7</v>
      </c>
    </row>
    <row r="435" spans="1:14" x14ac:dyDescent="0.25">
      <c r="A435" s="1" t="s">
        <v>918</v>
      </c>
      <c r="B435" s="1" t="s">
        <v>919</v>
      </c>
      <c r="C435">
        <v>54</v>
      </c>
      <c r="D435" s="1" t="s">
        <v>16</v>
      </c>
      <c r="E435" s="2">
        <v>45560</v>
      </c>
      <c r="F435" s="2">
        <v>45571</v>
      </c>
      <c r="G435" s="1" t="s">
        <v>62</v>
      </c>
      <c r="H435" s="1" t="s">
        <v>33</v>
      </c>
      <c r="I435">
        <v>4950</v>
      </c>
      <c r="J435" s="1" t="s">
        <v>19</v>
      </c>
      <c r="K435" s="1" t="s">
        <v>44</v>
      </c>
      <c r="L435" s="1" t="s">
        <v>55</v>
      </c>
      <c r="M435" s="1" t="s">
        <v>29</v>
      </c>
      <c r="N435">
        <v>11</v>
      </c>
    </row>
    <row r="436" spans="1:14" x14ac:dyDescent="0.25">
      <c r="A436" s="1" t="s">
        <v>920</v>
      </c>
      <c r="B436" s="1" t="s">
        <v>921</v>
      </c>
      <c r="C436">
        <v>2</v>
      </c>
      <c r="D436" s="1" t="s">
        <v>25</v>
      </c>
      <c r="E436" s="2">
        <v>45689</v>
      </c>
      <c r="F436" s="2">
        <v>45690</v>
      </c>
      <c r="G436" s="1" t="s">
        <v>94</v>
      </c>
      <c r="H436" s="1" t="s">
        <v>39</v>
      </c>
      <c r="I436">
        <v>3873</v>
      </c>
      <c r="J436" s="1" t="s">
        <v>19</v>
      </c>
      <c r="K436" s="1" t="s">
        <v>133</v>
      </c>
      <c r="L436" s="1" t="s">
        <v>55</v>
      </c>
      <c r="M436" s="1" t="s">
        <v>22</v>
      </c>
      <c r="N436">
        <v>1</v>
      </c>
    </row>
    <row r="437" spans="1:14" x14ac:dyDescent="0.25">
      <c r="A437" s="1" t="s">
        <v>922</v>
      </c>
      <c r="B437" s="1" t="s">
        <v>923</v>
      </c>
      <c r="C437">
        <v>18</v>
      </c>
      <c r="D437" s="1" t="s">
        <v>16</v>
      </c>
      <c r="E437" s="2">
        <v>45663</v>
      </c>
      <c r="F437" s="2">
        <v>45665</v>
      </c>
      <c r="G437" s="1" t="s">
        <v>32</v>
      </c>
      <c r="H437" s="1" t="s">
        <v>33</v>
      </c>
      <c r="I437">
        <v>1904</v>
      </c>
      <c r="J437" s="1" t="s">
        <v>19</v>
      </c>
      <c r="K437" s="1" t="s">
        <v>54</v>
      </c>
      <c r="L437" s="1" t="s">
        <v>55</v>
      </c>
      <c r="M437" s="1" t="s">
        <v>29</v>
      </c>
      <c r="N437">
        <v>2</v>
      </c>
    </row>
    <row r="438" spans="1:14" x14ac:dyDescent="0.25">
      <c r="A438" s="1" t="s">
        <v>924</v>
      </c>
      <c r="B438" s="1" t="s">
        <v>925</v>
      </c>
      <c r="C438">
        <v>56</v>
      </c>
      <c r="D438" s="1" t="s">
        <v>16</v>
      </c>
      <c r="E438" s="2">
        <v>45634</v>
      </c>
      <c r="F438" s="2">
        <v>45648</v>
      </c>
      <c r="G438" s="1" t="s">
        <v>62</v>
      </c>
      <c r="H438" s="1" t="s">
        <v>18</v>
      </c>
      <c r="I438">
        <v>8327</v>
      </c>
      <c r="J438" s="1" t="s">
        <v>19</v>
      </c>
      <c r="K438" s="1" t="s">
        <v>35</v>
      </c>
      <c r="L438" s="1" t="s">
        <v>78</v>
      </c>
      <c r="M438" s="1" t="s">
        <v>29</v>
      </c>
      <c r="N438">
        <v>14</v>
      </c>
    </row>
    <row r="439" spans="1:14" x14ac:dyDescent="0.25">
      <c r="A439" s="1" t="s">
        <v>926</v>
      </c>
      <c r="B439" s="1" t="s">
        <v>927</v>
      </c>
      <c r="C439">
        <v>15</v>
      </c>
      <c r="D439" s="1" t="s">
        <v>25</v>
      </c>
      <c r="E439" s="2">
        <v>45624</v>
      </c>
      <c r="F439" s="2">
        <v>45634</v>
      </c>
      <c r="G439" s="1" t="s">
        <v>26</v>
      </c>
      <c r="H439" s="1" t="s">
        <v>18</v>
      </c>
      <c r="I439">
        <v>1122</v>
      </c>
      <c r="J439" s="1" t="s">
        <v>19</v>
      </c>
      <c r="K439" s="1" t="s">
        <v>35</v>
      </c>
      <c r="L439" s="1" t="s">
        <v>59</v>
      </c>
      <c r="M439" s="1" t="s">
        <v>50</v>
      </c>
      <c r="N439">
        <v>10</v>
      </c>
    </row>
    <row r="440" spans="1:14" x14ac:dyDescent="0.25">
      <c r="A440" s="1" t="s">
        <v>928</v>
      </c>
      <c r="B440" s="1" t="s">
        <v>929</v>
      </c>
      <c r="C440">
        <v>4</v>
      </c>
      <c r="D440" s="1" t="s">
        <v>25</v>
      </c>
      <c r="E440" s="2">
        <v>45666</v>
      </c>
      <c r="F440" s="2">
        <v>45668</v>
      </c>
      <c r="G440" s="1" t="s">
        <v>94</v>
      </c>
      <c r="H440" s="1" t="s">
        <v>58</v>
      </c>
      <c r="I440">
        <v>5127</v>
      </c>
      <c r="J440" s="1" t="s">
        <v>19</v>
      </c>
      <c r="K440" s="1" t="s">
        <v>44</v>
      </c>
      <c r="L440" s="1" t="s">
        <v>78</v>
      </c>
      <c r="M440" s="1" t="s">
        <v>50</v>
      </c>
      <c r="N440">
        <v>2</v>
      </c>
    </row>
    <row r="441" spans="1:14" x14ac:dyDescent="0.25">
      <c r="A441" s="1" t="s">
        <v>930</v>
      </c>
      <c r="B441" s="1" t="s">
        <v>931</v>
      </c>
      <c r="C441">
        <v>54</v>
      </c>
      <c r="D441" s="1" t="s">
        <v>25</v>
      </c>
      <c r="E441" s="2">
        <v>45610</v>
      </c>
      <c r="F441" s="2">
        <v>45616</v>
      </c>
      <c r="G441" s="1" t="s">
        <v>94</v>
      </c>
      <c r="H441" s="1" t="s">
        <v>48</v>
      </c>
      <c r="I441">
        <v>6969</v>
      </c>
      <c r="J441" s="1" t="s">
        <v>19</v>
      </c>
      <c r="K441" s="1" t="s">
        <v>20</v>
      </c>
      <c r="L441" s="1" t="s">
        <v>36</v>
      </c>
      <c r="M441" s="1" t="s">
        <v>29</v>
      </c>
      <c r="N441">
        <v>6</v>
      </c>
    </row>
    <row r="442" spans="1:14" x14ac:dyDescent="0.25">
      <c r="A442" s="1" t="s">
        <v>932</v>
      </c>
      <c r="B442" s="1" t="s">
        <v>933</v>
      </c>
      <c r="C442">
        <v>7</v>
      </c>
      <c r="D442" s="1" t="s">
        <v>25</v>
      </c>
      <c r="E442" s="2">
        <v>45465</v>
      </c>
      <c r="F442" s="2">
        <v>45475</v>
      </c>
      <c r="G442" s="1" t="s">
        <v>94</v>
      </c>
      <c r="H442" s="1" t="s">
        <v>18</v>
      </c>
      <c r="I442">
        <v>5592</v>
      </c>
      <c r="J442" s="1" t="s">
        <v>34</v>
      </c>
      <c r="K442" s="1" t="s">
        <v>54</v>
      </c>
      <c r="L442" s="1" t="s">
        <v>36</v>
      </c>
      <c r="M442" s="1" t="s">
        <v>22</v>
      </c>
      <c r="N442">
        <v>10</v>
      </c>
    </row>
    <row r="443" spans="1:14" x14ac:dyDescent="0.25">
      <c r="A443" s="1" t="s">
        <v>934</v>
      </c>
      <c r="B443" s="1" t="s">
        <v>935</v>
      </c>
      <c r="C443">
        <v>31</v>
      </c>
      <c r="D443" s="1" t="s">
        <v>16</v>
      </c>
      <c r="E443" s="2">
        <v>45442</v>
      </c>
      <c r="F443" s="2">
        <v>45456</v>
      </c>
      <c r="G443" s="1" t="s">
        <v>32</v>
      </c>
      <c r="H443" s="1" t="s">
        <v>58</v>
      </c>
      <c r="I443">
        <v>5943</v>
      </c>
      <c r="J443" s="1" t="s">
        <v>34</v>
      </c>
      <c r="K443" s="1" t="s">
        <v>20</v>
      </c>
      <c r="L443" s="1" t="s">
        <v>45</v>
      </c>
      <c r="M443" s="1" t="s">
        <v>29</v>
      </c>
      <c r="N443">
        <v>14</v>
      </c>
    </row>
    <row r="444" spans="1:14" x14ac:dyDescent="0.25">
      <c r="A444" s="1" t="s">
        <v>936</v>
      </c>
      <c r="B444" s="1" t="s">
        <v>937</v>
      </c>
      <c r="C444">
        <v>70</v>
      </c>
      <c r="D444" s="1" t="s">
        <v>16</v>
      </c>
      <c r="E444" s="2">
        <v>45500</v>
      </c>
      <c r="F444" s="2">
        <v>45512</v>
      </c>
      <c r="G444" s="1" t="s">
        <v>32</v>
      </c>
      <c r="H444" s="1" t="s">
        <v>18</v>
      </c>
      <c r="I444">
        <v>4559</v>
      </c>
      <c r="J444" s="1" t="s">
        <v>34</v>
      </c>
      <c r="K444" s="1" t="s">
        <v>20</v>
      </c>
      <c r="L444" s="1" t="s">
        <v>21</v>
      </c>
      <c r="M444" s="1" t="s">
        <v>50</v>
      </c>
      <c r="N444">
        <v>12</v>
      </c>
    </row>
    <row r="445" spans="1:14" x14ac:dyDescent="0.25">
      <c r="A445" s="1" t="s">
        <v>938</v>
      </c>
      <c r="B445" s="1" t="s">
        <v>939</v>
      </c>
      <c r="C445">
        <v>44</v>
      </c>
      <c r="D445" s="1" t="s">
        <v>16</v>
      </c>
      <c r="E445" s="2">
        <v>45463</v>
      </c>
      <c r="F445" s="2">
        <v>45472</v>
      </c>
      <c r="G445" s="1" t="s">
        <v>17</v>
      </c>
      <c r="H445" s="1" t="s">
        <v>89</v>
      </c>
      <c r="I445">
        <v>1587</v>
      </c>
      <c r="J445" s="1" t="s">
        <v>19</v>
      </c>
      <c r="K445" s="1" t="s">
        <v>40</v>
      </c>
      <c r="L445" s="1" t="s">
        <v>78</v>
      </c>
      <c r="M445" s="1" t="s">
        <v>50</v>
      </c>
      <c r="N445">
        <v>9</v>
      </c>
    </row>
    <row r="446" spans="1:14" x14ac:dyDescent="0.25">
      <c r="A446" s="1" t="s">
        <v>940</v>
      </c>
      <c r="B446" s="1" t="s">
        <v>941</v>
      </c>
      <c r="C446">
        <v>4</v>
      </c>
      <c r="D446" s="1" t="s">
        <v>16</v>
      </c>
      <c r="E446" s="2">
        <v>45675</v>
      </c>
      <c r="F446" s="2">
        <v>45679</v>
      </c>
      <c r="G446" s="1" t="s">
        <v>94</v>
      </c>
      <c r="H446" s="1" t="s">
        <v>63</v>
      </c>
      <c r="I446">
        <v>1368</v>
      </c>
      <c r="J446" s="1" t="s">
        <v>19</v>
      </c>
      <c r="K446" s="1" t="s">
        <v>54</v>
      </c>
      <c r="L446" s="1" t="s">
        <v>55</v>
      </c>
      <c r="M446" s="1" t="s">
        <v>29</v>
      </c>
      <c r="N446">
        <v>4</v>
      </c>
    </row>
    <row r="447" spans="1:14" x14ac:dyDescent="0.25">
      <c r="A447" s="1" t="s">
        <v>942</v>
      </c>
      <c r="B447" s="1" t="s">
        <v>943</v>
      </c>
      <c r="C447">
        <v>82</v>
      </c>
      <c r="D447" s="1" t="s">
        <v>25</v>
      </c>
      <c r="E447" s="2">
        <v>45503</v>
      </c>
      <c r="F447" s="2">
        <v>45510</v>
      </c>
      <c r="G447" s="1" t="s">
        <v>94</v>
      </c>
      <c r="H447" s="1" t="s">
        <v>18</v>
      </c>
      <c r="I447">
        <v>3709</v>
      </c>
      <c r="J447" s="1" t="s">
        <v>19</v>
      </c>
      <c r="K447" s="1" t="s">
        <v>35</v>
      </c>
      <c r="L447" s="1" t="s">
        <v>36</v>
      </c>
      <c r="M447" s="1" t="s">
        <v>50</v>
      </c>
      <c r="N447">
        <v>7</v>
      </c>
    </row>
    <row r="448" spans="1:14" x14ac:dyDescent="0.25">
      <c r="A448" s="1" t="s">
        <v>944</v>
      </c>
      <c r="B448" s="1" t="s">
        <v>945</v>
      </c>
      <c r="C448">
        <v>48</v>
      </c>
      <c r="D448" s="1" t="s">
        <v>16</v>
      </c>
      <c r="E448" s="2">
        <v>45640</v>
      </c>
      <c r="F448" s="2">
        <v>45642</v>
      </c>
      <c r="G448" s="1" t="s">
        <v>94</v>
      </c>
      <c r="H448" s="1" t="s">
        <v>53</v>
      </c>
      <c r="I448">
        <v>7322</v>
      </c>
      <c r="J448" s="1" t="s">
        <v>19</v>
      </c>
      <c r="K448" s="1" t="s">
        <v>40</v>
      </c>
      <c r="L448" s="1" t="s">
        <v>45</v>
      </c>
      <c r="M448" s="1" t="s">
        <v>22</v>
      </c>
      <c r="N448">
        <v>2</v>
      </c>
    </row>
    <row r="449" spans="1:14" x14ac:dyDescent="0.25">
      <c r="A449" s="1" t="s">
        <v>946</v>
      </c>
      <c r="B449" s="1" t="s">
        <v>947</v>
      </c>
      <c r="C449">
        <v>30</v>
      </c>
      <c r="D449" s="1" t="s">
        <v>16</v>
      </c>
      <c r="E449" s="2">
        <v>45652</v>
      </c>
      <c r="F449" s="2">
        <v>45658</v>
      </c>
      <c r="G449" s="1" t="s">
        <v>32</v>
      </c>
      <c r="H449" s="1" t="s">
        <v>53</v>
      </c>
      <c r="I449">
        <v>4866</v>
      </c>
      <c r="J449" s="1" t="s">
        <v>34</v>
      </c>
      <c r="K449" s="1" t="s">
        <v>35</v>
      </c>
      <c r="L449" s="1" t="s">
        <v>55</v>
      </c>
      <c r="M449" s="1" t="s">
        <v>22</v>
      </c>
      <c r="N449">
        <v>6</v>
      </c>
    </row>
    <row r="450" spans="1:14" x14ac:dyDescent="0.25">
      <c r="A450" s="1" t="s">
        <v>948</v>
      </c>
      <c r="B450" s="1" t="s">
        <v>949</v>
      </c>
      <c r="C450">
        <v>33</v>
      </c>
      <c r="D450" s="1" t="s">
        <v>25</v>
      </c>
      <c r="E450" s="2">
        <v>45507</v>
      </c>
      <c r="F450" s="2">
        <v>45513</v>
      </c>
      <c r="G450" s="1" t="s">
        <v>32</v>
      </c>
      <c r="H450" s="1" t="s">
        <v>89</v>
      </c>
      <c r="I450">
        <v>5326</v>
      </c>
      <c r="J450" s="1" t="s">
        <v>34</v>
      </c>
      <c r="K450" s="1" t="s">
        <v>40</v>
      </c>
      <c r="L450" s="1" t="s">
        <v>59</v>
      </c>
      <c r="M450" s="1" t="s">
        <v>29</v>
      </c>
      <c r="N450">
        <v>6</v>
      </c>
    </row>
    <row r="451" spans="1:14" x14ac:dyDescent="0.25">
      <c r="A451" s="1" t="s">
        <v>950</v>
      </c>
      <c r="B451" s="1" t="s">
        <v>951</v>
      </c>
      <c r="C451">
        <v>25</v>
      </c>
      <c r="D451" s="1" t="s">
        <v>16</v>
      </c>
      <c r="E451" s="2">
        <v>45678</v>
      </c>
      <c r="F451" s="2">
        <v>45681</v>
      </c>
      <c r="G451" s="1" t="s">
        <v>43</v>
      </c>
      <c r="H451" s="1" t="s">
        <v>63</v>
      </c>
      <c r="I451">
        <v>3632</v>
      </c>
      <c r="J451" s="1" t="s">
        <v>34</v>
      </c>
      <c r="K451" s="1" t="s">
        <v>20</v>
      </c>
      <c r="L451" s="1" t="s">
        <v>59</v>
      </c>
      <c r="M451" s="1" t="s">
        <v>29</v>
      </c>
      <c r="N451">
        <v>3</v>
      </c>
    </row>
    <row r="452" spans="1:14" x14ac:dyDescent="0.25">
      <c r="A452" s="1" t="s">
        <v>952</v>
      </c>
      <c r="B452" s="1" t="s">
        <v>953</v>
      </c>
      <c r="C452">
        <v>73</v>
      </c>
      <c r="D452" s="1" t="s">
        <v>16</v>
      </c>
      <c r="E452" s="2">
        <v>45794</v>
      </c>
      <c r="F452" s="2">
        <v>45799</v>
      </c>
      <c r="G452" s="1" t="s">
        <v>62</v>
      </c>
      <c r="H452" s="1" t="s">
        <v>18</v>
      </c>
      <c r="I452">
        <v>4084</v>
      </c>
      <c r="J452" s="1" t="s">
        <v>34</v>
      </c>
      <c r="K452" s="1" t="s">
        <v>40</v>
      </c>
      <c r="L452" s="1" t="s">
        <v>59</v>
      </c>
      <c r="M452" s="1" t="s">
        <v>29</v>
      </c>
      <c r="N452">
        <v>5</v>
      </c>
    </row>
    <row r="453" spans="1:14" x14ac:dyDescent="0.25">
      <c r="A453" s="1" t="s">
        <v>954</v>
      </c>
      <c r="B453" s="1" t="s">
        <v>955</v>
      </c>
      <c r="C453">
        <v>62</v>
      </c>
      <c r="D453" s="1" t="s">
        <v>16</v>
      </c>
      <c r="E453" s="2">
        <v>45517</v>
      </c>
      <c r="F453" s="2">
        <v>45519</v>
      </c>
      <c r="G453" s="1" t="s">
        <v>62</v>
      </c>
      <c r="H453" s="1" t="s">
        <v>58</v>
      </c>
      <c r="I453">
        <v>2465</v>
      </c>
      <c r="J453" s="1" t="s">
        <v>19</v>
      </c>
      <c r="K453" s="1" t="s">
        <v>44</v>
      </c>
      <c r="L453" s="1" t="s">
        <v>59</v>
      </c>
      <c r="M453" s="1" t="s">
        <v>29</v>
      </c>
      <c r="N453">
        <v>2</v>
      </c>
    </row>
    <row r="454" spans="1:14" x14ac:dyDescent="0.25">
      <c r="A454" s="1" t="s">
        <v>956</v>
      </c>
      <c r="B454" s="1" t="s">
        <v>957</v>
      </c>
      <c r="C454">
        <v>43</v>
      </c>
      <c r="D454" s="1" t="s">
        <v>16</v>
      </c>
      <c r="E454" s="2">
        <v>45583</v>
      </c>
      <c r="F454" s="2">
        <v>45586</v>
      </c>
      <c r="G454" s="1" t="s">
        <v>26</v>
      </c>
      <c r="H454" s="1" t="s">
        <v>89</v>
      </c>
      <c r="I454">
        <v>5498</v>
      </c>
      <c r="J454" s="1" t="s">
        <v>34</v>
      </c>
      <c r="K454" s="1" t="s">
        <v>40</v>
      </c>
      <c r="L454" s="1" t="s">
        <v>21</v>
      </c>
      <c r="M454" s="1" t="s">
        <v>22</v>
      </c>
      <c r="N454">
        <v>3</v>
      </c>
    </row>
    <row r="455" spans="1:14" x14ac:dyDescent="0.25">
      <c r="A455" s="1" t="s">
        <v>958</v>
      </c>
      <c r="B455" s="1" t="s">
        <v>959</v>
      </c>
      <c r="C455">
        <v>82</v>
      </c>
      <c r="D455" s="1" t="s">
        <v>25</v>
      </c>
      <c r="E455" s="2">
        <v>45760</v>
      </c>
      <c r="F455" s="2">
        <v>45773</v>
      </c>
      <c r="G455" s="1" t="s">
        <v>17</v>
      </c>
      <c r="H455" s="1" t="s">
        <v>73</v>
      </c>
      <c r="I455">
        <v>4761</v>
      </c>
      <c r="J455" s="1" t="s">
        <v>34</v>
      </c>
      <c r="K455" s="1" t="s">
        <v>49</v>
      </c>
      <c r="L455" s="1" t="s">
        <v>78</v>
      </c>
      <c r="M455" s="1" t="s">
        <v>50</v>
      </c>
      <c r="N455">
        <v>13</v>
      </c>
    </row>
    <row r="456" spans="1:14" x14ac:dyDescent="0.25">
      <c r="A456" s="1" t="s">
        <v>960</v>
      </c>
      <c r="B456" s="1" t="s">
        <v>961</v>
      </c>
      <c r="C456">
        <v>59</v>
      </c>
      <c r="D456" s="1" t="s">
        <v>25</v>
      </c>
      <c r="E456" s="2">
        <v>45795</v>
      </c>
      <c r="F456" s="2">
        <v>45808</v>
      </c>
      <c r="G456" s="1" t="s">
        <v>17</v>
      </c>
      <c r="H456" s="1" t="s">
        <v>73</v>
      </c>
      <c r="I456">
        <v>5245</v>
      </c>
      <c r="J456" s="1" t="s">
        <v>19</v>
      </c>
      <c r="K456" s="1" t="s">
        <v>40</v>
      </c>
      <c r="L456" s="1" t="s">
        <v>78</v>
      </c>
      <c r="M456" s="1" t="s">
        <v>29</v>
      </c>
      <c r="N456">
        <v>13</v>
      </c>
    </row>
    <row r="457" spans="1:14" x14ac:dyDescent="0.25">
      <c r="A457" s="1" t="s">
        <v>962</v>
      </c>
      <c r="B457" s="1" t="s">
        <v>963</v>
      </c>
      <c r="C457">
        <v>46</v>
      </c>
      <c r="D457" s="1" t="s">
        <v>25</v>
      </c>
      <c r="E457" s="2">
        <v>45699</v>
      </c>
      <c r="F457" s="2">
        <v>45702</v>
      </c>
      <c r="G457" s="1" t="s">
        <v>43</v>
      </c>
      <c r="H457" s="1" t="s">
        <v>53</v>
      </c>
      <c r="I457">
        <v>2860</v>
      </c>
      <c r="J457" s="1" t="s">
        <v>34</v>
      </c>
      <c r="K457" s="1" t="s">
        <v>44</v>
      </c>
      <c r="L457" s="1" t="s">
        <v>21</v>
      </c>
      <c r="M457" s="1" t="s">
        <v>22</v>
      </c>
      <c r="N457">
        <v>3</v>
      </c>
    </row>
    <row r="458" spans="1:14" x14ac:dyDescent="0.25">
      <c r="A458" s="1" t="s">
        <v>964</v>
      </c>
      <c r="B458" s="1" t="s">
        <v>965</v>
      </c>
      <c r="C458">
        <v>24</v>
      </c>
      <c r="D458" s="1" t="s">
        <v>16</v>
      </c>
      <c r="E458" s="2">
        <v>45543</v>
      </c>
      <c r="F458" s="2">
        <v>45547</v>
      </c>
      <c r="G458" s="1" t="s">
        <v>66</v>
      </c>
      <c r="H458" s="1" t="s">
        <v>53</v>
      </c>
      <c r="I458">
        <v>1865</v>
      </c>
      <c r="J458" s="1" t="s">
        <v>19</v>
      </c>
      <c r="K458" s="1" t="s">
        <v>35</v>
      </c>
      <c r="L458" s="1" t="s">
        <v>45</v>
      </c>
      <c r="M458" s="1" t="s">
        <v>22</v>
      </c>
      <c r="N458">
        <v>4</v>
      </c>
    </row>
    <row r="459" spans="1:14" x14ac:dyDescent="0.25">
      <c r="A459" s="1" t="s">
        <v>966</v>
      </c>
      <c r="B459" s="1" t="s">
        <v>967</v>
      </c>
      <c r="C459">
        <v>29</v>
      </c>
      <c r="D459" s="1" t="s">
        <v>25</v>
      </c>
      <c r="E459" s="2">
        <v>45639</v>
      </c>
      <c r="F459" s="2">
        <v>45646</v>
      </c>
      <c r="G459" s="1" t="s">
        <v>66</v>
      </c>
      <c r="H459" s="1" t="s">
        <v>63</v>
      </c>
      <c r="I459">
        <v>9038</v>
      </c>
      <c r="J459" s="1" t="s">
        <v>19</v>
      </c>
      <c r="K459" s="1" t="s">
        <v>20</v>
      </c>
      <c r="L459" s="1" t="s">
        <v>36</v>
      </c>
      <c r="M459" s="1" t="s">
        <v>22</v>
      </c>
      <c r="N459">
        <v>7</v>
      </c>
    </row>
    <row r="460" spans="1:14" x14ac:dyDescent="0.25">
      <c r="A460" s="1" t="s">
        <v>968</v>
      </c>
      <c r="B460" s="1" t="s">
        <v>969</v>
      </c>
      <c r="C460">
        <v>3</v>
      </c>
      <c r="D460" s="1" t="s">
        <v>25</v>
      </c>
      <c r="E460" s="2">
        <v>45627</v>
      </c>
      <c r="F460" s="2">
        <v>45636</v>
      </c>
      <c r="G460" s="1" t="s">
        <v>94</v>
      </c>
      <c r="H460" s="1" t="s">
        <v>18</v>
      </c>
      <c r="I460">
        <v>7328</v>
      </c>
      <c r="J460" s="1" t="s">
        <v>34</v>
      </c>
      <c r="K460" s="1" t="s">
        <v>49</v>
      </c>
      <c r="L460" s="1" t="s">
        <v>28</v>
      </c>
      <c r="M460" s="1" t="s">
        <v>50</v>
      </c>
      <c r="N460">
        <v>9</v>
      </c>
    </row>
    <row r="461" spans="1:14" x14ac:dyDescent="0.25">
      <c r="A461" s="1" t="s">
        <v>970</v>
      </c>
      <c r="B461" s="1" t="s">
        <v>971</v>
      </c>
      <c r="C461">
        <v>40</v>
      </c>
      <c r="D461" s="1" t="s">
        <v>16</v>
      </c>
      <c r="E461" s="2">
        <v>45722</v>
      </c>
      <c r="F461" s="2">
        <v>45734</v>
      </c>
      <c r="G461" s="1" t="s">
        <v>66</v>
      </c>
      <c r="H461" s="1" t="s">
        <v>27</v>
      </c>
      <c r="I461">
        <v>6698</v>
      </c>
      <c r="J461" s="1" t="s">
        <v>19</v>
      </c>
      <c r="K461" s="1" t="s">
        <v>44</v>
      </c>
      <c r="L461" s="1" t="s">
        <v>78</v>
      </c>
      <c r="M461" s="1" t="s">
        <v>22</v>
      </c>
      <c r="N461">
        <v>12</v>
      </c>
    </row>
    <row r="462" spans="1:14" x14ac:dyDescent="0.25">
      <c r="A462" s="1" t="s">
        <v>972</v>
      </c>
      <c r="B462" s="1" t="s">
        <v>973</v>
      </c>
      <c r="C462">
        <v>87</v>
      </c>
      <c r="D462" s="1" t="s">
        <v>16</v>
      </c>
      <c r="E462" s="2">
        <v>45461</v>
      </c>
      <c r="F462" s="2">
        <v>45466</v>
      </c>
      <c r="G462" s="1" t="s">
        <v>66</v>
      </c>
      <c r="H462" s="1" t="s">
        <v>53</v>
      </c>
      <c r="I462">
        <v>8645</v>
      </c>
      <c r="J462" s="1" t="s">
        <v>34</v>
      </c>
      <c r="K462" s="1" t="s">
        <v>20</v>
      </c>
      <c r="L462" s="1" t="s">
        <v>36</v>
      </c>
      <c r="M462" s="1" t="s">
        <v>29</v>
      </c>
      <c r="N462">
        <v>5</v>
      </c>
    </row>
    <row r="463" spans="1:14" x14ac:dyDescent="0.25">
      <c r="A463" s="1" t="s">
        <v>974</v>
      </c>
      <c r="B463" s="1" t="s">
        <v>975</v>
      </c>
      <c r="C463">
        <v>10</v>
      </c>
      <c r="D463" s="1" t="s">
        <v>16</v>
      </c>
      <c r="E463" s="2">
        <v>45698</v>
      </c>
      <c r="F463" s="2">
        <v>45701</v>
      </c>
      <c r="G463" s="1" t="s">
        <v>26</v>
      </c>
      <c r="H463" s="1" t="s">
        <v>27</v>
      </c>
      <c r="I463">
        <v>6287</v>
      </c>
      <c r="J463" s="1" t="s">
        <v>34</v>
      </c>
      <c r="K463" s="1" t="s">
        <v>44</v>
      </c>
      <c r="L463" s="1" t="s">
        <v>36</v>
      </c>
      <c r="M463" s="1" t="s">
        <v>22</v>
      </c>
      <c r="N463">
        <v>3</v>
      </c>
    </row>
    <row r="464" spans="1:14" x14ac:dyDescent="0.25">
      <c r="A464" s="1" t="s">
        <v>976</v>
      </c>
      <c r="B464" s="1" t="s">
        <v>977</v>
      </c>
      <c r="C464">
        <v>77</v>
      </c>
      <c r="D464" s="1" t="s">
        <v>16</v>
      </c>
      <c r="E464" s="2">
        <v>45755</v>
      </c>
      <c r="F464" s="2">
        <v>45761</v>
      </c>
      <c r="G464" s="1" t="s">
        <v>66</v>
      </c>
      <c r="H464" s="1" t="s">
        <v>89</v>
      </c>
      <c r="I464">
        <v>9088</v>
      </c>
      <c r="J464" s="1" t="s">
        <v>19</v>
      </c>
      <c r="K464" s="1" t="s">
        <v>35</v>
      </c>
      <c r="L464" s="1" t="s">
        <v>78</v>
      </c>
      <c r="M464" s="1" t="s">
        <v>50</v>
      </c>
      <c r="N464">
        <v>6</v>
      </c>
    </row>
    <row r="465" spans="1:14" x14ac:dyDescent="0.25">
      <c r="A465" s="1" t="s">
        <v>978</v>
      </c>
      <c r="B465" s="1" t="s">
        <v>979</v>
      </c>
      <c r="C465">
        <v>43</v>
      </c>
      <c r="D465" s="1" t="s">
        <v>16</v>
      </c>
      <c r="E465" s="2">
        <v>45681</v>
      </c>
      <c r="F465" s="2">
        <v>45688</v>
      </c>
      <c r="G465" s="1" t="s">
        <v>17</v>
      </c>
      <c r="H465" s="1" t="s">
        <v>53</v>
      </c>
      <c r="I465">
        <v>8981</v>
      </c>
      <c r="J465" s="1" t="s">
        <v>19</v>
      </c>
      <c r="K465" s="1" t="s">
        <v>49</v>
      </c>
      <c r="L465" s="1" t="s">
        <v>78</v>
      </c>
      <c r="M465" s="1" t="s">
        <v>22</v>
      </c>
      <c r="N465">
        <v>7</v>
      </c>
    </row>
    <row r="466" spans="1:14" x14ac:dyDescent="0.25">
      <c r="A466" s="1" t="s">
        <v>980</v>
      </c>
      <c r="B466" s="1" t="s">
        <v>981</v>
      </c>
      <c r="C466">
        <v>68</v>
      </c>
      <c r="D466" s="1" t="s">
        <v>16</v>
      </c>
      <c r="E466" s="2">
        <v>45671</v>
      </c>
      <c r="F466" s="2">
        <v>45679</v>
      </c>
      <c r="G466" s="1" t="s">
        <v>94</v>
      </c>
      <c r="H466" s="1" t="s">
        <v>73</v>
      </c>
      <c r="I466">
        <v>4520</v>
      </c>
      <c r="J466" s="1" t="s">
        <v>34</v>
      </c>
      <c r="K466" s="1" t="s">
        <v>35</v>
      </c>
      <c r="L466" s="1" t="s">
        <v>36</v>
      </c>
      <c r="M466" s="1" t="s">
        <v>50</v>
      </c>
      <c r="N466">
        <v>8</v>
      </c>
    </row>
    <row r="467" spans="1:14" x14ac:dyDescent="0.25">
      <c r="A467" s="1" t="s">
        <v>982</v>
      </c>
      <c r="B467" s="1" t="s">
        <v>983</v>
      </c>
      <c r="C467">
        <v>9</v>
      </c>
      <c r="D467" s="1" t="s">
        <v>25</v>
      </c>
      <c r="E467" s="2">
        <v>45506</v>
      </c>
      <c r="F467" s="2">
        <v>45516</v>
      </c>
      <c r="G467" s="1" t="s">
        <v>26</v>
      </c>
      <c r="H467" s="1" t="s">
        <v>39</v>
      </c>
      <c r="I467">
        <v>6120</v>
      </c>
      <c r="J467" s="1" t="s">
        <v>19</v>
      </c>
      <c r="K467" s="1" t="s">
        <v>20</v>
      </c>
      <c r="L467" s="1" t="s">
        <v>59</v>
      </c>
      <c r="M467" s="1" t="s">
        <v>22</v>
      </c>
      <c r="N467">
        <v>10</v>
      </c>
    </row>
    <row r="468" spans="1:14" x14ac:dyDescent="0.25">
      <c r="A468" s="1" t="s">
        <v>984</v>
      </c>
      <c r="B468" s="1" t="s">
        <v>985</v>
      </c>
      <c r="C468">
        <v>11</v>
      </c>
      <c r="D468" s="1" t="s">
        <v>25</v>
      </c>
      <c r="E468" s="2">
        <v>45592</v>
      </c>
      <c r="F468" s="2">
        <v>45595</v>
      </c>
      <c r="G468" s="1" t="s">
        <v>32</v>
      </c>
      <c r="H468" s="1" t="s">
        <v>73</v>
      </c>
      <c r="I468">
        <v>4558</v>
      </c>
      <c r="J468" s="1" t="s">
        <v>34</v>
      </c>
      <c r="K468" s="1" t="s">
        <v>40</v>
      </c>
      <c r="L468" s="1" t="s">
        <v>28</v>
      </c>
      <c r="M468" s="1" t="s">
        <v>29</v>
      </c>
      <c r="N468">
        <v>3</v>
      </c>
    </row>
    <row r="469" spans="1:14" x14ac:dyDescent="0.25">
      <c r="A469" s="1" t="s">
        <v>986</v>
      </c>
      <c r="B469" s="1" t="s">
        <v>987</v>
      </c>
      <c r="C469">
        <v>22</v>
      </c>
      <c r="D469" s="1" t="s">
        <v>16</v>
      </c>
      <c r="E469" s="2">
        <v>45760</v>
      </c>
      <c r="F469" s="2">
        <v>45771</v>
      </c>
      <c r="G469" s="1" t="s">
        <v>43</v>
      </c>
      <c r="H469" s="1" t="s">
        <v>53</v>
      </c>
      <c r="I469">
        <v>4084</v>
      </c>
      <c r="J469" s="1" t="s">
        <v>34</v>
      </c>
      <c r="K469" s="1" t="s">
        <v>133</v>
      </c>
      <c r="L469" s="1" t="s">
        <v>59</v>
      </c>
      <c r="M469" s="1" t="s">
        <v>22</v>
      </c>
      <c r="N469">
        <v>11</v>
      </c>
    </row>
    <row r="470" spans="1:14" x14ac:dyDescent="0.25">
      <c r="A470" s="1" t="s">
        <v>988</v>
      </c>
      <c r="B470" s="1" t="s">
        <v>989</v>
      </c>
      <c r="C470">
        <v>56</v>
      </c>
      <c r="D470" s="1" t="s">
        <v>16</v>
      </c>
      <c r="E470" s="2">
        <v>45665</v>
      </c>
      <c r="F470" s="2">
        <v>45669</v>
      </c>
      <c r="G470" s="1" t="s">
        <v>62</v>
      </c>
      <c r="H470" s="1" t="s">
        <v>89</v>
      </c>
      <c r="I470">
        <v>6104</v>
      </c>
      <c r="J470" s="1" t="s">
        <v>19</v>
      </c>
      <c r="K470" s="1" t="s">
        <v>40</v>
      </c>
      <c r="L470" s="1" t="s">
        <v>45</v>
      </c>
      <c r="M470" s="1" t="s">
        <v>22</v>
      </c>
      <c r="N470">
        <v>4</v>
      </c>
    </row>
    <row r="471" spans="1:14" x14ac:dyDescent="0.25">
      <c r="A471" s="1" t="s">
        <v>990</v>
      </c>
      <c r="B471" s="1" t="s">
        <v>991</v>
      </c>
      <c r="C471">
        <v>75</v>
      </c>
      <c r="D471" s="1" t="s">
        <v>16</v>
      </c>
      <c r="E471" s="2">
        <v>45586</v>
      </c>
      <c r="F471" s="2">
        <v>45595</v>
      </c>
      <c r="G471" s="1" t="s">
        <v>32</v>
      </c>
      <c r="H471" s="1" t="s">
        <v>63</v>
      </c>
      <c r="I471">
        <v>9731</v>
      </c>
      <c r="J471" s="1" t="s">
        <v>19</v>
      </c>
      <c r="K471" s="1" t="s">
        <v>49</v>
      </c>
      <c r="L471" s="1" t="s">
        <v>78</v>
      </c>
      <c r="M471" s="1" t="s">
        <v>29</v>
      </c>
      <c r="N471">
        <v>9</v>
      </c>
    </row>
    <row r="472" spans="1:14" x14ac:dyDescent="0.25">
      <c r="A472" s="1" t="s">
        <v>992</v>
      </c>
      <c r="B472" s="1" t="s">
        <v>993</v>
      </c>
      <c r="C472">
        <v>68</v>
      </c>
      <c r="D472" s="1" t="s">
        <v>25</v>
      </c>
      <c r="E472" s="2">
        <v>45464</v>
      </c>
      <c r="F472" s="2">
        <v>45467</v>
      </c>
      <c r="G472" s="1" t="s">
        <v>32</v>
      </c>
      <c r="H472" s="1" t="s">
        <v>39</v>
      </c>
      <c r="I472">
        <v>3162</v>
      </c>
      <c r="J472" s="1" t="s">
        <v>34</v>
      </c>
      <c r="K472" s="1" t="s">
        <v>44</v>
      </c>
      <c r="L472" s="1" t="s">
        <v>55</v>
      </c>
      <c r="M472" s="1" t="s">
        <v>22</v>
      </c>
      <c r="N472">
        <v>3</v>
      </c>
    </row>
    <row r="473" spans="1:14" x14ac:dyDescent="0.25">
      <c r="A473" s="1" t="s">
        <v>994</v>
      </c>
      <c r="B473" s="1" t="s">
        <v>995</v>
      </c>
      <c r="C473">
        <v>5</v>
      </c>
      <c r="D473" s="1" t="s">
        <v>16</v>
      </c>
      <c r="E473" s="2">
        <v>45543</v>
      </c>
      <c r="F473" s="2">
        <v>45552</v>
      </c>
      <c r="G473" s="1" t="s">
        <v>26</v>
      </c>
      <c r="H473" s="1" t="s">
        <v>48</v>
      </c>
      <c r="I473">
        <v>9302</v>
      </c>
      <c r="J473" s="1" t="s">
        <v>19</v>
      </c>
      <c r="K473" s="1" t="s">
        <v>44</v>
      </c>
      <c r="L473" s="1" t="s">
        <v>59</v>
      </c>
      <c r="M473" s="1" t="s">
        <v>50</v>
      </c>
      <c r="N473">
        <v>9</v>
      </c>
    </row>
    <row r="474" spans="1:14" x14ac:dyDescent="0.25">
      <c r="A474" s="1" t="s">
        <v>996</v>
      </c>
      <c r="B474" s="1" t="s">
        <v>997</v>
      </c>
      <c r="C474">
        <v>78</v>
      </c>
      <c r="D474" s="1" t="s">
        <v>16</v>
      </c>
      <c r="E474" s="2">
        <v>45707</v>
      </c>
      <c r="F474" s="2">
        <v>45719</v>
      </c>
      <c r="G474" s="1" t="s">
        <v>94</v>
      </c>
      <c r="H474" s="1" t="s">
        <v>39</v>
      </c>
      <c r="I474">
        <v>6059</v>
      </c>
      <c r="J474" s="1" t="s">
        <v>34</v>
      </c>
      <c r="K474" s="1" t="s">
        <v>133</v>
      </c>
      <c r="L474" s="1" t="s">
        <v>21</v>
      </c>
      <c r="M474" s="1" t="s">
        <v>29</v>
      </c>
      <c r="N474">
        <v>12</v>
      </c>
    </row>
    <row r="475" spans="1:14" x14ac:dyDescent="0.25">
      <c r="A475" s="1" t="s">
        <v>998</v>
      </c>
      <c r="B475" s="1" t="s">
        <v>999</v>
      </c>
      <c r="C475">
        <v>17</v>
      </c>
      <c r="D475" s="1" t="s">
        <v>25</v>
      </c>
      <c r="E475" s="2">
        <v>45724</v>
      </c>
      <c r="F475" s="2">
        <v>45730</v>
      </c>
      <c r="G475" s="1" t="s">
        <v>32</v>
      </c>
      <c r="H475" s="1" t="s">
        <v>73</v>
      </c>
      <c r="I475">
        <v>9454</v>
      </c>
      <c r="J475" s="1" t="s">
        <v>19</v>
      </c>
      <c r="K475" s="1" t="s">
        <v>35</v>
      </c>
      <c r="L475" s="1" t="s">
        <v>28</v>
      </c>
      <c r="M475" s="1" t="s">
        <v>50</v>
      </c>
      <c r="N475">
        <v>6</v>
      </c>
    </row>
    <row r="476" spans="1:14" x14ac:dyDescent="0.25">
      <c r="A476" s="1" t="s">
        <v>1000</v>
      </c>
      <c r="B476" s="1" t="s">
        <v>1001</v>
      </c>
      <c r="C476">
        <v>72</v>
      </c>
      <c r="D476" s="1" t="s">
        <v>16</v>
      </c>
      <c r="E476" s="2">
        <v>45448</v>
      </c>
      <c r="F476" s="2">
        <v>45461</v>
      </c>
      <c r="G476" s="1" t="s">
        <v>62</v>
      </c>
      <c r="H476" s="1" t="s">
        <v>27</v>
      </c>
      <c r="I476">
        <v>2046</v>
      </c>
      <c r="J476" s="1" t="s">
        <v>19</v>
      </c>
      <c r="K476" s="1" t="s">
        <v>54</v>
      </c>
      <c r="L476" s="1" t="s">
        <v>36</v>
      </c>
      <c r="M476" s="1" t="s">
        <v>22</v>
      </c>
      <c r="N476">
        <v>13</v>
      </c>
    </row>
    <row r="477" spans="1:14" x14ac:dyDescent="0.25">
      <c r="A477" s="1" t="s">
        <v>1002</v>
      </c>
      <c r="B477" s="1" t="s">
        <v>1003</v>
      </c>
      <c r="C477">
        <v>34</v>
      </c>
      <c r="D477" s="1" t="s">
        <v>25</v>
      </c>
      <c r="E477" s="2">
        <v>45603</v>
      </c>
      <c r="F477" s="2">
        <v>45613</v>
      </c>
      <c r="G477" s="1" t="s">
        <v>94</v>
      </c>
      <c r="H477" s="1" t="s">
        <v>73</v>
      </c>
      <c r="I477">
        <v>1843</v>
      </c>
      <c r="J477" s="1" t="s">
        <v>34</v>
      </c>
      <c r="K477" s="1" t="s">
        <v>40</v>
      </c>
      <c r="L477" s="1" t="s">
        <v>28</v>
      </c>
      <c r="M477" s="1" t="s">
        <v>50</v>
      </c>
      <c r="N477">
        <v>10</v>
      </c>
    </row>
    <row r="478" spans="1:14" x14ac:dyDescent="0.25">
      <c r="A478" s="1" t="s">
        <v>1004</v>
      </c>
      <c r="B478" s="1" t="s">
        <v>1005</v>
      </c>
      <c r="C478">
        <v>22</v>
      </c>
      <c r="D478" s="1" t="s">
        <v>25</v>
      </c>
      <c r="E478" s="2">
        <v>45652</v>
      </c>
      <c r="F478" s="2">
        <v>45656</v>
      </c>
      <c r="G478" s="1" t="s">
        <v>26</v>
      </c>
      <c r="H478" s="1" t="s">
        <v>33</v>
      </c>
      <c r="I478">
        <v>2596</v>
      </c>
      <c r="J478" s="1" t="s">
        <v>19</v>
      </c>
      <c r="K478" s="1" t="s">
        <v>49</v>
      </c>
      <c r="L478" s="1" t="s">
        <v>21</v>
      </c>
      <c r="M478" s="1" t="s">
        <v>29</v>
      </c>
      <c r="N478">
        <v>4</v>
      </c>
    </row>
    <row r="479" spans="1:14" x14ac:dyDescent="0.25">
      <c r="A479" s="1" t="s">
        <v>1006</v>
      </c>
      <c r="B479" s="1" t="s">
        <v>1007</v>
      </c>
      <c r="C479">
        <v>13</v>
      </c>
      <c r="D479" s="1" t="s">
        <v>16</v>
      </c>
      <c r="E479" s="2">
        <v>45797</v>
      </c>
      <c r="F479" s="2">
        <v>45801</v>
      </c>
      <c r="G479" s="1" t="s">
        <v>26</v>
      </c>
      <c r="H479" s="1" t="s">
        <v>58</v>
      </c>
      <c r="I479">
        <v>1374</v>
      </c>
      <c r="J479" s="1" t="s">
        <v>19</v>
      </c>
      <c r="K479" s="1" t="s">
        <v>54</v>
      </c>
      <c r="L479" s="1" t="s">
        <v>36</v>
      </c>
      <c r="M479" s="1" t="s">
        <v>22</v>
      </c>
      <c r="N479">
        <v>4</v>
      </c>
    </row>
    <row r="480" spans="1:14" x14ac:dyDescent="0.25">
      <c r="A480" s="1" t="s">
        <v>1008</v>
      </c>
      <c r="B480" s="1" t="s">
        <v>1009</v>
      </c>
      <c r="C480">
        <v>84</v>
      </c>
      <c r="D480" s="1" t="s">
        <v>16</v>
      </c>
      <c r="E480" s="2">
        <v>45443</v>
      </c>
      <c r="F480" s="2">
        <v>45451</v>
      </c>
      <c r="G480" s="1" t="s">
        <v>32</v>
      </c>
      <c r="H480" s="1" t="s">
        <v>63</v>
      </c>
      <c r="I480">
        <v>8677</v>
      </c>
      <c r="J480" s="1" t="s">
        <v>19</v>
      </c>
      <c r="K480" s="1" t="s">
        <v>20</v>
      </c>
      <c r="L480" s="1" t="s">
        <v>78</v>
      </c>
      <c r="M480" s="1" t="s">
        <v>22</v>
      </c>
      <c r="N480">
        <v>8</v>
      </c>
    </row>
    <row r="481" spans="1:14" x14ac:dyDescent="0.25">
      <c r="A481" s="1" t="s">
        <v>1010</v>
      </c>
      <c r="B481" s="1" t="s">
        <v>1011</v>
      </c>
      <c r="C481">
        <v>87</v>
      </c>
      <c r="D481" s="1" t="s">
        <v>25</v>
      </c>
      <c r="E481" s="2">
        <v>45568</v>
      </c>
      <c r="F481" s="2">
        <v>45569</v>
      </c>
      <c r="G481" s="1" t="s">
        <v>43</v>
      </c>
      <c r="H481" s="1" t="s">
        <v>27</v>
      </c>
      <c r="I481">
        <v>4465</v>
      </c>
      <c r="J481" s="1" t="s">
        <v>34</v>
      </c>
      <c r="K481" s="1" t="s">
        <v>20</v>
      </c>
      <c r="L481" s="1" t="s">
        <v>78</v>
      </c>
      <c r="M481" s="1" t="s">
        <v>29</v>
      </c>
      <c r="N481">
        <v>1</v>
      </c>
    </row>
    <row r="482" spans="1:14" x14ac:dyDescent="0.25">
      <c r="A482" s="1" t="s">
        <v>1012</v>
      </c>
      <c r="B482" s="1" t="s">
        <v>1013</v>
      </c>
      <c r="C482">
        <v>14</v>
      </c>
      <c r="D482" s="1" t="s">
        <v>25</v>
      </c>
      <c r="E482" s="2">
        <v>45595</v>
      </c>
      <c r="F482" s="2">
        <v>45604</v>
      </c>
      <c r="G482" s="1" t="s">
        <v>94</v>
      </c>
      <c r="H482" s="1" t="s">
        <v>33</v>
      </c>
      <c r="I482">
        <v>6218</v>
      </c>
      <c r="J482" s="1" t="s">
        <v>19</v>
      </c>
      <c r="K482" s="1" t="s">
        <v>44</v>
      </c>
      <c r="L482" s="1" t="s">
        <v>78</v>
      </c>
      <c r="M482" s="1" t="s">
        <v>29</v>
      </c>
      <c r="N482">
        <v>9</v>
      </c>
    </row>
    <row r="483" spans="1:14" x14ac:dyDescent="0.25">
      <c r="A483" s="1" t="s">
        <v>1014</v>
      </c>
      <c r="B483" s="1" t="s">
        <v>1015</v>
      </c>
      <c r="C483">
        <v>80</v>
      </c>
      <c r="D483" s="1" t="s">
        <v>25</v>
      </c>
      <c r="E483" s="2">
        <v>45486</v>
      </c>
      <c r="F483" s="2">
        <v>45494</v>
      </c>
      <c r="G483" s="1" t="s">
        <v>62</v>
      </c>
      <c r="H483" s="1" t="s">
        <v>39</v>
      </c>
      <c r="I483">
        <v>7913</v>
      </c>
      <c r="J483" s="1" t="s">
        <v>19</v>
      </c>
      <c r="K483" s="1" t="s">
        <v>35</v>
      </c>
      <c r="L483" s="1" t="s">
        <v>28</v>
      </c>
      <c r="M483" s="1" t="s">
        <v>50</v>
      </c>
      <c r="N483">
        <v>8</v>
      </c>
    </row>
    <row r="484" spans="1:14" x14ac:dyDescent="0.25">
      <c r="A484" s="1" t="s">
        <v>1016</v>
      </c>
      <c r="B484" s="1" t="s">
        <v>1017</v>
      </c>
      <c r="C484">
        <v>71</v>
      </c>
      <c r="D484" s="1" t="s">
        <v>16</v>
      </c>
      <c r="E484" s="2">
        <v>45725</v>
      </c>
      <c r="F484" s="2">
        <v>45727</v>
      </c>
      <c r="G484" s="1" t="s">
        <v>43</v>
      </c>
      <c r="H484" s="1" t="s">
        <v>53</v>
      </c>
      <c r="I484">
        <v>2962</v>
      </c>
      <c r="J484" s="1" t="s">
        <v>19</v>
      </c>
      <c r="K484" s="1" t="s">
        <v>35</v>
      </c>
      <c r="L484" s="1" t="s">
        <v>21</v>
      </c>
      <c r="M484" s="1" t="s">
        <v>50</v>
      </c>
      <c r="N484">
        <v>2</v>
      </c>
    </row>
    <row r="485" spans="1:14" x14ac:dyDescent="0.25">
      <c r="A485" s="1" t="s">
        <v>1018</v>
      </c>
      <c r="B485" s="1" t="s">
        <v>1019</v>
      </c>
      <c r="C485">
        <v>67</v>
      </c>
      <c r="D485" s="1" t="s">
        <v>16</v>
      </c>
      <c r="E485" s="2">
        <v>45696</v>
      </c>
      <c r="F485" s="2">
        <v>45700</v>
      </c>
      <c r="G485" s="1" t="s">
        <v>17</v>
      </c>
      <c r="H485" s="1" t="s">
        <v>39</v>
      </c>
      <c r="I485">
        <v>9438</v>
      </c>
      <c r="J485" s="1" t="s">
        <v>19</v>
      </c>
      <c r="K485" s="1" t="s">
        <v>40</v>
      </c>
      <c r="L485" s="1" t="s">
        <v>21</v>
      </c>
      <c r="M485" s="1" t="s">
        <v>22</v>
      </c>
      <c r="N485">
        <v>4</v>
      </c>
    </row>
    <row r="486" spans="1:14" x14ac:dyDescent="0.25">
      <c r="A486" s="1" t="s">
        <v>1020</v>
      </c>
      <c r="B486" s="1" t="s">
        <v>1021</v>
      </c>
      <c r="C486">
        <v>56</v>
      </c>
      <c r="D486" s="1" t="s">
        <v>25</v>
      </c>
      <c r="E486" s="2">
        <v>45528</v>
      </c>
      <c r="F486" s="2">
        <v>45536</v>
      </c>
      <c r="G486" s="1" t="s">
        <v>17</v>
      </c>
      <c r="H486" s="1" t="s">
        <v>39</v>
      </c>
      <c r="I486">
        <v>8451</v>
      </c>
      <c r="J486" s="1" t="s">
        <v>19</v>
      </c>
      <c r="K486" s="1" t="s">
        <v>40</v>
      </c>
      <c r="L486" s="1" t="s">
        <v>78</v>
      </c>
      <c r="M486" s="1" t="s">
        <v>50</v>
      </c>
      <c r="N486">
        <v>8</v>
      </c>
    </row>
    <row r="487" spans="1:14" x14ac:dyDescent="0.25">
      <c r="A487" s="1" t="s">
        <v>1022</v>
      </c>
      <c r="B487" s="1" t="s">
        <v>1023</v>
      </c>
      <c r="C487">
        <v>75</v>
      </c>
      <c r="D487" s="1" t="s">
        <v>25</v>
      </c>
      <c r="E487" s="2">
        <v>45595</v>
      </c>
      <c r="F487" s="2">
        <v>45604</v>
      </c>
      <c r="G487" s="1" t="s">
        <v>32</v>
      </c>
      <c r="H487" s="1" t="s">
        <v>39</v>
      </c>
      <c r="I487">
        <v>4230</v>
      </c>
      <c r="J487" s="1" t="s">
        <v>34</v>
      </c>
      <c r="K487" s="1" t="s">
        <v>133</v>
      </c>
      <c r="L487" s="1" t="s">
        <v>28</v>
      </c>
      <c r="M487" s="1" t="s">
        <v>29</v>
      </c>
      <c r="N487">
        <v>9</v>
      </c>
    </row>
    <row r="488" spans="1:14" x14ac:dyDescent="0.25">
      <c r="A488" s="1" t="s">
        <v>1024</v>
      </c>
      <c r="B488" s="1" t="s">
        <v>1025</v>
      </c>
      <c r="C488">
        <v>72</v>
      </c>
      <c r="D488" s="1" t="s">
        <v>25</v>
      </c>
      <c r="E488" s="2">
        <v>45560</v>
      </c>
      <c r="F488" s="2">
        <v>45570</v>
      </c>
      <c r="G488" s="1" t="s">
        <v>17</v>
      </c>
      <c r="H488" s="1" t="s">
        <v>58</v>
      </c>
      <c r="I488">
        <v>9774</v>
      </c>
      <c r="J488" s="1" t="s">
        <v>19</v>
      </c>
      <c r="K488" s="1" t="s">
        <v>44</v>
      </c>
      <c r="L488" s="1" t="s">
        <v>45</v>
      </c>
      <c r="M488" s="1" t="s">
        <v>29</v>
      </c>
      <c r="N488">
        <v>10</v>
      </c>
    </row>
    <row r="489" spans="1:14" x14ac:dyDescent="0.25">
      <c r="A489" s="1" t="s">
        <v>1026</v>
      </c>
      <c r="B489" s="1" t="s">
        <v>1027</v>
      </c>
      <c r="C489">
        <v>69</v>
      </c>
      <c r="D489" s="1" t="s">
        <v>25</v>
      </c>
      <c r="E489" s="2">
        <v>45797</v>
      </c>
      <c r="F489" s="2">
        <v>45810</v>
      </c>
      <c r="G489" s="1" t="s">
        <v>66</v>
      </c>
      <c r="H489" s="1" t="s">
        <v>73</v>
      </c>
      <c r="I489">
        <v>4718</v>
      </c>
      <c r="J489" s="1" t="s">
        <v>19</v>
      </c>
      <c r="K489" s="1" t="s">
        <v>35</v>
      </c>
      <c r="L489" s="1" t="s">
        <v>45</v>
      </c>
      <c r="M489" s="1" t="s">
        <v>22</v>
      </c>
      <c r="N489">
        <v>13</v>
      </c>
    </row>
    <row r="490" spans="1:14" x14ac:dyDescent="0.25">
      <c r="A490" s="1" t="s">
        <v>1028</v>
      </c>
      <c r="B490" s="1" t="s">
        <v>1029</v>
      </c>
      <c r="C490">
        <v>27</v>
      </c>
      <c r="D490" s="1" t="s">
        <v>16</v>
      </c>
      <c r="E490" s="2">
        <v>45786</v>
      </c>
      <c r="F490" s="2">
        <v>45797</v>
      </c>
      <c r="G490" s="1" t="s">
        <v>62</v>
      </c>
      <c r="H490" s="1" t="s">
        <v>58</v>
      </c>
      <c r="I490">
        <v>9543</v>
      </c>
      <c r="J490" s="1" t="s">
        <v>34</v>
      </c>
      <c r="K490" s="1" t="s">
        <v>44</v>
      </c>
      <c r="L490" s="1" t="s">
        <v>36</v>
      </c>
      <c r="M490" s="1" t="s">
        <v>29</v>
      </c>
      <c r="N490">
        <v>11</v>
      </c>
    </row>
    <row r="491" spans="1:14" x14ac:dyDescent="0.25">
      <c r="A491" s="1" t="s">
        <v>1030</v>
      </c>
      <c r="B491" s="1" t="s">
        <v>1031</v>
      </c>
      <c r="C491">
        <v>8</v>
      </c>
      <c r="D491" s="1" t="s">
        <v>16</v>
      </c>
      <c r="E491" s="2">
        <v>45682</v>
      </c>
      <c r="F491" s="2">
        <v>45688</v>
      </c>
      <c r="G491" s="1" t="s">
        <v>43</v>
      </c>
      <c r="H491" s="1" t="s">
        <v>63</v>
      </c>
      <c r="I491">
        <v>8908</v>
      </c>
      <c r="J491" s="1" t="s">
        <v>34</v>
      </c>
      <c r="K491" s="1" t="s">
        <v>49</v>
      </c>
      <c r="L491" s="1" t="s">
        <v>59</v>
      </c>
      <c r="M491" s="1" t="s">
        <v>50</v>
      </c>
      <c r="N491">
        <v>6</v>
      </c>
    </row>
    <row r="492" spans="1:14" x14ac:dyDescent="0.25">
      <c r="A492" s="1" t="s">
        <v>1032</v>
      </c>
      <c r="B492" s="1" t="s">
        <v>1033</v>
      </c>
      <c r="C492">
        <v>72</v>
      </c>
      <c r="D492" s="1" t="s">
        <v>25</v>
      </c>
      <c r="E492" s="2">
        <v>45664</v>
      </c>
      <c r="F492" s="2">
        <v>45666</v>
      </c>
      <c r="G492" s="1" t="s">
        <v>66</v>
      </c>
      <c r="H492" s="1" t="s">
        <v>73</v>
      </c>
      <c r="I492">
        <v>7092</v>
      </c>
      <c r="J492" s="1" t="s">
        <v>19</v>
      </c>
      <c r="K492" s="1" t="s">
        <v>35</v>
      </c>
      <c r="L492" s="1" t="s">
        <v>78</v>
      </c>
      <c r="M492" s="1" t="s">
        <v>29</v>
      </c>
      <c r="N492">
        <v>2</v>
      </c>
    </row>
    <row r="493" spans="1:14" x14ac:dyDescent="0.25">
      <c r="A493" s="1" t="s">
        <v>1034</v>
      </c>
      <c r="B493" s="1" t="s">
        <v>1035</v>
      </c>
      <c r="C493">
        <v>15</v>
      </c>
      <c r="D493" s="1" t="s">
        <v>25</v>
      </c>
      <c r="E493" s="2">
        <v>45445</v>
      </c>
      <c r="F493" s="2">
        <v>45457</v>
      </c>
      <c r="G493" s="1" t="s">
        <v>62</v>
      </c>
      <c r="H493" s="1" t="s">
        <v>73</v>
      </c>
      <c r="I493">
        <v>1035</v>
      </c>
      <c r="J493" s="1" t="s">
        <v>19</v>
      </c>
      <c r="K493" s="1" t="s">
        <v>54</v>
      </c>
      <c r="L493" s="1" t="s">
        <v>78</v>
      </c>
      <c r="M493" s="1" t="s">
        <v>22</v>
      </c>
      <c r="N493">
        <v>12</v>
      </c>
    </row>
    <row r="494" spans="1:14" x14ac:dyDescent="0.25">
      <c r="A494" s="1" t="s">
        <v>1036</v>
      </c>
      <c r="B494" s="1" t="s">
        <v>1037</v>
      </c>
      <c r="C494">
        <v>86</v>
      </c>
      <c r="D494" s="1" t="s">
        <v>16</v>
      </c>
      <c r="E494" s="2">
        <v>45495</v>
      </c>
      <c r="F494" s="2">
        <v>45502</v>
      </c>
      <c r="G494" s="1" t="s">
        <v>32</v>
      </c>
      <c r="H494" s="1" t="s">
        <v>18</v>
      </c>
      <c r="I494">
        <v>6492</v>
      </c>
      <c r="J494" s="1" t="s">
        <v>34</v>
      </c>
      <c r="K494" s="1" t="s">
        <v>20</v>
      </c>
      <c r="L494" s="1" t="s">
        <v>78</v>
      </c>
      <c r="M494" s="1" t="s">
        <v>22</v>
      </c>
      <c r="N494">
        <v>7</v>
      </c>
    </row>
    <row r="495" spans="1:14" x14ac:dyDescent="0.25">
      <c r="A495" s="1" t="s">
        <v>1038</v>
      </c>
      <c r="B495" s="1" t="s">
        <v>1039</v>
      </c>
      <c r="C495">
        <v>81</v>
      </c>
      <c r="D495" s="1" t="s">
        <v>25</v>
      </c>
      <c r="E495" s="2">
        <v>45688</v>
      </c>
      <c r="F495" s="2">
        <v>45699</v>
      </c>
      <c r="G495" s="1" t="s">
        <v>32</v>
      </c>
      <c r="H495" s="1" t="s">
        <v>27</v>
      </c>
      <c r="I495">
        <v>4269</v>
      </c>
      <c r="J495" s="1" t="s">
        <v>19</v>
      </c>
      <c r="K495" s="1" t="s">
        <v>40</v>
      </c>
      <c r="L495" s="1" t="s">
        <v>45</v>
      </c>
      <c r="M495" s="1" t="s">
        <v>22</v>
      </c>
      <c r="N495">
        <v>11</v>
      </c>
    </row>
    <row r="496" spans="1:14" x14ac:dyDescent="0.25">
      <c r="A496" s="1" t="s">
        <v>1040</v>
      </c>
      <c r="B496" s="1" t="s">
        <v>1041</v>
      </c>
      <c r="C496">
        <v>46</v>
      </c>
      <c r="D496" s="1" t="s">
        <v>25</v>
      </c>
      <c r="E496" s="2">
        <v>45782</v>
      </c>
      <c r="F496" s="2">
        <v>45793</v>
      </c>
      <c r="G496" s="1" t="s">
        <v>43</v>
      </c>
      <c r="H496" s="1" t="s">
        <v>33</v>
      </c>
      <c r="I496">
        <v>9589</v>
      </c>
      <c r="J496" s="1" t="s">
        <v>34</v>
      </c>
      <c r="K496" s="1" t="s">
        <v>133</v>
      </c>
      <c r="L496" s="1" t="s">
        <v>21</v>
      </c>
      <c r="M496" s="1" t="s">
        <v>22</v>
      </c>
      <c r="N496">
        <v>11</v>
      </c>
    </row>
    <row r="497" spans="1:14" x14ac:dyDescent="0.25">
      <c r="A497" s="1" t="s">
        <v>1042</v>
      </c>
      <c r="B497" s="1" t="s">
        <v>1043</v>
      </c>
      <c r="C497">
        <v>89</v>
      </c>
      <c r="D497" s="1" t="s">
        <v>16</v>
      </c>
      <c r="E497" s="2">
        <v>45519</v>
      </c>
      <c r="F497" s="2">
        <v>45530</v>
      </c>
      <c r="G497" s="1" t="s">
        <v>17</v>
      </c>
      <c r="H497" s="1" t="s">
        <v>53</v>
      </c>
      <c r="I497">
        <v>3367</v>
      </c>
      <c r="J497" s="1" t="s">
        <v>34</v>
      </c>
      <c r="K497" s="1" t="s">
        <v>40</v>
      </c>
      <c r="L497" s="1" t="s">
        <v>59</v>
      </c>
      <c r="M497" s="1" t="s">
        <v>50</v>
      </c>
      <c r="N497">
        <v>11</v>
      </c>
    </row>
    <row r="498" spans="1:14" x14ac:dyDescent="0.25">
      <c r="A498" s="1" t="s">
        <v>1044</v>
      </c>
      <c r="B498" s="1" t="s">
        <v>1045</v>
      </c>
      <c r="C498">
        <v>8</v>
      </c>
      <c r="D498" s="1" t="s">
        <v>25</v>
      </c>
      <c r="E498" s="2">
        <v>45744</v>
      </c>
      <c r="F498" s="2">
        <v>45756</v>
      </c>
      <c r="G498" s="1" t="s">
        <v>94</v>
      </c>
      <c r="H498" s="1" t="s">
        <v>27</v>
      </c>
      <c r="I498">
        <v>9717</v>
      </c>
      <c r="J498" s="1" t="s">
        <v>34</v>
      </c>
      <c r="K498" s="1" t="s">
        <v>40</v>
      </c>
      <c r="L498" s="1" t="s">
        <v>36</v>
      </c>
      <c r="M498" s="1" t="s">
        <v>50</v>
      </c>
      <c r="N498">
        <v>12</v>
      </c>
    </row>
    <row r="499" spans="1:14" x14ac:dyDescent="0.25">
      <c r="A499" s="1" t="s">
        <v>1046</v>
      </c>
      <c r="B499" s="1" t="s">
        <v>147</v>
      </c>
      <c r="C499">
        <v>49</v>
      </c>
      <c r="D499" s="1" t="s">
        <v>16</v>
      </c>
      <c r="E499" s="2">
        <v>45669</v>
      </c>
      <c r="F499" s="2">
        <v>45670</v>
      </c>
      <c r="G499" s="1" t="s">
        <v>32</v>
      </c>
      <c r="H499" s="1" t="s">
        <v>53</v>
      </c>
      <c r="I499">
        <v>3436</v>
      </c>
      <c r="J499" s="1" t="s">
        <v>34</v>
      </c>
      <c r="K499" s="1" t="s">
        <v>20</v>
      </c>
      <c r="L499" s="1" t="s">
        <v>55</v>
      </c>
      <c r="M499" s="1" t="s">
        <v>22</v>
      </c>
      <c r="N499">
        <v>1</v>
      </c>
    </row>
    <row r="500" spans="1:14" x14ac:dyDescent="0.25">
      <c r="A500" s="1" t="s">
        <v>1047</v>
      </c>
      <c r="B500" s="1" t="s">
        <v>1048</v>
      </c>
      <c r="C500">
        <v>63</v>
      </c>
      <c r="D500" s="1" t="s">
        <v>16</v>
      </c>
      <c r="E500" s="2">
        <v>45781</v>
      </c>
      <c r="F500" s="2">
        <v>45790</v>
      </c>
      <c r="G500" s="1" t="s">
        <v>17</v>
      </c>
      <c r="H500" s="1" t="s">
        <v>63</v>
      </c>
      <c r="I500">
        <v>9829</v>
      </c>
      <c r="J500" s="1" t="s">
        <v>19</v>
      </c>
      <c r="K500" s="1" t="s">
        <v>40</v>
      </c>
      <c r="L500" s="1" t="s">
        <v>45</v>
      </c>
      <c r="M500" s="1" t="s">
        <v>50</v>
      </c>
      <c r="N500">
        <v>9</v>
      </c>
    </row>
    <row r="501" spans="1:14" x14ac:dyDescent="0.25">
      <c r="A501" s="1" t="s">
        <v>1049</v>
      </c>
      <c r="B501" s="1" t="s">
        <v>1050</v>
      </c>
      <c r="C501">
        <v>58</v>
      </c>
      <c r="D501" s="1" t="s">
        <v>16</v>
      </c>
      <c r="E501" s="2">
        <v>45542</v>
      </c>
      <c r="F501" s="2">
        <v>45551</v>
      </c>
      <c r="G501" s="1" t="s">
        <v>62</v>
      </c>
      <c r="H501" s="1" t="s">
        <v>48</v>
      </c>
      <c r="I501">
        <v>9893</v>
      </c>
      <c r="J501" s="1" t="s">
        <v>19</v>
      </c>
      <c r="K501" s="1" t="s">
        <v>44</v>
      </c>
      <c r="L501" s="1" t="s">
        <v>78</v>
      </c>
      <c r="M501" s="1" t="s">
        <v>22</v>
      </c>
      <c r="N501">
        <v>9</v>
      </c>
    </row>
    <row r="502" spans="1:14" x14ac:dyDescent="0.25">
      <c r="A502" s="1" t="s">
        <v>1051</v>
      </c>
      <c r="B502" s="1" t="s">
        <v>1052</v>
      </c>
      <c r="C502">
        <v>38</v>
      </c>
      <c r="D502" s="1" t="s">
        <v>25</v>
      </c>
      <c r="E502" s="2">
        <v>45685</v>
      </c>
      <c r="F502" s="2">
        <v>45692</v>
      </c>
      <c r="G502" s="1" t="s">
        <v>62</v>
      </c>
      <c r="H502" s="1" t="s">
        <v>27</v>
      </c>
      <c r="I502">
        <v>2245</v>
      </c>
      <c r="J502" s="1" t="s">
        <v>34</v>
      </c>
      <c r="K502" s="1" t="s">
        <v>20</v>
      </c>
      <c r="L502" s="1" t="s">
        <v>59</v>
      </c>
      <c r="M502" s="1" t="s">
        <v>22</v>
      </c>
      <c r="N502">
        <v>7</v>
      </c>
    </row>
    <row r="503" spans="1:14" x14ac:dyDescent="0.25">
      <c r="A503" s="1" t="s">
        <v>1053</v>
      </c>
      <c r="B503" s="1" t="s">
        <v>1054</v>
      </c>
      <c r="C503">
        <v>74</v>
      </c>
      <c r="D503" s="1" t="s">
        <v>16</v>
      </c>
      <c r="E503" s="2">
        <v>45583</v>
      </c>
      <c r="F503" s="2">
        <v>45590</v>
      </c>
      <c r="G503" s="1" t="s">
        <v>32</v>
      </c>
      <c r="H503" s="1" t="s">
        <v>33</v>
      </c>
      <c r="I503">
        <v>1483</v>
      </c>
      <c r="J503" s="1" t="s">
        <v>19</v>
      </c>
      <c r="K503" s="1" t="s">
        <v>49</v>
      </c>
      <c r="L503" s="1" t="s">
        <v>36</v>
      </c>
      <c r="M503" s="1" t="s">
        <v>50</v>
      </c>
      <c r="N503">
        <v>7</v>
      </c>
    </row>
    <row r="504" spans="1:14" x14ac:dyDescent="0.25">
      <c r="A504" s="1" t="s">
        <v>1055</v>
      </c>
      <c r="B504" s="1" t="s">
        <v>1056</v>
      </c>
      <c r="C504">
        <v>69</v>
      </c>
      <c r="D504" s="1" t="s">
        <v>25</v>
      </c>
      <c r="E504" s="2">
        <v>45606</v>
      </c>
      <c r="F504" s="2">
        <v>45616</v>
      </c>
      <c r="G504" s="1" t="s">
        <v>66</v>
      </c>
      <c r="H504" s="1" t="s">
        <v>48</v>
      </c>
      <c r="I504">
        <v>4099</v>
      </c>
      <c r="J504" s="1" t="s">
        <v>19</v>
      </c>
      <c r="K504" s="1" t="s">
        <v>44</v>
      </c>
      <c r="L504" s="1" t="s">
        <v>45</v>
      </c>
      <c r="M504" s="1" t="s">
        <v>29</v>
      </c>
      <c r="N504">
        <v>10</v>
      </c>
    </row>
    <row r="505" spans="1:14" x14ac:dyDescent="0.25">
      <c r="A505" s="1" t="s">
        <v>1057</v>
      </c>
      <c r="B505" s="1" t="s">
        <v>1058</v>
      </c>
      <c r="C505">
        <v>38</v>
      </c>
      <c r="D505" s="1" t="s">
        <v>16</v>
      </c>
      <c r="E505" s="2">
        <v>45721</v>
      </c>
      <c r="F505" s="2">
        <v>45724</v>
      </c>
      <c r="G505" s="1" t="s">
        <v>32</v>
      </c>
      <c r="H505" s="1" t="s">
        <v>63</v>
      </c>
      <c r="I505">
        <v>7711</v>
      </c>
      <c r="J505" s="1" t="s">
        <v>19</v>
      </c>
      <c r="K505" s="1" t="s">
        <v>44</v>
      </c>
      <c r="L505" s="1" t="s">
        <v>21</v>
      </c>
      <c r="M505" s="1" t="s">
        <v>29</v>
      </c>
      <c r="N505">
        <v>3</v>
      </c>
    </row>
    <row r="506" spans="1:14" x14ac:dyDescent="0.25">
      <c r="A506" s="1" t="s">
        <v>1059</v>
      </c>
      <c r="B506" s="1" t="s">
        <v>1060</v>
      </c>
      <c r="C506">
        <v>13</v>
      </c>
      <c r="D506" s="1" t="s">
        <v>25</v>
      </c>
      <c r="E506" s="2">
        <v>45719</v>
      </c>
      <c r="F506" s="2">
        <v>45721</v>
      </c>
      <c r="G506" s="1" t="s">
        <v>43</v>
      </c>
      <c r="H506" s="1" t="s">
        <v>63</v>
      </c>
      <c r="I506">
        <v>5999</v>
      </c>
      <c r="J506" s="1" t="s">
        <v>19</v>
      </c>
      <c r="K506" s="1" t="s">
        <v>40</v>
      </c>
      <c r="L506" s="1" t="s">
        <v>78</v>
      </c>
      <c r="M506" s="1" t="s">
        <v>22</v>
      </c>
      <c r="N506">
        <v>2</v>
      </c>
    </row>
    <row r="507" spans="1:14" x14ac:dyDescent="0.25">
      <c r="A507" s="1" t="s">
        <v>1061</v>
      </c>
      <c r="B507" s="1" t="s">
        <v>1062</v>
      </c>
      <c r="C507">
        <v>53</v>
      </c>
      <c r="D507" s="1" t="s">
        <v>25</v>
      </c>
      <c r="E507" s="2">
        <v>45580</v>
      </c>
      <c r="F507" s="2">
        <v>45584</v>
      </c>
      <c r="G507" s="1" t="s">
        <v>66</v>
      </c>
      <c r="H507" s="1" t="s">
        <v>73</v>
      </c>
      <c r="I507">
        <v>8199</v>
      </c>
      <c r="J507" s="1" t="s">
        <v>34</v>
      </c>
      <c r="K507" s="1" t="s">
        <v>133</v>
      </c>
      <c r="L507" s="1" t="s">
        <v>55</v>
      </c>
      <c r="M507" s="1" t="s">
        <v>22</v>
      </c>
      <c r="N507">
        <v>4</v>
      </c>
    </row>
    <row r="508" spans="1:14" x14ac:dyDescent="0.25">
      <c r="A508" s="1" t="s">
        <v>1063</v>
      </c>
      <c r="B508" s="1" t="s">
        <v>1064</v>
      </c>
      <c r="C508">
        <v>60</v>
      </c>
      <c r="D508" s="1" t="s">
        <v>16</v>
      </c>
      <c r="E508" s="2">
        <v>45787</v>
      </c>
      <c r="F508" s="2">
        <v>45801</v>
      </c>
      <c r="G508" s="1" t="s">
        <v>43</v>
      </c>
      <c r="H508" s="1" t="s">
        <v>89</v>
      </c>
      <c r="I508">
        <v>6420</v>
      </c>
      <c r="J508" s="1" t="s">
        <v>34</v>
      </c>
      <c r="K508" s="1" t="s">
        <v>49</v>
      </c>
      <c r="L508" s="1" t="s">
        <v>36</v>
      </c>
      <c r="M508" s="1" t="s">
        <v>22</v>
      </c>
      <c r="N508">
        <v>14</v>
      </c>
    </row>
    <row r="509" spans="1:14" x14ac:dyDescent="0.25">
      <c r="A509" s="1" t="s">
        <v>1065</v>
      </c>
      <c r="B509" s="1" t="s">
        <v>1066</v>
      </c>
      <c r="C509">
        <v>2</v>
      </c>
      <c r="D509" s="1" t="s">
        <v>25</v>
      </c>
      <c r="E509" s="2">
        <v>45580</v>
      </c>
      <c r="F509" s="2">
        <v>45589</v>
      </c>
      <c r="G509" s="1" t="s">
        <v>32</v>
      </c>
      <c r="H509" s="1" t="s">
        <v>53</v>
      </c>
      <c r="I509">
        <v>3703</v>
      </c>
      <c r="J509" s="1" t="s">
        <v>34</v>
      </c>
      <c r="K509" s="1" t="s">
        <v>54</v>
      </c>
      <c r="L509" s="1" t="s">
        <v>78</v>
      </c>
      <c r="M509" s="1" t="s">
        <v>50</v>
      </c>
      <c r="N509">
        <v>9</v>
      </c>
    </row>
    <row r="510" spans="1:14" x14ac:dyDescent="0.25">
      <c r="A510" s="1" t="s">
        <v>1067</v>
      </c>
      <c r="B510" s="1" t="s">
        <v>1068</v>
      </c>
      <c r="C510">
        <v>23</v>
      </c>
      <c r="D510" s="1" t="s">
        <v>16</v>
      </c>
      <c r="E510" s="2">
        <v>45785</v>
      </c>
      <c r="F510" s="2">
        <v>45792</v>
      </c>
      <c r="G510" s="1" t="s">
        <v>94</v>
      </c>
      <c r="H510" s="1" t="s">
        <v>39</v>
      </c>
      <c r="I510">
        <v>8819</v>
      </c>
      <c r="J510" s="1" t="s">
        <v>19</v>
      </c>
      <c r="K510" s="1" t="s">
        <v>44</v>
      </c>
      <c r="L510" s="1" t="s">
        <v>36</v>
      </c>
      <c r="M510" s="1" t="s">
        <v>22</v>
      </c>
      <c r="N510">
        <v>7</v>
      </c>
    </row>
    <row r="511" spans="1:14" x14ac:dyDescent="0.25">
      <c r="A511" s="1" t="s">
        <v>1069</v>
      </c>
      <c r="B511" s="1" t="s">
        <v>1070</v>
      </c>
      <c r="C511">
        <v>73</v>
      </c>
      <c r="D511" s="1" t="s">
        <v>25</v>
      </c>
      <c r="E511" s="2">
        <v>45533</v>
      </c>
      <c r="F511" s="2">
        <v>45545</v>
      </c>
      <c r="G511" s="1" t="s">
        <v>66</v>
      </c>
      <c r="H511" s="1" t="s">
        <v>18</v>
      </c>
      <c r="I511">
        <v>4435</v>
      </c>
      <c r="J511" s="1" t="s">
        <v>34</v>
      </c>
      <c r="K511" s="1" t="s">
        <v>54</v>
      </c>
      <c r="L511" s="1" t="s">
        <v>55</v>
      </c>
      <c r="M511" s="1" t="s">
        <v>50</v>
      </c>
      <c r="N511">
        <v>12</v>
      </c>
    </row>
    <row r="512" spans="1:14" x14ac:dyDescent="0.25">
      <c r="A512" s="1" t="s">
        <v>1071</v>
      </c>
      <c r="B512" s="1" t="s">
        <v>1072</v>
      </c>
      <c r="C512">
        <v>7</v>
      </c>
      <c r="D512" s="1" t="s">
        <v>25</v>
      </c>
      <c r="E512" s="2">
        <v>45771</v>
      </c>
      <c r="F512" s="2">
        <v>45772</v>
      </c>
      <c r="G512" s="1" t="s">
        <v>43</v>
      </c>
      <c r="H512" s="1" t="s">
        <v>89</v>
      </c>
      <c r="I512">
        <v>6651</v>
      </c>
      <c r="J512" s="1" t="s">
        <v>19</v>
      </c>
      <c r="K512" s="1" t="s">
        <v>35</v>
      </c>
      <c r="L512" s="1" t="s">
        <v>55</v>
      </c>
      <c r="M512" s="1" t="s">
        <v>29</v>
      </c>
      <c r="N512">
        <v>1</v>
      </c>
    </row>
    <row r="513" spans="1:14" x14ac:dyDescent="0.25">
      <c r="A513" s="1" t="s">
        <v>1073</v>
      </c>
      <c r="B513" s="1" t="s">
        <v>1074</v>
      </c>
      <c r="C513">
        <v>73</v>
      </c>
      <c r="D513" s="1" t="s">
        <v>25</v>
      </c>
      <c r="E513" s="2">
        <v>45703</v>
      </c>
      <c r="F513" s="2">
        <v>45711</v>
      </c>
      <c r="G513" s="1" t="s">
        <v>17</v>
      </c>
      <c r="H513" s="1" t="s">
        <v>39</v>
      </c>
      <c r="I513">
        <v>6536</v>
      </c>
      <c r="J513" s="1" t="s">
        <v>34</v>
      </c>
      <c r="K513" s="1" t="s">
        <v>54</v>
      </c>
      <c r="L513" s="1" t="s">
        <v>28</v>
      </c>
      <c r="M513" s="1" t="s">
        <v>50</v>
      </c>
      <c r="N513">
        <v>8</v>
      </c>
    </row>
    <row r="514" spans="1:14" x14ac:dyDescent="0.25">
      <c r="A514" s="1" t="s">
        <v>1075</v>
      </c>
      <c r="B514" s="1" t="s">
        <v>1076</v>
      </c>
      <c r="C514">
        <v>28</v>
      </c>
      <c r="D514" s="1" t="s">
        <v>16</v>
      </c>
      <c r="E514" s="2">
        <v>45708</v>
      </c>
      <c r="F514" s="2">
        <v>45709</v>
      </c>
      <c r="G514" s="1" t="s">
        <v>32</v>
      </c>
      <c r="H514" s="1" t="s">
        <v>63</v>
      </c>
      <c r="I514">
        <v>4153</v>
      </c>
      <c r="J514" s="1" t="s">
        <v>19</v>
      </c>
      <c r="K514" s="1" t="s">
        <v>20</v>
      </c>
      <c r="L514" s="1" t="s">
        <v>45</v>
      </c>
      <c r="M514" s="1" t="s">
        <v>22</v>
      </c>
      <c r="N514">
        <v>1</v>
      </c>
    </row>
    <row r="515" spans="1:14" x14ac:dyDescent="0.25">
      <c r="A515" s="1" t="s">
        <v>1077</v>
      </c>
      <c r="B515" s="1" t="s">
        <v>1078</v>
      </c>
      <c r="C515">
        <v>74</v>
      </c>
      <c r="D515" s="1" t="s">
        <v>25</v>
      </c>
      <c r="E515" s="2">
        <v>45549</v>
      </c>
      <c r="F515" s="2">
        <v>45562</v>
      </c>
      <c r="G515" s="1" t="s">
        <v>17</v>
      </c>
      <c r="H515" s="1" t="s">
        <v>89</v>
      </c>
      <c r="I515">
        <v>4426</v>
      </c>
      <c r="J515" s="1" t="s">
        <v>19</v>
      </c>
      <c r="K515" s="1" t="s">
        <v>20</v>
      </c>
      <c r="L515" s="1" t="s">
        <v>45</v>
      </c>
      <c r="M515" s="1" t="s">
        <v>50</v>
      </c>
      <c r="N515">
        <v>13</v>
      </c>
    </row>
    <row r="516" spans="1:14" x14ac:dyDescent="0.25">
      <c r="A516" s="1" t="s">
        <v>1079</v>
      </c>
      <c r="B516" s="1" t="s">
        <v>1080</v>
      </c>
      <c r="C516">
        <v>72</v>
      </c>
      <c r="D516" s="1" t="s">
        <v>16</v>
      </c>
      <c r="E516" s="2">
        <v>45521</v>
      </c>
      <c r="F516" s="2">
        <v>45525</v>
      </c>
      <c r="G516" s="1" t="s">
        <v>32</v>
      </c>
      <c r="H516" s="1" t="s">
        <v>39</v>
      </c>
      <c r="I516">
        <v>2669</v>
      </c>
      <c r="J516" s="1" t="s">
        <v>34</v>
      </c>
      <c r="K516" s="1" t="s">
        <v>49</v>
      </c>
      <c r="L516" s="1" t="s">
        <v>59</v>
      </c>
      <c r="M516" s="1" t="s">
        <v>22</v>
      </c>
      <c r="N516">
        <v>4</v>
      </c>
    </row>
    <row r="517" spans="1:14" x14ac:dyDescent="0.25">
      <c r="A517" s="1" t="s">
        <v>1081</v>
      </c>
      <c r="B517" s="1" t="s">
        <v>1082</v>
      </c>
      <c r="C517">
        <v>26</v>
      </c>
      <c r="D517" s="1" t="s">
        <v>25</v>
      </c>
      <c r="E517" s="2">
        <v>45716</v>
      </c>
      <c r="F517" s="2">
        <v>45726</v>
      </c>
      <c r="G517" s="1" t="s">
        <v>26</v>
      </c>
      <c r="H517" s="1" t="s">
        <v>39</v>
      </c>
      <c r="I517">
        <v>2400</v>
      </c>
      <c r="J517" s="1" t="s">
        <v>19</v>
      </c>
      <c r="K517" s="1" t="s">
        <v>44</v>
      </c>
      <c r="L517" s="1" t="s">
        <v>55</v>
      </c>
      <c r="M517" s="1" t="s">
        <v>29</v>
      </c>
      <c r="N517">
        <v>10</v>
      </c>
    </row>
    <row r="518" spans="1:14" x14ac:dyDescent="0.25">
      <c r="A518" s="1" t="s">
        <v>1083</v>
      </c>
      <c r="B518" s="1" t="s">
        <v>1084</v>
      </c>
      <c r="C518">
        <v>90</v>
      </c>
      <c r="D518" s="1" t="s">
        <v>25</v>
      </c>
      <c r="E518" s="2">
        <v>45685</v>
      </c>
      <c r="F518" s="2">
        <v>45696</v>
      </c>
      <c r="G518" s="1" t="s">
        <v>26</v>
      </c>
      <c r="H518" s="1" t="s">
        <v>27</v>
      </c>
      <c r="I518">
        <v>3065</v>
      </c>
      <c r="J518" s="1" t="s">
        <v>19</v>
      </c>
      <c r="K518" s="1" t="s">
        <v>133</v>
      </c>
      <c r="L518" s="1" t="s">
        <v>28</v>
      </c>
      <c r="M518" s="1" t="s">
        <v>22</v>
      </c>
      <c r="N518">
        <v>11</v>
      </c>
    </row>
    <row r="519" spans="1:14" x14ac:dyDescent="0.25">
      <c r="A519" s="1" t="s">
        <v>1085</v>
      </c>
      <c r="B519" s="1" t="s">
        <v>1086</v>
      </c>
      <c r="C519">
        <v>23</v>
      </c>
      <c r="D519" s="1" t="s">
        <v>25</v>
      </c>
      <c r="E519" s="2">
        <v>45796</v>
      </c>
      <c r="F519" s="2">
        <v>45805</v>
      </c>
      <c r="G519" s="1" t="s">
        <v>32</v>
      </c>
      <c r="H519" s="1" t="s">
        <v>89</v>
      </c>
      <c r="I519">
        <v>3208</v>
      </c>
      <c r="J519" s="1" t="s">
        <v>19</v>
      </c>
      <c r="K519" s="1" t="s">
        <v>20</v>
      </c>
      <c r="L519" s="1" t="s">
        <v>45</v>
      </c>
      <c r="M519" s="1" t="s">
        <v>50</v>
      </c>
      <c r="N519">
        <v>9</v>
      </c>
    </row>
    <row r="520" spans="1:14" x14ac:dyDescent="0.25">
      <c r="A520" s="1" t="s">
        <v>1087</v>
      </c>
      <c r="B520" s="1" t="s">
        <v>1088</v>
      </c>
      <c r="C520">
        <v>55</v>
      </c>
      <c r="D520" s="1" t="s">
        <v>16</v>
      </c>
      <c r="E520" s="2">
        <v>45648</v>
      </c>
      <c r="F520" s="2">
        <v>45659</v>
      </c>
      <c r="G520" s="1" t="s">
        <v>26</v>
      </c>
      <c r="H520" s="1" t="s">
        <v>39</v>
      </c>
      <c r="I520">
        <v>9806</v>
      </c>
      <c r="J520" s="1" t="s">
        <v>19</v>
      </c>
      <c r="K520" s="1" t="s">
        <v>54</v>
      </c>
      <c r="L520" s="1" t="s">
        <v>36</v>
      </c>
      <c r="M520" s="1" t="s">
        <v>22</v>
      </c>
      <c r="N520">
        <v>11</v>
      </c>
    </row>
    <row r="521" spans="1:14" x14ac:dyDescent="0.25">
      <c r="A521" s="1" t="s">
        <v>1089</v>
      </c>
      <c r="B521" s="1" t="s">
        <v>1090</v>
      </c>
      <c r="C521">
        <v>24</v>
      </c>
      <c r="D521" s="1" t="s">
        <v>16</v>
      </c>
      <c r="E521" s="2">
        <v>45738</v>
      </c>
      <c r="F521" s="2">
        <v>45745</v>
      </c>
      <c r="G521" s="1" t="s">
        <v>17</v>
      </c>
      <c r="H521" s="1" t="s">
        <v>33</v>
      </c>
      <c r="I521">
        <v>7616</v>
      </c>
      <c r="J521" s="1" t="s">
        <v>19</v>
      </c>
      <c r="K521" s="1" t="s">
        <v>35</v>
      </c>
      <c r="L521" s="1" t="s">
        <v>59</v>
      </c>
      <c r="M521" s="1" t="s">
        <v>22</v>
      </c>
      <c r="N521">
        <v>7</v>
      </c>
    </row>
    <row r="522" spans="1:14" x14ac:dyDescent="0.25">
      <c r="A522" s="1" t="s">
        <v>1091</v>
      </c>
      <c r="B522" s="1" t="s">
        <v>1092</v>
      </c>
      <c r="C522">
        <v>31</v>
      </c>
      <c r="D522" s="1" t="s">
        <v>25</v>
      </c>
      <c r="E522" s="2">
        <v>45498</v>
      </c>
      <c r="F522" s="2">
        <v>45501</v>
      </c>
      <c r="G522" s="1" t="s">
        <v>17</v>
      </c>
      <c r="H522" s="1" t="s">
        <v>53</v>
      </c>
      <c r="I522">
        <v>6861</v>
      </c>
      <c r="J522" s="1" t="s">
        <v>34</v>
      </c>
      <c r="K522" s="1" t="s">
        <v>44</v>
      </c>
      <c r="L522" s="1" t="s">
        <v>36</v>
      </c>
      <c r="M522" s="1" t="s">
        <v>29</v>
      </c>
      <c r="N522">
        <v>3</v>
      </c>
    </row>
    <row r="523" spans="1:14" x14ac:dyDescent="0.25">
      <c r="A523" s="1" t="s">
        <v>1093</v>
      </c>
      <c r="B523" s="1" t="s">
        <v>1094</v>
      </c>
      <c r="C523">
        <v>67</v>
      </c>
      <c r="D523" s="1" t="s">
        <v>25</v>
      </c>
      <c r="E523" s="2">
        <v>45471</v>
      </c>
      <c r="F523" s="2">
        <v>45485</v>
      </c>
      <c r="G523" s="1" t="s">
        <v>26</v>
      </c>
      <c r="H523" s="1" t="s">
        <v>33</v>
      </c>
      <c r="I523">
        <v>4522</v>
      </c>
      <c r="J523" s="1" t="s">
        <v>19</v>
      </c>
      <c r="K523" s="1" t="s">
        <v>133</v>
      </c>
      <c r="L523" s="1" t="s">
        <v>55</v>
      </c>
      <c r="M523" s="1" t="s">
        <v>22</v>
      </c>
      <c r="N523">
        <v>14</v>
      </c>
    </row>
    <row r="524" spans="1:14" x14ac:dyDescent="0.25">
      <c r="A524" s="1" t="s">
        <v>1095</v>
      </c>
      <c r="B524" s="1" t="s">
        <v>1096</v>
      </c>
      <c r="C524">
        <v>22</v>
      </c>
      <c r="D524" s="1" t="s">
        <v>16</v>
      </c>
      <c r="E524" s="2">
        <v>45538</v>
      </c>
      <c r="F524" s="2">
        <v>45543</v>
      </c>
      <c r="G524" s="1" t="s">
        <v>66</v>
      </c>
      <c r="H524" s="1" t="s">
        <v>53</v>
      </c>
      <c r="I524">
        <v>1226</v>
      </c>
      <c r="J524" s="1" t="s">
        <v>34</v>
      </c>
      <c r="K524" s="1" t="s">
        <v>133</v>
      </c>
      <c r="L524" s="1" t="s">
        <v>45</v>
      </c>
      <c r="M524" s="1" t="s">
        <v>22</v>
      </c>
      <c r="N524">
        <v>5</v>
      </c>
    </row>
    <row r="525" spans="1:14" x14ac:dyDescent="0.25">
      <c r="A525" s="1" t="s">
        <v>1097</v>
      </c>
      <c r="B525" s="1" t="s">
        <v>1098</v>
      </c>
      <c r="C525">
        <v>52</v>
      </c>
      <c r="D525" s="1" t="s">
        <v>16</v>
      </c>
      <c r="E525" s="2">
        <v>45521</v>
      </c>
      <c r="F525" s="2">
        <v>45524</v>
      </c>
      <c r="G525" s="1" t="s">
        <v>94</v>
      </c>
      <c r="H525" s="1" t="s">
        <v>27</v>
      </c>
      <c r="I525">
        <v>4684</v>
      </c>
      <c r="J525" s="1" t="s">
        <v>34</v>
      </c>
      <c r="K525" s="1" t="s">
        <v>54</v>
      </c>
      <c r="L525" s="1" t="s">
        <v>55</v>
      </c>
      <c r="M525" s="1" t="s">
        <v>50</v>
      </c>
      <c r="N525">
        <v>3</v>
      </c>
    </row>
    <row r="526" spans="1:14" x14ac:dyDescent="0.25">
      <c r="A526" s="1" t="s">
        <v>1099</v>
      </c>
      <c r="B526" s="1" t="s">
        <v>1100</v>
      </c>
      <c r="C526">
        <v>36</v>
      </c>
      <c r="D526" s="1" t="s">
        <v>25</v>
      </c>
      <c r="E526" s="2">
        <v>45655</v>
      </c>
      <c r="F526" s="2">
        <v>45668</v>
      </c>
      <c r="G526" s="1" t="s">
        <v>94</v>
      </c>
      <c r="H526" s="1" t="s">
        <v>48</v>
      </c>
      <c r="I526">
        <v>5456</v>
      </c>
      <c r="J526" s="1" t="s">
        <v>34</v>
      </c>
      <c r="K526" s="1" t="s">
        <v>40</v>
      </c>
      <c r="L526" s="1" t="s">
        <v>28</v>
      </c>
      <c r="M526" s="1" t="s">
        <v>50</v>
      </c>
      <c r="N526">
        <v>13</v>
      </c>
    </row>
    <row r="527" spans="1:14" x14ac:dyDescent="0.25">
      <c r="A527" s="1" t="s">
        <v>1101</v>
      </c>
      <c r="B527" s="1" t="s">
        <v>1102</v>
      </c>
      <c r="C527">
        <v>85</v>
      </c>
      <c r="D527" s="1" t="s">
        <v>25</v>
      </c>
      <c r="E527" s="2">
        <v>45444</v>
      </c>
      <c r="F527" s="2">
        <v>45449</v>
      </c>
      <c r="G527" s="1" t="s">
        <v>94</v>
      </c>
      <c r="H527" s="1" t="s">
        <v>39</v>
      </c>
      <c r="I527">
        <v>1511</v>
      </c>
      <c r="J527" s="1" t="s">
        <v>34</v>
      </c>
      <c r="K527" s="1" t="s">
        <v>54</v>
      </c>
      <c r="L527" s="1" t="s">
        <v>59</v>
      </c>
      <c r="M527" s="1" t="s">
        <v>50</v>
      </c>
      <c r="N527">
        <v>5</v>
      </c>
    </row>
    <row r="528" spans="1:14" x14ac:dyDescent="0.25">
      <c r="A528" s="1" t="s">
        <v>1103</v>
      </c>
      <c r="B528" s="1" t="s">
        <v>1104</v>
      </c>
      <c r="C528">
        <v>73</v>
      </c>
      <c r="D528" s="1" t="s">
        <v>16</v>
      </c>
      <c r="E528" s="2">
        <v>45560</v>
      </c>
      <c r="F528" s="2">
        <v>45562</v>
      </c>
      <c r="G528" s="1" t="s">
        <v>62</v>
      </c>
      <c r="H528" s="1" t="s">
        <v>18</v>
      </c>
      <c r="I528">
        <v>2191</v>
      </c>
      <c r="J528" s="1" t="s">
        <v>19</v>
      </c>
      <c r="K528" s="1" t="s">
        <v>133</v>
      </c>
      <c r="L528" s="1" t="s">
        <v>36</v>
      </c>
      <c r="M528" s="1" t="s">
        <v>50</v>
      </c>
      <c r="N528">
        <v>2</v>
      </c>
    </row>
    <row r="529" spans="1:14" x14ac:dyDescent="0.25">
      <c r="A529" s="1" t="s">
        <v>1105</v>
      </c>
      <c r="B529" s="1" t="s">
        <v>1106</v>
      </c>
      <c r="C529">
        <v>67</v>
      </c>
      <c r="D529" s="1" t="s">
        <v>25</v>
      </c>
      <c r="E529" s="2">
        <v>45615</v>
      </c>
      <c r="F529" s="2">
        <v>45627</v>
      </c>
      <c r="G529" s="1" t="s">
        <v>66</v>
      </c>
      <c r="H529" s="1" t="s">
        <v>73</v>
      </c>
      <c r="I529">
        <v>6359</v>
      </c>
      <c r="J529" s="1" t="s">
        <v>34</v>
      </c>
      <c r="K529" s="1" t="s">
        <v>20</v>
      </c>
      <c r="L529" s="1" t="s">
        <v>59</v>
      </c>
      <c r="M529" s="1" t="s">
        <v>29</v>
      </c>
      <c r="N529">
        <v>12</v>
      </c>
    </row>
    <row r="530" spans="1:14" x14ac:dyDescent="0.25">
      <c r="A530" s="1" t="s">
        <v>1107</v>
      </c>
      <c r="B530" s="1" t="s">
        <v>1108</v>
      </c>
      <c r="C530">
        <v>63</v>
      </c>
      <c r="D530" s="1" t="s">
        <v>16</v>
      </c>
      <c r="E530" s="2">
        <v>45644</v>
      </c>
      <c r="F530" s="2">
        <v>45652</v>
      </c>
      <c r="G530" s="1" t="s">
        <v>26</v>
      </c>
      <c r="H530" s="1" t="s">
        <v>27</v>
      </c>
      <c r="I530">
        <v>1490</v>
      </c>
      <c r="J530" s="1" t="s">
        <v>19</v>
      </c>
      <c r="K530" s="1" t="s">
        <v>35</v>
      </c>
      <c r="L530" s="1" t="s">
        <v>36</v>
      </c>
      <c r="M530" s="1" t="s">
        <v>50</v>
      </c>
      <c r="N530">
        <v>8</v>
      </c>
    </row>
    <row r="531" spans="1:14" x14ac:dyDescent="0.25">
      <c r="A531" s="1" t="s">
        <v>1109</v>
      </c>
      <c r="B531" s="1" t="s">
        <v>1110</v>
      </c>
      <c r="C531">
        <v>68</v>
      </c>
      <c r="D531" s="1" t="s">
        <v>25</v>
      </c>
      <c r="E531" s="2">
        <v>45530</v>
      </c>
      <c r="F531" s="2">
        <v>45534</v>
      </c>
      <c r="G531" s="1" t="s">
        <v>66</v>
      </c>
      <c r="H531" s="1" t="s">
        <v>73</v>
      </c>
      <c r="I531">
        <v>8814</v>
      </c>
      <c r="J531" s="1" t="s">
        <v>34</v>
      </c>
      <c r="K531" s="1" t="s">
        <v>133</v>
      </c>
      <c r="L531" s="1" t="s">
        <v>78</v>
      </c>
      <c r="M531" s="1" t="s">
        <v>22</v>
      </c>
      <c r="N531">
        <v>4</v>
      </c>
    </row>
    <row r="532" spans="1:14" x14ac:dyDescent="0.25">
      <c r="A532" s="1" t="s">
        <v>1111</v>
      </c>
      <c r="B532" s="1" t="s">
        <v>1112</v>
      </c>
      <c r="C532">
        <v>53</v>
      </c>
      <c r="D532" s="1" t="s">
        <v>16</v>
      </c>
      <c r="E532" s="2">
        <v>45674</v>
      </c>
      <c r="F532" s="2">
        <v>45687</v>
      </c>
      <c r="G532" s="1" t="s">
        <v>94</v>
      </c>
      <c r="H532" s="1" t="s">
        <v>33</v>
      </c>
      <c r="I532">
        <v>7286</v>
      </c>
      <c r="J532" s="1" t="s">
        <v>19</v>
      </c>
      <c r="K532" s="1" t="s">
        <v>44</v>
      </c>
      <c r="L532" s="1" t="s">
        <v>36</v>
      </c>
      <c r="M532" s="1" t="s">
        <v>22</v>
      </c>
      <c r="N532">
        <v>13</v>
      </c>
    </row>
    <row r="533" spans="1:14" x14ac:dyDescent="0.25">
      <c r="A533" s="1" t="s">
        <v>1113</v>
      </c>
      <c r="B533" s="1" t="s">
        <v>1114</v>
      </c>
      <c r="C533">
        <v>83</v>
      </c>
      <c r="D533" s="1" t="s">
        <v>25</v>
      </c>
      <c r="E533" s="2">
        <v>45563</v>
      </c>
      <c r="F533" s="2">
        <v>45567</v>
      </c>
      <c r="G533" s="1" t="s">
        <v>43</v>
      </c>
      <c r="H533" s="1" t="s">
        <v>63</v>
      </c>
      <c r="I533">
        <v>6790</v>
      </c>
      <c r="J533" s="1" t="s">
        <v>34</v>
      </c>
      <c r="K533" s="1" t="s">
        <v>35</v>
      </c>
      <c r="L533" s="1" t="s">
        <v>45</v>
      </c>
      <c r="M533" s="1" t="s">
        <v>22</v>
      </c>
      <c r="N533">
        <v>4</v>
      </c>
    </row>
    <row r="534" spans="1:14" x14ac:dyDescent="0.25">
      <c r="A534" s="1" t="s">
        <v>1115</v>
      </c>
      <c r="B534" s="1" t="s">
        <v>1116</v>
      </c>
      <c r="C534">
        <v>30</v>
      </c>
      <c r="D534" s="1" t="s">
        <v>25</v>
      </c>
      <c r="E534" s="2">
        <v>45543</v>
      </c>
      <c r="F534" s="2">
        <v>45555</v>
      </c>
      <c r="G534" s="1" t="s">
        <v>66</v>
      </c>
      <c r="H534" s="1" t="s">
        <v>18</v>
      </c>
      <c r="I534">
        <v>4612</v>
      </c>
      <c r="J534" s="1" t="s">
        <v>19</v>
      </c>
      <c r="K534" s="1" t="s">
        <v>133</v>
      </c>
      <c r="L534" s="1" t="s">
        <v>45</v>
      </c>
      <c r="M534" s="1" t="s">
        <v>29</v>
      </c>
      <c r="N534">
        <v>12</v>
      </c>
    </row>
    <row r="535" spans="1:14" x14ac:dyDescent="0.25">
      <c r="A535" s="1" t="s">
        <v>1117</v>
      </c>
      <c r="B535" s="1" t="s">
        <v>1118</v>
      </c>
      <c r="C535">
        <v>85</v>
      </c>
      <c r="D535" s="1" t="s">
        <v>25</v>
      </c>
      <c r="E535" s="2">
        <v>45541</v>
      </c>
      <c r="F535" s="2">
        <v>45553</v>
      </c>
      <c r="G535" s="1" t="s">
        <v>43</v>
      </c>
      <c r="H535" s="1" t="s">
        <v>63</v>
      </c>
      <c r="I535">
        <v>7508</v>
      </c>
      <c r="J535" s="1" t="s">
        <v>19</v>
      </c>
      <c r="K535" s="1" t="s">
        <v>40</v>
      </c>
      <c r="L535" s="1" t="s">
        <v>55</v>
      </c>
      <c r="M535" s="1" t="s">
        <v>29</v>
      </c>
      <c r="N535">
        <v>12</v>
      </c>
    </row>
    <row r="536" spans="1:14" x14ac:dyDescent="0.25">
      <c r="A536" s="1" t="s">
        <v>1119</v>
      </c>
      <c r="B536" s="1" t="s">
        <v>1120</v>
      </c>
      <c r="C536">
        <v>68</v>
      </c>
      <c r="D536" s="1" t="s">
        <v>16</v>
      </c>
      <c r="E536" s="2">
        <v>45757</v>
      </c>
      <c r="F536" s="2">
        <v>45760</v>
      </c>
      <c r="G536" s="1" t="s">
        <v>17</v>
      </c>
      <c r="H536" s="1" t="s">
        <v>48</v>
      </c>
      <c r="I536">
        <v>8723</v>
      </c>
      <c r="J536" s="1" t="s">
        <v>34</v>
      </c>
      <c r="K536" s="1" t="s">
        <v>20</v>
      </c>
      <c r="L536" s="1" t="s">
        <v>36</v>
      </c>
      <c r="M536" s="1" t="s">
        <v>29</v>
      </c>
      <c r="N536">
        <v>3</v>
      </c>
    </row>
    <row r="537" spans="1:14" x14ac:dyDescent="0.25">
      <c r="A537" s="1" t="s">
        <v>1121</v>
      </c>
      <c r="B537" s="1" t="s">
        <v>1122</v>
      </c>
      <c r="C537">
        <v>61</v>
      </c>
      <c r="D537" s="1" t="s">
        <v>25</v>
      </c>
      <c r="E537" s="2">
        <v>45539</v>
      </c>
      <c r="F537" s="2">
        <v>45550</v>
      </c>
      <c r="G537" s="1" t="s">
        <v>66</v>
      </c>
      <c r="H537" s="1" t="s">
        <v>73</v>
      </c>
      <c r="I537">
        <v>2964</v>
      </c>
      <c r="J537" s="1" t="s">
        <v>34</v>
      </c>
      <c r="K537" s="1" t="s">
        <v>133</v>
      </c>
      <c r="L537" s="1" t="s">
        <v>59</v>
      </c>
      <c r="M537" s="1" t="s">
        <v>29</v>
      </c>
      <c r="N537">
        <v>11</v>
      </c>
    </row>
    <row r="538" spans="1:14" x14ac:dyDescent="0.25">
      <c r="A538" s="1" t="s">
        <v>1123</v>
      </c>
      <c r="B538" s="1" t="s">
        <v>1124</v>
      </c>
      <c r="C538">
        <v>11</v>
      </c>
      <c r="D538" s="1" t="s">
        <v>16</v>
      </c>
      <c r="E538" s="2">
        <v>45631</v>
      </c>
      <c r="F538" s="2">
        <v>45643</v>
      </c>
      <c r="G538" s="1" t="s">
        <v>43</v>
      </c>
      <c r="H538" s="1" t="s">
        <v>53</v>
      </c>
      <c r="I538">
        <v>7232</v>
      </c>
      <c r="J538" s="1" t="s">
        <v>19</v>
      </c>
      <c r="K538" s="1" t="s">
        <v>49</v>
      </c>
      <c r="L538" s="1" t="s">
        <v>21</v>
      </c>
      <c r="M538" s="1" t="s">
        <v>22</v>
      </c>
      <c r="N538">
        <v>12</v>
      </c>
    </row>
    <row r="539" spans="1:14" x14ac:dyDescent="0.25">
      <c r="A539" s="1" t="s">
        <v>1125</v>
      </c>
      <c r="B539" s="1" t="s">
        <v>1126</v>
      </c>
      <c r="C539">
        <v>63</v>
      </c>
      <c r="D539" s="1" t="s">
        <v>16</v>
      </c>
      <c r="E539" s="2">
        <v>45621</v>
      </c>
      <c r="F539" s="2">
        <v>45628</v>
      </c>
      <c r="G539" s="1" t="s">
        <v>43</v>
      </c>
      <c r="H539" s="1" t="s">
        <v>53</v>
      </c>
      <c r="I539">
        <v>5732</v>
      </c>
      <c r="J539" s="1" t="s">
        <v>34</v>
      </c>
      <c r="K539" s="1" t="s">
        <v>133</v>
      </c>
      <c r="L539" s="1" t="s">
        <v>78</v>
      </c>
      <c r="M539" s="1" t="s">
        <v>50</v>
      </c>
      <c r="N539">
        <v>7</v>
      </c>
    </row>
    <row r="540" spans="1:14" x14ac:dyDescent="0.25">
      <c r="A540" s="1" t="s">
        <v>1127</v>
      </c>
      <c r="B540" s="1" t="s">
        <v>1128</v>
      </c>
      <c r="C540">
        <v>80</v>
      </c>
      <c r="D540" s="1" t="s">
        <v>25</v>
      </c>
      <c r="E540" s="2">
        <v>45738</v>
      </c>
      <c r="F540" s="2">
        <v>45751</v>
      </c>
      <c r="G540" s="1" t="s">
        <v>62</v>
      </c>
      <c r="H540" s="1" t="s">
        <v>89</v>
      </c>
      <c r="I540">
        <v>9604</v>
      </c>
      <c r="J540" s="1" t="s">
        <v>19</v>
      </c>
      <c r="K540" s="1" t="s">
        <v>133</v>
      </c>
      <c r="L540" s="1" t="s">
        <v>59</v>
      </c>
      <c r="M540" s="1" t="s">
        <v>50</v>
      </c>
      <c r="N540">
        <v>13</v>
      </c>
    </row>
    <row r="541" spans="1:14" x14ac:dyDescent="0.25">
      <c r="A541" s="1" t="s">
        <v>1129</v>
      </c>
      <c r="B541" s="1" t="s">
        <v>1130</v>
      </c>
      <c r="C541">
        <v>56</v>
      </c>
      <c r="D541" s="1" t="s">
        <v>25</v>
      </c>
      <c r="E541" s="2">
        <v>45704</v>
      </c>
      <c r="F541" s="2">
        <v>45717</v>
      </c>
      <c r="G541" s="1" t="s">
        <v>66</v>
      </c>
      <c r="H541" s="1" t="s">
        <v>33</v>
      </c>
      <c r="I541">
        <v>6354</v>
      </c>
      <c r="J541" s="1" t="s">
        <v>19</v>
      </c>
      <c r="K541" s="1" t="s">
        <v>54</v>
      </c>
      <c r="L541" s="1" t="s">
        <v>21</v>
      </c>
      <c r="M541" s="1" t="s">
        <v>29</v>
      </c>
      <c r="N541">
        <v>13</v>
      </c>
    </row>
    <row r="542" spans="1:14" x14ac:dyDescent="0.25">
      <c r="A542" s="1" t="s">
        <v>1131</v>
      </c>
      <c r="B542" s="1" t="s">
        <v>1132</v>
      </c>
      <c r="C542">
        <v>18</v>
      </c>
      <c r="D542" s="1" t="s">
        <v>25</v>
      </c>
      <c r="E542" s="2">
        <v>45566</v>
      </c>
      <c r="F542" s="2">
        <v>45569</v>
      </c>
      <c r="G542" s="1" t="s">
        <v>43</v>
      </c>
      <c r="H542" s="1" t="s">
        <v>39</v>
      </c>
      <c r="I542">
        <v>5428</v>
      </c>
      <c r="J542" s="1" t="s">
        <v>19</v>
      </c>
      <c r="K542" s="1" t="s">
        <v>20</v>
      </c>
      <c r="L542" s="1" t="s">
        <v>55</v>
      </c>
      <c r="M542" s="1" t="s">
        <v>22</v>
      </c>
      <c r="N542">
        <v>3</v>
      </c>
    </row>
    <row r="543" spans="1:14" x14ac:dyDescent="0.25">
      <c r="A543" s="1" t="s">
        <v>1133</v>
      </c>
      <c r="B543" s="1" t="s">
        <v>1134</v>
      </c>
      <c r="C543">
        <v>35</v>
      </c>
      <c r="D543" s="1" t="s">
        <v>25</v>
      </c>
      <c r="E543" s="2">
        <v>45597</v>
      </c>
      <c r="F543" s="2">
        <v>45602</v>
      </c>
      <c r="G543" s="1" t="s">
        <v>43</v>
      </c>
      <c r="H543" s="1" t="s">
        <v>53</v>
      </c>
      <c r="I543">
        <v>4353</v>
      </c>
      <c r="J543" s="1" t="s">
        <v>34</v>
      </c>
      <c r="K543" s="1" t="s">
        <v>20</v>
      </c>
      <c r="L543" s="1" t="s">
        <v>78</v>
      </c>
      <c r="M543" s="1" t="s">
        <v>22</v>
      </c>
      <c r="N543">
        <v>5</v>
      </c>
    </row>
    <row r="544" spans="1:14" x14ac:dyDescent="0.25">
      <c r="A544" s="1" t="s">
        <v>1135</v>
      </c>
      <c r="B544" s="1" t="s">
        <v>1136</v>
      </c>
      <c r="C544">
        <v>33</v>
      </c>
      <c r="D544" s="1" t="s">
        <v>16</v>
      </c>
      <c r="E544" s="2">
        <v>45532</v>
      </c>
      <c r="F544" s="2">
        <v>45544</v>
      </c>
      <c r="G544" s="1" t="s">
        <v>43</v>
      </c>
      <c r="H544" s="1" t="s">
        <v>48</v>
      </c>
      <c r="I544">
        <v>6667</v>
      </c>
      <c r="J544" s="1" t="s">
        <v>34</v>
      </c>
      <c r="K544" s="1" t="s">
        <v>40</v>
      </c>
      <c r="L544" s="1" t="s">
        <v>78</v>
      </c>
      <c r="M544" s="1" t="s">
        <v>50</v>
      </c>
      <c r="N544">
        <v>12</v>
      </c>
    </row>
    <row r="545" spans="1:14" x14ac:dyDescent="0.25">
      <c r="A545" s="1" t="s">
        <v>1137</v>
      </c>
      <c r="B545" s="1" t="s">
        <v>1138</v>
      </c>
      <c r="C545">
        <v>4</v>
      </c>
      <c r="D545" s="1" t="s">
        <v>25</v>
      </c>
      <c r="E545" s="2">
        <v>45739</v>
      </c>
      <c r="F545" s="2">
        <v>45752</v>
      </c>
      <c r="G545" s="1" t="s">
        <v>26</v>
      </c>
      <c r="H545" s="1" t="s">
        <v>73</v>
      </c>
      <c r="I545">
        <v>7120</v>
      </c>
      <c r="J545" s="1" t="s">
        <v>34</v>
      </c>
      <c r="K545" s="1" t="s">
        <v>44</v>
      </c>
      <c r="L545" s="1" t="s">
        <v>59</v>
      </c>
      <c r="M545" s="1" t="s">
        <v>50</v>
      </c>
      <c r="N545">
        <v>13</v>
      </c>
    </row>
    <row r="546" spans="1:14" x14ac:dyDescent="0.25">
      <c r="A546" s="1" t="s">
        <v>1139</v>
      </c>
      <c r="B546" s="1" t="s">
        <v>1140</v>
      </c>
      <c r="C546">
        <v>78</v>
      </c>
      <c r="D546" s="1" t="s">
        <v>25</v>
      </c>
      <c r="E546" s="2">
        <v>45654</v>
      </c>
      <c r="F546" s="2">
        <v>45657</v>
      </c>
      <c r="G546" s="1" t="s">
        <v>94</v>
      </c>
      <c r="H546" s="1" t="s">
        <v>89</v>
      </c>
      <c r="I546">
        <v>7106</v>
      </c>
      <c r="J546" s="1" t="s">
        <v>19</v>
      </c>
      <c r="K546" s="1" t="s">
        <v>54</v>
      </c>
      <c r="L546" s="1" t="s">
        <v>28</v>
      </c>
      <c r="M546" s="1" t="s">
        <v>22</v>
      </c>
      <c r="N546">
        <v>3</v>
      </c>
    </row>
    <row r="547" spans="1:14" x14ac:dyDescent="0.25">
      <c r="A547" s="1" t="s">
        <v>1141</v>
      </c>
      <c r="B547" s="1" t="s">
        <v>1142</v>
      </c>
      <c r="C547">
        <v>15</v>
      </c>
      <c r="D547" s="1" t="s">
        <v>16</v>
      </c>
      <c r="E547" s="2">
        <v>45481</v>
      </c>
      <c r="F547" s="2">
        <v>45492</v>
      </c>
      <c r="G547" s="1" t="s">
        <v>26</v>
      </c>
      <c r="H547" s="1" t="s">
        <v>58</v>
      </c>
      <c r="I547">
        <v>1764</v>
      </c>
      <c r="J547" s="1" t="s">
        <v>34</v>
      </c>
      <c r="K547" s="1" t="s">
        <v>44</v>
      </c>
      <c r="L547" s="1" t="s">
        <v>28</v>
      </c>
      <c r="M547" s="1" t="s">
        <v>50</v>
      </c>
      <c r="N547">
        <v>11</v>
      </c>
    </row>
    <row r="548" spans="1:14" x14ac:dyDescent="0.25">
      <c r="A548" s="1" t="s">
        <v>1143</v>
      </c>
      <c r="B548" s="1" t="s">
        <v>1144</v>
      </c>
      <c r="C548">
        <v>69</v>
      </c>
      <c r="D548" s="1" t="s">
        <v>25</v>
      </c>
      <c r="E548" s="2">
        <v>45620</v>
      </c>
      <c r="F548" s="2">
        <v>45629</v>
      </c>
      <c r="G548" s="1" t="s">
        <v>43</v>
      </c>
      <c r="H548" s="1" t="s">
        <v>53</v>
      </c>
      <c r="I548">
        <v>4213</v>
      </c>
      <c r="J548" s="1" t="s">
        <v>19</v>
      </c>
      <c r="K548" s="1" t="s">
        <v>35</v>
      </c>
      <c r="L548" s="1" t="s">
        <v>36</v>
      </c>
      <c r="M548" s="1" t="s">
        <v>50</v>
      </c>
      <c r="N548">
        <v>9</v>
      </c>
    </row>
    <row r="549" spans="1:14" x14ac:dyDescent="0.25">
      <c r="A549" s="1" t="s">
        <v>1145</v>
      </c>
      <c r="B549" s="1" t="s">
        <v>1146</v>
      </c>
      <c r="C549">
        <v>61</v>
      </c>
      <c r="D549" s="1" t="s">
        <v>16</v>
      </c>
      <c r="E549" s="2">
        <v>45806</v>
      </c>
      <c r="F549" s="2">
        <v>45819</v>
      </c>
      <c r="G549" s="1" t="s">
        <v>43</v>
      </c>
      <c r="H549" s="1" t="s">
        <v>18</v>
      </c>
      <c r="I549">
        <v>1683</v>
      </c>
      <c r="J549" s="1" t="s">
        <v>19</v>
      </c>
      <c r="K549" s="1" t="s">
        <v>54</v>
      </c>
      <c r="L549" s="1" t="s">
        <v>55</v>
      </c>
      <c r="M549" s="1" t="s">
        <v>50</v>
      </c>
      <c r="N549">
        <v>13</v>
      </c>
    </row>
    <row r="550" spans="1:14" x14ac:dyDescent="0.25">
      <c r="A550" s="1" t="s">
        <v>1147</v>
      </c>
      <c r="B550" s="1" t="s">
        <v>1148</v>
      </c>
      <c r="C550">
        <v>49</v>
      </c>
      <c r="D550" s="1" t="s">
        <v>25</v>
      </c>
      <c r="E550" s="2">
        <v>45666</v>
      </c>
      <c r="F550" s="2">
        <v>45676</v>
      </c>
      <c r="G550" s="1" t="s">
        <v>17</v>
      </c>
      <c r="H550" s="1" t="s">
        <v>27</v>
      </c>
      <c r="I550">
        <v>9363</v>
      </c>
      <c r="J550" s="1" t="s">
        <v>34</v>
      </c>
      <c r="K550" s="1" t="s">
        <v>40</v>
      </c>
      <c r="L550" s="1" t="s">
        <v>21</v>
      </c>
      <c r="M550" s="1" t="s">
        <v>22</v>
      </c>
      <c r="N550">
        <v>10</v>
      </c>
    </row>
    <row r="551" spans="1:14" x14ac:dyDescent="0.25">
      <c r="A551" s="1" t="s">
        <v>1149</v>
      </c>
      <c r="B551" s="1" t="s">
        <v>1150</v>
      </c>
      <c r="C551">
        <v>1</v>
      </c>
      <c r="D551" s="1" t="s">
        <v>16</v>
      </c>
      <c r="E551" s="2">
        <v>45503</v>
      </c>
      <c r="F551" s="2">
        <v>45506</v>
      </c>
      <c r="G551" s="1" t="s">
        <v>66</v>
      </c>
      <c r="H551" s="1" t="s">
        <v>58</v>
      </c>
      <c r="I551">
        <v>3623</v>
      </c>
      <c r="J551" s="1" t="s">
        <v>34</v>
      </c>
      <c r="K551" s="1" t="s">
        <v>44</v>
      </c>
      <c r="L551" s="1" t="s">
        <v>28</v>
      </c>
      <c r="M551" s="1" t="s">
        <v>29</v>
      </c>
      <c r="N551">
        <v>3</v>
      </c>
    </row>
    <row r="552" spans="1:14" x14ac:dyDescent="0.25">
      <c r="A552" s="1" t="s">
        <v>1151</v>
      </c>
      <c r="B552" s="1" t="s">
        <v>1152</v>
      </c>
      <c r="C552">
        <v>45</v>
      </c>
      <c r="D552" s="1" t="s">
        <v>25</v>
      </c>
      <c r="E552" s="2">
        <v>45550</v>
      </c>
      <c r="F552" s="2">
        <v>45552</v>
      </c>
      <c r="G552" s="1" t="s">
        <v>43</v>
      </c>
      <c r="H552" s="1" t="s">
        <v>58</v>
      </c>
      <c r="I552">
        <v>9764</v>
      </c>
      <c r="J552" s="1" t="s">
        <v>19</v>
      </c>
      <c r="K552" s="1" t="s">
        <v>40</v>
      </c>
      <c r="L552" s="1" t="s">
        <v>78</v>
      </c>
      <c r="M552" s="1" t="s">
        <v>29</v>
      </c>
      <c r="N552">
        <v>2</v>
      </c>
    </row>
    <row r="553" spans="1:14" x14ac:dyDescent="0.25">
      <c r="A553" s="1" t="s">
        <v>1153</v>
      </c>
      <c r="B553" s="1" t="s">
        <v>1154</v>
      </c>
      <c r="C553">
        <v>64</v>
      </c>
      <c r="D553" s="1" t="s">
        <v>25</v>
      </c>
      <c r="E553" s="2">
        <v>45585</v>
      </c>
      <c r="F553" s="2">
        <v>45586</v>
      </c>
      <c r="G553" s="1" t="s">
        <v>26</v>
      </c>
      <c r="H553" s="1" t="s">
        <v>39</v>
      </c>
      <c r="I553">
        <v>5729</v>
      </c>
      <c r="J553" s="1" t="s">
        <v>34</v>
      </c>
      <c r="K553" s="1" t="s">
        <v>35</v>
      </c>
      <c r="L553" s="1" t="s">
        <v>36</v>
      </c>
      <c r="M553" s="1" t="s">
        <v>22</v>
      </c>
      <c r="N553">
        <v>1</v>
      </c>
    </row>
    <row r="554" spans="1:14" x14ac:dyDescent="0.25">
      <c r="A554" s="1" t="s">
        <v>1155</v>
      </c>
      <c r="B554" s="1" t="s">
        <v>1156</v>
      </c>
      <c r="C554">
        <v>16</v>
      </c>
      <c r="D554" s="1" t="s">
        <v>25</v>
      </c>
      <c r="E554" s="2">
        <v>45568</v>
      </c>
      <c r="F554" s="2">
        <v>45578</v>
      </c>
      <c r="G554" s="1" t="s">
        <v>43</v>
      </c>
      <c r="H554" s="1" t="s">
        <v>18</v>
      </c>
      <c r="I554">
        <v>7146</v>
      </c>
      <c r="J554" s="1" t="s">
        <v>34</v>
      </c>
      <c r="K554" s="1" t="s">
        <v>35</v>
      </c>
      <c r="L554" s="1" t="s">
        <v>45</v>
      </c>
      <c r="M554" s="1" t="s">
        <v>22</v>
      </c>
      <c r="N554">
        <v>10</v>
      </c>
    </row>
    <row r="555" spans="1:14" x14ac:dyDescent="0.25">
      <c r="A555" s="1" t="s">
        <v>1157</v>
      </c>
      <c r="B555" s="1" t="s">
        <v>1158</v>
      </c>
      <c r="C555">
        <v>80</v>
      </c>
      <c r="D555" s="1" t="s">
        <v>16</v>
      </c>
      <c r="E555" s="2">
        <v>45759</v>
      </c>
      <c r="F555" s="2">
        <v>45761</v>
      </c>
      <c r="G555" s="1" t="s">
        <v>17</v>
      </c>
      <c r="H555" s="1" t="s">
        <v>33</v>
      </c>
      <c r="I555">
        <v>6837</v>
      </c>
      <c r="J555" s="1" t="s">
        <v>19</v>
      </c>
      <c r="K555" s="1" t="s">
        <v>40</v>
      </c>
      <c r="L555" s="1" t="s">
        <v>78</v>
      </c>
      <c r="M555" s="1" t="s">
        <v>29</v>
      </c>
      <c r="N555">
        <v>2</v>
      </c>
    </row>
    <row r="556" spans="1:14" x14ac:dyDescent="0.25">
      <c r="A556" s="1" t="s">
        <v>1159</v>
      </c>
      <c r="B556" s="1" t="s">
        <v>1160</v>
      </c>
      <c r="C556">
        <v>88</v>
      </c>
      <c r="D556" s="1" t="s">
        <v>16</v>
      </c>
      <c r="E556" s="2">
        <v>45788</v>
      </c>
      <c r="F556" s="2">
        <v>45795</v>
      </c>
      <c r="G556" s="1" t="s">
        <v>32</v>
      </c>
      <c r="H556" s="1" t="s">
        <v>33</v>
      </c>
      <c r="I556">
        <v>2585</v>
      </c>
      <c r="J556" s="1" t="s">
        <v>19</v>
      </c>
      <c r="K556" s="1" t="s">
        <v>44</v>
      </c>
      <c r="L556" s="1" t="s">
        <v>45</v>
      </c>
      <c r="M556" s="1" t="s">
        <v>29</v>
      </c>
      <c r="N556">
        <v>7</v>
      </c>
    </row>
    <row r="557" spans="1:14" x14ac:dyDescent="0.25">
      <c r="A557" s="1" t="s">
        <v>1161</v>
      </c>
      <c r="B557" s="1" t="s">
        <v>1162</v>
      </c>
      <c r="C557">
        <v>54</v>
      </c>
      <c r="D557" s="1" t="s">
        <v>16</v>
      </c>
      <c r="E557" s="2">
        <v>45631</v>
      </c>
      <c r="F557" s="2">
        <v>45635</v>
      </c>
      <c r="G557" s="1" t="s">
        <v>62</v>
      </c>
      <c r="H557" s="1" t="s">
        <v>27</v>
      </c>
      <c r="I557">
        <v>7521</v>
      </c>
      <c r="J557" s="1" t="s">
        <v>19</v>
      </c>
      <c r="K557" s="1" t="s">
        <v>35</v>
      </c>
      <c r="L557" s="1" t="s">
        <v>36</v>
      </c>
      <c r="M557" s="1" t="s">
        <v>29</v>
      </c>
      <c r="N557">
        <v>4</v>
      </c>
    </row>
    <row r="558" spans="1:14" x14ac:dyDescent="0.25">
      <c r="A558" s="1" t="s">
        <v>1163</v>
      </c>
      <c r="B558" s="1" t="s">
        <v>1164</v>
      </c>
      <c r="C558">
        <v>48</v>
      </c>
      <c r="D558" s="1" t="s">
        <v>16</v>
      </c>
      <c r="E558" s="2">
        <v>45531</v>
      </c>
      <c r="F558" s="2">
        <v>45539</v>
      </c>
      <c r="G558" s="1" t="s">
        <v>66</v>
      </c>
      <c r="H558" s="1" t="s">
        <v>18</v>
      </c>
      <c r="I558">
        <v>6114</v>
      </c>
      <c r="J558" s="1" t="s">
        <v>34</v>
      </c>
      <c r="K558" s="1" t="s">
        <v>49</v>
      </c>
      <c r="L558" s="1" t="s">
        <v>28</v>
      </c>
      <c r="M558" s="1" t="s">
        <v>50</v>
      </c>
      <c r="N558">
        <v>8</v>
      </c>
    </row>
    <row r="559" spans="1:14" x14ac:dyDescent="0.25">
      <c r="A559" s="1" t="s">
        <v>1165</v>
      </c>
      <c r="B559" s="1" t="s">
        <v>1166</v>
      </c>
      <c r="C559">
        <v>46</v>
      </c>
      <c r="D559" s="1" t="s">
        <v>25</v>
      </c>
      <c r="E559" s="2">
        <v>45751</v>
      </c>
      <c r="F559" s="2">
        <v>45759</v>
      </c>
      <c r="G559" s="1" t="s">
        <v>94</v>
      </c>
      <c r="H559" s="1" t="s">
        <v>48</v>
      </c>
      <c r="I559">
        <v>3964</v>
      </c>
      <c r="J559" s="1" t="s">
        <v>19</v>
      </c>
      <c r="K559" s="1" t="s">
        <v>40</v>
      </c>
      <c r="L559" s="1" t="s">
        <v>55</v>
      </c>
      <c r="M559" s="1" t="s">
        <v>29</v>
      </c>
      <c r="N559">
        <v>8</v>
      </c>
    </row>
    <row r="560" spans="1:14" x14ac:dyDescent="0.25">
      <c r="A560" s="1" t="s">
        <v>1167</v>
      </c>
      <c r="B560" s="1" t="s">
        <v>1168</v>
      </c>
      <c r="C560">
        <v>42</v>
      </c>
      <c r="D560" s="1" t="s">
        <v>16</v>
      </c>
      <c r="E560" s="2">
        <v>45617</v>
      </c>
      <c r="F560" s="2">
        <v>45621</v>
      </c>
      <c r="G560" s="1" t="s">
        <v>17</v>
      </c>
      <c r="H560" s="1" t="s">
        <v>18</v>
      </c>
      <c r="I560">
        <v>2134</v>
      </c>
      <c r="J560" s="1" t="s">
        <v>34</v>
      </c>
      <c r="K560" s="1" t="s">
        <v>35</v>
      </c>
      <c r="L560" s="1" t="s">
        <v>28</v>
      </c>
      <c r="M560" s="1" t="s">
        <v>29</v>
      </c>
      <c r="N560">
        <v>4</v>
      </c>
    </row>
    <row r="561" spans="1:14" x14ac:dyDescent="0.25">
      <c r="A561" s="1" t="s">
        <v>1169</v>
      </c>
      <c r="B561" s="1" t="s">
        <v>1170</v>
      </c>
      <c r="C561">
        <v>12</v>
      </c>
      <c r="D561" s="1" t="s">
        <v>16</v>
      </c>
      <c r="E561" s="2">
        <v>45529</v>
      </c>
      <c r="F561" s="2">
        <v>45543</v>
      </c>
      <c r="G561" s="1" t="s">
        <v>26</v>
      </c>
      <c r="H561" s="1" t="s">
        <v>48</v>
      </c>
      <c r="I561">
        <v>2399</v>
      </c>
      <c r="J561" s="1" t="s">
        <v>34</v>
      </c>
      <c r="K561" s="1" t="s">
        <v>40</v>
      </c>
      <c r="L561" s="1" t="s">
        <v>45</v>
      </c>
      <c r="M561" s="1" t="s">
        <v>50</v>
      </c>
      <c r="N561">
        <v>14</v>
      </c>
    </row>
    <row r="562" spans="1:14" x14ac:dyDescent="0.25">
      <c r="A562" s="1" t="s">
        <v>1171</v>
      </c>
      <c r="B562" s="1" t="s">
        <v>1172</v>
      </c>
      <c r="C562">
        <v>56</v>
      </c>
      <c r="D562" s="1" t="s">
        <v>25</v>
      </c>
      <c r="E562" s="2">
        <v>45541</v>
      </c>
      <c r="F562" s="2">
        <v>45553</v>
      </c>
      <c r="G562" s="1" t="s">
        <v>62</v>
      </c>
      <c r="H562" s="1" t="s">
        <v>27</v>
      </c>
      <c r="I562">
        <v>4974</v>
      </c>
      <c r="J562" s="1" t="s">
        <v>19</v>
      </c>
      <c r="K562" s="1" t="s">
        <v>20</v>
      </c>
      <c r="L562" s="1" t="s">
        <v>55</v>
      </c>
      <c r="M562" s="1" t="s">
        <v>50</v>
      </c>
      <c r="N562">
        <v>12</v>
      </c>
    </row>
    <row r="563" spans="1:14" x14ac:dyDescent="0.25">
      <c r="A563" s="1" t="s">
        <v>1173</v>
      </c>
      <c r="B563" s="1" t="s">
        <v>1174</v>
      </c>
      <c r="C563">
        <v>54</v>
      </c>
      <c r="D563" s="1" t="s">
        <v>25</v>
      </c>
      <c r="E563" s="2">
        <v>45602</v>
      </c>
      <c r="F563" s="2">
        <v>45605</v>
      </c>
      <c r="G563" s="1" t="s">
        <v>26</v>
      </c>
      <c r="H563" s="1" t="s">
        <v>39</v>
      </c>
      <c r="I563">
        <v>8501</v>
      </c>
      <c r="J563" s="1" t="s">
        <v>34</v>
      </c>
      <c r="K563" s="1" t="s">
        <v>133</v>
      </c>
      <c r="L563" s="1" t="s">
        <v>36</v>
      </c>
      <c r="M563" s="1" t="s">
        <v>29</v>
      </c>
      <c r="N563">
        <v>3</v>
      </c>
    </row>
    <row r="564" spans="1:14" x14ac:dyDescent="0.25">
      <c r="A564" s="1" t="s">
        <v>1175</v>
      </c>
      <c r="B564" s="1" t="s">
        <v>1176</v>
      </c>
      <c r="C564">
        <v>52</v>
      </c>
      <c r="D564" s="1" t="s">
        <v>25</v>
      </c>
      <c r="E564" s="2">
        <v>45459</v>
      </c>
      <c r="F564" s="2">
        <v>45472</v>
      </c>
      <c r="G564" s="1" t="s">
        <v>66</v>
      </c>
      <c r="H564" s="1" t="s">
        <v>39</v>
      </c>
      <c r="I564">
        <v>1757</v>
      </c>
      <c r="J564" s="1" t="s">
        <v>19</v>
      </c>
      <c r="K564" s="1" t="s">
        <v>44</v>
      </c>
      <c r="L564" s="1" t="s">
        <v>28</v>
      </c>
      <c r="M564" s="1" t="s">
        <v>22</v>
      </c>
      <c r="N564">
        <v>13</v>
      </c>
    </row>
    <row r="565" spans="1:14" x14ac:dyDescent="0.25">
      <c r="A565" s="1" t="s">
        <v>1177</v>
      </c>
      <c r="B565" s="1" t="s">
        <v>1178</v>
      </c>
      <c r="C565">
        <v>54</v>
      </c>
      <c r="D565" s="1" t="s">
        <v>16</v>
      </c>
      <c r="E565" s="2">
        <v>45641</v>
      </c>
      <c r="F565" s="2">
        <v>45654</v>
      </c>
      <c r="G565" s="1" t="s">
        <v>26</v>
      </c>
      <c r="H565" s="1" t="s">
        <v>89</v>
      </c>
      <c r="I565">
        <v>6850</v>
      </c>
      <c r="J565" s="1" t="s">
        <v>19</v>
      </c>
      <c r="K565" s="1" t="s">
        <v>44</v>
      </c>
      <c r="L565" s="1" t="s">
        <v>55</v>
      </c>
      <c r="M565" s="1" t="s">
        <v>22</v>
      </c>
      <c r="N565">
        <v>13</v>
      </c>
    </row>
    <row r="566" spans="1:14" x14ac:dyDescent="0.25">
      <c r="A566" s="1" t="s">
        <v>1179</v>
      </c>
      <c r="B566" s="1" t="s">
        <v>1180</v>
      </c>
      <c r="C566">
        <v>80</v>
      </c>
      <c r="D566" s="1" t="s">
        <v>16</v>
      </c>
      <c r="E566" s="2">
        <v>45658</v>
      </c>
      <c r="F566" s="2">
        <v>45668</v>
      </c>
      <c r="G566" s="1" t="s">
        <v>94</v>
      </c>
      <c r="H566" s="1" t="s">
        <v>48</v>
      </c>
      <c r="I566">
        <v>9864</v>
      </c>
      <c r="J566" s="1" t="s">
        <v>19</v>
      </c>
      <c r="K566" s="1" t="s">
        <v>20</v>
      </c>
      <c r="L566" s="1" t="s">
        <v>55</v>
      </c>
      <c r="M566" s="1" t="s">
        <v>50</v>
      </c>
      <c r="N566">
        <v>10</v>
      </c>
    </row>
    <row r="567" spans="1:14" x14ac:dyDescent="0.25">
      <c r="A567" s="1" t="s">
        <v>1181</v>
      </c>
      <c r="B567" s="1" t="s">
        <v>1182</v>
      </c>
      <c r="C567">
        <v>64</v>
      </c>
      <c r="D567" s="1" t="s">
        <v>25</v>
      </c>
      <c r="E567" s="2">
        <v>45626</v>
      </c>
      <c r="F567" s="2">
        <v>45631</v>
      </c>
      <c r="G567" s="1" t="s">
        <v>66</v>
      </c>
      <c r="H567" s="1" t="s">
        <v>18</v>
      </c>
      <c r="I567">
        <v>4337</v>
      </c>
      <c r="J567" s="1" t="s">
        <v>34</v>
      </c>
      <c r="K567" s="1" t="s">
        <v>40</v>
      </c>
      <c r="L567" s="1" t="s">
        <v>21</v>
      </c>
      <c r="M567" s="1" t="s">
        <v>22</v>
      </c>
      <c r="N567">
        <v>5</v>
      </c>
    </row>
    <row r="568" spans="1:14" x14ac:dyDescent="0.25">
      <c r="A568" s="1" t="s">
        <v>1183</v>
      </c>
      <c r="B568" s="1" t="s">
        <v>1184</v>
      </c>
      <c r="C568">
        <v>74</v>
      </c>
      <c r="D568" s="1" t="s">
        <v>25</v>
      </c>
      <c r="E568" s="2">
        <v>45482</v>
      </c>
      <c r="F568" s="2">
        <v>45483</v>
      </c>
      <c r="G568" s="1" t="s">
        <v>66</v>
      </c>
      <c r="H568" s="1" t="s">
        <v>39</v>
      </c>
      <c r="I568">
        <v>8471</v>
      </c>
      <c r="J568" s="1" t="s">
        <v>34</v>
      </c>
      <c r="K568" s="1" t="s">
        <v>54</v>
      </c>
      <c r="L568" s="1" t="s">
        <v>45</v>
      </c>
      <c r="M568" s="1" t="s">
        <v>50</v>
      </c>
      <c r="N568">
        <v>1</v>
      </c>
    </row>
    <row r="569" spans="1:14" x14ac:dyDescent="0.25">
      <c r="A569" s="1" t="s">
        <v>1185</v>
      </c>
      <c r="B569" s="1" t="s">
        <v>1186</v>
      </c>
      <c r="C569">
        <v>43</v>
      </c>
      <c r="D569" s="1" t="s">
        <v>16</v>
      </c>
      <c r="E569" s="2">
        <v>45564</v>
      </c>
      <c r="F569" s="2">
        <v>45567</v>
      </c>
      <c r="G569" s="1" t="s">
        <v>32</v>
      </c>
      <c r="H569" s="1" t="s">
        <v>33</v>
      </c>
      <c r="I569">
        <v>7705</v>
      </c>
      <c r="J569" s="1" t="s">
        <v>19</v>
      </c>
      <c r="K569" s="1" t="s">
        <v>133</v>
      </c>
      <c r="L569" s="1" t="s">
        <v>78</v>
      </c>
      <c r="M569" s="1" t="s">
        <v>50</v>
      </c>
      <c r="N569">
        <v>3</v>
      </c>
    </row>
    <row r="570" spans="1:14" x14ac:dyDescent="0.25">
      <c r="A570" s="1" t="s">
        <v>1187</v>
      </c>
      <c r="B570" s="1" t="s">
        <v>1188</v>
      </c>
      <c r="C570">
        <v>29</v>
      </c>
      <c r="D570" s="1" t="s">
        <v>16</v>
      </c>
      <c r="E570" s="2">
        <v>45741</v>
      </c>
      <c r="F570" s="2">
        <v>45750</v>
      </c>
      <c r="G570" s="1" t="s">
        <v>26</v>
      </c>
      <c r="H570" s="1" t="s">
        <v>53</v>
      </c>
      <c r="I570">
        <v>5066</v>
      </c>
      <c r="J570" s="1" t="s">
        <v>19</v>
      </c>
      <c r="K570" s="1" t="s">
        <v>20</v>
      </c>
      <c r="L570" s="1" t="s">
        <v>55</v>
      </c>
      <c r="M570" s="1" t="s">
        <v>50</v>
      </c>
      <c r="N570">
        <v>9</v>
      </c>
    </row>
    <row r="571" spans="1:14" x14ac:dyDescent="0.25">
      <c r="A571" s="1" t="s">
        <v>1189</v>
      </c>
      <c r="B571" s="1" t="s">
        <v>1190</v>
      </c>
      <c r="C571">
        <v>8</v>
      </c>
      <c r="D571" s="1" t="s">
        <v>16</v>
      </c>
      <c r="E571" s="2">
        <v>45717</v>
      </c>
      <c r="F571" s="2">
        <v>45726</v>
      </c>
      <c r="G571" s="1" t="s">
        <v>26</v>
      </c>
      <c r="H571" s="1" t="s">
        <v>53</v>
      </c>
      <c r="I571">
        <v>4962</v>
      </c>
      <c r="J571" s="1" t="s">
        <v>19</v>
      </c>
      <c r="K571" s="1" t="s">
        <v>44</v>
      </c>
      <c r="L571" s="1" t="s">
        <v>55</v>
      </c>
      <c r="M571" s="1" t="s">
        <v>29</v>
      </c>
      <c r="N571">
        <v>9</v>
      </c>
    </row>
    <row r="572" spans="1:14" x14ac:dyDescent="0.25">
      <c r="A572" s="1" t="s">
        <v>1191</v>
      </c>
      <c r="B572" s="1" t="s">
        <v>957</v>
      </c>
      <c r="C572">
        <v>69</v>
      </c>
      <c r="D572" s="1" t="s">
        <v>16</v>
      </c>
      <c r="E572" s="2">
        <v>45684</v>
      </c>
      <c r="F572" s="2">
        <v>45698</v>
      </c>
      <c r="G572" s="1" t="s">
        <v>32</v>
      </c>
      <c r="H572" s="1" t="s">
        <v>73</v>
      </c>
      <c r="I572">
        <v>2426</v>
      </c>
      <c r="J572" s="1" t="s">
        <v>19</v>
      </c>
      <c r="K572" s="1" t="s">
        <v>54</v>
      </c>
      <c r="L572" s="1" t="s">
        <v>21</v>
      </c>
      <c r="M572" s="1" t="s">
        <v>50</v>
      </c>
      <c r="N572">
        <v>14</v>
      </c>
    </row>
    <row r="573" spans="1:14" x14ac:dyDescent="0.25">
      <c r="A573" s="1" t="s">
        <v>1192</v>
      </c>
      <c r="B573" s="1" t="s">
        <v>1193</v>
      </c>
      <c r="C573">
        <v>17</v>
      </c>
      <c r="D573" s="1" t="s">
        <v>25</v>
      </c>
      <c r="E573" s="2">
        <v>45555</v>
      </c>
      <c r="F573" s="2">
        <v>45556</v>
      </c>
      <c r="G573" s="1" t="s">
        <v>17</v>
      </c>
      <c r="H573" s="1" t="s">
        <v>53</v>
      </c>
      <c r="I573">
        <v>5243</v>
      </c>
      <c r="J573" s="1" t="s">
        <v>19</v>
      </c>
      <c r="K573" s="1" t="s">
        <v>54</v>
      </c>
      <c r="L573" s="1" t="s">
        <v>36</v>
      </c>
      <c r="M573" s="1" t="s">
        <v>29</v>
      </c>
      <c r="N573">
        <v>1</v>
      </c>
    </row>
    <row r="574" spans="1:14" x14ac:dyDescent="0.25">
      <c r="A574" s="1" t="s">
        <v>1194</v>
      </c>
      <c r="B574" s="1" t="s">
        <v>1195</v>
      </c>
      <c r="C574">
        <v>58</v>
      </c>
      <c r="D574" s="1" t="s">
        <v>16</v>
      </c>
      <c r="E574" s="2">
        <v>45480</v>
      </c>
      <c r="F574" s="2">
        <v>45490</v>
      </c>
      <c r="G574" s="1" t="s">
        <v>66</v>
      </c>
      <c r="H574" s="1" t="s">
        <v>53</v>
      </c>
      <c r="I574">
        <v>7857</v>
      </c>
      <c r="J574" s="1" t="s">
        <v>34</v>
      </c>
      <c r="K574" s="1" t="s">
        <v>133</v>
      </c>
      <c r="L574" s="1" t="s">
        <v>59</v>
      </c>
      <c r="M574" s="1" t="s">
        <v>22</v>
      </c>
      <c r="N574">
        <v>10</v>
      </c>
    </row>
    <row r="575" spans="1:14" x14ac:dyDescent="0.25">
      <c r="A575" s="1" t="s">
        <v>1196</v>
      </c>
      <c r="B575" s="1" t="s">
        <v>1197</v>
      </c>
      <c r="C575">
        <v>40</v>
      </c>
      <c r="D575" s="1" t="s">
        <v>25</v>
      </c>
      <c r="E575" s="2">
        <v>45499</v>
      </c>
      <c r="F575" s="2">
        <v>45509</v>
      </c>
      <c r="G575" s="1" t="s">
        <v>62</v>
      </c>
      <c r="H575" s="1" t="s">
        <v>89</v>
      </c>
      <c r="I575">
        <v>1633</v>
      </c>
      <c r="J575" s="1" t="s">
        <v>19</v>
      </c>
      <c r="K575" s="1" t="s">
        <v>49</v>
      </c>
      <c r="L575" s="1" t="s">
        <v>21</v>
      </c>
      <c r="M575" s="1" t="s">
        <v>50</v>
      </c>
      <c r="N575">
        <v>10</v>
      </c>
    </row>
    <row r="576" spans="1:14" x14ac:dyDescent="0.25">
      <c r="A576" s="1" t="s">
        <v>1198</v>
      </c>
      <c r="B576" s="1" t="s">
        <v>1199</v>
      </c>
      <c r="C576">
        <v>7</v>
      </c>
      <c r="D576" s="1" t="s">
        <v>25</v>
      </c>
      <c r="E576" s="2">
        <v>45457</v>
      </c>
      <c r="F576" s="2">
        <v>45471</v>
      </c>
      <c r="G576" s="1" t="s">
        <v>17</v>
      </c>
      <c r="H576" s="1" t="s">
        <v>33</v>
      </c>
      <c r="I576">
        <v>4030</v>
      </c>
      <c r="J576" s="1" t="s">
        <v>34</v>
      </c>
      <c r="K576" s="1" t="s">
        <v>49</v>
      </c>
      <c r="L576" s="1" t="s">
        <v>36</v>
      </c>
      <c r="M576" s="1" t="s">
        <v>29</v>
      </c>
      <c r="N576">
        <v>14</v>
      </c>
    </row>
    <row r="577" spans="1:14" x14ac:dyDescent="0.25">
      <c r="A577" s="1" t="s">
        <v>1200</v>
      </c>
      <c r="B577" s="1" t="s">
        <v>1201</v>
      </c>
      <c r="C577">
        <v>62</v>
      </c>
      <c r="D577" s="1" t="s">
        <v>25</v>
      </c>
      <c r="E577" s="2">
        <v>45587</v>
      </c>
      <c r="F577" s="2">
        <v>45595</v>
      </c>
      <c r="G577" s="1" t="s">
        <v>62</v>
      </c>
      <c r="H577" s="1" t="s">
        <v>18</v>
      </c>
      <c r="I577">
        <v>5229</v>
      </c>
      <c r="J577" s="1" t="s">
        <v>34</v>
      </c>
      <c r="K577" s="1" t="s">
        <v>35</v>
      </c>
      <c r="L577" s="1" t="s">
        <v>59</v>
      </c>
      <c r="M577" s="1" t="s">
        <v>29</v>
      </c>
      <c r="N577">
        <v>8</v>
      </c>
    </row>
    <row r="578" spans="1:14" x14ac:dyDescent="0.25">
      <c r="A578" s="1" t="s">
        <v>1202</v>
      </c>
      <c r="B578" s="1" t="s">
        <v>1203</v>
      </c>
      <c r="C578">
        <v>7</v>
      </c>
      <c r="D578" s="1" t="s">
        <v>25</v>
      </c>
      <c r="E578" s="2">
        <v>45754</v>
      </c>
      <c r="F578" s="2">
        <v>45762</v>
      </c>
      <c r="G578" s="1" t="s">
        <v>26</v>
      </c>
      <c r="H578" s="1" t="s">
        <v>39</v>
      </c>
      <c r="I578">
        <v>2235</v>
      </c>
      <c r="J578" s="1" t="s">
        <v>19</v>
      </c>
      <c r="K578" s="1" t="s">
        <v>133</v>
      </c>
      <c r="L578" s="1" t="s">
        <v>36</v>
      </c>
      <c r="M578" s="1" t="s">
        <v>50</v>
      </c>
      <c r="N578">
        <v>8</v>
      </c>
    </row>
    <row r="579" spans="1:14" x14ac:dyDescent="0.25">
      <c r="A579" s="1" t="s">
        <v>1204</v>
      </c>
      <c r="B579" s="1" t="s">
        <v>1205</v>
      </c>
      <c r="C579">
        <v>64</v>
      </c>
      <c r="D579" s="1" t="s">
        <v>25</v>
      </c>
      <c r="E579" s="2">
        <v>45489</v>
      </c>
      <c r="F579" s="2">
        <v>45491</v>
      </c>
      <c r="G579" s="1" t="s">
        <v>26</v>
      </c>
      <c r="H579" s="1" t="s">
        <v>53</v>
      </c>
      <c r="I579">
        <v>1682</v>
      </c>
      <c r="J579" s="1" t="s">
        <v>19</v>
      </c>
      <c r="K579" s="1" t="s">
        <v>44</v>
      </c>
      <c r="L579" s="1" t="s">
        <v>36</v>
      </c>
      <c r="M579" s="1" t="s">
        <v>22</v>
      </c>
      <c r="N579">
        <v>2</v>
      </c>
    </row>
    <row r="580" spans="1:14" x14ac:dyDescent="0.25">
      <c r="A580" s="1" t="s">
        <v>1206</v>
      </c>
      <c r="B580" s="1" t="s">
        <v>1207</v>
      </c>
      <c r="C580">
        <v>55</v>
      </c>
      <c r="D580" s="1" t="s">
        <v>16</v>
      </c>
      <c r="E580" s="2">
        <v>45516</v>
      </c>
      <c r="F580" s="2">
        <v>45525</v>
      </c>
      <c r="G580" s="1" t="s">
        <v>32</v>
      </c>
      <c r="H580" s="1" t="s">
        <v>39</v>
      </c>
      <c r="I580">
        <v>5251</v>
      </c>
      <c r="J580" s="1" t="s">
        <v>34</v>
      </c>
      <c r="K580" s="1" t="s">
        <v>49</v>
      </c>
      <c r="L580" s="1" t="s">
        <v>36</v>
      </c>
      <c r="M580" s="1" t="s">
        <v>29</v>
      </c>
      <c r="N580">
        <v>9</v>
      </c>
    </row>
    <row r="581" spans="1:14" x14ac:dyDescent="0.25">
      <c r="A581" s="1" t="s">
        <v>1208</v>
      </c>
      <c r="B581" s="1" t="s">
        <v>1209</v>
      </c>
      <c r="C581">
        <v>69</v>
      </c>
      <c r="D581" s="1" t="s">
        <v>25</v>
      </c>
      <c r="E581" s="2">
        <v>45629</v>
      </c>
      <c r="F581" s="2">
        <v>45640</v>
      </c>
      <c r="G581" s="1" t="s">
        <v>43</v>
      </c>
      <c r="H581" s="1" t="s">
        <v>33</v>
      </c>
      <c r="I581">
        <v>5222</v>
      </c>
      <c r="J581" s="1" t="s">
        <v>19</v>
      </c>
      <c r="K581" s="1" t="s">
        <v>54</v>
      </c>
      <c r="L581" s="1" t="s">
        <v>28</v>
      </c>
      <c r="M581" s="1" t="s">
        <v>22</v>
      </c>
      <c r="N581">
        <v>11</v>
      </c>
    </row>
    <row r="582" spans="1:14" x14ac:dyDescent="0.25">
      <c r="A582" s="1" t="s">
        <v>1210</v>
      </c>
      <c r="B582" s="1" t="s">
        <v>1211</v>
      </c>
      <c r="C582">
        <v>86</v>
      </c>
      <c r="D582" s="1" t="s">
        <v>25</v>
      </c>
      <c r="E582" s="2">
        <v>45736</v>
      </c>
      <c r="F582" s="2">
        <v>45744</v>
      </c>
      <c r="G582" s="1" t="s">
        <v>62</v>
      </c>
      <c r="H582" s="1" t="s">
        <v>18</v>
      </c>
      <c r="I582">
        <v>8258</v>
      </c>
      <c r="J582" s="1" t="s">
        <v>34</v>
      </c>
      <c r="K582" s="1" t="s">
        <v>54</v>
      </c>
      <c r="L582" s="1" t="s">
        <v>78</v>
      </c>
      <c r="M582" s="1" t="s">
        <v>50</v>
      </c>
      <c r="N582">
        <v>8</v>
      </c>
    </row>
    <row r="583" spans="1:14" x14ac:dyDescent="0.25">
      <c r="A583" s="1" t="s">
        <v>1212</v>
      </c>
      <c r="B583" s="1" t="s">
        <v>1213</v>
      </c>
      <c r="C583">
        <v>81</v>
      </c>
      <c r="D583" s="1" t="s">
        <v>16</v>
      </c>
      <c r="E583" s="2">
        <v>45765</v>
      </c>
      <c r="F583" s="2">
        <v>45771</v>
      </c>
      <c r="G583" s="1" t="s">
        <v>66</v>
      </c>
      <c r="H583" s="1" t="s">
        <v>73</v>
      </c>
      <c r="I583">
        <v>6170</v>
      </c>
      <c r="J583" s="1" t="s">
        <v>34</v>
      </c>
      <c r="K583" s="1" t="s">
        <v>44</v>
      </c>
      <c r="L583" s="1" t="s">
        <v>21</v>
      </c>
      <c r="M583" s="1" t="s">
        <v>50</v>
      </c>
      <c r="N583">
        <v>6</v>
      </c>
    </row>
    <row r="584" spans="1:14" x14ac:dyDescent="0.25">
      <c r="A584" s="1" t="s">
        <v>1214</v>
      </c>
      <c r="B584" s="1" t="s">
        <v>1215</v>
      </c>
      <c r="C584">
        <v>78</v>
      </c>
      <c r="D584" s="1" t="s">
        <v>16</v>
      </c>
      <c r="E584" s="2">
        <v>45713</v>
      </c>
      <c r="F584" s="2">
        <v>45716</v>
      </c>
      <c r="G584" s="1" t="s">
        <v>17</v>
      </c>
      <c r="H584" s="1" t="s">
        <v>53</v>
      </c>
      <c r="I584">
        <v>4635</v>
      </c>
      <c r="J584" s="1" t="s">
        <v>34</v>
      </c>
      <c r="K584" s="1" t="s">
        <v>54</v>
      </c>
      <c r="L584" s="1" t="s">
        <v>78</v>
      </c>
      <c r="M584" s="1" t="s">
        <v>22</v>
      </c>
      <c r="N584">
        <v>3</v>
      </c>
    </row>
    <row r="585" spans="1:14" x14ac:dyDescent="0.25">
      <c r="A585" s="1" t="s">
        <v>1216</v>
      </c>
      <c r="B585" s="1" t="s">
        <v>1078</v>
      </c>
      <c r="C585">
        <v>42</v>
      </c>
      <c r="D585" s="1" t="s">
        <v>25</v>
      </c>
      <c r="E585" s="2">
        <v>45493</v>
      </c>
      <c r="F585" s="2">
        <v>45506</v>
      </c>
      <c r="G585" s="1" t="s">
        <v>62</v>
      </c>
      <c r="H585" s="1" t="s">
        <v>89</v>
      </c>
      <c r="I585">
        <v>7591</v>
      </c>
      <c r="J585" s="1" t="s">
        <v>19</v>
      </c>
      <c r="K585" s="1" t="s">
        <v>54</v>
      </c>
      <c r="L585" s="1" t="s">
        <v>59</v>
      </c>
      <c r="M585" s="1" t="s">
        <v>29</v>
      </c>
      <c r="N585">
        <v>13</v>
      </c>
    </row>
    <row r="586" spans="1:14" x14ac:dyDescent="0.25">
      <c r="A586" s="1" t="s">
        <v>1217</v>
      </c>
      <c r="B586" s="1" t="s">
        <v>1218</v>
      </c>
      <c r="C586">
        <v>24</v>
      </c>
      <c r="D586" s="1" t="s">
        <v>25</v>
      </c>
      <c r="E586" s="2">
        <v>45534</v>
      </c>
      <c r="F586" s="2">
        <v>45542</v>
      </c>
      <c r="G586" s="1" t="s">
        <v>32</v>
      </c>
      <c r="H586" s="1" t="s">
        <v>53</v>
      </c>
      <c r="I586">
        <v>3664</v>
      </c>
      <c r="J586" s="1" t="s">
        <v>34</v>
      </c>
      <c r="K586" s="1" t="s">
        <v>44</v>
      </c>
      <c r="L586" s="1" t="s">
        <v>59</v>
      </c>
      <c r="M586" s="1" t="s">
        <v>22</v>
      </c>
      <c r="N586">
        <v>8</v>
      </c>
    </row>
    <row r="587" spans="1:14" x14ac:dyDescent="0.25">
      <c r="A587" s="1" t="s">
        <v>1219</v>
      </c>
      <c r="B587" s="1" t="s">
        <v>1220</v>
      </c>
      <c r="C587">
        <v>12</v>
      </c>
      <c r="D587" s="1" t="s">
        <v>16</v>
      </c>
      <c r="E587" s="2">
        <v>45689</v>
      </c>
      <c r="F587" s="2">
        <v>45699</v>
      </c>
      <c r="G587" s="1" t="s">
        <v>43</v>
      </c>
      <c r="H587" s="1" t="s">
        <v>89</v>
      </c>
      <c r="I587">
        <v>7574</v>
      </c>
      <c r="J587" s="1" t="s">
        <v>34</v>
      </c>
      <c r="K587" s="1" t="s">
        <v>35</v>
      </c>
      <c r="L587" s="1" t="s">
        <v>36</v>
      </c>
      <c r="M587" s="1" t="s">
        <v>22</v>
      </c>
      <c r="N587">
        <v>10</v>
      </c>
    </row>
    <row r="588" spans="1:14" x14ac:dyDescent="0.25">
      <c r="A588" s="1" t="s">
        <v>1221</v>
      </c>
      <c r="B588" s="1" t="s">
        <v>1222</v>
      </c>
      <c r="C588">
        <v>36</v>
      </c>
      <c r="D588" s="1" t="s">
        <v>16</v>
      </c>
      <c r="E588" s="2">
        <v>45446</v>
      </c>
      <c r="F588" s="2">
        <v>45453</v>
      </c>
      <c r="G588" s="1" t="s">
        <v>94</v>
      </c>
      <c r="H588" s="1" t="s">
        <v>48</v>
      </c>
      <c r="I588">
        <v>9254</v>
      </c>
      <c r="J588" s="1" t="s">
        <v>19</v>
      </c>
      <c r="K588" s="1" t="s">
        <v>40</v>
      </c>
      <c r="L588" s="1" t="s">
        <v>55</v>
      </c>
      <c r="M588" s="1" t="s">
        <v>50</v>
      </c>
      <c r="N588">
        <v>7</v>
      </c>
    </row>
    <row r="589" spans="1:14" x14ac:dyDescent="0.25">
      <c r="A589" s="1" t="s">
        <v>1223</v>
      </c>
      <c r="B589" s="1" t="s">
        <v>1224</v>
      </c>
      <c r="C589">
        <v>43</v>
      </c>
      <c r="D589" s="1" t="s">
        <v>25</v>
      </c>
      <c r="E589" s="2">
        <v>45460</v>
      </c>
      <c r="F589" s="2">
        <v>45467</v>
      </c>
      <c r="G589" s="1" t="s">
        <v>62</v>
      </c>
      <c r="H589" s="1" t="s">
        <v>18</v>
      </c>
      <c r="I589">
        <v>7430</v>
      </c>
      <c r="J589" s="1" t="s">
        <v>34</v>
      </c>
      <c r="K589" s="1" t="s">
        <v>133</v>
      </c>
      <c r="L589" s="1" t="s">
        <v>36</v>
      </c>
      <c r="M589" s="1" t="s">
        <v>22</v>
      </c>
      <c r="N589">
        <v>7</v>
      </c>
    </row>
    <row r="590" spans="1:14" x14ac:dyDescent="0.25">
      <c r="A590" s="1" t="s">
        <v>1225</v>
      </c>
      <c r="B590" s="1" t="s">
        <v>1226</v>
      </c>
      <c r="C590">
        <v>82</v>
      </c>
      <c r="D590" s="1" t="s">
        <v>16</v>
      </c>
      <c r="E590" s="2">
        <v>45621</v>
      </c>
      <c r="F590" s="2">
        <v>45626</v>
      </c>
      <c r="G590" s="1" t="s">
        <v>94</v>
      </c>
      <c r="H590" s="1" t="s">
        <v>27</v>
      </c>
      <c r="I590">
        <v>4381</v>
      </c>
      <c r="J590" s="1" t="s">
        <v>34</v>
      </c>
      <c r="K590" s="1" t="s">
        <v>49</v>
      </c>
      <c r="L590" s="1" t="s">
        <v>78</v>
      </c>
      <c r="M590" s="1" t="s">
        <v>50</v>
      </c>
      <c r="N590">
        <v>5</v>
      </c>
    </row>
    <row r="591" spans="1:14" x14ac:dyDescent="0.25">
      <c r="A591" s="1" t="s">
        <v>1227</v>
      </c>
      <c r="B591" s="1" t="s">
        <v>1228</v>
      </c>
      <c r="C591">
        <v>4</v>
      </c>
      <c r="D591" s="1" t="s">
        <v>25</v>
      </c>
      <c r="E591" s="2">
        <v>45592</v>
      </c>
      <c r="F591" s="2">
        <v>45606</v>
      </c>
      <c r="G591" s="1" t="s">
        <v>94</v>
      </c>
      <c r="H591" s="1" t="s">
        <v>73</v>
      </c>
      <c r="I591">
        <v>5869</v>
      </c>
      <c r="J591" s="1" t="s">
        <v>19</v>
      </c>
      <c r="K591" s="1" t="s">
        <v>44</v>
      </c>
      <c r="L591" s="1" t="s">
        <v>55</v>
      </c>
      <c r="M591" s="1" t="s">
        <v>50</v>
      </c>
      <c r="N591">
        <v>14</v>
      </c>
    </row>
    <row r="592" spans="1:14" x14ac:dyDescent="0.25">
      <c r="A592" s="1" t="s">
        <v>1229</v>
      </c>
      <c r="B592" s="1" t="s">
        <v>1230</v>
      </c>
      <c r="C592">
        <v>28</v>
      </c>
      <c r="D592" s="1" t="s">
        <v>25</v>
      </c>
      <c r="E592" s="2">
        <v>45799</v>
      </c>
      <c r="F592" s="2">
        <v>45812</v>
      </c>
      <c r="G592" s="1" t="s">
        <v>66</v>
      </c>
      <c r="H592" s="1" t="s">
        <v>48</v>
      </c>
      <c r="I592">
        <v>7126</v>
      </c>
      <c r="J592" s="1" t="s">
        <v>34</v>
      </c>
      <c r="K592" s="1" t="s">
        <v>133</v>
      </c>
      <c r="L592" s="1" t="s">
        <v>59</v>
      </c>
      <c r="M592" s="1" t="s">
        <v>29</v>
      </c>
      <c r="N592">
        <v>13</v>
      </c>
    </row>
    <row r="593" spans="1:14" x14ac:dyDescent="0.25">
      <c r="A593" s="1" t="s">
        <v>1231</v>
      </c>
      <c r="B593" s="1" t="s">
        <v>1232</v>
      </c>
      <c r="C593">
        <v>46</v>
      </c>
      <c r="D593" s="1" t="s">
        <v>25</v>
      </c>
      <c r="E593" s="2">
        <v>45725</v>
      </c>
      <c r="F593" s="2">
        <v>45734</v>
      </c>
      <c r="G593" s="1" t="s">
        <v>66</v>
      </c>
      <c r="H593" s="1" t="s">
        <v>53</v>
      </c>
      <c r="I593">
        <v>7308</v>
      </c>
      <c r="J593" s="1" t="s">
        <v>19</v>
      </c>
      <c r="K593" s="1" t="s">
        <v>40</v>
      </c>
      <c r="L593" s="1" t="s">
        <v>36</v>
      </c>
      <c r="M593" s="1" t="s">
        <v>29</v>
      </c>
      <c r="N593">
        <v>9</v>
      </c>
    </row>
    <row r="594" spans="1:14" x14ac:dyDescent="0.25">
      <c r="A594" s="1" t="s">
        <v>1233</v>
      </c>
      <c r="B594" s="1" t="s">
        <v>1234</v>
      </c>
      <c r="C594">
        <v>60</v>
      </c>
      <c r="D594" s="1" t="s">
        <v>25</v>
      </c>
      <c r="E594" s="2">
        <v>45660</v>
      </c>
      <c r="F594" s="2">
        <v>45667</v>
      </c>
      <c r="G594" s="1" t="s">
        <v>43</v>
      </c>
      <c r="H594" s="1" t="s">
        <v>89</v>
      </c>
      <c r="I594">
        <v>8164</v>
      </c>
      <c r="J594" s="1" t="s">
        <v>19</v>
      </c>
      <c r="K594" s="1" t="s">
        <v>54</v>
      </c>
      <c r="L594" s="1" t="s">
        <v>45</v>
      </c>
      <c r="M594" s="1" t="s">
        <v>22</v>
      </c>
      <c r="N594">
        <v>7</v>
      </c>
    </row>
    <row r="595" spans="1:14" x14ac:dyDescent="0.25">
      <c r="A595" s="1" t="s">
        <v>1235</v>
      </c>
      <c r="B595" s="1" t="s">
        <v>1236</v>
      </c>
      <c r="C595">
        <v>90</v>
      </c>
      <c r="D595" s="1" t="s">
        <v>25</v>
      </c>
      <c r="E595" s="2">
        <v>45484</v>
      </c>
      <c r="F595" s="2">
        <v>45498</v>
      </c>
      <c r="G595" s="1" t="s">
        <v>62</v>
      </c>
      <c r="H595" s="1" t="s">
        <v>48</v>
      </c>
      <c r="I595">
        <v>9455</v>
      </c>
      <c r="J595" s="1" t="s">
        <v>19</v>
      </c>
      <c r="K595" s="1" t="s">
        <v>20</v>
      </c>
      <c r="L595" s="1" t="s">
        <v>59</v>
      </c>
      <c r="M595" s="1" t="s">
        <v>22</v>
      </c>
      <c r="N595">
        <v>14</v>
      </c>
    </row>
    <row r="596" spans="1:14" x14ac:dyDescent="0.25">
      <c r="A596" s="1" t="s">
        <v>1237</v>
      </c>
      <c r="B596" s="1" t="s">
        <v>1238</v>
      </c>
      <c r="C596">
        <v>61</v>
      </c>
      <c r="D596" s="1" t="s">
        <v>16</v>
      </c>
      <c r="E596" s="2">
        <v>45752</v>
      </c>
      <c r="F596" s="2">
        <v>45759</v>
      </c>
      <c r="G596" s="1" t="s">
        <v>66</v>
      </c>
      <c r="H596" s="1" t="s">
        <v>18</v>
      </c>
      <c r="I596">
        <v>4302</v>
      </c>
      <c r="J596" s="1" t="s">
        <v>19</v>
      </c>
      <c r="K596" s="1" t="s">
        <v>20</v>
      </c>
      <c r="L596" s="1" t="s">
        <v>45</v>
      </c>
      <c r="M596" s="1" t="s">
        <v>29</v>
      </c>
      <c r="N596">
        <v>7</v>
      </c>
    </row>
    <row r="597" spans="1:14" x14ac:dyDescent="0.25">
      <c r="A597" s="1" t="s">
        <v>1239</v>
      </c>
      <c r="B597" s="1" t="s">
        <v>1240</v>
      </c>
      <c r="C597">
        <v>69</v>
      </c>
      <c r="D597" s="1" t="s">
        <v>25</v>
      </c>
      <c r="E597" s="2">
        <v>45569</v>
      </c>
      <c r="F597" s="2">
        <v>45577</v>
      </c>
      <c r="G597" s="1" t="s">
        <v>26</v>
      </c>
      <c r="H597" s="1" t="s">
        <v>18</v>
      </c>
      <c r="I597">
        <v>6413</v>
      </c>
      <c r="J597" s="1" t="s">
        <v>19</v>
      </c>
      <c r="K597" s="1" t="s">
        <v>35</v>
      </c>
      <c r="L597" s="1" t="s">
        <v>78</v>
      </c>
      <c r="M597" s="1" t="s">
        <v>22</v>
      </c>
      <c r="N597">
        <v>8</v>
      </c>
    </row>
    <row r="598" spans="1:14" x14ac:dyDescent="0.25">
      <c r="A598" s="1" t="s">
        <v>1241</v>
      </c>
      <c r="B598" s="1" t="s">
        <v>1242</v>
      </c>
      <c r="C598">
        <v>57</v>
      </c>
      <c r="D598" s="1" t="s">
        <v>16</v>
      </c>
      <c r="E598" s="2">
        <v>45491</v>
      </c>
      <c r="F598" s="2">
        <v>45497</v>
      </c>
      <c r="G598" s="1" t="s">
        <v>62</v>
      </c>
      <c r="H598" s="1" t="s">
        <v>33</v>
      </c>
      <c r="I598">
        <v>6661</v>
      </c>
      <c r="J598" s="1" t="s">
        <v>19</v>
      </c>
      <c r="K598" s="1" t="s">
        <v>20</v>
      </c>
      <c r="L598" s="1" t="s">
        <v>78</v>
      </c>
      <c r="M598" s="1" t="s">
        <v>22</v>
      </c>
      <c r="N598">
        <v>6</v>
      </c>
    </row>
    <row r="599" spans="1:14" x14ac:dyDescent="0.25">
      <c r="A599" s="1" t="s">
        <v>1243</v>
      </c>
      <c r="B599" s="1" t="s">
        <v>1244</v>
      </c>
      <c r="C599">
        <v>9</v>
      </c>
      <c r="D599" s="1" t="s">
        <v>25</v>
      </c>
      <c r="E599" s="2">
        <v>45450</v>
      </c>
      <c r="F599" s="2">
        <v>45460</v>
      </c>
      <c r="G599" s="1" t="s">
        <v>94</v>
      </c>
      <c r="H599" s="1" t="s">
        <v>33</v>
      </c>
      <c r="I599">
        <v>7983</v>
      </c>
      <c r="J599" s="1" t="s">
        <v>34</v>
      </c>
      <c r="K599" s="1" t="s">
        <v>20</v>
      </c>
      <c r="L599" s="1" t="s">
        <v>36</v>
      </c>
      <c r="M599" s="1" t="s">
        <v>50</v>
      </c>
      <c r="N599">
        <v>10</v>
      </c>
    </row>
    <row r="600" spans="1:14" x14ac:dyDescent="0.25">
      <c r="A600" s="1" t="s">
        <v>1245</v>
      </c>
      <c r="B600" s="1" t="s">
        <v>1246</v>
      </c>
      <c r="C600">
        <v>58</v>
      </c>
      <c r="D600" s="1" t="s">
        <v>16</v>
      </c>
      <c r="E600" s="2">
        <v>45773</v>
      </c>
      <c r="F600" s="2">
        <v>45783</v>
      </c>
      <c r="G600" s="1" t="s">
        <v>17</v>
      </c>
      <c r="H600" s="1" t="s">
        <v>58</v>
      </c>
      <c r="I600">
        <v>2319</v>
      </c>
      <c r="J600" s="1" t="s">
        <v>34</v>
      </c>
      <c r="K600" s="1" t="s">
        <v>44</v>
      </c>
      <c r="L600" s="1" t="s">
        <v>78</v>
      </c>
      <c r="M600" s="1" t="s">
        <v>22</v>
      </c>
      <c r="N600">
        <v>10</v>
      </c>
    </row>
    <row r="601" spans="1:14" x14ac:dyDescent="0.25">
      <c r="A601" s="1" t="s">
        <v>1247</v>
      </c>
      <c r="B601" s="1" t="s">
        <v>1248</v>
      </c>
      <c r="C601">
        <v>4</v>
      </c>
      <c r="D601" s="1" t="s">
        <v>25</v>
      </c>
      <c r="E601" s="2">
        <v>45806</v>
      </c>
      <c r="F601" s="2">
        <v>45816</v>
      </c>
      <c r="G601" s="1" t="s">
        <v>66</v>
      </c>
      <c r="H601" s="1" t="s">
        <v>27</v>
      </c>
      <c r="I601">
        <v>7960</v>
      </c>
      <c r="J601" s="1" t="s">
        <v>19</v>
      </c>
      <c r="K601" s="1" t="s">
        <v>49</v>
      </c>
      <c r="L601" s="1" t="s">
        <v>45</v>
      </c>
      <c r="M601" s="1" t="s">
        <v>29</v>
      </c>
      <c r="N601">
        <v>10</v>
      </c>
    </row>
    <row r="602" spans="1:14" x14ac:dyDescent="0.25">
      <c r="A602" s="1" t="s">
        <v>1249</v>
      </c>
      <c r="B602" s="1" t="s">
        <v>1250</v>
      </c>
      <c r="C602">
        <v>23</v>
      </c>
      <c r="D602" s="1" t="s">
        <v>25</v>
      </c>
      <c r="E602" s="2">
        <v>45710</v>
      </c>
      <c r="F602" s="2">
        <v>45716</v>
      </c>
      <c r="G602" s="1" t="s">
        <v>32</v>
      </c>
      <c r="H602" s="1" t="s">
        <v>89</v>
      </c>
      <c r="I602">
        <v>2268</v>
      </c>
      <c r="J602" s="1" t="s">
        <v>34</v>
      </c>
      <c r="K602" s="1" t="s">
        <v>54</v>
      </c>
      <c r="L602" s="1" t="s">
        <v>36</v>
      </c>
      <c r="M602" s="1" t="s">
        <v>22</v>
      </c>
      <c r="N602">
        <v>6</v>
      </c>
    </row>
    <row r="603" spans="1:14" x14ac:dyDescent="0.25">
      <c r="A603" s="1" t="s">
        <v>1251</v>
      </c>
      <c r="B603" s="1" t="s">
        <v>1252</v>
      </c>
      <c r="C603">
        <v>90</v>
      </c>
      <c r="D603" s="1" t="s">
        <v>16</v>
      </c>
      <c r="E603" s="2">
        <v>45614</v>
      </c>
      <c r="F603" s="2">
        <v>45626</v>
      </c>
      <c r="G603" s="1" t="s">
        <v>94</v>
      </c>
      <c r="H603" s="1" t="s">
        <v>53</v>
      </c>
      <c r="I603">
        <v>4016</v>
      </c>
      <c r="J603" s="1" t="s">
        <v>19</v>
      </c>
      <c r="K603" s="1" t="s">
        <v>49</v>
      </c>
      <c r="L603" s="1" t="s">
        <v>21</v>
      </c>
      <c r="M603" s="1" t="s">
        <v>29</v>
      </c>
      <c r="N603">
        <v>12</v>
      </c>
    </row>
    <row r="604" spans="1:14" x14ac:dyDescent="0.25">
      <c r="A604" s="1" t="s">
        <v>1253</v>
      </c>
      <c r="B604" s="1" t="s">
        <v>1254</v>
      </c>
      <c r="C604">
        <v>82</v>
      </c>
      <c r="D604" s="1" t="s">
        <v>25</v>
      </c>
      <c r="E604" s="2">
        <v>45535</v>
      </c>
      <c r="F604" s="2">
        <v>45541</v>
      </c>
      <c r="G604" s="1" t="s">
        <v>43</v>
      </c>
      <c r="H604" s="1" t="s">
        <v>73</v>
      </c>
      <c r="I604">
        <v>4033</v>
      </c>
      <c r="J604" s="1" t="s">
        <v>19</v>
      </c>
      <c r="K604" s="1" t="s">
        <v>49</v>
      </c>
      <c r="L604" s="1" t="s">
        <v>59</v>
      </c>
      <c r="M604" s="1" t="s">
        <v>22</v>
      </c>
      <c r="N604">
        <v>6</v>
      </c>
    </row>
    <row r="605" spans="1:14" x14ac:dyDescent="0.25">
      <c r="A605" s="1" t="s">
        <v>1255</v>
      </c>
      <c r="B605" s="1" t="s">
        <v>1256</v>
      </c>
      <c r="C605">
        <v>79</v>
      </c>
      <c r="D605" s="1" t="s">
        <v>16</v>
      </c>
      <c r="E605" s="2">
        <v>45664</v>
      </c>
      <c r="F605" s="2">
        <v>45669</v>
      </c>
      <c r="G605" s="1" t="s">
        <v>66</v>
      </c>
      <c r="H605" s="1" t="s">
        <v>58</v>
      </c>
      <c r="I605">
        <v>6693</v>
      </c>
      <c r="J605" s="1" t="s">
        <v>34</v>
      </c>
      <c r="K605" s="1" t="s">
        <v>44</v>
      </c>
      <c r="L605" s="1" t="s">
        <v>28</v>
      </c>
      <c r="M605" s="1" t="s">
        <v>29</v>
      </c>
      <c r="N605">
        <v>5</v>
      </c>
    </row>
    <row r="606" spans="1:14" x14ac:dyDescent="0.25">
      <c r="A606" s="1" t="s">
        <v>1257</v>
      </c>
      <c r="B606" s="1" t="s">
        <v>1258</v>
      </c>
      <c r="C606">
        <v>72</v>
      </c>
      <c r="D606" s="1" t="s">
        <v>25</v>
      </c>
      <c r="E606" s="2">
        <v>45470</v>
      </c>
      <c r="F606" s="2">
        <v>45472</v>
      </c>
      <c r="G606" s="1" t="s">
        <v>26</v>
      </c>
      <c r="H606" s="1" t="s">
        <v>27</v>
      </c>
      <c r="I606">
        <v>5580</v>
      </c>
      <c r="J606" s="1" t="s">
        <v>19</v>
      </c>
      <c r="K606" s="1" t="s">
        <v>40</v>
      </c>
      <c r="L606" s="1" t="s">
        <v>59</v>
      </c>
      <c r="M606" s="1" t="s">
        <v>22</v>
      </c>
      <c r="N606">
        <v>2</v>
      </c>
    </row>
    <row r="607" spans="1:14" x14ac:dyDescent="0.25">
      <c r="A607" s="1" t="s">
        <v>1259</v>
      </c>
      <c r="B607" s="1" t="s">
        <v>1260</v>
      </c>
      <c r="C607">
        <v>31</v>
      </c>
      <c r="D607" s="1" t="s">
        <v>25</v>
      </c>
      <c r="E607" s="2">
        <v>45533</v>
      </c>
      <c r="F607" s="2">
        <v>45536</v>
      </c>
      <c r="G607" s="1" t="s">
        <v>32</v>
      </c>
      <c r="H607" s="1" t="s">
        <v>39</v>
      </c>
      <c r="I607">
        <v>6856</v>
      </c>
      <c r="J607" s="1" t="s">
        <v>19</v>
      </c>
      <c r="K607" s="1" t="s">
        <v>40</v>
      </c>
      <c r="L607" s="1" t="s">
        <v>21</v>
      </c>
      <c r="M607" s="1" t="s">
        <v>29</v>
      </c>
      <c r="N607">
        <v>3</v>
      </c>
    </row>
    <row r="608" spans="1:14" x14ac:dyDescent="0.25">
      <c r="A608" s="1" t="s">
        <v>1261</v>
      </c>
      <c r="B608" s="1" t="s">
        <v>1262</v>
      </c>
      <c r="C608">
        <v>50</v>
      </c>
      <c r="D608" s="1" t="s">
        <v>25</v>
      </c>
      <c r="E608" s="2">
        <v>45454</v>
      </c>
      <c r="F608" s="2">
        <v>45465</v>
      </c>
      <c r="G608" s="1" t="s">
        <v>94</v>
      </c>
      <c r="H608" s="1" t="s">
        <v>89</v>
      </c>
      <c r="I608">
        <v>1701</v>
      </c>
      <c r="J608" s="1" t="s">
        <v>19</v>
      </c>
      <c r="K608" s="1" t="s">
        <v>20</v>
      </c>
      <c r="L608" s="1" t="s">
        <v>36</v>
      </c>
      <c r="M608" s="1" t="s">
        <v>29</v>
      </c>
      <c r="N608">
        <v>11</v>
      </c>
    </row>
    <row r="609" spans="1:14" x14ac:dyDescent="0.25">
      <c r="A609" s="1" t="s">
        <v>1263</v>
      </c>
      <c r="B609" s="1" t="s">
        <v>1264</v>
      </c>
      <c r="C609">
        <v>13</v>
      </c>
      <c r="D609" s="1" t="s">
        <v>25</v>
      </c>
      <c r="E609" s="2">
        <v>45612</v>
      </c>
      <c r="F609" s="2">
        <v>45623</v>
      </c>
      <c r="G609" s="1" t="s">
        <v>66</v>
      </c>
      <c r="H609" s="1" t="s">
        <v>18</v>
      </c>
      <c r="I609">
        <v>9700</v>
      </c>
      <c r="J609" s="1" t="s">
        <v>34</v>
      </c>
      <c r="K609" s="1" t="s">
        <v>20</v>
      </c>
      <c r="L609" s="1" t="s">
        <v>55</v>
      </c>
      <c r="M609" s="1" t="s">
        <v>22</v>
      </c>
      <c r="N609">
        <v>11</v>
      </c>
    </row>
    <row r="610" spans="1:14" x14ac:dyDescent="0.25">
      <c r="A610" s="1" t="s">
        <v>1265</v>
      </c>
      <c r="B610" s="1" t="s">
        <v>1266</v>
      </c>
      <c r="C610">
        <v>20</v>
      </c>
      <c r="D610" s="1" t="s">
        <v>25</v>
      </c>
      <c r="E610" s="2">
        <v>45655</v>
      </c>
      <c r="F610" s="2">
        <v>45657</v>
      </c>
      <c r="G610" s="1" t="s">
        <v>26</v>
      </c>
      <c r="H610" s="1" t="s">
        <v>33</v>
      </c>
      <c r="I610">
        <v>8851</v>
      </c>
      <c r="J610" s="1" t="s">
        <v>19</v>
      </c>
      <c r="K610" s="1" t="s">
        <v>54</v>
      </c>
      <c r="L610" s="1" t="s">
        <v>45</v>
      </c>
      <c r="M610" s="1" t="s">
        <v>50</v>
      </c>
      <c r="N610">
        <v>2</v>
      </c>
    </row>
    <row r="611" spans="1:14" x14ac:dyDescent="0.25">
      <c r="A611" s="1" t="s">
        <v>1267</v>
      </c>
      <c r="B611" s="1" t="s">
        <v>1268</v>
      </c>
      <c r="C611">
        <v>84</v>
      </c>
      <c r="D611" s="1" t="s">
        <v>25</v>
      </c>
      <c r="E611" s="2">
        <v>45514</v>
      </c>
      <c r="F611" s="2">
        <v>45521</v>
      </c>
      <c r="G611" s="1" t="s">
        <v>94</v>
      </c>
      <c r="H611" s="1" t="s">
        <v>39</v>
      </c>
      <c r="I611">
        <v>8068</v>
      </c>
      <c r="J611" s="1" t="s">
        <v>34</v>
      </c>
      <c r="K611" s="1" t="s">
        <v>40</v>
      </c>
      <c r="L611" s="1" t="s">
        <v>59</v>
      </c>
      <c r="M611" s="1" t="s">
        <v>50</v>
      </c>
      <c r="N611">
        <v>7</v>
      </c>
    </row>
    <row r="612" spans="1:14" x14ac:dyDescent="0.25">
      <c r="A612" s="1" t="s">
        <v>1269</v>
      </c>
      <c r="B612" s="1" t="s">
        <v>1270</v>
      </c>
      <c r="C612">
        <v>53</v>
      </c>
      <c r="D612" s="1" t="s">
        <v>16</v>
      </c>
      <c r="E612" s="2">
        <v>45645</v>
      </c>
      <c r="F612" s="2">
        <v>45653</v>
      </c>
      <c r="G612" s="1" t="s">
        <v>43</v>
      </c>
      <c r="H612" s="1" t="s">
        <v>39</v>
      </c>
      <c r="I612">
        <v>4243</v>
      </c>
      <c r="J612" s="1" t="s">
        <v>34</v>
      </c>
      <c r="K612" s="1" t="s">
        <v>44</v>
      </c>
      <c r="L612" s="1" t="s">
        <v>45</v>
      </c>
      <c r="M612" s="1" t="s">
        <v>22</v>
      </c>
      <c r="N612">
        <v>8</v>
      </c>
    </row>
    <row r="613" spans="1:14" x14ac:dyDescent="0.25">
      <c r="A613" s="1" t="s">
        <v>1271</v>
      </c>
      <c r="B613" s="1" t="s">
        <v>1272</v>
      </c>
      <c r="C613">
        <v>23</v>
      </c>
      <c r="D613" s="1" t="s">
        <v>25</v>
      </c>
      <c r="E613" s="2">
        <v>45511</v>
      </c>
      <c r="F613" s="2">
        <v>45518</v>
      </c>
      <c r="G613" s="1" t="s">
        <v>26</v>
      </c>
      <c r="H613" s="1" t="s">
        <v>89</v>
      </c>
      <c r="I613">
        <v>4109</v>
      </c>
      <c r="J613" s="1" t="s">
        <v>34</v>
      </c>
      <c r="K613" s="1" t="s">
        <v>20</v>
      </c>
      <c r="L613" s="1" t="s">
        <v>21</v>
      </c>
      <c r="M613" s="1" t="s">
        <v>50</v>
      </c>
      <c r="N613">
        <v>7</v>
      </c>
    </row>
    <row r="614" spans="1:14" x14ac:dyDescent="0.25">
      <c r="A614" s="1" t="s">
        <v>1273</v>
      </c>
      <c r="B614" s="1" t="s">
        <v>1274</v>
      </c>
      <c r="C614">
        <v>86</v>
      </c>
      <c r="D614" s="1" t="s">
        <v>25</v>
      </c>
      <c r="E614" s="2">
        <v>45731</v>
      </c>
      <c r="F614" s="2">
        <v>45739</v>
      </c>
      <c r="G614" s="1" t="s">
        <v>94</v>
      </c>
      <c r="H614" s="1" t="s">
        <v>48</v>
      </c>
      <c r="I614">
        <v>9520</v>
      </c>
      <c r="J614" s="1" t="s">
        <v>34</v>
      </c>
      <c r="K614" s="1" t="s">
        <v>44</v>
      </c>
      <c r="L614" s="1" t="s">
        <v>55</v>
      </c>
      <c r="M614" s="1" t="s">
        <v>22</v>
      </c>
      <c r="N614">
        <v>8</v>
      </c>
    </row>
    <row r="615" spans="1:14" x14ac:dyDescent="0.25">
      <c r="A615" s="1" t="s">
        <v>1275</v>
      </c>
      <c r="B615" s="1" t="s">
        <v>1276</v>
      </c>
      <c r="C615">
        <v>58</v>
      </c>
      <c r="D615" s="1" t="s">
        <v>16</v>
      </c>
      <c r="E615" s="2">
        <v>45592</v>
      </c>
      <c r="F615" s="2">
        <v>45594</v>
      </c>
      <c r="G615" s="1" t="s">
        <v>26</v>
      </c>
      <c r="H615" s="1" t="s">
        <v>53</v>
      </c>
      <c r="I615">
        <v>3172</v>
      </c>
      <c r="J615" s="1" t="s">
        <v>19</v>
      </c>
      <c r="K615" s="1" t="s">
        <v>133</v>
      </c>
      <c r="L615" s="1" t="s">
        <v>21</v>
      </c>
      <c r="M615" s="1" t="s">
        <v>50</v>
      </c>
      <c r="N615">
        <v>2</v>
      </c>
    </row>
    <row r="616" spans="1:14" x14ac:dyDescent="0.25">
      <c r="A616" s="1" t="s">
        <v>1277</v>
      </c>
      <c r="B616" s="1" t="s">
        <v>1278</v>
      </c>
      <c r="C616">
        <v>38</v>
      </c>
      <c r="D616" s="1" t="s">
        <v>16</v>
      </c>
      <c r="E616" s="2">
        <v>45518</v>
      </c>
      <c r="F616" s="2">
        <v>45522</v>
      </c>
      <c r="G616" s="1" t="s">
        <v>66</v>
      </c>
      <c r="H616" s="1" t="s">
        <v>53</v>
      </c>
      <c r="I616">
        <v>4506</v>
      </c>
      <c r="J616" s="1" t="s">
        <v>19</v>
      </c>
      <c r="K616" s="1" t="s">
        <v>49</v>
      </c>
      <c r="L616" s="1" t="s">
        <v>21</v>
      </c>
      <c r="M616" s="1" t="s">
        <v>22</v>
      </c>
      <c r="N616">
        <v>4</v>
      </c>
    </row>
    <row r="617" spans="1:14" x14ac:dyDescent="0.25">
      <c r="A617" s="1" t="s">
        <v>1279</v>
      </c>
      <c r="B617" s="1" t="s">
        <v>1280</v>
      </c>
      <c r="C617">
        <v>59</v>
      </c>
      <c r="D617" s="1" t="s">
        <v>16</v>
      </c>
      <c r="E617" s="2">
        <v>45492</v>
      </c>
      <c r="F617" s="2">
        <v>45494</v>
      </c>
      <c r="G617" s="1" t="s">
        <v>43</v>
      </c>
      <c r="H617" s="1" t="s">
        <v>48</v>
      </c>
      <c r="I617">
        <v>9748</v>
      </c>
      <c r="J617" s="1" t="s">
        <v>19</v>
      </c>
      <c r="K617" s="1" t="s">
        <v>20</v>
      </c>
      <c r="L617" s="1" t="s">
        <v>78</v>
      </c>
      <c r="M617" s="1" t="s">
        <v>22</v>
      </c>
      <c r="N617">
        <v>2</v>
      </c>
    </row>
    <row r="618" spans="1:14" x14ac:dyDescent="0.25">
      <c r="A618" s="1" t="s">
        <v>1281</v>
      </c>
      <c r="B618" s="1" t="s">
        <v>1282</v>
      </c>
      <c r="C618">
        <v>1</v>
      </c>
      <c r="D618" s="1" t="s">
        <v>25</v>
      </c>
      <c r="E618" s="2">
        <v>45667</v>
      </c>
      <c r="F618" s="2">
        <v>45672</v>
      </c>
      <c r="G618" s="1" t="s">
        <v>17</v>
      </c>
      <c r="H618" s="1" t="s">
        <v>48</v>
      </c>
      <c r="I618">
        <v>1763</v>
      </c>
      <c r="J618" s="1" t="s">
        <v>19</v>
      </c>
      <c r="K618" s="1" t="s">
        <v>35</v>
      </c>
      <c r="L618" s="1" t="s">
        <v>28</v>
      </c>
      <c r="M618" s="1" t="s">
        <v>29</v>
      </c>
      <c r="N618">
        <v>5</v>
      </c>
    </row>
    <row r="619" spans="1:14" x14ac:dyDescent="0.25">
      <c r="A619" s="1" t="s">
        <v>1283</v>
      </c>
      <c r="B619" s="1" t="s">
        <v>1284</v>
      </c>
      <c r="C619">
        <v>89</v>
      </c>
      <c r="D619" s="1" t="s">
        <v>16</v>
      </c>
      <c r="E619" s="2">
        <v>45640</v>
      </c>
      <c r="F619" s="2">
        <v>45652</v>
      </c>
      <c r="G619" s="1" t="s">
        <v>62</v>
      </c>
      <c r="H619" s="1" t="s">
        <v>48</v>
      </c>
      <c r="I619">
        <v>3781</v>
      </c>
      <c r="J619" s="1" t="s">
        <v>34</v>
      </c>
      <c r="K619" s="1" t="s">
        <v>49</v>
      </c>
      <c r="L619" s="1" t="s">
        <v>45</v>
      </c>
      <c r="M619" s="1" t="s">
        <v>22</v>
      </c>
      <c r="N619">
        <v>12</v>
      </c>
    </row>
    <row r="620" spans="1:14" x14ac:dyDescent="0.25">
      <c r="A620" s="1" t="s">
        <v>1285</v>
      </c>
      <c r="B620" s="1" t="s">
        <v>1286</v>
      </c>
      <c r="C620">
        <v>87</v>
      </c>
      <c r="D620" s="1" t="s">
        <v>16</v>
      </c>
      <c r="E620" s="2">
        <v>45691</v>
      </c>
      <c r="F620" s="2">
        <v>45705</v>
      </c>
      <c r="G620" s="1" t="s">
        <v>32</v>
      </c>
      <c r="H620" s="1" t="s">
        <v>27</v>
      </c>
      <c r="I620">
        <v>7574</v>
      </c>
      <c r="J620" s="1" t="s">
        <v>19</v>
      </c>
      <c r="K620" s="1" t="s">
        <v>54</v>
      </c>
      <c r="L620" s="1" t="s">
        <v>59</v>
      </c>
      <c r="M620" s="1" t="s">
        <v>29</v>
      </c>
      <c r="N620">
        <v>14</v>
      </c>
    </row>
    <row r="621" spans="1:14" x14ac:dyDescent="0.25">
      <c r="A621" s="1" t="s">
        <v>1287</v>
      </c>
      <c r="B621" s="1" t="s">
        <v>1288</v>
      </c>
      <c r="C621">
        <v>2</v>
      </c>
      <c r="D621" s="1" t="s">
        <v>16</v>
      </c>
      <c r="E621" s="2">
        <v>45663</v>
      </c>
      <c r="F621" s="2">
        <v>45672</v>
      </c>
      <c r="G621" s="1" t="s">
        <v>43</v>
      </c>
      <c r="H621" s="1" t="s">
        <v>48</v>
      </c>
      <c r="I621">
        <v>4515</v>
      </c>
      <c r="J621" s="1" t="s">
        <v>19</v>
      </c>
      <c r="K621" s="1" t="s">
        <v>49</v>
      </c>
      <c r="L621" s="1" t="s">
        <v>21</v>
      </c>
      <c r="M621" s="1" t="s">
        <v>50</v>
      </c>
      <c r="N621">
        <v>9</v>
      </c>
    </row>
    <row r="622" spans="1:14" x14ac:dyDescent="0.25">
      <c r="A622" s="1" t="s">
        <v>1289</v>
      </c>
      <c r="B622" s="1" t="s">
        <v>1290</v>
      </c>
      <c r="C622">
        <v>89</v>
      </c>
      <c r="D622" s="1" t="s">
        <v>25</v>
      </c>
      <c r="E622" s="2">
        <v>45777</v>
      </c>
      <c r="F622" s="2">
        <v>45782</v>
      </c>
      <c r="G622" s="1" t="s">
        <v>43</v>
      </c>
      <c r="H622" s="1" t="s">
        <v>53</v>
      </c>
      <c r="I622">
        <v>1825</v>
      </c>
      <c r="J622" s="1" t="s">
        <v>19</v>
      </c>
      <c r="K622" s="1" t="s">
        <v>54</v>
      </c>
      <c r="L622" s="1" t="s">
        <v>45</v>
      </c>
      <c r="M622" s="1" t="s">
        <v>29</v>
      </c>
      <c r="N622">
        <v>5</v>
      </c>
    </row>
    <row r="623" spans="1:14" x14ac:dyDescent="0.25">
      <c r="A623" s="1" t="s">
        <v>1291</v>
      </c>
      <c r="B623" s="1" t="s">
        <v>1292</v>
      </c>
      <c r="C623">
        <v>11</v>
      </c>
      <c r="D623" s="1" t="s">
        <v>25</v>
      </c>
      <c r="E623" s="2">
        <v>45708</v>
      </c>
      <c r="F623" s="2">
        <v>45710</v>
      </c>
      <c r="G623" s="1" t="s">
        <v>66</v>
      </c>
      <c r="H623" s="1" t="s">
        <v>58</v>
      </c>
      <c r="I623">
        <v>4566</v>
      </c>
      <c r="J623" s="1" t="s">
        <v>34</v>
      </c>
      <c r="K623" s="1" t="s">
        <v>35</v>
      </c>
      <c r="L623" s="1" t="s">
        <v>55</v>
      </c>
      <c r="M623" s="1" t="s">
        <v>22</v>
      </c>
      <c r="N623">
        <v>2</v>
      </c>
    </row>
    <row r="624" spans="1:14" x14ac:dyDescent="0.25">
      <c r="A624" s="1" t="s">
        <v>1293</v>
      </c>
      <c r="B624" s="1" t="s">
        <v>1294</v>
      </c>
      <c r="C624">
        <v>31</v>
      </c>
      <c r="D624" s="1" t="s">
        <v>16</v>
      </c>
      <c r="E624" s="2">
        <v>45673</v>
      </c>
      <c r="F624" s="2">
        <v>45687</v>
      </c>
      <c r="G624" s="1" t="s">
        <v>43</v>
      </c>
      <c r="H624" s="1" t="s">
        <v>63</v>
      </c>
      <c r="I624">
        <v>8538</v>
      </c>
      <c r="J624" s="1" t="s">
        <v>19</v>
      </c>
      <c r="K624" s="1" t="s">
        <v>35</v>
      </c>
      <c r="L624" s="1" t="s">
        <v>55</v>
      </c>
      <c r="M624" s="1" t="s">
        <v>22</v>
      </c>
      <c r="N624">
        <v>14</v>
      </c>
    </row>
    <row r="625" spans="1:14" x14ac:dyDescent="0.25">
      <c r="A625" s="1" t="s">
        <v>1295</v>
      </c>
      <c r="B625" s="1" t="s">
        <v>1296</v>
      </c>
      <c r="C625">
        <v>6</v>
      </c>
      <c r="D625" s="1" t="s">
        <v>16</v>
      </c>
      <c r="E625" s="2">
        <v>45785</v>
      </c>
      <c r="F625" s="2">
        <v>45790</v>
      </c>
      <c r="G625" s="1" t="s">
        <v>66</v>
      </c>
      <c r="H625" s="1" t="s">
        <v>53</v>
      </c>
      <c r="I625">
        <v>5320</v>
      </c>
      <c r="J625" s="1" t="s">
        <v>19</v>
      </c>
      <c r="K625" s="1" t="s">
        <v>40</v>
      </c>
      <c r="L625" s="1" t="s">
        <v>55</v>
      </c>
      <c r="M625" s="1" t="s">
        <v>50</v>
      </c>
      <c r="N625">
        <v>5</v>
      </c>
    </row>
    <row r="626" spans="1:14" x14ac:dyDescent="0.25">
      <c r="A626" s="1" t="s">
        <v>1297</v>
      </c>
      <c r="B626" s="1" t="s">
        <v>1298</v>
      </c>
      <c r="C626">
        <v>39</v>
      </c>
      <c r="D626" s="1" t="s">
        <v>16</v>
      </c>
      <c r="E626" s="2">
        <v>45780</v>
      </c>
      <c r="F626" s="2">
        <v>45784</v>
      </c>
      <c r="G626" s="1" t="s">
        <v>62</v>
      </c>
      <c r="H626" s="1" t="s">
        <v>53</v>
      </c>
      <c r="I626">
        <v>9274</v>
      </c>
      <c r="J626" s="1" t="s">
        <v>19</v>
      </c>
      <c r="K626" s="1" t="s">
        <v>49</v>
      </c>
      <c r="L626" s="1" t="s">
        <v>78</v>
      </c>
      <c r="M626" s="1" t="s">
        <v>50</v>
      </c>
      <c r="N626">
        <v>4</v>
      </c>
    </row>
    <row r="627" spans="1:14" x14ac:dyDescent="0.25">
      <c r="A627" s="1" t="s">
        <v>1299</v>
      </c>
      <c r="B627" s="1" t="s">
        <v>1300</v>
      </c>
      <c r="C627">
        <v>31</v>
      </c>
      <c r="D627" s="1" t="s">
        <v>16</v>
      </c>
      <c r="E627" s="2">
        <v>45689</v>
      </c>
      <c r="F627" s="2">
        <v>45695</v>
      </c>
      <c r="G627" s="1" t="s">
        <v>26</v>
      </c>
      <c r="H627" s="1" t="s">
        <v>18</v>
      </c>
      <c r="I627">
        <v>1135</v>
      </c>
      <c r="J627" s="1" t="s">
        <v>19</v>
      </c>
      <c r="K627" s="1" t="s">
        <v>44</v>
      </c>
      <c r="L627" s="1" t="s">
        <v>21</v>
      </c>
      <c r="M627" s="1" t="s">
        <v>22</v>
      </c>
      <c r="N627">
        <v>6</v>
      </c>
    </row>
    <row r="628" spans="1:14" x14ac:dyDescent="0.25">
      <c r="A628" s="1" t="s">
        <v>1301</v>
      </c>
      <c r="B628" s="1" t="s">
        <v>1302</v>
      </c>
      <c r="C628">
        <v>7</v>
      </c>
      <c r="D628" s="1" t="s">
        <v>25</v>
      </c>
      <c r="E628" s="2">
        <v>45552</v>
      </c>
      <c r="F628" s="2">
        <v>45556</v>
      </c>
      <c r="G628" s="1" t="s">
        <v>94</v>
      </c>
      <c r="H628" s="1" t="s">
        <v>39</v>
      </c>
      <c r="I628">
        <v>7668</v>
      </c>
      <c r="J628" s="1" t="s">
        <v>19</v>
      </c>
      <c r="K628" s="1" t="s">
        <v>54</v>
      </c>
      <c r="L628" s="1" t="s">
        <v>59</v>
      </c>
      <c r="M628" s="1" t="s">
        <v>50</v>
      </c>
      <c r="N628">
        <v>4</v>
      </c>
    </row>
    <row r="629" spans="1:14" x14ac:dyDescent="0.25">
      <c r="A629" s="1" t="s">
        <v>1303</v>
      </c>
      <c r="B629" s="1" t="s">
        <v>1304</v>
      </c>
      <c r="C629">
        <v>6</v>
      </c>
      <c r="D629" s="1" t="s">
        <v>16</v>
      </c>
      <c r="E629" s="2">
        <v>45590</v>
      </c>
      <c r="F629" s="2">
        <v>45594</v>
      </c>
      <c r="G629" s="1" t="s">
        <v>66</v>
      </c>
      <c r="H629" s="1" t="s">
        <v>27</v>
      </c>
      <c r="I629">
        <v>5032</v>
      </c>
      <c r="J629" s="1" t="s">
        <v>19</v>
      </c>
      <c r="K629" s="1" t="s">
        <v>133</v>
      </c>
      <c r="L629" s="1" t="s">
        <v>45</v>
      </c>
      <c r="M629" s="1" t="s">
        <v>50</v>
      </c>
      <c r="N629">
        <v>4</v>
      </c>
    </row>
    <row r="630" spans="1:14" x14ac:dyDescent="0.25">
      <c r="A630" s="1" t="s">
        <v>1305</v>
      </c>
      <c r="B630" s="1" t="s">
        <v>1306</v>
      </c>
      <c r="C630">
        <v>18</v>
      </c>
      <c r="D630" s="1" t="s">
        <v>16</v>
      </c>
      <c r="E630" s="2">
        <v>45703</v>
      </c>
      <c r="F630" s="2">
        <v>45716</v>
      </c>
      <c r="G630" s="1" t="s">
        <v>17</v>
      </c>
      <c r="H630" s="1" t="s">
        <v>63</v>
      </c>
      <c r="I630">
        <v>5010</v>
      </c>
      <c r="J630" s="1" t="s">
        <v>19</v>
      </c>
      <c r="K630" s="1" t="s">
        <v>54</v>
      </c>
      <c r="L630" s="1" t="s">
        <v>59</v>
      </c>
      <c r="M630" s="1" t="s">
        <v>50</v>
      </c>
      <c r="N630">
        <v>13</v>
      </c>
    </row>
    <row r="631" spans="1:14" x14ac:dyDescent="0.25">
      <c r="A631" s="1" t="s">
        <v>1307</v>
      </c>
      <c r="B631" s="1" t="s">
        <v>1308</v>
      </c>
      <c r="C631">
        <v>72</v>
      </c>
      <c r="D631" s="1" t="s">
        <v>25</v>
      </c>
      <c r="E631" s="2">
        <v>45576</v>
      </c>
      <c r="F631" s="2">
        <v>45585</v>
      </c>
      <c r="G631" s="1" t="s">
        <v>66</v>
      </c>
      <c r="H631" s="1" t="s">
        <v>73</v>
      </c>
      <c r="I631">
        <v>2882</v>
      </c>
      <c r="J631" s="1" t="s">
        <v>34</v>
      </c>
      <c r="K631" s="1" t="s">
        <v>35</v>
      </c>
      <c r="L631" s="1" t="s">
        <v>28</v>
      </c>
      <c r="M631" s="1" t="s">
        <v>50</v>
      </c>
      <c r="N631">
        <v>9</v>
      </c>
    </row>
    <row r="632" spans="1:14" x14ac:dyDescent="0.25">
      <c r="A632" s="1" t="s">
        <v>1309</v>
      </c>
      <c r="B632" s="1" t="s">
        <v>1310</v>
      </c>
      <c r="C632">
        <v>42</v>
      </c>
      <c r="D632" s="1" t="s">
        <v>16</v>
      </c>
      <c r="E632" s="2">
        <v>45501</v>
      </c>
      <c r="F632" s="2">
        <v>45514</v>
      </c>
      <c r="G632" s="1" t="s">
        <v>32</v>
      </c>
      <c r="H632" s="1" t="s">
        <v>63</v>
      </c>
      <c r="I632">
        <v>9484</v>
      </c>
      <c r="J632" s="1" t="s">
        <v>34</v>
      </c>
      <c r="K632" s="1" t="s">
        <v>40</v>
      </c>
      <c r="L632" s="1" t="s">
        <v>55</v>
      </c>
      <c r="M632" s="1" t="s">
        <v>29</v>
      </c>
      <c r="N632">
        <v>13</v>
      </c>
    </row>
    <row r="633" spans="1:14" x14ac:dyDescent="0.25">
      <c r="A633" s="1" t="s">
        <v>1311</v>
      </c>
      <c r="B633" s="1" t="s">
        <v>1312</v>
      </c>
      <c r="C633">
        <v>58</v>
      </c>
      <c r="D633" s="1" t="s">
        <v>25</v>
      </c>
      <c r="E633" s="2">
        <v>45568</v>
      </c>
      <c r="F633" s="2">
        <v>45578</v>
      </c>
      <c r="G633" s="1" t="s">
        <v>62</v>
      </c>
      <c r="H633" s="1" t="s">
        <v>53</v>
      </c>
      <c r="I633">
        <v>3357</v>
      </c>
      <c r="J633" s="1" t="s">
        <v>34</v>
      </c>
      <c r="K633" s="1" t="s">
        <v>54</v>
      </c>
      <c r="L633" s="1" t="s">
        <v>36</v>
      </c>
      <c r="M633" s="1" t="s">
        <v>50</v>
      </c>
      <c r="N633">
        <v>10</v>
      </c>
    </row>
    <row r="634" spans="1:14" x14ac:dyDescent="0.25">
      <c r="A634" s="1" t="s">
        <v>1313</v>
      </c>
      <c r="B634" s="1" t="s">
        <v>1314</v>
      </c>
      <c r="C634">
        <v>34</v>
      </c>
      <c r="D634" s="1" t="s">
        <v>16</v>
      </c>
      <c r="E634" s="2">
        <v>45542</v>
      </c>
      <c r="F634" s="2">
        <v>45543</v>
      </c>
      <c r="G634" s="1" t="s">
        <v>43</v>
      </c>
      <c r="H634" s="1" t="s">
        <v>39</v>
      </c>
      <c r="I634">
        <v>7154</v>
      </c>
      <c r="J634" s="1" t="s">
        <v>34</v>
      </c>
      <c r="K634" s="1" t="s">
        <v>133</v>
      </c>
      <c r="L634" s="1" t="s">
        <v>36</v>
      </c>
      <c r="M634" s="1" t="s">
        <v>29</v>
      </c>
      <c r="N634">
        <v>1</v>
      </c>
    </row>
    <row r="635" spans="1:14" x14ac:dyDescent="0.25">
      <c r="A635" s="1" t="s">
        <v>1315</v>
      </c>
      <c r="B635" s="1" t="s">
        <v>1316</v>
      </c>
      <c r="C635">
        <v>28</v>
      </c>
      <c r="D635" s="1" t="s">
        <v>16</v>
      </c>
      <c r="E635" s="2">
        <v>45742</v>
      </c>
      <c r="F635" s="2">
        <v>45750</v>
      </c>
      <c r="G635" s="1" t="s">
        <v>26</v>
      </c>
      <c r="H635" s="1" t="s">
        <v>27</v>
      </c>
      <c r="I635">
        <v>7238</v>
      </c>
      <c r="J635" s="1" t="s">
        <v>34</v>
      </c>
      <c r="K635" s="1" t="s">
        <v>133</v>
      </c>
      <c r="L635" s="1" t="s">
        <v>59</v>
      </c>
      <c r="M635" s="1" t="s">
        <v>29</v>
      </c>
      <c r="N635">
        <v>8</v>
      </c>
    </row>
    <row r="636" spans="1:14" x14ac:dyDescent="0.25">
      <c r="A636" s="1" t="s">
        <v>1317</v>
      </c>
      <c r="B636" s="1" t="s">
        <v>1318</v>
      </c>
      <c r="C636">
        <v>44</v>
      </c>
      <c r="D636" s="1" t="s">
        <v>16</v>
      </c>
      <c r="E636" s="2">
        <v>45694</v>
      </c>
      <c r="F636" s="2">
        <v>45704</v>
      </c>
      <c r="G636" s="1" t="s">
        <v>62</v>
      </c>
      <c r="H636" s="1" t="s">
        <v>53</v>
      </c>
      <c r="I636">
        <v>8625</v>
      </c>
      <c r="J636" s="1" t="s">
        <v>19</v>
      </c>
      <c r="K636" s="1" t="s">
        <v>44</v>
      </c>
      <c r="L636" s="1" t="s">
        <v>21</v>
      </c>
      <c r="M636" s="1" t="s">
        <v>50</v>
      </c>
      <c r="N636">
        <v>10</v>
      </c>
    </row>
    <row r="637" spans="1:14" x14ac:dyDescent="0.25">
      <c r="A637" s="1" t="s">
        <v>1319</v>
      </c>
      <c r="B637" s="1" t="s">
        <v>1320</v>
      </c>
      <c r="C637">
        <v>19</v>
      </c>
      <c r="D637" s="1" t="s">
        <v>25</v>
      </c>
      <c r="E637" s="2">
        <v>45629</v>
      </c>
      <c r="F637" s="2">
        <v>45637</v>
      </c>
      <c r="G637" s="1" t="s">
        <v>32</v>
      </c>
      <c r="H637" s="1" t="s">
        <v>73</v>
      </c>
      <c r="I637">
        <v>7240</v>
      </c>
      <c r="J637" s="1" t="s">
        <v>34</v>
      </c>
      <c r="K637" s="1" t="s">
        <v>20</v>
      </c>
      <c r="L637" s="1" t="s">
        <v>45</v>
      </c>
      <c r="M637" s="1" t="s">
        <v>29</v>
      </c>
      <c r="N637">
        <v>8</v>
      </c>
    </row>
    <row r="638" spans="1:14" x14ac:dyDescent="0.25">
      <c r="A638" s="1" t="s">
        <v>1321</v>
      </c>
      <c r="B638" s="1" t="s">
        <v>1322</v>
      </c>
      <c r="C638">
        <v>68</v>
      </c>
      <c r="D638" s="1" t="s">
        <v>25</v>
      </c>
      <c r="E638" s="2">
        <v>45800</v>
      </c>
      <c r="F638" s="2">
        <v>45802</v>
      </c>
      <c r="G638" s="1" t="s">
        <v>43</v>
      </c>
      <c r="H638" s="1" t="s">
        <v>73</v>
      </c>
      <c r="I638">
        <v>9416</v>
      </c>
      <c r="J638" s="1" t="s">
        <v>19</v>
      </c>
      <c r="K638" s="1" t="s">
        <v>35</v>
      </c>
      <c r="L638" s="1" t="s">
        <v>59</v>
      </c>
      <c r="M638" s="1" t="s">
        <v>50</v>
      </c>
      <c r="N638">
        <v>2</v>
      </c>
    </row>
    <row r="639" spans="1:14" x14ac:dyDescent="0.25">
      <c r="A639" s="1" t="s">
        <v>1323</v>
      </c>
      <c r="B639" s="1" t="s">
        <v>1324</v>
      </c>
      <c r="C639">
        <v>81</v>
      </c>
      <c r="D639" s="1" t="s">
        <v>16</v>
      </c>
      <c r="E639" s="2">
        <v>45507</v>
      </c>
      <c r="F639" s="2">
        <v>45516</v>
      </c>
      <c r="G639" s="1" t="s">
        <v>94</v>
      </c>
      <c r="H639" s="1" t="s">
        <v>33</v>
      </c>
      <c r="I639">
        <v>4720</v>
      </c>
      <c r="J639" s="1" t="s">
        <v>34</v>
      </c>
      <c r="K639" s="1" t="s">
        <v>49</v>
      </c>
      <c r="L639" s="1" t="s">
        <v>59</v>
      </c>
      <c r="M639" s="1" t="s">
        <v>50</v>
      </c>
      <c r="N639">
        <v>9</v>
      </c>
    </row>
    <row r="640" spans="1:14" x14ac:dyDescent="0.25">
      <c r="A640" s="1" t="s">
        <v>1325</v>
      </c>
      <c r="B640" s="1" t="s">
        <v>1326</v>
      </c>
      <c r="C640">
        <v>75</v>
      </c>
      <c r="D640" s="1" t="s">
        <v>16</v>
      </c>
      <c r="E640" s="2">
        <v>45492</v>
      </c>
      <c r="F640" s="2">
        <v>45505</v>
      </c>
      <c r="G640" s="1" t="s">
        <v>26</v>
      </c>
      <c r="H640" s="1" t="s">
        <v>33</v>
      </c>
      <c r="I640">
        <v>7440</v>
      </c>
      <c r="J640" s="1" t="s">
        <v>19</v>
      </c>
      <c r="K640" s="1" t="s">
        <v>133</v>
      </c>
      <c r="L640" s="1" t="s">
        <v>36</v>
      </c>
      <c r="M640" s="1" t="s">
        <v>22</v>
      </c>
      <c r="N640">
        <v>13</v>
      </c>
    </row>
    <row r="641" spans="1:14" x14ac:dyDescent="0.25">
      <c r="A641" s="1" t="s">
        <v>1327</v>
      </c>
      <c r="B641" s="1" t="s">
        <v>1328</v>
      </c>
      <c r="C641">
        <v>65</v>
      </c>
      <c r="D641" s="1" t="s">
        <v>25</v>
      </c>
      <c r="E641" s="2">
        <v>45541</v>
      </c>
      <c r="F641" s="2">
        <v>45549</v>
      </c>
      <c r="G641" s="1" t="s">
        <v>43</v>
      </c>
      <c r="H641" s="1" t="s">
        <v>18</v>
      </c>
      <c r="I641">
        <v>4974</v>
      </c>
      <c r="J641" s="1" t="s">
        <v>19</v>
      </c>
      <c r="K641" s="1" t="s">
        <v>40</v>
      </c>
      <c r="L641" s="1" t="s">
        <v>28</v>
      </c>
      <c r="M641" s="1" t="s">
        <v>29</v>
      </c>
      <c r="N641">
        <v>8</v>
      </c>
    </row>
    <row r="642" spans="1:14" x14ac:dyDescent="0.25">
      <c r="A642" s="1" t="s">
        <v>1329</v>
      </c>
      <c r="B642" s="1" t="s">
        <v>1330</v>
      </c>
      <c r="C642">
        <v>7</v>
      </c>
      <c r="D642" s="1" t="s">
        <v>16</v>
      </c>
      <c r="E642" s="2">
        <v>45482</v>
      </c>
      <c r="F642" s="2">
        <v>45489</v>
      </c>
      <c r="G642" s="1" t="s">
        <v>17</v>
      </c>
      <c r="H642" s="1" t="s">
        <v>63</v>
      </c>
      <c r="I642">
        <v>9469</v>
      </c>
      <c r="J642" s="1" t="s">
        <v>19</v>
      </c>
      <c r="K642" s="1" t="s">
        <v>35</v>
      </c>
      <c r="L642" s="1" t="s">
        <v>55</v>
      </c>
      <c r="M642" s="1" t="s">
        <v>50</v>
      </c>
      <c r="N642">
        <v>7</v>
      </c>
    </row>
    <row r="643" spans="1:14" x14ac:dyDescent="0.25">
      <c r="A643" s="1" t="s">
        <v>1331</v>
      </c>
      <c r="B643" s="1" t="s">
        <v>1332</v>
      </c>
      <c r="C643">
        <v>64</v>
      </c>
      <c r="D643" s="1" t="s">
        <v>16</v>
      </c>
      <c r="E643" s="2">
        <v>45554</v>
      </c>
      <c r="F643" s="2">
        <v>45555</v>
      </c>
      <c r="G643" s="1" t="s">
        <v>26</v>
      </c>
      <c r="H643" s="1" t="s">
        <v>63</v>
      </c>
      <c r="I643">
        <v>4640</v>
      </c>
      <c r="J643" s="1" t="s">
        <v>19</v>
      </c>
      <c r="K643" s="1" t="s">
        <v>49</v>
      </c>
      <c r="L643" s="1" t="s">
        <v>36</v>
      </c>
      <c r="M643" s="1" t="s">
        <v>29</v>
      </c>
      <c r="N643">
        <v>1</v>
      </c>
    </row>
    <row r="644" spans="1:14" x14ac:dyDescent="0.25">
      <c r="A644" s="1" t="s">
        <v>1333</v>
      </c>
      <c r="B644" s="1" t="s">
        <v>1334</v>
      </c>
      <c r="C644">
        <v>22</v>
      </c>
      <c r="D644" s="1" t="s">
        <v>25</v>
      </c>
      <c r="E644" s="2">
        <v>45792</v>
      </c>
      <c r="F644" s="2">
        <v>45799</v>
      </c>
      <c r="G644" s="1" t="s">
        <v>94</v>
      </c>
      <c r="H644" s="1" t="s">
        <v>73</v>
      </c>
      <c r="I644">
        <v>2253</v>
      </c>
      <c r="J644" s="1" t="s">
        <v>34</v>
      </c>
      <c r="K644" s="1" t="s">
        <v>20</v>
      </c>
      <c r="L644" s="1" t="s">
        <v>59</v>
      </c>
      <c r="M644" s="1" t="s">
        <v>29</v>
      </c>
      <c r="N644">
        <v>7</v>
      </c>
    </row>
    <row r="645" spans="1:14" x14ac:dyDescent="0.25">
      <c r="A645" s="1" t="s">
        <v>1335</v>
      </c>
      <c r="B645" s="1" t="s">
        <v>1336</v>
      </c>
      <c r="C645">
        <v>79</v>
      </c>
      <c r="D645" s="1" t="s">
        <v>25</v>
      </c>
      <c r="E645" s="2">
        <v>45453</v>
      </c>
      <c r="F645" s="2">
        <v>45461</v>
      </c>
      <c r="G645" s="1" t="s">
        <v>66</v>
      </c>
      <c r="H645" s="1" t="s">
        <v>27</v>
      </c>
      <c r="I645">
        <v>8533</v>
      </c>
      <c r="J645" s="1" t="s">
        <v>34</v>
      </c>
      <c r="K645" s="1" t="s">
        <v>35</v>
      </c>
      <c r="L645" s="1" t="s">
        <v>28</v>
      </c>
      <c r="M645" s="1" t="s">
        <v>22</v>
      </c>
      <c r="N645">
        <v>8</v>
      </c>
    </row>
    <row r="646" spans="1:14" x14ac:dyDescent="0.25">
      <c r="A646" s="1" t="s">
        <v>1337</v>
      </c>
      <c r="B646" s="1" t="s">
        <v>1338</v>
      </c>
      <c r="C646">
        <v>55</v>
      </c>
      <c r="D646" s="1" t="s">
        <v>25</v>
      </c>
      <c r="E646" s="2">
        <v>45683</v>
      </c>
      <c r="F646" s="2">
        <v>45692</v>
      </c>
      <c r="G646" s="1" t="s">
        <v>94</v>
      </c>
      <c r="H646" s="1" t="s">
        <v>89</v>
      </c>
      <c r="I646">
        <v>5052</v>
      </c>
      <c r="J646" s="1" t="s">
        <v>34</v>
      </c>
      <c r="K646" s="1" t="s">
        <v>44</v>
      </c>
      <c r="L646" s="1" t="s">
        <v>28</v>
      </c>
      <c r="M646" s="1" t="s">
        <v>22</v>
      </c>
      <c r="N646">
        <v>9</v>
      </c>
    </row>
    <row r="647" spans="1:14" x14ac:dyDescent="0.25">
      <c r="A647" s="1" t="s">
        <v>1339</v>
      </c>
      <c r="B647" s="1" t="s">
        <v>1340</v>
      </c>
      <c r="C647">
        <v>76</v>
      </c>
      <c r="D647" s="1" t="s">
        <v>25</v>
      </c>
      <c r="E647" s="2">
        <v>45591</v>
      </c>
      <c r="F647" s="2">
        <v>45603</v>
      </c>
      <c r="G647" s="1" t="s">
        <v>94</v>
      </c>
      <c r="H647" s="1" t="s">
        <v>73</v>
      </c>
      <c r="I647">
        <v>9721</v>
      </c>
      <c r="J647" s="1" t="s">
        <v>34</v>
      </c>
      <c r="K647" s="1" t="s">
        <v>49</v>
      </c>
      <c r="L647" s="1" t="s">
        <v>78</v>
      </c>
      <c r="M647" s="1" t="s">
        <v>29</v>
      </c>
      <c r="N647">
        <v>12</v>
      </c>
    </row>
    <row r="648" spans="1:14" x14ac:dyDescent="0.25">
      <c r="A648" s="1" t="s">
        <v>1341</v>
      </c>
      <c r="B648" s="1" t="s">
        <v>1342</v>
      </c>
      <c r="C648">
        <v>61</v>
      </c>
      <c r="D648" s="1" t="s">
        <v>16</v>
      </c>
      <c r="E648" s="2">
        <v>45670</v>
      </c>
      <c r="F648" s="2">
        <v>45677</v>
      </c>
      <c r="G648" s="1" t="s">
        <v>94</v>
      </c>
      <c r="H648" s="1" t="s">
        <v>58</v>
      </c>
      <c r="I648">
        <v>5242</v>
      </c>
      <c r="J648" s="1" t="s">
        <v>34</v>
      </c>
      <c r="K648" s="1" t="s">
        <v>20</v>
      </c>
      <c r="L648" s="1" t="s">
        <v>78</v>
      </c>
      <c r="M648" s="1" t="s">
        <v>50</v>
      </c>
      <c r="N648">
        <v>7</v>
      </c>
    </row>
    <row r="649" spans="1:14" x14ac:dyDescent="0.25">
      <c r="A649" s="1" t="s">
        <v>1343</v>
      </c>
      <c r="B649" s="1" t="s">
        <v>1344</v>
      </c>
      <c r="C649">
        <v>63</v>
      </c>
      <c r="D649" s="1" t="s">
        <v>25</v>
      </c>
      <c r="E649" s="2">
        <v>45485</v>
      </c>
      <c r="F649" s="2">
        <v>45495</v>
      </c>
      <c r="G649" s="1" t="s">
        <v>26</v>
      </c>
      <c r="H649" s="1" t="s">
        <v>58</v>
      </c>
      <c r="I649">
        <v>5829</v>
      </c>
      <c r="J649" s="1" t="s">
        <v>34</v>
      </c>
      <c r="K649" s="1" t="s">
        <v>35</v>
      </c>
      <c r="L649" s="1" t="s">
        <v>28</v>
      </c>
      <c r="M649" s="1" t="s">
        <v>50</v>
      </c>
      <c r="N649">
        <v>10</v>
      </c>
    </row>
    <row r="650" spans="1:14" x14ac:dyDescent="0.25">
      <c r="A650" s="1" t="s">
        <v>1345</v>
      </c>
      <c r="B650" s="1" t="s">
        <v>1346</v>
      </c>
      <c r="C650">
        <v>47</v>
      </c>
      <c r="D650" s="1" t="s">
        <v>25</v>
      </c>
      <c r="E650" s="2">
        <v>45552</v>
      </c>
      <c r="F650" s="2">
        <v>45553</v>
      </c>
      <c r="G650" s="1" t="s">
        <v>17</v>
      </c>
      <c r="H650" s="1" t="s">
        <v>53</v>
      </c>
      <c r="I650">
        <v>5654</v>
      </c>
      <c r="J650" s="1" t="s">
        <v>19</v>
      </c>
      <c r="K650" s="1" t="s">
        <v>133</v>
      </c>
      <c r="L650" s="1" t="s">
        <v>45</v>
      </c>
      <c r="M650" s="1" t="s">
        <v>29</v>
      </c>
      <c r="N650">
        <v>1</v>
      </c>
    </row>
    <row r="651" spans="1:14" x14ac:dyDescent="0.25">
      <c r="A651" s="1" t="s">
        <v>1347</v>
      </c>
      <c r="B651" s="1" t="s">
        <v>1348</v>
      </c>
      <c r="C651">
        <v>48</v>
      </c>
      <c r="D651" s="1" t="s">
        <v>16</v>
      </c>
      <c r="E651" s="2">
        <v>45698</v>
      </c>
      <c r="F651" s="2">
        <v>45699</v>
      </c>
      <c r="G651" s="1" t="s">
        <v>66</v>
      </c>
      <c r="H651" s="1" t="s">
        <v>58</v>
      </c>
      <c r="I651">
        <v>5123</v>
      </c>
      <c r="J651" s="1" t="s">
        <v>19</v>
      </c>
      <c r="K651" s="1" t="s">
        <v>54</v>
      </c>
      <c r="L651" s="1" t="s">
        <v>78</v>
      </c>
      <c r="M651" s="1" t="s">
        <v>22</v>
      </c>
      <c r="N651">
        <v>1</v>
      </c>
    </row>
    <row r="652" spans="1:14" x14ac:dyDescent="0.25">
      <c r="A652" s="1" t="s">
        <v>1349</v>
      </c>
      <c r="B652" s="1" t="s">
        <v>1350</v>
      </c>
      <c r="C652">
        <v>20</v>
      </c>
      <c r="D652" s="1" t="s">
        <v>16</v>
      </c>
      <c r="E652" s="2">
        <v>45636</v>
      </c>
      <c r="F652" s="2">
        <v>45641</v>
      </c>
      <c r="G652" s="1" t="s">
        <v>32</v>
      </c>
      <c r="H652" s="1" t="s">
        <v>58</v>
      </c>
      <c r="I652">
        <v>1732</v>
      </c>
      <c r="J652" s="1" t="s">
        <v>34</v>
      </c>
      <c r="K652" s="1" t="s">
        <v>40</v>
      </c>
      <c r="L652" s="1" t="s">
        <v>45</v>
      </c>
      <c r="M652" s="1" t="s">
        <v>22</v>
      </c>
      <c r="N652">
        <v>5</v>
      </c>
    </row>
    <row r="653" spans="1:14" x14ac:dyDescent="0.25">
      <c r="A653" s="1" t="s">
        <v>1351</v>
      </c>
      <c r="B653" s="1" t="s">
        <v>1352</v>
      </c>
      <c r="C653">
        <v>58</v>
      </c>
      <c r="D653" s="1" t="s">
        <v>16</v>
      </c>
      <c r="E653" s="2">
        <v>45702</v>
      </c>
      <c r="F653" s="2">
        <v>45707</v>
      </c>
      <c r="G653" s="1" t="s">
        <v>26</v>
      </c>
      <c r="H653" s="1" t="s">
        <v>27</v>
      </c>
      <c r="I653">
        <v>6924</v>
      </c>
      <c r="J653" s="1" t="s">
        <v>19</v>
      </c>
      <c r="K653" s="1" t="s">
        <v>133</v>
      </c>
      <c r="L653" s="1" t="s">
        <v>45</v>
      </c>
      <c r="M653" s="1" t="s">
        <v>50</v>
      </c>
      <c r="N653">
        <v>5</v>
      </c>
    </row>
    <row r="654" spans="1:14" x14ac:dyDescent="0.25">
      <c r="A654" s="1" t="s">
        <v>1353</v>
      </c>
      <c r="B654" s="1" t="s">
        <v>1354</v>
      </c>
      <c r="C654">
        <v>82</v>
      </c>
      <c r="D654" s="1" t="s">
        <v>25</v>
      </c>
      <c r="E654" s="2">
        <v>45782</v>
      </c>
      <c r="F654" s="2">
        <v>45793</v>
      </c>
      <c r="G654" s="1" t="s">
        <v>26</v>
      </c>
      <c r="H654" s="1" t="s">
        <v>39</v>
      </c>
      <c r="I654">
        <v>2287</v>
      </c>
      <c r="J654" s="1" t="s">
        <v>34</v>
      </c>
      <c r="K654" s="1" t="s">
        <v>133</v>
      </c>
      <c r="L654" s="1" t="s">
        <v>78</v>
      </c>
      <c r="M654" s="1" t="s">
        <v>50</v>
      </c>
      <c r="N654">
        <v>11</v>
      </c>
    </row>
    <row r="655" spans="1:14" x14ac:dyDescent="0.25">
      <c r="A655" s="1" t="s">
        <v>1355</v>
      </c>
      <c r="B655" s="1" t="s">
        <v>1356</v>
      </c>
      <c r="C655">
        <v>7</v>
      </c>
      <c r="D655" s="1" t="s">
        <v>25</v>
      </c>
      <c r="E655" s="2">
        <v>45482</v>
      </c>
      <c r="F655" s="2">
        <v>45489</v>
      </c>
      <c r="G655" s="1" t="s">
        <v>17</v>
      </c>
      <c r="H655" s="1" t="s">
        <v>53</v>
      </c>
      <c r="I655">
        <v>2494</v>
      </c>
      <c r="J655" s="1" t="s">
        <v>19</v>
      </c>
      <c r="K655" s="1" t="s">
        <v>20</v>
      </c>
      <c r="L655" s="1" t="s">
        <v>36</v>
      </c>
      <c r="M655" s="1" t="s">
        <v>22</v>
      </c>
      <c r="N655">
        <v>7</v>
      </c>
    </row>
    <row r="656" spans="1:14" x14ac:dyDescent="0.25">
      <c r="A656" s="1" t="s">
        <v>1357</v>
      </c>
      <c r="B656" s="1" t="s">
        <v>1358</v>
      </c>
      <c r="C656">
        <v>54</v>
      </c>
      <c r="D656" s="1" t="s">
        <v>16</v>
      </c>
      <c r="E656" s="2">
        <v>45488</v>
      </c>
      <c r="F656" s="2">
        <v>45499</v>
      </c>
      <c r="G656" s="1" t="s">
        <v>32</v>
      </c>
      <c r="H656" s="1" t="s">
        <v>73</v>
      </c>
      <c r="I656">
        <v>6767</v>
      </c>
      <c r="J656" s="1" t="s">
        <v>34</v>
      </c>
      <c r="K656" s="1" t="s">
        <v>40</v>
      </c>
      <c r="L656" s="1" t="s">
        <v>78</v>
      </c>
      <c r="M656" s="1" t="s">
        <v>50</v>
      </c>
      <c r="N656">
        <v>11</v>
      </c>
    </row>
    <row r="657" spans="1:14" x14ac:dyDescent="0.25">
      <c r="A657" s="1" t="s">
        <v>1359</v>
      </c>
      <c r="B657" s="1" t="s">
        <v>1360</v>
      </c>
      <c r="C657">
        <v>8</v>
      </c>
      <c r="D657" s="1" t="s">
        <v>16</v>
      </c>
      <c r="E657" s="2">
        <v>45523</v>
      </c>
      <c r="F657" s="2">
        <v>45530</v>
      </c>
      <c r="G657" s="1" t="s">
        <v>66</v>
      </c>
      <c r="H657" s="1" t="s">
        <v>73</v>
      </c>
      <c r="I657">
        <v>1441</v>
      </c>
      <c r="J657" s="1" t="s">
        <v>19</v>
      </c>
      <c r="K657" s="1" t="s">
        <v>20</v>
      </c>
      <c r="L657" s="1" t="s">
        <v>78</v>
      </c>
      <c r="M657" s="1" t="s">
        <v>50</v>
      </c>
      <c r="N657">
        <v>7</v>
      </c>
    </row>
    <row r="658" spans="1:14" x14ac:dyDescent="0.25">
      <c r="A658" s="1" t="s">
        <v>1361</v>
      </c>
      <c r="B658" s="1" t="s">
        <v>1362</v>
      </c>
      <c r="C658">
        <v>20</v>
      </c>
      <c r="D658" s="1" t="s">
        <v>25</v>
      </c>
      <c r="E658" s="2">
        <v>45468</v>
      </c>
      <c r="F658" s="2">
        <v>45476</v>
      </c>
      <c r="G658" s="1" t="s">
        <v>62</v>
      </c>
      <c r="H658" s="1" t="s">
        <v>63</v>
      </c>
      <c r="I658">
        <v>2167</v>
      </c>
      <c r="J658" s="1" t="s">
        <v>19</v>
      </c>
      <c r="K658" s="1" t="s">
        <v>40</v>
      </c>
      <c r="L658" s="1" t="s">
        <v>28</v>
      </c>
      <c r="M658" s="1" t="s">
        <v>22</v>
      </c>
      <c r="N658">
        <v>8</v>
      </c>
    </row>
    <row r="659" spans="1:14" x14ac:dyDescent="0.25">
      <c r="A659" s="1" t="s">
        <v>1363</v>
      </c>
      <c r="B659" s="1" t="s">
        <v>1364</v>
      </c>
      <c r="C659">
        <v>73</v>
      </c>
      <c r="D659" s="1" t="s">
        <v>16</v>
      </c>
      <c r="E659" s="2">
        <v>45463</v>
      </c>
      <c r="F659" s="2">
        <v>45476</v>
      </c>
      <c r="G659" s="1" t="s">
        <v>94</v>
      </c>
      <c r="H659" s="1" t="s">
        <v>27</v>
      </c>
      <c r="I659">
        <v>7956</v>
      </c>
      <c r="J659" s="1" t="s">
        <v>19</v>
      </c>
      <c r="K659" s="1" t="s">
        <v>35</v>
      </c>
      <c r="L659" s="1" t="s">
        <v>28</v>
      </c>
      <c r="M659" s="1" t="s">
        <v>29</v>
      </c>
      <c r="N659">
        <v>13</v>
      </c>
    </row>
    <row r="660" spans="1:14" x14ac:dyDescent="0.25">
      <c r="A660" s="1" t="s">
        <v>1365</v>
      </c>
      <c r="B660" s="1" t="s">
        <v>1366</v>
      </c>
      <c r="C660">
        <v>82</v>
      </c>
      <c r="D660" s="1" t="s">
        <v>25</v>
      </c>
      <c r="E660" s="2">
        <v>45604</v>
      </c>
      <c r="F660" s="2">
        <v>45613</v>
      </c>
      <c r="G660" s="1" t="s">
        <v>32</v>
      </c>
      <c r="H660" s="1" t="s">
        <v>58</v>
      </c>
      <c r="I660">
        <v>7673</v>
      </c>
      <c r="J660" s="1" t="s">
        <v>19</v>
      </c>
      <c r="K660" s="1" t="s">
        <v>49</v>
      </c>
      <c r="L660" s="1" t="s">
        <v>45</v>
      </c>
      <c r="M660" s="1" t="s">
        <v>29</v>
      </c>
      <c r="N660">
        <v>9</v>
      </c>
    </row>
    <row r="661" spans="1:14" x14ac:dyDescent="0.25">
      <c r="A661" s="1" t="s">
        <v>1367</v>
      </c>
      <c r="B661" s="1" t="s">
        <v>1368</v>
      </c>
      <c r="C661">
        <v>31</v>
      </c>
      <c r="D661" s="1" t="s">
        <v>25</v>
      </c>
      <c r="E661" s="2">
        <v>45686</v>
      </c>
      <c r="F661" s="2">
        <v>45691</v>
      </c>
      <c r="G661" s="1" t="s">
        <v>43</v>
      </c>
      <c r="H661" s="1" t="s">
        <v>33</v>
      </c>
      <c r="I661">
        <v>8401</v>
      </c>
      <c r="J661" s="1" t="s">
        <v>34</v>
      </c>
      <c r="K661" s="1" t="s">
        <v>133</v>
      </c>
      <c r="L661" s="1" t="s">
        <v>55</v>
      </c>
      <c r="M661" s="1" t="s">
        <v>22</v>
      </c>
      <c r="N661">
        <v>5</v>
      </c>
    </row>
    <row r="662" spans="1:14" x14ac:dyDescent="0.25">
      <c r="A662" s="1" t="s">
        <v>1369</v>
      </c>
      <c r="B662" s="1" t="s">
        <v>1370</v>
      </c>
      <c r="C662">
        <v>42</v>
      </c>
      <c r="D662" s="1" t="s">
        <v>16</v>
      </c>
      <c r="E662" s="2">
        <v>45609</v>
      </c>
      <c r="F662" s="2">
        <v>45621</v>
      </c>
      <c r="G662" s="1" t="s">
        <v>66</v>
      </c>
      <c r="H662" s="1" t="s">
        <v>18</v>
      </c>
      <c r="I662">
        <v>9215</v>
      </c>
      <c r="J662" s="1" t="s">
        <v>34</v>
      </c>
      <c r="K662" s="1" t="s">
        <v>54</v>
      </c>
      <c r="L662" s="1" t="s">
        <v>78</v>
      </c>
      <c r="M662" s="1" t="s">
        <v>29</v>
      </c>
      <c r="N662">
        <v>12</v>
      </c>
    </row>
    <row r="663" spans="1:14" x14ac:dyDescent="0.25">
      <c r="A663" s="1" t="s">
        <v>1371</v>
      </c>
      <c r="B663" s="1" t="s">
        <v>1372</v>
      </c>
      <c r="C663">
        <v>70</v>
      </c>
      <c r="D663" s="1" t="s">
        <v>25</v>
      </c>
      <c r="E663" s="2">
        <v>45671</v>
      </c>
      <c r="F663" s="2">
        <v>45679</v>
      </c>
      <c r="G663" s="1" t="s">
        <v>43</v>
      </c>
      <c r="H663" s="1" t="s">
        <v>73</v>
      </c>
      <c r="I663">
        <v>4345</v>
      </c>
      <c r="J663" s="1" t="s">
        <v>34</v>
      </c>
      <c r="K663" s="1" t="s">
        <v>49</v>
      </c>
      <c r="L663" s="1" t="s">
        <v>45</v>
      </c>
      <c r="M663" s="1" t="s">
        <v>22</v>
      </c>
      <c r="N663">
        <v>8</v>
      </c>
    </row>
    <row r="664" spans="1:14" x14ac:dyDescent="0.25">
      <c r="A664" s="1" t="s">
        <v>1373</v>
      </c>
      <c r="B664" s="1" t="s">
        <v>1374</v>
      </c>
      <c r="C664">
        <v>17</v>
      </c>
      <c r="D664" s="1" t="s">
        <v>25</v>
      </c>
      <c r="E664" s="2">
        <v>45775</v>
      </c>
      <c r="F664" s="2">
        <v>45789</v>
      </c>
      <c r="G664" s="1" t="s">
        <v>26</v>
      </c>
      <c r="H664" s="1" t="s">
        <v>63</v>
      </c>
      <c r="I664">
        <v>8981</v>
      </c>
      <c r="J664" s="1" t="s">
        <v>19</v>
      </c>
      <c r="K664" s="1" t="s">
        <v>35</v>
      </c>
      <c r="L664" s="1" t="s">
        <v>59</v>
      </c>
      <c r="M664" s="1" t="s">
        <v>29</v>
      </c>
      <c r="N664">
        <v>14</v>
      </c>
    </row>
    <row r="665" spans="1:14" x14ac:dyDescent="0.25">
      <c r="A665" s="1" t="s">
        <v>1375</v>
      </c>
      <c r="B665" s="1" t="s">
        <v>1376</v>
      </c>
      <c r="C665">
        <v>3</v>
      </c>
      <c r="D665" s="1" t="s">
        <v>25</v>
      </c>
      <c r="E665" s="2">
        <v>45671</v>
      </c>
      <c r="F665" s="2">
        <v>45678</v>
      </c>
      <c r="G665" s="1" t="s">
        <v>62</v>
      </c>
      <c r="H665" s="1" t="s">
        <v>73</v>
      </c>
      <c r="I665">
        <v>8367</v>
      </c>
      <c r="J665" s="1" t="s">
        <v>34</v>
      </c>
      <c r="K665" s="1" t="s">
        <v>133</v>
      </c>
      <c r="L665" s="1" t="s">
        <v>55</v>
      </c>
      <c r="M665" s="1" t="s">
        <v>22</v>
      </c>
      <c r="N665">
        <v>7</v>
      </c>
    </row>
    <row r="666" spans="1:14" x14ac:dyDescent="0.25">
      <c r="A666" s="1" t="s">
        <v>1377</v>
      </c>
      <c r="B666" s="1" t="s">
        <v>1378</v>
      </c>
      <c r="C666">
        <v>41</v>
      </c>
      <c r="D666" s="1" t="s">
        <v>25</v>
      </c>
      <c r="E666" s="2">
        <v>45698</v>
      </c>
      <c r="F666" s="2">
        <v>45706</v>
      </c>
      <c r="G666" s="1" t="s">
        <v>32</v>
      </c>
      <c r="H666" s="1" t="s">
        <v>48</v>
      </c>
      <c r="I666">
        <v>5925</v>
      </c>
      <c r="J666" s="1" t="s">
        <v>19</v>
      </c>
      <c r="K666" s="1" t="s">
        <v>54</v>
      </c>
      <c r="L666" s="1" t="s">
        <v>21</v>
      </c>
      <c r="M666" s="1" t="s">
        <v>22</v>
      </c>
      <c r="N666">
        <v>8</v>
      </c>
    </row>
    <row r="667" spans="1:14" x14ac:dyDescent="0.25">
      <c r="A667" s="1" t="s">
        <v>1379</v>
      </c>
      <c r="B667" s="1" t="s">
        <v>1380</v>
      </c>
      <c r="C667">
        <v>79</v>
      </c>
      <c r="D667" s="1" t="s">
        <v>16</v>
      </c>
      <c r="E667" s="2">
        <v>45464</v>
      </c>
      <c r="F667" s="2">
        <v>45476</v>
      </c>
      <c r="G667" s="1" t="s">
        <v>17</v>
      </c>
      <c r="H667" s="1" t="s">
        <v>53</v>
      </c>
      <c r="I667">
        <v>7260</v>
      </c>
      <c r="J667" s="1" t="s">
        <v>34</v>
      </c>
      <c r="K667" s="1" t="s">
        <v>20</v>
      </c>
      <c r="L667" s="1" t="s">
        <v>59</v>
      </c>
      <c r="M667" s="1" t="s">
        <v>22</v>
      </c>
      <c r="N667">
        <v>12</v>
      </c>
    </row>
    <row r="668" spans="1:14" x14ac:dyDescent="0.25">
      <c r="A668" s="1" t="s">
        <v>1381</v>
      </c>
      <c r="B668" s="1" t="s">
        <v>1382</v>
      </c>
      <c r="C668">
        <v>52</v>
      </c>
      <c r="D668" s="1" t="s">
        <v>16</v>
      </c>
      <c r="E668" s="2">
        <v>45737</v>
      </c>
      <c r="F668" s="2">
        <v>45741</v>
      </c>
      <c r="G668" s="1" t="s">
        <v>32</v>
      </c>
      <c r="H668" s="1" t="s">
        <v>48</v>
      </c>
      <c r="I668">
        <v>6644</v>
      </c>
      <c r="J668" s="1" t="s">
        <v>19</v>
      </c>
      <c r="K668" s="1" t="s">
        <v>40</v>
      </c>
      <c r="L668" s="1" t="s">
        <v>21</v>
      </c>
      <c r="M668" s="1" t="s">
        <v>50</v>
      </c>
      <c r="N668">
        <v>4</v>
      </c>
    </row>
    <row r="669" spans="1:14" x14ac:dyDescent="0.25">
      <c r="A669" s="1" t="s">
        <v>1383</v>
      </c>
      <c r="B669" s="1" t="s">
        <v>1384</v>
      </c>
      <c r="C669">
        <v>36</v>
      </c>
      <c r="D669" s="1" t="s">
        <v>16</v>
      </c>
      <c r="E669" s="2">
        <v>45779</v>
      </c>
      <c r="F669" s="2">
        <v>45781</v>
      </c>
      <c r="G669" s="1" t="s">
        <v>94</v>
      </c>
      <c r="H669" s="1" t="s">
        <v>63</v>
      </c>
      <c r="I669">
        <v>5515</v>
      </c>
      <c r="J669" s="1" t="s">
        <v>19</v>
      </c>
      <c r="K669" s="1" t="s">
        <v>133</v>
      </c>
      <c r="L669" s="1" t="s">
        <v>78</v>
      </c>
      <c r="M669" s="1" t="s">
        <v>50</v>
      </c>
      <c r="N669">
        <v>2</v>
      </c>
    </row>
    <row r="670" spans="1:14" x14ac:dyDescent="0.25">
      <c r="A670" s="1" t="s">
        <v>1385</v>
      </c>
      <c r="B670" s="1" t="s">
        <v>1386</v>
      </c>
      <c r="C670">
        <v>51</v>
      </c>
      <c r="D670" s="1" t="s">
        <v>16</v>
      </c>
      <c r="E670" s="2">
        <v>45647</v>
      </c>
      <c r="F670" s="2">
        <v>45660</v>
      </c>
      <c r="G670" s="1" t="s">
        <v>94</v>
      </c>
      <c r="H670" s="1" t="s">
        <v>73</v>
      </c>
      <c r="I670">
        <v>5130</v>
      </c>
      <c r="J670" s="1" t="s">
        <v>19</v>
      </c>
      <c r="K670" s="1" t="s">
        <v>49</v>
      </c>
      <c r="L670" s="1" t="s">
        <v>59</v>
      </c>
      <c r="M670" s="1" t="s">
        <v>29</v>
      </c>
      <c r="N670">
        <v>13</v>
      </c>
    </row>
    <row r="671" spans="1:14" x14ac:dyDescent="0.25">
      <c r="A671" s="1" t="s">
        <v>1387</v>
      </c>
      <c r="B671" s="1" t="s">
        <v>1388</v>
      </c>
      <c r="C671">
        <v>63</v>
      </c>
      <c r="D671" s="1" t="s">
        <v>16</v>
      </c>
      <c r="E671" s="2">
        <v>45529</v>
      </c>
      <c r="F671" s="2">
        <v>45541</v>
      </c>
      <c r="G671" s="1" t="s">
        <v>43</v>
      </c>
      <c r="H671" s="1" t="s">
        <v>53</v>
      </c>
      <c r="I671">
        <v>2070</v>
      </c>
      <c r="J671" s="1" t="s">
        <v>19</v>
      </c>
      <c r="K671" s="1" t="s">
        <v>54</v>
      </c>
      <c r="L671" s="1" t="s">
        <v>55</v>
      </c>
      <c r="M671" s="1" t="s">
        <v>29</v>
      </c>
      <c r="N671">
        <v>12</v>
      </c>
    </row>
    <row r="672" spans="1:14" x14ac:dyDescent="0.25">
      <c r="A672" s="1" t="s">
        <v>1389</v>
      </c>
      <c r="B672" s="1" t="s">
        <v>1390</v>
      </c>
      <c r="C672">
        <v>24</v>
      </c>
      <c r="D672" s="1" t="s">
        <v>25</v>
      </c>
      <c r="E672" s="2">
        <v>45626</v>
      </c>
      <c r="F672" s="2">
        <v>45632</v>
      </c>
      <c r="G672" s="1" t="s">
        <v>62</v>
      </c>
      <c r="H672" s="1" t="s">
        <v>39</v>
      </c>
      <c r="I672">
        <v>8537</v>
      </c>
      <c r="J672" s="1" t="s">
        <v>34</v>
      </c>
      <c r="K672" s="1" t="s">
        <v>44</v>
      </c>
      <c r="L672" s="1" t="s">
        <v>21</v>
      </c>
      <c r="M672" s="1" t="s">
        <v>22</v>
      </c>
      <c r="N672">
        <v>6</v>
      </c>
    </row>
    <row r="673" spans="1:14" x14ac:dyDescent="0.25">
      <c r="A673" s="1" t="s">
        <v>1391</v>
      </c>
      <c r="B673" s="1" t="s">
        <v>1392</v>
      </c>
      <c r="C673">
        <v>23</v>
      </c>
      <c r="D673" s="1" t="s">
        <v>25</v>
      </c>
      <c r="E673" s="2">
        <v>45562</v>
      </c>
      <c r="F673" s="2">
        <v>45570</v>
      </c>
      <c r="G673" s="1" t="s">
        <v>43</v>
      </c>
      <c r="H673" s="1" t="s">
        <v>63</v>
      </c>
      <c r="I673">
        <v>4758</v>
      </c>
      <c r="J673" s="1" t="s">
        <v>19</v>
      </c>
      <c r="K673" s="1" t="s">
        <v>44</v>
      </c>
      <c r="L673" s="1" t="s">
        <v>59</v>
      </c>
      <c r="M673" s="1" t="s">
        <v>22</v>
      </c>
      <c r="N673">
        <v>8</v>
      </c>
    </row>
    <row r="674" spans="1:14" x14ac:dyDescent="0.25">
      <c r="A674" s="1" t="s">
        <v>1393</v>
      </c>
      <c r="B674" s="1" t="s">
        <v>1394</v>
      </c>
      <c r="C674">
        <v>10</v>
      </c>
      <c r="D674" s="1" t="s">
        <v>16</v>
      </c>
      <c r="E674" s="2">
        <v>45768</v>
      </c>
      <c r="F674" s="2">
        <v>45776</v>
      </c>
      <c r="G674" s="1" t="s">
        <v>94</v>
      </c>
      <c r="H674" s="1" t="s">
        <v>53</v>
      </c>
      <c r="I674">
        <v>5749</v>
      </c>
      <c r="J674" s="1" t="s">
        <v>19</v>
      </c>
      <c r="K674" s="1" t="s">
        <v>49</v>
      </c>
      <c r="L674" s="1" t="s">
        <v>21</v>
      </c>
      <c r="M674" s="1" t="s">
        <v>29</v>
      </c>
      <c r="N674">
        <v>8</v>
      </c>
    </row>
    <row r="675" spans="1:14" x14ac:dyDescent="0.25">
      <c r="A675" s="1" t="s">
        <v>1395</v>
      </c>
      <c r="B675" s="1" t="s">
        <v>1396</v>
      </c>
      <c r="C675">
        <v>43</v>
      </c>
      <c r="D675" s="1" t="s">
        <v>16</v>
      </c>
      <c r="E675" s="2">
        <v>45461</v>
      </c>
      <c r="F675" s="2">
        <v>45475</v>
      </c>
      <c r="G675" s="1" t="s">
        <v>62</v>
      </c>
      <c r="H675" s="1" t="s">
        <v>53</v>
      </c>
      <c r="I675">
        <v>4400</v>
      </c>
      <c r="J675" s="1" t="s">
        <v>34</v>
      </c>
      <c r="K675" s="1" t="s">
        <v>44</v>
      </c>
      <c r="L675" s="1" t="s">
        <v>55</v>
      </c>
      <c r="M675" s="1" t="s">
        <v>50</v>
      </c>
      <c r="N675">
        <v>14</v>
      </c>
    </row>
    <row r="676" spans="1:14" x14ac:dyDescent="0.25">
      <c r="A676" s="1" t="s">
        <v>1397</v>
      </c>
      <c r="B676" s="1" t="s">
        <v>1398</v>
      </c>
      <c r="C676">
        <v>33</v>
      </c>
      <c r="D676" s="1" t="s">
        <v>25</v>
      </c>
      <c r="E676" s="2">
        <v>45722</v>
      </c>
      <c r="F676" s="2">
        <v>45723</v>
      </c>
      <c r="G676" s="1" t="s">
        <v>62</v>
      </c>
      <c r="H676" s="1" t="s">
        <v>63</v>
      </c>
      <c r="I676">
        <v>8716</v>
      </c>
      <c r="J676" s="1" t="s">
        <v>19</v>
      </c>
      <c r="K676" s="1" t="s">
        <v>40</v>
      </c>
      <c r="L676" s="1" t="s">
        <v>36</v>
      </c>
      <c r="M676" s="1" t="s">
        <v>50</v>
      </c>
      <c r="N676">
        <v>1</v>
      </c>
    </row>
    <row r="677" spans="1:14" x14ac:dyDescent="0.25">
      <c r="A677" s="1" t="s">
        <v>1399</v>
      </c>
      <c r="B677" s="1" t="s">
        <v>1400</v>
      </c>
      <c r="C677">
        <v>40</v>
      </c>
      <c r="D677" s="1" t="s">
        <v>25</v>
      </c>
      <c r="E677" s="2">
        <v>45633</v>
      </c>
      <c r="F677" s="2">
        <v>45635</v>
      </c>
      <c r="G677" s="1" t="s">
        <v>62</v>
      </c>
      <c r="H677" s="1" t="s">
        <v>48</v>
      </c>
      <c r="I677">
        <v>3144</v>
      </c>
      <c r="J677" s="1" t="s">
        <v>34</v>
      </c>
      <c r="K677" s="1" t="s">
        <v>44</v>
      </c>
      <c r="L677" s="1" t="s">
        <v>36</v>
      </c>
      <c r="M677" s="1" t="s">
        <v>29</v>
      </c>
      <c r="N677">
        <v>2</v>
      </c>
    </row>
    <row r="678" spans="1:14" x14ac:dyDescent="0.25">
      <c r="A678" s="1" t="s">
        <v>1401</v>
      </c>
      <c r="B678" s="1" t="s">
        <v>1056</v>
      </c>
      <c r="C678">
        <v>43</v>
      </c>
      <c r="D678" s="1" t="s">
        <v>16</v>
      </c>
      <c r="E678" s="2">
        <v>45737</v>
      </c>
      <c r="F678" s="2">
        <v>45738</v>
      </c>
      <c r="G678" s="1" t="s">
        <v>62</v>
      </c>
      <c r="H678" s="1" t="s">
        <v>63</v>
      </c>
      <c r="I678">
        <v>7065</v>
      </c>
      <c r="J678" s="1" t="s">
        <v>34</v>
      </c>
      <c r="K678" s="1" t="s">
        <v>20</v>
      </c>
      <c r="L678" s="1" t="s">
        <v>21</v>
      </c>
      <c r="M678" s="1" t="s">
        <v>29</v>
      </c>
      <c r="N678">
        <v>1</v>
      </c>
    </row>
    <row r="679" spans="1:14" x14ac:dyDescent="0.25">
      <c r="A679" s="1" t="s">
        <v>1402</v>
      </c>
      <c r="B679" s="1" t="s">
        <v>1403</v>
      </c>
      <c r="C679">
        <v>45</v>
      </c>
      <c r="D679" s="1" t="s">
        <v>25</v>
      </c>
      <c r="E679" s="2">
        <v>45484</v>
      </c>
      <c r="F679" s="2">
        <v>45497</v>
      </c>
      <c r="G679" s="1" t="s">
        <v>43</v>
      </c>
      <c r="H679" s="1" t="s">
        <v>89</v>
      </c>
      <c r="I679">
        <v>7158</v>
      </c>
      <c r="J679" s="1" t="s">
        <v>34</v>
      </c>
      <c r="K679" s="1" t="s">
        <v>40</v>
      </c>
      <c r="L679" s="1" t="s">
        <v>55</v>
      </c>
      <c r="M679" s="1" t="s">
        <v>22</v>
      </c>
      <c r="N679">
        <v>13</v>
      </c>
    </row>
    <row r="680" spans="1:14" x14ac:dyDescent="0.25">
      <c r="A680" s="1" t="s">
        <v>1404</v>
      </c>
      <c r="B680" s="1" t="s">
        <v>1405</v>
      </c>
      <c r="C680">
        <v>81</v>
      </c>
      <c r="D680" s="1" t="s">
        <v>25</v>
      </c>
      <c r="E680" s="2">
        <v>45498</v>
      </c>
      <c r="F680" s="2">
        <v>45507</v>
      </c>
      <c r="G680" s="1" t="s">
        <v>17</v>
      </c>
      <c r="H680" s="1" t="s">
        <v>73</v>
      </c>
      <c r="I680">
        <v>2257</v>
      </c>
      <c r="J680" s="1" t="s">
        <v>19</v>
      </c>
      <c r="K680" s="1" t="s">
        <v>35</v>
      </c>
      <c r="L680" s="1" t="s">
        <v>55</v>
      </c>
      <c r="M680" s="1" t="s">
        <v>50</v>
      </c>
      <c r="N680">
        <v>9</v>
      </c>
    </row>
    <row r="681" spans="1:14" x14ac:dyDescent="0.25">
      <c r="A681" s="1" t="s">
        <v>1406</v>
      </c>
      <c r="B681" s="1" t="s">
        <v>1407</v>
      </c>
      <c r="C681">
        <v>14</v>
      </c>
      <c r="D681" s="1" t="s">
        <v>25</v>
      </c>
      <c r="E681" s="2">
        <v>45619</v>
      </c>
      <c r="F681" s="2">
        <v>45631</v>
      </c>
      <c r="G681" s="1" t="s">
        <v>26</v>
      </c>
      <c r="H681" s="1" t="s">
        <v>53</v>
      </c>
      <c r="I681">
        <v>3750</v>
      </c>
      <c r="J681" s="1" t="s">
        <v>19</v>
      </c>
      <c r="K681" s="1" t="s">
        <v>40</v>
      </c>
      <c r="L681" s="1" t="s">
        <v>78</v>
      </c>
      <c r="M681" s="1" t="s">
        <v>22</v>
      </c>
      <c r="N681">
        <v>12</v>
      </c>
    </row>
    <row r="682" spans="1:14" x14ac:dyDescent="0.25">
      <c r="A682" s="1" t="s">
        <v>1408</v>
      </c>
      <c r="B682" s="1" t="s">
        <v>1409</v>
      </c>
      <c r="C682">
        <v>49</v>
      </c>
      <c r="D682" s="1" t="s">
        <v>16</v>
      </c>
      <c r="E682" s="2">
        <v>45547</v>
      </c>
      <c r="F682" s="2">
        <v>45557</v>
      </c>
      <c r="G682" s="1" t="s">
        <v>43</v>
      </c>
      <c r="H682" s="1" t="s">
        <v>89</v>
      </c>
      <c r="I682">
        <v>4266</v>
      </c>
      <c r="J682" s="1" t="s">
        <v>34</v>
      </c>
      <c r="K682" s="1" t="s">
        <v>49</v>
      </c>
      <c r="L682" s="1" t="s">
        <v>36</v>
      </c>
      <c r="M682" s="1" t="s">
        <v>29</v>
      </c>
      <c r="N682">
        <v>10</v>
      </c>
    </row>
    <row r="683" spans="1:14" x14ac:dyDescent="0.25">
      <c r="A683" s="1" t="s">
        <v>1410</v>
      </c>
      <c r="B683" s="1" t="s">
        <v>1411</v>
      </c>
      <c r="C683">
        <v>10</v>
      </c>
      <c r="D683" s="1" t="s">
        <v>25</v>
      </c>
      <c r="E683" s="2">
        <v>45603</v>
      </c>
      <c r="F683" s="2">
        <v>45617</v>
      </c>
      <c r="G683" s="1" t="s">
        <v>32</v>
      </c>
      <c r="H683" s="1" t="s">
        <v>33</v>
      </c>
      <c r="I683">
        <v>8798</v>
      </c>
      <c r="J683" s="1" t="s">
        <v>19</v>
      </c>
      <c r="K683" s="1" t="s">
        <v>54</v>
      </c>
      <c r="L683" s="1" t="s">
        <v>36</v>
      </c>
      <c r="M683" s="1" t="s">
        <v>29</v>
      </c>
      <c r="N683">
        <v>14</v>
      </c>
    </row>
    <row r="684" spans="1:14" x14ac:dyDescent="0.25">
      <c r="A684" s="1" t="s">
        <v>1412</v>
      </c>
      <c r="B684" s="1" t="s">
        <v>1413</v>
      </c>
      <c r="C684">
        <v>63</v>
      </c>
      <c r="D684" s="1" t="s">
        <v>25</v>
      </c>
      <c r="E684" s="2">
        <v>45735</v>
      </c>
      <c r="F684" s="2">
        <v>45736</v>
      </c>
      <c r="G684" s="1" t="s">
        <v>26</v>
      </c>
      <c r="H684" s="1" t="s">
        <v>73</v>
      </c>
      <c r="I684">
        <v>2200</v>
      </c>
      <c r="J684" s="1" t="s">
        <v>34</v>
      </c>
      <c r="K684" s="1" t="s">
        <v>54</v>
      </c>
      <c r="L684" s="1" t="s">
        <v>36</v>
      </c>
      <c r="M684" s="1" t="s">
        <v>22</v>
      </c>
      <c r="N684">
        <v>1</v>
      </c>
    </row>
    <row r="685" spans="1:14" x14ac:dyDescent="0.25">
      <c r="A685" s="1" t="s">
        <v>1414</v>
      </c>
      <c r="B685" s="1" t="s">
        <v>1415</v>
      </c>
      <c r="C685">
        <v>66</v>
      </c>
      <c r="D685" s="1" t="s">
        <v>16</v>
      </c>
      <c r="E685" s="2">
        <v>45649</v>
      </c>
      <c r="F685" s="2">
        <v>45650</v>
      </c>
      <c r="G685" s="1" t="s">
        <v>26</v>
      </c>
      <c r="H685" s="1" t="s">
        <v>33</v>
      </c>
      <c r="I685">
        <v>9332</v>
      </c>
      <c r="J685" s="1" t="s">
        <v>34</v>
      </c>
      <c r="K685" s="1" t="s">
        <v>133</v>
      </c>
      <c r="L685" s="1" t="s">
        <v>28</v>
      </c>
      <c r="M685" s="1" t="s">
        <v>29</v>
      </c>
      <c r="N685">
        <v>1</v>
      </c>
    </row>
    <row r="686" spans="1:14" x14ac:dyDescent="0.25">
      <c r="A686" s="1" t="s">
        <v>1416</v>
      </c>
      <c r="B686" s="1" t="s">
        <v>1417</v>
      </c>
      <c r="C686">
        <v>32</v>
      </c>
      <c r="D686" s="1" t="s">
        <v>25</v>
      </c>
      <c r="E686" s="2">
        <v>45629</v>
      </c>
      <c r="F686" s="2">
        <v>45643</v>
      </c>
      <c r="G686" s="1" t="s">
        <v>17</v>
      </c>
      <c r="H686" s="1" t="s">
        <v>73</v>
      </c>
      <c r="I686">
        <v>7041</v>
      </c>
      <c r="J686" s="1" t="s">
        <v>34</v>
      </c>
      <c r="K686" s="1" t="s">
        <v>54</v>
      </c>
      <c r="L686" s="1" t="s">
        <v>21</v>
      </c>
      <c r="M686" s="1" t="s">
        <v>29</v>
      </c>
      <c r="N686">
        <v>14</v>
      </c>
    </row>
    <row r="687" spans="1:14" x14ac:dyDescent="0.25">
      <c r="A687" s="1" t="s">
        <v>1418</v>
      </c>
      <c r="B687" s="1" t="s">
        <v>1419</v>
      </c>
      <c r="C687">
        <v>54</v>
      </c>
      <c r="D687" s="1" t="s">
        <v>16</v>
      </c>
      <c r="E687" s="2">
        <v>45526</v>
      </c>
      <c r="F687" s="2">
        <v>45535</v>
      </c>
      <c r="G687" s="1" t="s">
        <v>32</v>
      </c>
      <c r="H687" s="1" t="s">
        <v>33</v>
      </c>
      <c r="I687">
        <v>5841</v>
      </c>
      <c r="J687" s="1" t="s">
        <v>19</v>
      </c>
      <c r="K687" s="1" t="s">
        <v>133</v>
      </c>
      <c r="L687" s="1" t="s">
        <v>36</v>
      </c>
      <c r="M687" s="1" t="s">
        <v>50</v>
      </c>
      <c r="N687">
        <v>9</v>
      </c>
    </row>
    <row r="688" spans="1:14" x14ac:dyDescent="0.25">
      <c r="A688" s="1" t="s">
        <v>1420</v>
      </c>
      <c r="B688" s="1" t="s">
        <v>1421</v>
      </c>
      <c r="C688">
        <v>51</v>
      </c>
      <c r="D688" s="1" t="s">
        <v>25</v>
      </c>
      <c r="E688" s="2">
        <v>45797</v>
      </c>
      <c r="F688" s="2">
        <v>45804</v>
      </c>
      <c r="G688" s="1" t="s">
        <v>32</v>
      </c>
      <c r="H688" s="1" t="s">
        <v>18</v>
      </c>
      <c r="I688">
        <v>7698</v>
      </c>
      <c r="J688" s="1" t="s">
        <v>34</v>
      </c>
      <c r="K688" s="1" t="s">
        <v>44</v>
      </c>
      <c r="L688" s="1" t="s">
        <v>55</v>
      </c>
      <c r="M688" s="1" t="s">
        <v>29</v>
      </c>
      <c r="N688">
        <v>7</v>
      </c>
    </row>
    <row r="689" spans="1:14" x14ac:dyDescent="0.25">
      <c r="A689" s="1" t="s">
        <v>1422</v>
      </c>
      <c r="B689" s="1" t="s">
        <v>1423</v>
      </c>
      <c r="C689">
        <v>27</v>
      </c>
      <c r="D689" s="1" t="s">
        <v>25</v>
      </c>
      <c r="E689" s="2">
        <v>45683</v>
      </c>
      <c r="F689" s="2">
        <v>45696</v>
      </c>
      <c r="G689" s="1" t="s">
        <v>62</v>
      </c>
      <c r="H689" s="1" t="s">
        <v>18</v>
      </c>
      <c r="I689">
        <v>6722</v>
      </c>
      <c r="J689" s="1" t="s">
        <v>34</v>
      </c>
      <c r="K689" s="1" t="s">
        <v>35</v>
      </c>
      <c r="L689" s="1" t="s">
        <v>45</v>
      </c>
      <c r="M689" s="1" t="s">
        <v>29</v>
      </c>
      <c r="N689">
        <v>13</v>
      </c>
    </row>
    <row r="690" spans="1:14" x14ac:dyDescent="0.25">
      <c r="A690" s="1" t="s">
        <v>1424</v>
      </c>
      <c r="B690" s="1" t="s">
        <v>1425</v>
      </c>
      <c r="C690">
        <v>66</v>
      </c>
      <c r="D690" s="1" t="s">
        <v>25</v>
      </c>
      <c r="E690" s="2">
        <v>45632</v>
      </c>
      <c r="F690" s="2">
        <v>45637</v>
      </c>
      <c r="G690" s="1" t="s">
        <v>66</v>
      </c>
      <c r="H690" s="1" t="s">
        <v>33</v>
      </c>
      <c r="I690">
        <v>2736</v>
      </c>
      <c r="J690" s="1" t="s">
        <v>19</v>
      </c>
      <c r="K690" s="1" t="s">
        <v>40</v>
      </c>
      <c r="L690" s="1" t="s">
        <v>45</v>
      </c>
      <c r="M690" s="1" t="s">
        <v>22</v>
      </c>
      <c r="N690">
        <v>5</v>
      </c>
    </row>
    <row r="691" spans="1:14" x14ac:dyDescent="0.25">
      <c r="A691" s="1" t="s">
        <v>1426</v>
      </c>
      <c r="B691" s="1" t="s">
        <v>1427</v>
      </c>
      <c r="C691">
        <v>17</v>
      </c>
      <c r="D691" s="1" t="s">
        <v>16</v>
      </c>
      <c r="E691" s="2">
        <v>45572</v>
      </c>
      <c r="F691" s="2">
        <v>45576</v>
      </c>
      <c r="G691" s="1" t="s">
        <v>66</v>
      </c>
      <c r="H691" s="1" t="s">
        <v>58</v>
      </c>
      <c r="I691">
        <v>6753</v>
      </c>
      <c r="J691" s="1" t="s">
        <v>34</v>
      </c>
      <c r="K691" s="1" t="s">
        <v>40</v>
      </c>
      <c r="L691" s="1" t="s">
        <v>21</v>
      </c>
      <c r="M691" s="1" t="s">
        <v>50</v>
      </c>
      <c r="N691">
        <v>4</v>
      </c>
    </row>
    <row r="692" spans="1:14" x14ac:dyDescent="0.25">
      <c r="A692" s="1" t="s">
        <v>1428</v>
      </c>
      <c r="B692" s="1" t="s">
        <v>197</v>
      </c>
      <c r="C692">
        <v>28</v>
      </c>
      <c r="D692" s="1" t="s">
        <v>25</v>
      </c>
      <c r="E692" s="2">
        <v>45507</v>
      </c>
      <c r="F692" s="2">
        <v>45514</v>
      </c>
      <c r="G692" s="1" t="s">
        <v>17</v>
      </c>
      <c r="H692" s="1" t="s">
        <v>27</v>
      </c>
      <c r="I692">
        <v>9411</v>
      </c>
      <c r="J692" s="1" t="s">
        <v>34</v>
      </c>
      <c r="K692" s="1" t="s">
        <v>44</v>
      </c>
      <c r="L692" s="1" t="s">
        <v>21</v>
      </c>
      <c r="M692" s="1" t="s">
        <v>22</v>
      </c>
      <c r="N692">
        <v>7</v>
      </c>
    </row>
    <row r="693" spans="1:14" x14ac:dyDescent="0.25">
      <c r="A693" s="1" t="s">
        <v>1429</v>
      </c>
      <c r="B693" s="1" t="s">
        <v>1430</v>
      </c>
      <c r="C693">
        <v>63</v>
      </c>
      <c r="D693" s="1" t="s">
        <v>25</v>
      </c>
      <c r="E693" s="2">
        <v>45647</v>
      </c>
      <c r="F693" s="2">
        <v>45651</v>
      </c>
      <c r="G693" s="1" t="s">
        <v>26</v>
      </c>
      <c r="H693" s="1" t="s">
        <v>89</v>
      </c>
      <c r="I693">
        <v>6087</v>
      </c>
      <c r="J693" s="1" t="s">
        <v>34</v>
      </c>
      <c r="K693" s="1" t="s">
        <v>20</v>
      </c>
      <c r="L693" s="1" t="s">
        <v>59</v>
      </c>
      <c r="M693" s="1" t="s">
        <v>29</v>
      </c>
      <c r="N693">
        <v>4</v>
      </c>
    </row>
    <row r="694" spans="1:14" x14ac:dyDescent="0.25">
      <c r="A694" s="1" t="s">
        <v>1431</v>
      </c>
      <c r="B694" s="1" t="s">
        <v>1432</v>
      </c>
      <c r="C694">
        <v>15</v>
      </c>
      <c r="D694" s="1" t="s">
        <v>25</v>
      </c>
      <c r="E694" s="2">
        <v>45463</v>
      </c>
      <c r="F694" s="2">
        <v>45471</v>
      </c>
      <c r="G694" s="1" t="s">
        <v>66</v>
      </c>
      <c r="H694" s="1" t="s">
        <v>27</v>
      </c>
      <c r="I694">
        <v>7387</v>
      </c>
      <c r="J694" s="1" t="s">
        <v>34</v>
      </c>
      <c r="K694" s="1" t="s">
        <v>40</v>
      </c>
      <c r="L694" s="1" t="s">
        <v>55</v>
      </c>
      <c r="M694" s="1" t="s">
        <v>22</v>
      </c>
      <c r="N694">
        <v>8</v>
      </c>
    </row>
    <row r="695" spans="1:14" x14ac:dyDescent="0.25">
      <c r="A695" s="1" t="s">
        <v>1433</v>
      </c>
      <c r="B695" s="1" t="s">
        <v>1434</v>
      </c>
      <c r="C695">
        <v>37</v>
      </c>
      <c r="D695" s="1" t="s">
        <v>25</v>
      </c>
      <c r="E695" s="2">
        <v>45608</v>
      </c>
      <c r="F695" s="2">
        <v>45615</v>
      </c>
      <c r="G695" s="1" t="s">
        <v>94</v>
      </c>
      <c r="H695" s="1" t="s">
        <v>73</v>
      </c>
      <c r="I695">
        <v>9927</v>
      </c>
      <c r="J695" s="1" t="s">
        <v>34</v>
      </c>
      <c r="K695" s="1" t="s">
        <v>40</v>
      </c>
      <c r="L695" s="1" t="s">
        <v>28</v>
      </c>
      <c r="M695" s="1" t="s">
        <v>50</v>
      </c>
      <c r="N695">
        <v>7</v>
      </c>
    </row>
    <row r="696" spans="1:14" x14ac:dyDescent="0.25">
      <c r="A696" s="1" t="s">
        <v>1435</v>
      </c>
      <c r="B696" s="1" t="s">
        <v>1436</v>
      </c>
      <c r="C696">
        <v>29</v>
      </c>
      <c r="D696" s="1" t="s">
        <v>16</v>
      </c>
      <c r="E696" s="2">
        <v>45687</v>
      </c>
      <c r="F696" s="2">
        <v>45697</v>
      </c>
      <c r="G696" s="1" t="s">
        <v>17</v>
      </c>
      <c r="H696" s="1" t="s">
        <v>27</v>
      </c>
      <c r="I696">
        <v>7675</v>
      </c>
      <c r="J696" s="1" t="s">
        <v>34</v>
      </c>
      <c r="K696" s="1" t="s">
        <v>49</v>
      </c>
      <c r="L696" s="1" t="s">
        <v>28</v>
      </c>
      <c r="M696" s="1" t="s">
        <v>22</v>
      </c>
      <c r="N696">
        <v>10</v>
      </c>
    </row>
    <row r="697" spans="1:14" x14ac:dyDescent="0.25">
      <c r="A697" s="1" t="s">
        <v>1437</v>
      </c>
      <c r="B697" s="1" t="s">
        <v>1438</v>
      </c>
      <c r="C697">
        <v>29</v>
      </c>
      <c r="D697" s="1" t="s">
        <v>16</v>
      </c>
      <c r="E697" s="2">
        <v>45751</v>
      </c>
      <c r="F697" s="2">
        <v>45753</v>
      </c>
      <c r="G697" s="1" t="s">
        <v>43</v>
      </c>
      <c r="H697" s="1" t="s">
        <v>58</v>
      </c>
      <c r="I697">
        <v>5670</v>
      </c>
      <c r="J697" s="1" t="s">
        <v>19</v>
      </c>
      <c r="K697" s="1" t="s">
        <v>35</v>
      </c>
      <c r="L697" s="1" t="s">
        <v>45</v>
      </c>
      <c r="M697" s="1" t="s">
        <v>50</v>
      </c>
      <c r="N697">
        <v>2</v>
      </c>
    </row>
    <row r="698" spans="1:14" x14ac:dyDescent="0.25">
      <c r="A698" s="1" t="s">
        <v>1439</v>
      </c>
      <c r="B698" s="1" t="s">
        <v>1440</v>
      </c>
      <c r="C698">
        <v>70</v>
      </c>
      <c r="D698" s="1" t="s">
        <v>25</v>
      </c>
      <c r="E698" s="2">
        <v>45616</v>
      </c>
      <c r="F698" s="2">
        <v>45618</v>
      </c>
      <c r="G698" s="1" t="s">
        <v>17</v>
      </c>
      <c r="H698" s="1" t="s">
        <v>63</v>
      </c>
      <c r="I698">
        <v>3705</v>
      </c>
      <c r="J698" s="1" t="s">
        <v>34</v>
      </c>
      <c r="K698" s="1" t="s">
        <v>49</v>
      </c>
      <c r="L698" s="1" t="s">
        <v>55</v>
      </c>
      <c r="M698" s="1" t="s">
        <v>22</v>
      </c>
      <c r="N698">
        <v>2</v>
      </c>
    </row>
    <row r="699" spans="1:14" x14ac:dyDescent="0.25">
      <c r="A699" s="1" t="s">
        <v>1441</v>
      </c>
      <c r="B699" s="1" t="s">
        <v>1442</v>
      </c>
      <c r="C699">
        <v>6</v>
      </c>
      <c r="D699" s="1" t="s">
        <v>16</v>
      </c>
      <c r="E699" s="2">
        <v>45635</v>
      </c>
      <c r="F699" s="2">
        <v>45638</v>
      </c>
      <c r="G699" s="1" t="s">
        <v>32</v>
      </c>
      <c r="H699" s="1" t="s">
        <v>33</v>
      </c>
      <c r="I699">
        <v>3472</v>
      </c>
      <c r="J699" s="1" t="s">
        <v>34</v>
      </c>
      <c r="K699" s="1" t="s">
        <v>133</v>
      </c>
      <c r="L699" s="1" t="s">
        <v>28</v>
      </c>
      <c r="M699" s="1" t="s">
        <v>50</v>
      </c>
      <c r="N699">
        <v>3</v>
      </c>
    </row>
    <row r="700" spans="1:14" x14ac:dyDescent="0.25">
      <c r="A700" s="1" t="s">
        <v>1443</v>
      </c>
      <c r="B700" s="1" t="s">
        <v>1444</v>
      </c>
      <c r="C700">
        <v>65</v>
      </c>
      <c r="D700" s="1" t="s">
        <v>25</v>
      </c>
      <c r="E700" s="2">
        <v>45571</v>
      </c>
      <c r="F700" s="2">
        <v>45573</v>
      </c>
      <c r="G700" s="1" t="s">
        <v>62</v>
      </c>
      <c r="H700" s="1" t="s">
        <v>89</v>
      </c>
      <c r="I700">
        <v>6926</v>
      </c>
      <c r="J700" s="1" t="s">
        <v>34</v>
      </c>
      <c r="K700" s="1" t="s">
        <v>133</v>
      </c>
      <c r="L700" s="1" t="s">
        <v>36</v>
      </c>
      <c r="M700" s="1" t="s">
        <v>50</v>
      </c>
      <c r="N700">
        <v>2</v>
      </c>
    </row>
    <row r="701" spans="1:14" x14ac:dyDescent="0.25">
      <c r="A701" s="1" t="s">
        <v>1445</v>
      </c>
      <c r="B701" s="1" t="s">
        <v>1446</v>
      </c>
      <c r="C701">
        <v>57</v>
      </c>
      <c r="D701" s="1" t="s">
        <v>16</v>
      </c>
      <c r="E701" s="2">
        <v>45636</v>
      </c>
      <c r="F701" s="2">
        <v>45644</v>
      </c>
      <c r="G701" s="1" t="s">
        <v>66</v>
      </c>
      <c r="H701" s="1" t="s">
        <v>33</v>
      </c>
      <c r="I701">
        <v>8469</v>
      </c>
      <c r="J701" s="1" t="s">
        <v>19</v>
      </c>
      <c r="K701" s="1" t="s">
        <v>133</v>
      </c>
      <c r="L701" s="1" t="s">
        <v>59</v>
      </c>
      <c r="M701" s="1" t="s">
        <v>22</v>
      </c>
      <c r="N701">
        <v>8</v>
      </c>
    </row>
    <row r="702" spans="1:14" x14ac:dyDescent="0.25">
      <c r="A702" s="1" t="s">
        <v>1447</v>
      </c>
      <c r="B702" s="1" t="s">
        <v>1448</v>
      </c>
      <c r="C702">
        <v>11</v>
      </c>
      <c r="D702" s="1" t="s">
        <v>16</v>
      </c>
      <c r="E702" s="2">
        <v>45614</v>
      </c>
      <c r="F702" s="2">
        <v>45624</v>
      </c>
      <c r="G702" s="1" t="s">
        <v>66</v>
      </c>
      <c r="H702" s="1" t="s">
        <v>89</v>
      </c>
      <c r="I702">
        <v>7578</v>
      </c>
      <c r="J702" s="1" t="s">
        <v>19</v>
      </c>
      <c r="K702" s="1" t="s">
        <v>49</v>
      </c>
      <c r="L702" s="1" t="s">
        <v>45</v>
      </c>
      <c r="M702" s="1" t="s">
        <v>22</v>
      </c>
      <c r="N702">
        <v>10</v>
      </c>
    </row>
    <row r="703" spans="1:14" x14ac:dyDescent="0.25">
      <c r="A703" s="1" t="s">
        <v>1449</v>
      </c>
      <c r="B703" s="1" t="s">
        <v>1450</v>
      </c>
      <c r="C703">
        <v>31</v>
      </c>
      <c r="D703" s="1" t="s">
        <v>16</v>
      </c>
      <c r="E703" s="2">
        <v>45732</v>
      </c>
      <c r="F703" s="2">
        <v>45735</v>
      </c>
      <c r="G703" s="1" t="s">
        <v>43</v>
      </c>
      <c r="H703" s="1" t="s">
        <v>33</v>
      </c>
      <c r="I703">
        <v>6005</v>
      </c>
      <c r="J703" s="1" t="s">
        <v>34</v>
      </c>
      <c r="K703" s="1" t="s">
        <v>54</v>
      </c>
      <c r="L703" s="1" t="s">
        <v>45</v>
      </c>
      <c r="M703" s="1" t="s">
        <v>22</v>
      </c>
      <c r="N703">
        <v>3</v>
      </c>
    </row>
    <row r="704" spans="1:14" x14ac:dyDescent="0.25">
      <c r="A704" s="1" t="s">
        <v>1451</v>
      </c>
      <c r="B704" s="1" t="s">
        <v>1452</v>
      </c>
      <c r="C704">
        <v>89</v>
      </c>
      <c r="D704" s="1" t="s">
        <v>25</v>
      </c>
      <c r="E704" s="2">
        <v>45803</v>
      </c>
      <c r="F704" s="2">
        <v>45804</v>
      </c>
      <c r="G704" s="1" t="s">
        <v>62</v>
      </c>
      <c r="H704" s="1" t="s">
        <v>53</v>
      </c>
      <c r="I704">
        <v>8379</v>
      </c>
      <c r="J704" s="1" t="s">
        <v>19</v>
      </c>
      <c r="K704" s="1" t="s">
        <v>35</v>
      </c>
      <c r="L704" s="1" t="s">
        <v>55</v>
      </c>
      <c r="M704" s="1" t="s">
        <v>29</v>
      </c>
      <c r="N704">
        <v>1</v>
      </c>
    </row>
    <row r="705" spans="1:14" x14ac:dyDescent="0.25">
      <c r="A705" s="1" t="s">
        <v>1453</v>
      </c>
      <c r="B705" s="1" t="s">
        <v>1454</v>
      </c>
      <c r="C705">
        <v>81</v>
      </c>
      <c r="D705" s="1" t="s">
        <v>25</v>
      </c>
      <c r="E705" s="2">
        <v>45773</v>
      </c>
      <c r="F705" s="2">
        <v>45779</v>
      </c>
      <c r="G705" s="1" t="s">
        <v>32</v>
      </c>
      <c r="H705" s="1" t="s">
        <v>48</v>
      </c>
      <c r="I705">
        <v>8334</v>
      </c>
      <c r="J705" s="1" t="s">
        <v>19</v>
      </c>
      <c r="K705" s="1" t="s">
        <v>35</v>
      </c>
      <c r="L705" s="1" t="s">
        <v>28</v>
      </c>
      <c r="M705" s="1" t="s">
        <v>22</v>
      </c>
      <c r="N705">
        <v>6</v>
      </c>
    </row>
    <row r="706" spans="1:14" x14ac:dyDescent="0.25">
      <c r="A706" s="1" t="s">
        <v>1455</v>
      </c>
      <c r="B706" s="1" t="s">
        <v>1456</v>
      </c>
      <c r="C706">
        <v>55</v>
      </c>
      <c r="D706" s="1" t="s">
        <v>16</v>
      </c>
      <c r="E706" s="2">
        <v>45796</v>
      </c>
      <c r="F706" s="2">
        <v>45809</v>
      </c>
      <c r="G706" s="1" t="s">
        <v>43</v>
      </c>
      <c r="H706" s="1" t="s">
        <v>48</v>
      </c>
      <c r="I706">
        <v>9795</v>
      </c>
      <c r="J706" s="1" t="s">
        <v>34</v>
      </c>
      <c r="K706" s="1" t="s">
        <v>133</v>
      </c>
      <c r="L706" s="1" t="s">
        <v>45</v>
      </c>
      <c r="M706" s="1" t="s">
        <v>29</v>
      </c>
      <c r="N706">
        <v>13</v>
      </c>
    </row>
    <row r="707" spans="1:14" x14ac:dyDescent="0.25">
      <c r="A707" s="1" t="s">
        <v>1457</v>
      </c>
      <c r="B707" s="1" t="s">
        <v>1458</v>
      </c>
      <c r="C707">
        <v>46</v>
      </c>
      <c r="D707" s="1" t="s">
        <v>25</v>
      </c>
      <c r="E707" s="2">
        <v>45594</v>
      </c>
      <c r="F707" s="2">
        <v>45607</v>
      </c>
      <c r="G707" s="1" t="s">
        <v>32</v>
      </c>
      <c r="H707" s="1" t="s">
        <v>33</v>
      </c>
      <c r="I707">
        <v>6446</v>
      </c>
      <c r="J707" s="1" t="s">
        <v>19</v>
      </c>
      <c r="K707" s="1" t="s">
        <v>133</v>
      </c>
      <c r="L707" s="1" t="s">
        <v>78</v>
      </c>
      <c r="M707" s="1" t="s">
        <v>29</v>
      </c>
      <c r="N707">
        <v>13</v>
      </c>
    </row>
    <row r="708" spans="1:14" x14ac:dyDescent="0.25">
      <c r="A708" s="1" t="s">
        <v>1459</v>
      </c>
      <c r="B708" s="1" t="s">
        <v>1460</v>
      </c>
      <c r="C708">
        <v>89</v>
      </c>
      <c r="D708" s="1" t="s">
        <v>25</v>
      </c>
      <c r="E708" s="2">
        <v>45732</v>
      </c>
      <c r="F708" s="2">
        <v>45746</v>
      </c>
      <c r="G708" s="1" t="s">
        <v>26</v>
      </c>
      <c r="H708" s="1" t="s">
        <v>48</v>
      </c>
      <c r="I708">
        <v>9479</v>
      </c>
      <c r="J708" s="1" t="s">
        <v>34</v>
      </c>
      <c r="K708" s="1" t="s">
        <v>54</v>
      </c>
      <c r="L708" s="1" t="s">
        <v>28</v>
      </c>
      <c r="M708" s="1" t="s">
        <v>22</v>
      </c>
      <c r="N708">
        <v>14</v>
      </c>
    </row>
    <row r="709" spans="1:14" x14ac:dyDescent="0.25">
      <c r="A709" s="1" t="s">
        <v>1461</v>
      </c>
      <c r="B709" s="1" t="s">
        <v>1462</v>
      </c>
      <c r="C709">
        <v>77</v>
      </c>
      <c r="D709" s="1" t="s">
        <v>16</v>
      </c>
      <c r="E709" s="2">
        <v>45728</v>
      </c>
      <c r="F709" s="2">
        <v>45729</v>
      </c>
      <c r="G709" s="1" t="s">
        <v>94</v>
      </c>
      <c r="H709" s="1" t="s">
        <v>73</v>
      </c>
      <c r="I709">
        <v>4713</v>
      </c>
      <c r="J709" s="1" t="s">
        <v>19</v>
      </c>
      <c r="K709" s="1" t="s">
        <v>40</v>
      </c>
      <c r="L709" s="1" t="s">
        <v>55</v>
      </c>
      <c r="M709" s="1" t="s">
        <v>22</v>
      </c>
      <c r="N709">
        <v>1</v>
      </c>
    </row>
    <row r="710" spans="1:14" x14ac:dyDescent="0.25">
      <c r="A710" s="1" t="s">
        <v>1463</v>
      </c>
      <c r="B710" s="1" t="s">
        <v>1464</v>
      </c>
      <c r="C710">
        <v>36</v>
      </c>
      <c r="D710" s="1" t="s">
        <v>25</v>
      </c>
      <c r="E710" s="2">
        <v>45682</v>
      </c>
      <c r="F710" s="2">
        <v>45693</v>
      </c>
      <c r="G710" s="1" t="s">
        <v>94</v>
      </c>
      <c r="H710" s="1" t="s">
        <v>39</v>
      </c>
      <c r="I710">
        <v>1995</v>
      </c>
      <c r="J710" s="1" t="s">
        <v>19</v>
      </c>
      <c r="K710" s="1" t="s">
        <v>54</v>
      </c>
      <c r="L710" s="1" t="s">
        <v>59</v>
      </c>
      <c r="M710" s="1" t="s">
        <v>50</v>
      </c>
      <c r="N710">
        <v>11</v>
      </c>
    </row>
    <row r="711" spans="1:14" x14ac:dyDescent="0.25">
      <c r="A711" s="1" t="s">
        <v>1465</v>
      </c>
      <c r="B711" s="1" t="s">
        <v>1466</v>
      </c>
      <c r="C711">
        <v>33</v>
      </c>
      <c r="D711" s="1" t="s">
        <v>25</v>
      </c>
      <c r="E711" s="2">
        <v>45744</v>
      </c>
      <c r="F711" s="2">
        <v>45755</v>
      </c>
      <c r="G711" s="1" t="s">
        <v>94</v>
      </c>
      <c r="H711" s="1" t="s">
        <v>27</v>
      </c>
      <c r="I711">
        <v>3348</v>
      </c>
      <c r="J711" s="1" t="s">
        <v>19</v>
      </c>
      <c r="K711" s="1" t="s">
        <v>133</v>
      </c>
      <c r="L711" s="1" t="s">
        <v>36</v>
      </c>
      <c r="M711" s="1" t="s">
        <v>50</v>
      </c>
      <c r="N711">
        <v>11</v>
      </c>
    </row>
    <row r="712" spans="1:14" x14ac:dyDescent="0.25">
      <c r="A712" s="1" t="s">
        <v>1467</v>
      </c>
      <c r="B712" s="1" t="s">
        <v>1468</v>
      </c>
      <c r="C712">
        <v>81</v>
      </c>
      <c r="D712" s="1" t="s">
        <v>25</v>
      </c>
      <c r="E712" s="2">
        <v>45611</v>
      </c>
      <c r="F712" s="2">
        <v>45616</v>
      </c>
      <c r="G712" s="1" t="s">
        <v>32</v>
      </c>
      <c r="H712" s="1" t="s">
        <v>33</v>
      </c>
      <c r="I712">
        <v>5160</v>
      </c>
      <c r="J712" s="1" t="s">
        <v>34</v>
      </c>
      <c r="K712" s="1" t="s">
        <v>44</v>
      </c>
      <c r="L712" s="1" t="s">
        <v>28</v>
      </c>
      <c r="M712" s="1" t="s">
        <v>50</v>
      </c>
      <c r="N712">
        <v>5</v>
      </c>
    </row>
    <row r="713" spans="1:14" x14ac:dyDescent="0.25">
      <c r="A713" s="1" t="s">
        <v>1469</v>
      </c>
      <c r="B713" s="1" t="s">
        <v>1470</v>
      </c>
      <c r="C713">
        <v>58</v>
      </c>
      <c r="D713" s="1" t="s">
        <v>16</v>
      </c>
      <c r="E713" s="2">
        <v>45585</v>
      </c>
      <c r="F713" s="2">
        <v>45594</v>
      </c>
      <c r="G713" s="1" t="s">
        <v>62</v>
      </c>
      <c r="H713" s="1" t="s">
        <v>18</v>
      </c>
      <c r="I713">
        <v>8536</v>
      </c>
      <c r="J713" s="1" t="s">
        <v>34</v>
      </c>
      <c r="K713" s="1" t="s">
        <v>54</v>
      </c>
      <c r="L713" s="1" t="s">
        <v>45</v>
      </c>
      <c r="M713" s="1" t="s">
        <v>22</v>
      </c>
      <c r="N713">
        <v>9</v>
      </c>
    </row>
    <row r="714" spans="1:14" x14ac:dyDescent="0.25">
      <c r="A714" s="1" t="s">
        <v>1471</v>
      </c>
      <c r="B714" s="1" t="s">
        <v>1472</v>
      </c>
      <c r="C714">
        <v>80</v>
      </c>
      <c r="D714" s="1" t="s">
        <v>16</v>
      </c>
      <c r="E714" s="2">
        <v>45583</v>
      </c>
      <c r="F714" s="2">
        <v>45588</v>
      </c>
      <c r="G714" s="1" t="s">
        <v>66</v>
      </c>
      <c r="H714" s="1" t="s">
        <v>33</v>
      </c>
      <c r="I714">
        <v>4312</v>
      </c>
      <c r="J714" s="1" t="s">
        <v>34</v>
      </c>
      <c r="K714" s="1" t="s">
        <v>44</v>
      </c>
      <c r="L714" s="1" t="s">
        <v>55</v>
      </c>
      <c r="M714" s="1" t="s">
        <v>29</v>
      </c>
      <c r="N714">
        <v>5</v>
      </c>
    </row>
    <row r="715" spans="1:14" x14ac:dyDescent="0.25">
      <c r="A715" s="1" t="s">
        <v>1473</v>
      </c>
      <c r="B715" s="1" t="s">
        <v>1474</v>
      </c>
      <c r="C715">
        <v>25</v>
      </c>
      <c r="D715" s="1" t="s">
        <v>16</v>
      </c>
      <c r="E715" s="2">
        <v>45627</v>
      </c>
      <c r="F715" s="2">
        <v>45634</v>
      </c>
      <c r="G715" s="1" t="s">
        <v>94</v>
      </c>
      <c r="H715" s="1" t="s">
        <v>63</v>
      </c>
      <c r="I715">
        <v>9501</v>
      </c>
      <c r="J715" s="1" t="s">
        <v>34</v>
      </c>
      <c r="K715" s="1" t="s">
        <v>49</v>
      </c>
      <c r="L715" s="1" t="s">
        <v>45</v>
      </c>
      <c r="M715" s="1" t="s">
        <v>29</v>
      </c>
      <c r="N715">
        <v>7</v>
      </c>
    </row>
    <row r="716" spans="1:14" x14ac:dyDescent="0.25">
      <c r="A716" s="1" t="s">
        <v>1475</v>
      </c>
      <c r="B716" s="1" t="s">
        <v>1476</v>
      </c>
      <c r="C716">
        <v>41</v>
      </c>
      <c r="D716" s="1" t="s">
        <v>25</v>
      </c>
      <c r="E716" s="2">
        <v>45496</v>
      </c>
      <c r="F716" s="2">
        <v>45508</v>
      </c>
      <c r="G716" s="1" t="s">
        <v>43</v>
      </c>
      <c r="H716" s="1" t="s">
        <v>73</v>
      </c>
      <c r="I716">
        <v>8788</v>
      </c>
      <c r="J716" s="1" t="s">
        <v>19</v>
      </c>
      <c r="K716" s="1" t="s">
        <v>49</v>
      </c>
      <c r="L716" s="1" t="s">
        <v>78</v>
      </c>
      <c r="M716" s="1" t="s">
        <v>22</v>
      </c>
      <c r="N716">
        <v>12</v>
      </c>
    </row>
    <row r="717" spans="1:14" x14ac:dyDescent="0.25">
      <c r="A717" s="1" t="s">
        <v>1477</v>
      </c>
      <c r="B717" s="1" t="s">
        <v>1478</v>
      </c>
      <c r="C717">
        <v>88</v>
      </c>
      <c r="D717" s="1" t="s">
        <v>16</v>
      </c>
      <c r="E717" s="2">
        <v>45616</v>
      </c>
      <c r="F717" s="2">
        <v>45628</v>
      </c>
      <c r="G717" s="1" t="s">
        <v>66</v>
      </c>
      <c r="H717" s="1" t="s">
        <v>48</v>
      </c>
      <c r="I717">
        <v>2126</v>
      </c>
      <c r="J717" s="1" t="s">
        <v>34</v>
      </c>
      <c r="K717" s="1" t="s">
        <v>54</v>
      </c>
      <c r="L717" s="1" t="s">
        <v>28</v>
      </c>
      <c r="M717" s="1" t="s">
        <v>50</v>
      </c>
      <c r="N717">
        <v>12</v>
      </c>
    </row>
    <row r="718" spans="1:14" x14ac:dyDescent="0.25">
      <c r="A718" s="1" t="s">
        <v>1479</v>
      </c>
      <c r="B718" s="1" t="s">
        <v>1480</v>
      </c>
      <c r="C718">
        <v>29</v>
      </c>
      <c r="D718" s="1" t="s">
        <v>25</v>
      </c>
      <c r="E718" s="2">
        <v>45644</v>
      </c>
      <c r="F718" s="2">
        <v>45653</v>
      </c>
      <c r="G718" s="1" t="s">
        <v>62</v>
      </c>
      <c r="H718" s="1" t="s">
        <v>48</v>
      </c>
      <c r="I718">
        <v>7556</v>
      </c>
      <c r="J718" s="1" t="s">
        <v>34</v>
      </c>
      <c r="K718" s="1" t="s">
        <v>40</v>
      </c>
      <c r="L718" s="1" t="s">
        <v>78</v>
      </c>
      <c r="M718" s="1" t="s">
        <v>22</v>
      </c>
      <c r="N718">
        <v>9</v>
      </c>
    </row>
    <row r="719" spans="1:14" x14ac:dyDescent="0.25">
      <c r="A719" s="1" t="s">
        <v>1481</v>
      </c>
      <c r="B719" s="1" t="s">
        <v>1482</v>
      </c>
      <c r="C719">
        <v>77</v>
      </c>
      <c r="D719" s="1" t="s">
        <v>25</v>
      </c>
      <c r="E719" s="2">
        <v>45770</v>
      </c>
      <c r="F719" s="2">
        <v>45781</v>
      </c>
      <c r="G719" s="1" t="s">
        <v>43</v>
      </c>
      <c r="H719" s="1" t="s">
        <v>53</v>
      </c>
      <c r="I719">
        <v>6425</v>
      </c>
      <c r="J719" s="1" t="s">
        <v>34</v>
      </c>
      <c r="K719" s="1" t="s">
        <v>35</v>
      </c>
      <c r="L719" s="1" t="s">
        <v>59</v>
      </c>
      <c r="M719" s="1" t="s">
        <v>50</v>
      </c>
      <c r="N719">
        <v>11</v>
      </c>
    </row>
    <row r="720" spans="1:14" x14ac:dyDescent="0.25">
      <c r="A720" s="1" t="s">
        <v>1483</v>
      </c>
      <c r="B720" s="1" t="s">
        <v>1484</v>
      </c>
      <c r="C720">
        <v>69</v>
      </c>
      <c r="D720" s="1" t="s">
        <v>16</v>
      </c>
      <c r="E720" s="2">
        <v>45767</v>
      </c>
      <c r="F720" s="2">
        <v>45769</v>
      </c>
      <c r="G720" s="1" t="s">
        <v>43</v>
      </c>
      <c r="H720" s="1" t="s">
        <v>39</v>
      </c>
      <c r="I720">
        <v>4132</v>
      </c>
      <c r="J720" s="1" t="s">
        <v>34</v>
      </c>
      <c r="K720" s="1" t="s">
        <v>133</v>
      </c>
      <c r="L720" s="1" t="s">
        <v>45</v>
      </c>
      <c r="M720" s="1" t="s">
        <v>29</v>
      </c>
      <c r="N720">
        <v>2</v>
      </c>
    </row>
    <row r="721" spans="1:14" x14ac:dyDescent="0.25">
      <c r="A721" s="1" t="s">
        <v>1485</v>
      </c>
      <c r="B721" s="1" t="s">
        <v>1486</v>
      </c>
      <c r="C721">
        <v>42</v>
      </c>
      <c r="D721" s="1" t="s">
        <v>25</v>
      </c>
      <c r="E721" s="2">
        <v>45683</v>
      </c>
      <c r="F721" s="2">
        <v>45694</v>
      </c>
      <c r="G721" s="1" t="s">
        <v>43</v>
      </c>
      <c r="H721" s="1" t="s">
        <v>53</v>
      </c>
      <c r="I721">
        <v>1839</v>
      </c>
      <c r="J721" s="1" t="s">
        <v>19</v>
      </c>
      <c r="K721" s="1" t="s">
        <v>44</v>
      </c>
      <c r="L721" s="1" t="s">
        <v>45</v>
      </c>
      <c r="M721" s="1" t="s">
        <v>29</v>
      </c>
      <c r="N721">
        <v>11</v>
      </c>
    </row>
    <row r="722" spans="1:14" x14ac:dyDescent="0.25">
      <c r="A722" s="1" t="s">
        <v>1487</v>
      </c>
      <c r="B722" s="1" t="s">
        <v>1488</v>
      </c>
      <c r="C722">
        <v>8</v>
      </c>
      <c r="D722" s="1" t="s">
        <v>16</v>
      </c>
      <c r="E722" s="2">
        <v>45799</v>
      </c>
      <c r="F722" s="2">
        <v>45802</v>
      </c>
      <c r="G722" s="1" t="s">
        <v>66</v>
      </c>
      <c r="H722" s="1" t="s">
        <v>89</v>
      </c>
      <c r="I722">
        <v>4229</v>
      </c>
      <c r="J722" s="1" t="s">
        <v>34</v>
      </c>
      <c r="K722" s="1" t="s">
        <v>40</v>
      </c>
      <c r="L722" s="1" t="s">
        <v>55</v>
      </c>
      <c r="M722" s="1" t="s">
        <v>29</v>
      </c>
      <c r="N722">
        <v>3</v>
      </c>
    </row>
    <row r="723" spans="1:14" x14ac:dyDescent="0.25">
      <c r="A723" s="1" t="s">
        <v>1489</v>
      </c>
      <c r="B723" s="1" t="s">
        <v>1490</v>
      </c>
      <c r="C723">
        <v>59</v>
      </c>
      <c r="D723" s="1" t="s">
        <v>16</v>
      </c>
      <c r="E723" s="2">
        <v>45670</v>
      </c>
      <c r="F723" s="2">
        <v>45673</v>
      </c>
      <c r="G723" s="1" t="s">
        <v>66</v>
      </c>
      <c r="H723" s="1" t="s">
        <v>27</v>
      </c>
      <c r="I723">
        <v>8001</v>
      </c>
      <c r="J723" s="1" t="s">
        <v>34</v>
      </c>
      <c r="K723" s="1" t="s">
        <v>35</v>
      </c>
      <c r="L723" s="1" t="s">
        <v>36</v>
      </c>
      <c r="M723" s="1" t="s">
        <v>50</v>
      </c>
      <c r="N723">
        <v>3</v>
      </c>
    </row>
    <row r="724" spans="1:14" x14ac:dyDescent="0.25">
      <c r="A724" s="1" t="s">
        <v>1491</v>
      </c>
      <c r="B724" s="1" t="s">
        <v>1492</v>
      </c>
      <c r="C724">
        <v>23</v>
      </c>
      <c r="D724" s="1" t="s">
        <v>16</v>
      </c>
      <c r="E724" s="2">
        <v>45671</v>
      </c>
      <c r="F724" s="2">
        <v>45677</v>
      </c>
      <c r="G724" s="1" t="s">
        <v>66</v>
      </c>
      <c r="H724" s="1" t="s">
        <v>27</v>
      </c>
      <c r="I724">
        <v>3929</v>
      </c>
      <c r="J724" s="1" t="s">
        <v>34</v>
      </c>
      <c r="K724" s="1" t="s">
        <v>49</v>
      </c>
      <c r="L724" s="1" t="s">
        <v>36</v>
      </c>
      <c r="M724" s="1" t="s">
        <v>29</v>
      </c>
      <c r="N724">
        <v>6</v>
      </c>
    </row>
    <row r="725" spans="1:14" x14ac:dyDescent="0.25">
      <c r="A725" s="1" t="s">
        <v>1493</v>
      </c>
      <c r="B725" s="1" t="s">
        <v>1494</v>
      </c>
      <c r="C725">
        <v>60</v>
      </c>
      <c r="D725" s="1" t="s">
        <v>16</v>
      </c>
      <c r="E725" s="2">
        <v>45524</v>
      </c>
      <c r="F725" s="2">
        <v>45537</v>
      </c>
      <c r="G725" s="1" t="s">
        <v>62</v>
      </c>
      <c r="H725" s="1" t="s">
        <v>27</v>
      </c>
      <c r="I725">
        <v>6958</v>
      </c>
      <c r="J725" s="1" t="s">
        <v>19</v>
      </c>
      <c r="K725" s="1" t="s">
        <v>49</v>
      </c>
      <c r="L725" s="1" t="s">
        <v>78</v>
      </c>
      <c r="M725" s="1" t="s">
        <v>29</v>
      </c>
      <c r="N725">
        <v>13</v>
      </c>
    </row>
    <row r="726" spans="1:14" x14ac:dyDescent="0.25">
      <c r="A726" s="1" t="s">
        <v>1495</v>
      </c>
      <c r="B726" s="1" t="s">
        <v>1496</v>
      </c>
      <c r="C726">
        <v>71</v>
      </c>
      <c r="D726" s="1" t="s">
        <v>25</v>
      </c>
      <c r="E726" s="2">
        <v>45714</v>
      </c>
      <c r="F726" s="2">
        <v>45725</v>
      </c>
      <c r="G726" s="1" t="s">
        <v>43</v>
      </c>
      <c r="H726" s="1" t="s">
        <v>53</v>
      </c>
      <c r="I726">
        <v>1525</v>
      </c>
      <c r="J726" s="1" t="s">
        <v>19</v>
      </c>
      <c r="K726" s="1" t="s">
        <v>49</v>
      </c>
      <c r="L726" s="1" t="s">
        <v>45</v>
      </c>
      <c r="M726" s="1" t="s">
        <v>50</v>
      </c>
      <c r="N726">
        <v>11</v>
      </c>
    </row>
    <row r="727" spans="1:14" x14ac:dyDescent="0.25">
      <c r="A727" s="1" t="s">
        <v>1497</v>
      </c>
      <c r="B727" s="1" t="s">
        <v>1498</v>
      </c>
      <c r="C727">
        <v>84</v>
      </c>
      <c r="D727" s="1" t="s">
        <v>25</v>
      </c>
      <c r="E727" s="2">
        <v>45496</v>
      </c>
      <c r="F727" s="2">
        <v>45509</v>
      </c>
      <c r="G727" s="1" t="s">
        <v>66</v>
      </c>
      <c r="H727" s="1" t="s">
        <v>48</v>
      </c>
      <c r="I727">
        <v>2195</v>
      </c>
      <c r="J727" s="1" t="s">
        <v>34</v>
      </c>
      <c r="K727" s="1" t="s">
        <v>20</v>
      </c>
      <c r="L727" s="1" t="s">
        <v>36</v>
      </c>
      <c r="M727" s="1" t="s">
        <v>22</v>
      </c>
      <c r="N727">
        <v>13</v>
      </c>
    </row>
    <row r="728" spans="1:14" x14ac:dyDescent="0.25">
      <c r="A728" s="1" t="s">
        <v>1499</v>
      </c>
      <c r="B728" s="1" t="s">
        <v>1500</v>
      </c>
      <c r="C728">
        <v>66</v>
      </c>
      <c r="D728" s="1" t="s">
        <v>16</v>
      </c>
      <c r="E728" s="2">
        <v>45789</v>
      </c>
      <c r="F728" s="2">
        <v>45798</v>
      </c>
      <c r="G728" s="1" t="s">
        <v>43</v>
      </c>
      <c r="H728" s="1" t="s">
        <v>73</v>
      </c>
      <c r="I728">
        <v>7449</v>
      </c>
      <c r="J728" s="1" t="s">
        <v>19</v>
      </c>
      <c r="K728" s="1" t="s">
        <v>40</v>
      </c>
      <c r="L728" s="1" t="s">
        <v>59</v>
      </c>
      <c r="M728" s="1" t="s">
        <v>29</v>
      </c>
      <c r="N728">
        <v>9</v>
      </c>
    </row>
    <row r="729" spans="1:14" x14ac:dyDescent="0.25">
      <c r="A729" s="1" t="s">
        <v>1501</v>
      </c>
      <c r="B729" s="1" t="s">
        <v>1502</v>
      </c>
      <c r="C729">
        <v>34</v>
      </c>
      <c r="D729" s="1" t="s">
        <v>25</v>
      </c>
      <c r="E729" s="2">
        <v>45624</v>
      </c>
      <c r="F729" s="2">
        <v>45629</v>
      </c>
      <c r="G729" s="1" t="s">
        <v>43</v>
      </c>
      <c r="H729" s="1" t="s">
        <v>73</v>
      </c>
      <c r="I729">
        <v>2827</v>
      </c>
      <c r="J729" s="1" t="s">
        <v>19</v>
      </c>
      <c r="K729" s="1" t="s">
        <v>35</v>
      </c>
      <c r="L729" s="1" t="s">
        <v>78</v>
      </c>
      <c r="M729" s="1" t="s">
        <v>50</v>
      </c>
      <c r="N729">
        <v>5</v>
      </c>
    </row>
    <row r="730" spans="1:14" x14ac:dyDescent="0.25">
      <c r="A730" s="1" t="s">
        <v>1503</v>
      </c>
      <c r="B730" s="1" t="s">
        <v>1504</v>
      </c>
      <c r="C730">
        <v>59</v>
      </c>
      <c r="D730" s="1" t="s">
        <v>16</v>
      </c>
      <c r="E730" s="2">
        <v>45492</v>
      </c>
      <c r="F730" s="2">
        <v>45498</v>
      </c>
      <c r="G730" s="1" t="s">
        <v>43</v>
      </c>
      <c r="H730" s="1" t="s">
        <v>39</v>
      </c>
      <c r="I730">
        <v>9646</v>
      </c>
      <c r="J730" s="1" t="s">
        <v>19</v>
      </c>
      <c r="K730" s="1" t="s">
        <v>40</v>
      </c>
      <c r="L730" s="1" t="s">
        <v>36</v>
      </c>
      <c r="M730" s="1" t="s">
        <v>22</v>
      </c>
      <c r="N730">
        <v>6</v>
      </c>
    </row>
    <row r="731" spans="1:14" x14ac:dyDescent="0.25">
      <c r="A731" s="1" t="s">
        <v>1505</v>
      </c>
      <c r="B731" s="1" t="s">
        <v>1506</v>
      </c>
      <c r="C731">
        <v>84</v>
      </c>
      <c r="D731" s="1" t="s">
        <v>25</v>
      </c>
      <c r="E731" s="2">
        <v>45770</v>
      </c>
      <c r="F731" s="2">
        <v>45778</v>
      </c>
      <c r="G731" s="1" t="s">
        <v>43</v>
      </c>
      <c r="H731" s="1" t="s">
        <v>58</v>
      </c>
      <c r="I731">
        <v>3127</v>
      </c>
      <c r="J731" s="1" t="s">
        <v>19</v>
      </c>
      <c r="K731" s="1" t="s">
        <v>49</v>
      </c>
      <c r="L731" s="1" t="s">
        <v>21</v>
      </c>
      <c r="M731" s="1" t="s">
        <v>50</v>
      </c>
      <c r="N731">
        <v>8</v>
      </c>
    </row>
    <row r="732" spans="1:14" x14ac:dyDescent="0.25">
      <c r="A732" s="1" t="s">
        <v>1507</v>
      </c>
      <c r="B732" s="1" t="s">
        <v>1088</v>
      </c>
      <c r="C732">
        <v>55</v>
      </c>
      <c r="D732" s="1" t="s">
        <v>16</v>
      </c>
      <c r="E732" s="2">
        <v>45455</v>
      </c>
      <c r="F732" s="2">
        <v>45461</v>
      </c>
      <c r="G732" s="1" t="s">
        <v>66</v>
      </c>
      <c r="H732" s="1" t="s">
        <v>58</v>
      </c>
      <c r="I732">
        <v>3553</v>
      </c>
      <c r="J732" s="1" t="s">
        <v>19</v>
      </c>
      <c r="K732" s="1" t="s">
        <v>35</v>
      </c>
      <c r="L732" s="1" t="s">
        <v>21</v>
      </c>
      <c r="M732" s="1" t="s">
        <v>22</v>
      </c>
      <c r="N732">
        <v>6</v>
      </c>
    </row>
    <row r="733" spans="1:14" x14ac:dyDescent="0.25">
      <c r="A733" s="1" t="s">
        <v>1508</v>
      </c>
      <c r="B733" s="1" t="s">
        <v>1509</v>
      </c>
      <c r="C733">
        <v>75</v>
      </c>
      <c r="D733" s="1" t="s">
        <v>16</v>
      </c>
      <c r="E733" s="2">
        <v>45631</v>
      </c>
      <c r="F733" s="2">
        <v>45637</v>
      </c>
      <c r="G733" s="1" t="s">
        <v>17</v>
      </c>
      <c r="H733" s="1" t="s">
        <v>73</v>
      </c>
      <c r="I733">
        <v>9995</v>
      </c>
      <c r="J733" s="1" t="s">
        <v>19</v>
      </c>
      <c r="K733" s="1" t="s">
        <v>20</v>
      </c>
      <c r="L733" s="1" t="s">
        <v>28</v>
      </c>
      <c r="M733" s="1" t="s">
        <v>29</v>
      </c>
      <c r="N733">
        <v>6</v>
      </c>
    </row>
    <row r="734" spans="1:14" x14ac:dyDescent="0.25">
      <c r="A734" s="1" t="s">
        <v>1510</v>
      </c>
      <c r="B734" s="1" t="s">
        <v>1511</v>
      </c>
      <c r="C734">
        <v>84</v>
      </c>
      <c r="D734" s="1" t="s">
        <v>16</v>
      </c>
      <c r="E734" s="2">
        <v>45801</v>
      </c>
      <c r="F734" s="2">
        <v>45808</v>
      </c>
      <c r="G734" s="1" t="s">
        <v>17</v>
      </c>
      <c r="H734" s="1" t="s">
        <v>27</v>
      </c>
      <c r="I734">
        <v>4350</v>
      </c>
      <c r="J734" s="1" t="s">
        <v>34</v>
      </c>
      <c r="K734" s="1" t="s">
        <v>49</v>
      </c>
      <c r="L734" s="1" t="s">
        <v>45</v>
      </c>
      <c r="M734" s="1" t="s">
        <v>29</v>
      </c>
      <c r="N734">
        <v>7</v>
      </c>
    </row>
    <row r="735" spans="1:14" x14ac:dyDescent="0.25">
      <c r="A735" s="1" t="s">
        <v>1512</v>
      </c>
      <c r="B735" s="1" t="s">
        <v>1513</v>
      </c>
      <c r="C735">
        <v>4</v>
      </c>
      <c r="D735" s="1" t="s">
        <v>25</v>
      </c>
      <c r="E735" s="2">
        <v>45572</v>
      </c>
      <c r="F735" s="2">
        <v>45582</v>
      </c>
      <c r="G735" s="1" t="s">
        <v>62</v>
      </c>
      <c r="H735" s="1" t="s">
        <v>89</v>
      </c>
      <c r="I735">
        <v>2513</v>
      </c>
      <c r="J735" s="1" t="s">
        <v>34</v>
      </c>
      <c r="K735" s="1" t="s">
        <v>35</v>
      </c>
      <c r="L735" s="1" t="s">
        <v>55</v>
      </c>
      <c r="M735" s="1" t="s">
        <v>29</v>
      </c>
      <c r="N735">
        <v>10</v>
      </c>
    </row>
    <row r="736" spans="1:14" x14ac:dyDescent="0.25">
      <c r="A736" s="1" t="s">
        <v>1514</v>
      </c>
      <c r="B736" s="1" t="s">
        <v>1515</v>
      </c>
      <c r="C736">
        <v>36</v>
      </c>
      <c r="D736" s="1" t="s">
        <v>25</v>
      </c>
      <c r="E736" s="2">
        <v>45686</v>
      </c>
      <c r="F736" s="2">
        <v>45694</v>
      </c>
      <c r="G736" s="1" t="s">
        <v>94</v>
      </c>
      <c r="H736" s="1" t="s">
        <v>33</v>
      </c>
      <c r="I736">
        <v>6688</v>
      </c>
      <c r="J736" s="1" t="s">
        <v>34</v>
      </c>
      <c r="K736" s="1" t="s">
        <v>20</v>
      </c>
      <c r="L736" s="1" t="s">
        <v>28</v>
      </c>
      <c r="M736" s="1" t="s">
        <v>22</v>
      </c>
      <c r="N736">
        <v>8</v>
      </c>
    </row>
    <row r="737" spans="1:14" x14ac:dyDescent="0.25">
      <c r="A737" s="1" t="s">
        <v>1516</v>
      </c>
      <c r="B737" s="1" t="s">
        <v>1517</v>
      </c>
      <c r="C737">
        <v>35</v>
      </c>
      <c r="D737" s="1" t="s">
        <v>25</v>
      </c>
      <c r="E737" s="2">
        <v>45464</v>
      </c>
      <c r="F737" s="2">
        <v>45471</v>
      </c>
      <c r="G737" s="1" t="s">
        <v>43</v>
      </c>
      <c r="H737" s="1" t="s">
        <v>53</v>
      </c>
      <c r="I737">
        <v>8804</v>
      </c>
      <c r="J737" s="1" t="s">
        <v>19</v>
      </c>
      <c r="K737" s="1" t="s">
        <v>49</v>
      </c>
      <c r="L737" s="1" t="s">
        <v>45</v>
      </c>
      <c r="M737" s="1" t="s">
        <v>22</v>
      </c>
      <c r="N737">
        <v>7</v>
      </c>
    </row>
    <row r="738" spans="1:14" x14ac:dyDescent="0.25">
      <c r="A738" s="1" t="s">
        <v>1518</v>
      </c>
      <c r="B738" s="1" t="s">
        <v>1519</v>
      </c>
      <c r="C738">
        <v>74</v>
      </c>
      <c r="D738" s="1" t="s">
        <v>16</v>
      </c>
      <c r="E738" s="2">
        <v>45629</v>
      </c>
      <c r="F738" s="2">
        <v>45642</v>
      </c>
      <c r="G738" s="1" t="s">
        <v>43</v>
      </c>
      <c r="H738" s="1" t="s">
        <v>18</v>
      </c>
      <c r="I738">
        <v>8222</v>
      </c>
      <c r="J738" s="1" t="s">
        <v>19</v>
      </c>
      <c r="K738" s="1" t="s">
        <v>49</v>
      </c>
      <c r="L738" s="1" t="s">
        <v>28</v>
      </c>
      <c r="M738" s="1" t="s">
        <v>50</v>
      </c>
      <c r="N738">
        <v>13</v>
      </c>
    </row>
    <row r="739" spans="1:14" x14ac:dyDescent="0.25">
      <c r="A739" s="1" t="s">
        <v>1520</v>
      </c>
      <c r="B739" s="1" t="s">
        <v>1521</v>
      </c>
      <c r="C739">
        <v>11</v>
      </c>
      <c r="D739" s="1" t="s">
        <v>16</v>
      </c>
      <c r="E739" s="2">
        <v>45561</v>
      </c>
      <c r="F739" s="2">
        <v>45568</v>
      </c>
      <c r="G739" s="1" t="s">
        <v>66</v>
      </c>
      <c r="H739" s="1" t="s">
        <v>27</v>
      </c>
      <c r="I739">
        <v>3372</v>
      </c>
      <c r="J739" s="1" t="s">
        <v>34</v>
      </c>
      <c r="K739" s="1" t="s">
        <v>54</v>
      </c>
      <c r="L739" s="1" t="s">
        <v>55</v>
      </c>
      <c r="M739" s="1" t="s">
        <v>22</v>
      </c>
      <c r="N739">
        <v>7</v>
      </c>
    </row>
    <row r="740" spans="1:14" x14ac:dyDescent="0.25">
      <c r="A740" s="1" t="s">
        <v>1522</v>
      </c>
      <c r="B740" s="1" t="s">
        <v>1523</v>
      </c>
      <c r="C740">
        <v>73</v>
      </c>
      <c r="D740" s="1" t="s">
        <v>16</v>
      </c>
      <c r="E740" s="2">
        <v>45667</v>
      </c>
      <c r="F740" s="2">
        <v>45672</v>
      </c>
      <c r="G740" s="1" t="s">
        <v>43</v>
      </c>
      <c r="H740" s="1" t="s">
        <v>73</v>
      </c>
      <c r="I740">
        <v>6931</v>
      </c>
      <c r="J740" s="1" t="s">
        <v>19</v>
      </c>
      <c r="K740" s="1" t="s">
        <v>54</v>
      </c>
      <c r="L740" s="1" t="s">
        <v>36</v>
      </c>
      <c r="M740" s="1" t="s">
        <v>50</v>
      </c>
      <c r="N740">
        <v>5</v>
      </c>
    </row>
    <row r="741" spans="1:14" x14ac:dyDescent="0.25">
      <c r="A741" s="1" t="s">
        <v>1524</v>
      </c>
      <c r="B741" s="1" t="s">
        <v>1525</v>
      </c>
      <c r="C741">
        <v>88</v>
      </c>
      <c r="D741" s="1" t="s">
        <v>25</v>
      </c>
      <c r="E741" s="2">
        <v>45744</v>
      </c>
      <c r="F741" s="2">
        <v>45757</v>
      </c>
      <c r="G741" s="1" t="s">
        <v>94</v>
      </c>
      <c r="H741" s="1" t="s">
        <v>73</v>
      </c>
      <c r="I741">
        <v>3539</v>
      </c>
      <c r="J741" s="1" t="s">
        <v>19</v>
      </c>
      <c r="K741" s="1" t="s">
        <v>54</v>
      </c>
      <c r="L741" s="1" t="s">
        <v>59</v>
      </c>
      <c r="M741" s="1" t="s">
        <v>50</v>
      </c>
      <c r="N741">
        <v>13</v>
      </c>
    </row>
    <row r="742" spans="1:14" x14ac:dyDescent="0.25">
      <c r="A742" s="1" t="s">
        <v>1526</v>
      </c>
      <c r="B742" s="1" t="s">
        <v>1527</v>
      </c>
      <c r="C742">
        <v>51</v>
      </c>
      <c r="D742" s="1" t="s">
        <v>25</v>
      </c>
      <c r="E742" s="2">
        <v>45737</v>
      </c>
      <c r="F742" s="2">
        <v>45742</v>
      </c>
      <c r="G742" s="1" t="s">
        <v>66</v>
      </c>
      <c r="H742" s="1" t="s">
        <v>48</v>
      </c>
      <c r="I742">
        <v>6211</v>
      </c>
      <c r="J742" s="1" t="s">
        <v>34</v>
      </c>
      <c r="K742" s="1" t="s">
        <v>54</v>
      </c>
      <c r="L742" s="1" t="s">
        <v>45</v>
      </c>
      <c r="M742" s="1" t="s">
        <v>50</v>
      </c>
      <c r="N742">
        <v>5</v>
      </c>
    </row>
    <row r="743" spans="1:14" x14ac:dyDescent="0.25">
      <c r="A743" s="1" t="s">
        <v>1528</v>
      </c>
      <c r="B743" s="1" t="s">
        <v>1529</v>
      </c>
      <c r="C743">
        <v>24</v>
      </c>
      <c r="D743" s="1" t="s">
        <v>25</v>
      </c>
      <c r="E743" s="2">
        <v>45764</v>
      </c>
      <c r="F743" s="2">
        <v>45765</v>
      </c>
      <c r="G743" s="1" t="s">
        <v>94</v>
      </c>
      <c r="H743" s="1" t="s">
        <v>18</v>
      </c>
      <c r="I743">
        <v>8976</v>
      </c>
      <c r="J743" s="1" t="s">
        <v>34</v>
      </c>
      <c r="K743" s="1" t="s">
        <v>35</v>
      </c>
      <c r="L743" s="1" t="s">
        <v>55</v>
      </c>
      <c r="M743" s="1" t="s">
        <v>22</v>
      </c>
      <c r="N743">
        <v>1</v>
      </c>
    </row>
    <row r="744" spans="1:14" x14ac:dyDescent="0.25">
      <c r="A744" s="1" t="s">
        <v>1530</v>
      </c>
      <c r="B744" s="1" t="s">
        <v>1531</v>
      </c>
      <c r="C744">
        <v>49</v>
      </c>
      <c r="D744" s="1" t="s">
        <v>25</v>
      </c>
      <c r="E744" s="2">
        <v>45557</v>
      </c>
      <c r="F744" s="2">
        <v>45562</v>
      </c>
      <c r="G744" s="1" t="s">
        <v>43</v>
      </c>
      <c r="H744" s="1" t="s">
        <v>89</v>
      </c>
      <c r="I744">
        <v>6104</v>
      </c>
      <c r="J744" s="1" t="s">
        <v>34</v>
      </c>
      <c r="K744" s="1" t="s">
        <v>40</v>
      </c>
      <c r="L744" s="1" t="s">
        <v>59</v>
      </c>
      <c r="M744" s="1" t="s">
        <v>50</v>
      </c>
      <c r="N744">
        <v>5</v>
      </c>
    </row>
    <row r="745" spans="1:14" x14ac:dyDescent="0.25">
      <c r="A745" s="1" t="s">
        <v>1532</v>
      </c>
      <c r="B745" s="1" t="s">
        <v>1533</v>
      </c>
      <c r="C745">
        <v>13</v>
      </c>
      <c r="D745" s="1" t="s">
        <v>25</v>
      </c>
      <c r="E745" s="2">
        <v>45768</v>
      </c>
      <c r="F745" s="2">
        <v>45773</v>
      </c>
      <c r="G745" s="1" t="s">
        <v>17</v>
      </c>
      <c r="H745" s="1" t="s">
        <v>58</v>
      </c>
      <c r="I745">
        <v>4703</v>
      </c>
      <c r="J745" s="1" t="s">
        <v>19</v>
      </c>
      <c r="K745" s="1" t="s">
        <v>40</v>
      </c>
      <c r="L745" s="1" t="s">
        <v>78</v>
      </c>
      <c r="M745" s="1" t="s">
        <v>29</v>
      </c>
      <c r="N745">
        <v>5</v>
      </c>
    </row>
    <row r="746" spans="1:14" x14ac:dyDescent="0.25">
      <c r="A746" s="1" t="s">
        <v>1534</v>
      </c>
      <c r="B746" s="1" t="s">
        <v>1535</v>
      </c>
      <c r="C746">
        <v>12</v>
      </c>
      <c r="D746" s="1" t="s">
        <v>25</v>
      </c>
      <c r="E746" s="2">
        <v>45714</v>
      </c>
      <c r="F746" s="2">
        <v>45717</v>
      </c>
      <c r="G746" s="1" t="s">
        <v>32</v>
      </c>
      <c r="H746" s="1" t="s">
        <v>63</v>
      </c>
      <c r="I746">
        <v>3596</v>
      </c>
      <c r="J746" s="1" t="s">
        <v>19</v>
      </c>
      <c r="K746" s="1" t="s">
        <v>20</v>
      </c>
      <c r="L746" s="1" t="s">
        <v>78</v>
      </c>
      <c r="M746" s="1" t="s">
        <v>29</v>
      </c>
      <c r="N746">
        <v>3</v>
      </c>
    </row>
    <row r="747" spans="1:14" x14ac:dyDescent="0.25">
      <c r="A747" s="1" t="s">
        <v>1536</v>
      </c>
      <c r="B747" s="1" t="s">
        <v>1537</v>
      </c>
      <c r="C747">
        <v>62</v>
      </c>
      <c r="D747" s="1" t="s">
        <v>25</v>
      </c>
      <c r="E747" s="2">
        <v>45576</v>
      </c>
      <c r="F747" s="2">
        <v>45588</v>
      </c>
      <c r="G747" s="1" t="s">
        <v>26</v>
      </c>
      <c r="H747" s="1" t="s">
        <v>18</v>
      </c>
      <c r="I747">
        <v>8848</v>
      </c>
      <c r="J747" s="1" t="s">
        <v>19</v>
      </c>
      <c r="K747" s="1" t="s">
        <v>44</v>
      </c>
      <c r="L747" s="1" t="s">
        <v>21</v>
      </c>
      <c r="M747" s="1" t="s">
        <v>29</v>
      </c>
      <c r="N747">
        <v>12</v>
      </c>
    </row>
    <row r="748" spans="1:14" x14ac:dyDescent="0.25">
      <c r="A748" s="1" t="s">
        <v>1538</v>
      </c>
      <c r="B748" s="1" t="s">
        <v>1539</v>
      </c>
      <c r="C748">
        <v>11</v>
      </c>
      <c r="D748" s="1" t="s">
        <v>25</v>
      </c>
      <c r="E748" s="2">
        <v>45768</v>
      </c>
      <c r="F748" s="2">
        <v>45772</v>
      </c>
      <c r="G748" s="1" t="s">
        <v>43</v>
      </c>
      <c r="H748" s="1" t="s">
        <v>63</v>
      </c>
      <c r="I748">
        <v>3796</v>
      </c>
      <c r="J748" s="1" t="s">
        <v>19</v>
      </c>
      <c r="K748" s="1" t="s">
        <v>40</v>
      </c>
      <c r="L748" s="1" t="s">
        <v>21</v>
      </c>
      <c r="M748" s="1" t="s">
        <v>29</v>
      </c>
      <c r="N748">
        <v>4</v>
      </c>
    </row>
    <row r="749" spans="1:14" x14ac:dyDescent="0.25">
      <c r="A749" s="1" t="s">
        <v>1540</v>
      </c>
      <c r="B749" s="1" t="s">
        <v>1541</v>
      </c>
      <c r="C749">
        <v>78</v>
      </c>
      <c r="D749" s="1" t="s">
        <v>25</v>
      </c>
      <c r="E749" s="2">
        <v>45665</v>
      </c>
      <c r="F749" s="2">
        <v>45667</v>
      </c>
      <c r="G749" s="1" t="s">
        <v>26</v>
      </c>
      <c r="H749" s="1" t="s">
        <v>63</v>
      </c>
      <c r="I749">
        <v>3804</v>
      </c>
      <c r="J749" s="1" t="s">
        <v>34</v>
      </c>
      <c r="K749" s="1" t="s">
        <v>20</v>
      </c>
      <c r="L749" s="1" t="s">
        <v>36</v>
      </c>
      <c r="M749" s="1" t="s">
        <v>50</v>
      </c>
      <c r="N749">
        <v>2</v>
      </c>
    </row>
    <row r="750" spans="1:14" x14ac:dyDescent="0.25">
      <c r="A750" s="1" t="s">
        <v>1542</v>
      </c>
      <c r="B750" s="1" t="s">
        <v>1543</v>
      </c>
      <c r="C750">
        <v>29</v>
      </c>
      <c r="D750" s="1" t="s">
        <v>25</v>
      </c>
      <c r="E750" s="2">
        <v>45585</v>
      </c>
      <c r="F750" s="2">
        <v>45599</v>
      </c>
      <c r="G750" s="1" t="s">
        <v>32</v>
      </c>
      <c r="H750" s="1" t="s">
        <v>89</v>
      </c>
      <c r="I750">
        <v>8777</v>
      </c>
      <c r="J750" s="1" t="s">
        <v>19</v>
      </c>
      <c r="K750" s="1" t="s">
        <v>133</v>
      </c>
      <c r="L750" s="1" t="s">
        <v>36</v>
      </c>
      <c r="M750" s="1" t="s">
        <v>22</v>
      </c>
      <c r="N750">
        <v>14</v>
      </c>
    </row>
    <row r="751" spans="1:14" x14ac:dyDescent="0.25">
      <c r="A751" s="1" t="s">
        <v>1544</v>
      </c>
      <c r="B751" s="1" t="s">
        <v>1545</v>
      </c>
      <c r="C751">
        <v>16</v>
      </c>
      <c r="D751" s="1" t="s">
        <v>25</v>
      </c>
      <c r="E751" s="2">
        <v>45709</v>
      </c>
      <c r="F751" s="2">
        <v>45715</v>
      </c>
      <c r="G751" s="1" t="s">
        <v>66</v>
      </c>
      <c r="H751" s="1" t="s">
        <v>39</v>
      </c>
      <c r="I751">
        <v>2030</v>
      </c>
      <c r="J751" s="1" t="s">
        <v>19</v>
      </c>
      <c r="K751" s="1" t="s">
        <v>44</v>
      </c>
      <c r="L751" s="1" t="s">
        <v>21</v>
      </c>
      <c r="M751" s="1" t="s">
        <v>22</v>
      </c>
      <c r="N751">
        <v>6</v>
      </c>
    </row>
    <row r="752" spans="1:14" x14ac:dyDescent="0.25">
      <c r="A752" s="1" t="s">
        <v>1546</v>
      </c>
      <c r="B752" s="1" t="s">
        <v>1547</v>
      </c>
      <c r="C752">
        <v>20</v>
      </c>
      <c r="D752" s="1" t="s">
        <v>25</v>
      </c>
      <c r="E752" s="2">
        <v>45780</v>
      </c>
      <c r="F752" s="2">
        <v>45784</v>
      </c>
      <c r="G752" s="1" t="s">
        <v>66</v>
      </c>
      <c r="H752" s="1" t="s">
        <v>58</v>
      </c>
      <c r="I752">
        <v>3118</v>
      </c>
      <c r="J752" s="1" t="s">
        <v>19</v>
      </c>
      <c r="K752" s="1" t="s">
        <v>35</v>
      </c>
      <c r="L752" s="1" t="s">
        <v>45</v>
      </c>
      <c r="M752" s="1" t="s">
        <v>22</v>
      </c>
      <c r="N752">
        <v>4</v>
      </c>
    </row>
    <row r="753" spans="1:14" x14ac:dyDescent="0.25">
      <c r="A753" s="1" t="s">
        <v>1548</v>
      </c>
      <c r="B753" s="1" t="s">
        <v>1549</v>
      </c>
      <c r="C753">
        <v>21</v>
      </c>
      <c r="D753" s="1" t="s">
        <v>25</v>
      </c>
      <c r="E753" s="2">
        <v>45546</v>
      </c>
      <c r="F753" s="2">
        <v>45558</v>
      </c>
      <c r="G753" s="1" t="s">
        <v>17</v>
      </c>
      <c r="H753" s="1" t="s">
        <v>58</v>
      </c>
      <c r="I753">
        <v>9548</v>
      </c>
      <c r="J753" s="1" t="s">
        <v>19</v>
      </c>
      <c r="K753" s="1" t="s">
        <v>133</v>
      </c>
      <c r="L753" s="1" t="s">
        <v>45</v>
      </c>
      <c r="M753" s="1" t="s">
        <v>50</v>
      </c>
      <c r="N753">
        <v>12</v>
      </c>
    </row>
    <row r="754" spans="1:14" x14ac:dyDescent="0.25">
      <c r="A754" s="1" t="s">
        <v>1550</v>
      </c>
      <c r="B754" s="1" t="s">
        <v>1551</v>
      </c>
      <c r="C754">
        <v>18</v>
      </c>
      <c r="D754" s="1" t="s">
        <v>25</v>
      </c>
      <c r="E754" s="2">
        <v>45583</v>
      </c>
      <c r="F754" s="2">
        <v>45585</v>
      </c>
      <c r="G754" s="1" t="s">
        <v>32</v>
      </c>
      <c r="H754" s="1" t="s">
        <v>18</v>
      </c>
      <c r="I754">
        <v>4757</v>
      </c>
      <c r="J754" s="1" t="s">
        <v>19</v>
      </c>
      <c r="K754" s="1" t="s">
        <v>49</v>
      </c>
      <c r="L754" s="1" t="s">
        <v>21</v>
      </c>
      <c r="M754" s="1" t="s">
        <v>50</v>
      </c>
      <c r="N754">
        <v>2</v>
      </c>
    </row>
    <row r="755" spans="1:14" x14ac:dyDescent="0.25">
      <c r="A755" s="1" t="s">
        <v>1552</v>
      </c>
      <c r="B755" s="1" t="s">
        <v>1553</v>
      </c>
      <c r="C755">
        <v>69</v>
      </c>
      <c r="D755" s="1" t="s">
        <v>25</v>
      </c>
      <c r="E755" s="2">
        <v>45634</v>
      </c>
      <c r="F755" s="2">
        <v>45645</v>
      </c>
      <c r="G755" s="1" t="s">
        <v>17</v>
      </c>
      <c r="H755" s="1" t="s">
        <v>53</v>
      </c>
      <c r="I755">
        <v>4042</v>
      </c>
      <c r="J755" s="1" t="s">
        <v>34</v>
      </c>
      <c r="K755" s="1" t="s">
        <v>20</v>
      </c>
      <c r="L755" s="1" t="s">
        <v>45</v>
      </c>
      <c r="M755" s="1" t="s">
        <v>50</v>
      </c>
      <c r="N755">
        <v>11</v>
      </c>
    </row>
    <row r="756" spans="1:14" x14ac:dyDescent="0.25">
      <c r="A756" s="1" t="s">
        <v>1554</v>
      </c>
      <c r="B756" s="1" t="s">
        <v>1555</v>
      </c>
      <c r="C756">
        <v>51</v>
      </c>
      <c r="D756" s="1" t="s">
        <v>16</v>
      </c>
      <c r="E756" s="2">
        <v>45458</v>
      </c>
      <c r="F756" s="2">
        <v>45462</v>
      </c>
      <c r="G756" s="1" t="s">
        <v>62</v>
      </c>
      <c r="H756" s="1" t="s">
        <v>33</v>
      </c>
      <c r="I756">
        <v>5626</v>
      </c>
      <c r="J756" s="1" t="s">
        <v>34</v>
      </c>
      <c r="K756" s="1" t="s">
        <v>54</v>
      </c>
      <c r="L756" s="1" t="s">
        <v>78</v>
      </c>
      <c r="M756" s="1" t="s">
        <v>50</v>
      </c>
      <c r="N756">
        <v>4</v>
      </c>
    </row>
    <row r="757" spans="1:14" x14ac:dyDescent="0.25">
      <c r="A757" s="1" t="s">
        <v>1556</v>
      </c>
      <c r="B757" s="1" t="s">
        <v>1557</v>
      </c>
      <c r="C757">
        <v>49</v>
      </c>
      <c r="D757" s="1" t="s">
        <v>16</v>
      </c>
      <c r="E757" s="2">
        <v>45759</v>
      </c>
      <c r="F757" s="2">
        <v>45762</v>
      </c>
      <c r="G757" s="1" t="s">
        <v>94</v>
      </c>
      <c r="H757" s="1" t="s">
        <v>63</v>
      </c>
      <c r="I757">
        <v>6685</v>
      </c>
      <c r="J757" s="1" t="s">
        <v>19</v>
      </c>
      <c r="K757" s="1" t="s">
        <v>40</v>
      </c>
      <c r="L757" s="1" t="s">
        <v>21</v>
      </c>
      <c r="M757" s="1" t="s">
        <v>29</v>
      </c>
      <c r="N757">
        <v>3</v>
      </c>
    </row>
    <row r="758" spans="1:14" x14ac:dyDescent="0.25">
      <c r="A758" s="1" t="s">
        <v>1558</v>
      </c>
      <c r="B758" s="1" t="s">
        <v>1559</v>
      </c>
      <c r="C758">
        <v>11</v>
      </c>
      <c r="D758" s="1" t="s">
        <v>25</v>
      </c>
      <c r="E758" s="2">
        <v>45596</v>
      </c>
      <c r="F758" s="2">
        <v>45599</v>
      </c>
      <c r="G758" s="1" t="s">
        <v>66</v>
      </c>
      <c r="H758" s="1" t="s">
        <v>48</v>
      </c>
      <c r="I758">
        <v>7833</v>
      </c>
      <c r="J758" s="1" t="s">
        <v>34</v>
      </c>
      <c r="K758" s="1" t="s">
        <v>40</v>
      </c>
      <c r="L758" s="1" t="s">
        <v>36</v>
      </c>
      <c r="M758" s="1" t="s">
        <v>29</v>
      </c>
      <c r="N758">
        <v>3</v>
      </c>
    </row>
    <row r="759" spans="1:14" x14ac:dyDescent="0.25">
      <c r="A759" s="1" t="s">
        <v>1560</v>
      </c>
      <c r="B759" s="1" t="s">
        <v>1561</v>
      </c>
      <c r="C759">
        <v>33</v>
      </c>
      <c r="D759" s="1" t="s">
        <v>25</v>
      </c>
      <c r="E759" s="2">
        <v>45466</v>
      </c>
      <c r="F759" s="2">
        <v>45478</v>
      </c>
      <c r="G759" s="1" t="s">
        <v>17</v>
      </c>
      <c r="H759" s="1" t="s">
        <v>53</v>
      </c>
      <c r="I759">
        <v>9915</v>
      </c>
      <c r="J759" s="1" t="s">
        <v>34</v>
      </c>
      <c r="K759" s="1" t="s">
        <v>54</v>
      </c>
      <c r="L759" s="1" t="s">
        <v>45</v>
      </c>
      <c r="M759" s="1" t="s">
        <v>22</v>
      </c>
      <c r="N759">
        <v>12</v>
      </c>
    </row>
    <row r="760" spans="1:14" x14ac:dyDescent="0.25">
      <c r="A760" s="1" t="s">
        <v>1562</v>
      </c>
      <c r="B760" s="1" t="s">
        <v>1563</v>
      </c>
      <c r="C760">
        <v>85</v>
      </c>
      <c r="D760" s="1" t="s">
        <v>16</v>
      </c>
      <c r="E760" s="2">
        <v>45517</v>
      </c>
      <c r="F760" s="2">
        <v>45527</v>
      </c>
      <c r="G760" s="1" t="s">
        <v>17</v>
      </c>
      <c r="H760" s="1" t="s">
        <v>33</v>
      </c>
      <c r="I760">
        <v>6158</v>
      </c>
      <c r="J760" s="1" t="s">
        <v>19</v>
      </c>
      <c r="K760" s="1" t="s">
        <v>54</v>
      </c>
      <c r="L760" s="1" t="s">
        <v>45</v>
      </c>
      <c r="M760" s="1" t="s">
        <v>29</v>
      </c>
      <c r="N760">
        <v>10</v>
      </c>
    </row>
    <row r="761" spans="1:14" x14ac:dyDescent="0.25">
      <c r="A761" s="1" t="s">
        <v>1564</v>
      </c>
      <c r="B761" s="1" t="s">
        <v>1565</v>
      </c>
      <c r="C761">
        <v>52</v>
      </c>
      <c r="D761" s="1" t="s">
        <v>25</v>
      </c>
      <c r="E761" s="2">
        <v>45457</v>
      </c>
      <c r="F761" s="2">
        <v>45461</v>
      </c>
      <c r="G761" s="1" t="s">
        <v>62</v>
      </c>
      <c r="H761" s="1" t="s">
        <v>27</v>
      </c>
      <c r="I761">
        <v>7408</v>
      </c>
      <c r="J761" s="1" t="s">
        <v>34</v>
      </c>
      <c r="K761" s="1" t="s">
        <v>133</v>
      </c>
      <c r="L761" s="1" t="s">
        <v>59</v>
      </c>
      <c r="M761" s="1" t="s">
        <v>29</v>
      </c>
      <c r="N761">
        <v>4</v>
      </c>
    </row>
    <row r="762" spans="1:14" x14ac:dyDescent="0.25">
      <c r="A762" s="1" t="s">
        <v>1566</v>
      </c>
      <c r="B762" s="1" t="s">
        <v>1567</v>
      </c>
      <c r="C762">
        <v>49</v>
      </c>
      <c r="D762" s="1" t="s">
        <v>25</v>
      </c>
      <c r="E762" s="2">
        <v>45590</v>
      </c>
      <c r="F762" s="2">
        <v>45601</v>
      </c>
      <c r="G762" s="1" t="s">
        <v>94</v>
      </c>
      <c r="H762" s="1" t="s">
        <v>48</v>
      </c>
      <c r="I762">
        <v>4741</v>
      </c>
      <c r="J762" s="1" t="s">
        <v>19</v>
      </c>
      <c r="K762" s="1" t="s">
        <v>20</v>
      </c>
      <c r="L762" s="1" t="s">
        <v>78</v>
      </c>
      <c r="M762" s="1" t="s">
        <v>29</v>
      </c>
      <c r="N762">
        <v>11</v>
      </c>
    </row>
    <row r="763" spans="1:14" x14ac:dyDescent="0.25">
      <c r="A763" s="1" t="s">
        <v>1568</v>
      </c>
      <c r="B763" s="1" t="s">
        <v>1569</v>
      </c>
      <c r="C763">
        <v>77</v>
      </c>
      <c r="D763" s="1" t="s">
        <v>16</v>
      </c>
      <c r="E763" s="2">
        <v>45769</v>
      </c>
      <c r="F763" s="2">
        <v>45782</v>
      </c>
      <c r="G763" s="1" t="s">
        <v>26</v>
      </c>
      <c r="H763" s="1" t="s">
        <v>73</v>
      </c>
      <c r="I763">
        <v>5462</v>
      </c>
      <c r="J763" s="1" t="s">
        <v>19</v>
      </c>
      <c r="K763" s="1" t="s">
        <v>40</v>
      </c>
      <c r="L763" s="1" t="s">
        <v>55</v>
      </c>
      <c r="M763" s="1" t="s">
        <v>29</v>
      </c>
      <c r="N763">
        <v>13</v>
      </c>
    </row>
    <row r="764" spans="1:14" x14ac:dyDescent="0.25">
      <c r="A764" s="1" t="s">
        <v>1570</v>
      </c>
      <c r="B764" s="1" t="s">
        <v>1571</v>
      </c>
      <c r="C764">
        <v>31</v>
      </c>
      <c r="D764" s="1" t="s">
        <v>16</v>
      </c>
      <c r="E764" s="2">
        <v>45622</v>
      </c>
      <c r="F764" s="2">
        <v>45634</v>
      </c>
      <c r="G764" s="1" t="s">
        <v>32</v>
      </c>
      <c r="H764" s="1" t="s">
        <v>58</v>
      </c>
      <c r="I764">
        <v>8267</v>
      </c>
      <c r="J764" s="1" t="s">
        <v>34</v>
      </c>
      <c r="K764" s="1" t="s">
        <v>40</v>
      </c>
      <c r="L764" s="1" t="s">
        <v>45</v>
      </c>
      <c r="M764" s="1" t="s">
        <v>50</v>
      </c>
      <c r="N764">
        <v>12</v>
      </c>
    </row>
    <row r="765" spans="1:14" x14ac:dyDescent="0.25">
      <c r="A765" s="1" t="s">
        <v>1572</v>
      </c>
      <c r="B765" s="1" t="s">
        <v>1573</v>
      </c>
      <c r="C765">
        <v>77</v>
      </c>
      <c r="D765" s="1" t="s">
        <v>16</v>
      </c>
      <c r="E765" s="2">
        <v>45731</v>
      </c>
      <c r="F765" s="2">
        <v>45732</v>
      </c>
      <c r="G765" s="1" t="s">
        <v>32</v>
      </c>
      <c r="H765" s="1" t="s">
        <v>53</v>
      </c>
      <c r="I765">
        <v>6491</v>
      </c>
      <c r="J765" s="1" t="s">
        <v>19</v>
      </c>
      <c r="K765" s="1" t="s">
        <v>40</v>
      </c>
      <c r="L765" s="1" t="s">
        <v>21</v>
      </c>
      <c r="M765" s="1" t="s">
        <v>29</v>
      </c>
      <c r="N765">
        <v>1</v>
      </c>
    </row>
    <row r="766" spans="1:14" x14ac:dyDescent="0.25">
      <c r="A766" s="1" t="s">
        <v>1574</v>
      </c>
      <c r="B766" s="1" t="s">
        <v>1575</v>
      </c>
      <c r="C766">
        <v>44</v>
      </c>
      <c r="D766" s="1" t="s">
        <v>16</v>
      </c>
      <c r="E766" s="2">
        <v>45445</v>
      </c>
      <c r="F766" s="2">
        <v>45458</v>
      </c>
      <c r="G766" s="1" t="s">
        <v>43</v>
      </c>
      <c r="H766" s="1" t="s">
        <v>18</v>
      </c>
      <c r="I766">
        <v>1170</v>
      </c>
      <c r="J766" s="1" t="s">
        <v>34</v>
      </c>
      <c r="K766" s="1" t="s">
        <v>54</v>
      </c>
      <c r="L766" s="1" t="s">
        <v>21</v>
      </c>
      <c r="M766" s="1" t="s">
        <v>29</v>
      </c>
      <c r="N766">
        <v>13</v>
      </c>
    </row>
    <row r="767" spans="1:14" x14ac:dyDescent="0.25">
      <c r="A767" s="1" t="s">
        <v>1576</v>
      </c>
      <c r="B767" s="1" t="s">
        <v>1577</v>
      </c>
      <c r="C767">
        <v>16</v>
      </c>
      <c r="D767" s="1" t="s">
        <v>16</v>
      </c>
      <c r="E767" s="2">
        <v>45641</v>
      </c>
      <c r="F767" s="2">
        <v>45643</v>
      </c>
      <c r="G767" s="1" t="s">
        <v>17</v>
      </c>
      <c r="H767" s="1" t="s">
        <v>73</v>
      </c>
      <c r="I767">
        <v>1432</v>
      </c>
      <c r="J767" s="1" t="s">
        <v>34</v>
      </c>
      <c r="K767" s="1" t="s">
        <v>35</v>
      </c>
      <c r="L767" s="1" t="s">
        <v>28</v>
      </c>
      <c r="M767" s="1" t="s">
        <v>22</v>
      </c>
      <c r="N767">
        <v>2</v>
      </c>
    </row>
    <row r="768" spans="1:14" x14ac:dyDescent="0.25">
      <c r="A768" s="1" t="s">
        <v>1578</v>
      </c>
      <c r="B768" s="1" t="s">
        <v>1579</v>
      </c>
      <c r="C768">
        <v>86</v>
      </c>
      <c r="D768" s="1" t="s">
        <v>25</v>
      </c>
      <c r="E768" s="2">
        <v>45681</v>
      </c>
      <c r="F768" s="2">
        <v>45694</v>
      </c>
      <c r="G768" s="1" t="s">
        <v>26</v>
      </c>
      <c r="H768" s="1" t="s">
        <v>63</v>
      </c>
      <c r="I768">
        <v>2527</v>
      </c>
      <c r="J768" s="1" t="s">
        <v>19</v>
      </c>
      <c r="K768" s="1" t="s">
        <v>49</v>
      </c>
      <c r="L768" s="1" t="s">
        <v>28</v>
      </c>
      <c r="M768" s="1" t="s">
        <v>22</v>
      </c>
      <c r="N768">
        <v>13</v>
      </c>
    </row>
    <row r="769" spans="1:14" x14ac:dyDescent="0.25">
      <c r="A769" s="1" t="s">
        <v>1580</v>
      </c>
      <c r="B769" s="1" t="s">
        <v>1581</v>
      </c>
      <c r="C769">
        <v>89</v>
      </c>
      <c r="D769" s="1" t="s">
        <v>16</v>
      </c>
      <c r="E769" s="2">
        <v>45464</v>
      </c>
      <c r="F769" s="2">
        <v>45472</v>
      </c>
      <c r="G769" s="1" t="s">
        <v>43</v>
      </c>
      <c r="H769" s="1" t="s">
        <v>27</v>
      </c>
      <c r="I769">
        <v>3621</v>
      </c>
      <c r="J769" s="1" t="s">
        <v>19</v>
      </c>
      <c r="K769" s="1" t="s">
        <v>44</v>
      </c>
      <c r="L769" s="1" t="s">
        <v>36</v>
      </c>
      <c r="M769" s="1" t="s">
        <v>50</v>
      </c>
      <c r="N769">
        <v>8</v>
      </c>
    </row>
    <row r="770" spans="1:14" x14ac:dyDescent="0.25">
      <c r="A770" s="1" t="s">
        <v>1582</v>
      </c>
      <c r="B770" s="1" t="s">
        <v>1583</v>
      </c>
      <c r="C770">
        <v>27</v>
      </c>
      <c r="D770" s="1" t="s">
        <v>16</v>
      </c>
      <c r="E770" s="2">
        <v>45689</v>
      </c>
      <c r="F770" s="2">
        <v>45690</v>
      </c>
      <c r="G770" s="1" t="s">
        <v>62</v>
      </c>
      <c r="H770" s="1" t="s">
        <v>73</v>
      </c>
      <c r="I770">
        <v>8510</v>
      </c>
      <c r="J770" s="1" t="s">
        <v>19</v>
      </c>
      <c r="K770" s="1" t="s">
        <v>133</v>
      </c>
      <c r="L770" s="1" t="s">
        <v>59</v>
      </c>
      <c r="M770" s="1" t="s">
        <v>22</v>
      </c>
      <c r="N770">
        <v>1</v>
      </c>
    </row>
    <row r="771" spans="1:14" x14ac:dyDescent="0.25">
      <c r="A771" s="1" t="s">
        <v>1584</v>
      </c>
      <c r="B771" s="1" t="s">
        <v>1585</v>
      </c>
      <c r="C771">
        <v>13</v>
      </c>
      <c r="D771" s="1" t="s">
        <v>25</v>
      </c>
      <c r="E771" s="2">
        <v>45525</v>
      </c>
      <c r="F771" s="2">
        <v>45528</v>
      </c>
      <c r="G771" s="1" t="s">
        <v>43</v>
      </c>
      <c r="H771" s="1" t="s">
        <v>33</v>
      </c>
      <c r="I771">
        <v>3530</v>
      </c>
      <c r="J771" s="1" t="s">
        <v>19</v>
      </c>
      <c r="K771" s="1" t="s">
        <v>35</v>
      </c>
      <c r="L771" s="1" t="s">
        <v>78</v>
      </c>
      <c r="M771" s="1" t="s">
        <v>22</v>
      </c>
      <c r="N771">
        <v>3</v>
      </c>
    </row>
    <row r="772" spans="1:14" x14ac:dyDescent="0.25">
      <c r="A772" s="1" t="s">
        <v>1586</v>
      </c>
      <c r="B772" s="1" t="s">
        <v>1587</v>
      </c>
      <c r="C772">
        <v>43</v>
      </c>
      <c r="D772" s="1" t="s">
        <v>25</v>
      </c>
      <c r="E772" s="2">
        <v>45442</v>
      </c>
      <c r="F772" s="2">
        <v>45453</v>
      </c>
      <c r="G772" s="1" t="s">
        <v>26</v>
      </c>
      <c r="H772" s="1" t="s">
        <v>53</v>
      </c>
      <c r="I772">
        <v>3287</v>
      </c>
      <c r="J772" s="1" t="s">
        <v>19</v>
      </c>
      <c r="K772" s="1" t="s">
        <v>40</v>
      </c>
      <c r="L772" s="1" t="s">
        <v>36</v>
      </c>
      <c r="M772" s="1" t="s">
        <v>50</v>
      </c>
      <c r="N772">
        <v>11</v>
      </c>
    </row>
    <row r="773" spans="1:14" x14ac:dyDescent="0.25">
      <c r="A773" s="1" t="s">
        <v>1588</v>
      </c>
      <c r="B773" s="1" t="s">
        <v>1589</v>
      </c>
      <c r="C773">
        <v>31</v>
      </c>
      <c r="D773" s="1" t="s">
        <v>16</v>
      </c>
      <c r="E773" s="2">
        <v>45547</v>
      </c>
      <c r="F773" s="2">
        <v>45558</v>
      </c>
      <c r="G773" s="1" t="s">
        <v>17</v>
      </c>
      <c r="H773" s="1" t="s">
        <v>48</v>
      </c>
      <c r="I773">
        <v>5663</v>
      </c>
      <c r="J773" s="1" t="s">
        <v>34</v>
      </c>
      <c r="K773" s="1" t="s">
        <v>20</v>
      </c>
      <c r="L773" s="1" t="s">
        <v>36</v>
      </c>
      <c r="M773" s="1" t="s">
        <v>22</v>
      </c>
      <c r="N773">
        <v>11</v>
      </c>
    </row>
    <row r="774" spans="1:14" x14ac:dyDescent="0.25">
      <c r="A774" s="1" t="s">
        <v>1590</v>
      </c>
      <c r="B774" s="1" t="s">
        <v>1591</v>
      </c>
      <c r="C774">
        <v>30</v>
      </c>
      <c r="D774" s="1" t="s">
        <v>16</v>
      </c>
      <c r="E774" s="2">
        <v>45494</v>
      </c>
      <c r="F774" s="2">
        <v>45499</v>
      </c>
      <c r="G774" s="1" t="s">
        <v>62</v>
      </c>
      <c r="H774" s="1" t="s">
        <v>39</v>
      </c>
      <c r="I774">
        <v>8205</v>
      </c>
      <c r="J774" s="1" t="s">
        <v>19</v>
      </c>
      <c r="K774" s="1" t="s">
        <v>20</v>
      </c>
      <c r="L774" s="1" t="s">
        <v>45</v>
      </c>
      <c r="M774" s="1" t="s">
        <v>29</v>
      </c>
      <c r="N774">
        <v>5</v>
      </c>
    </row>
    <row r="775" spans="1:14" x14ac:dyDescent="0.25">
      <c r="A775" s="1" t="s">
        <v>1592</v>
      </c>
      <c r="B775" s="1" t="s">
        <v>1593</v>
      </c>
      <c r="C775">
        <v>53</v>
      </c>
      <c r="D775" s="1" t="s">
        <v>16</v>
      </c>
      <c r="E775" s="2">
        <v>45739</v>
      </c>
      <c r="F775" s="2">
        <v>45744</v>
      </c>
      <c r="G775" s="1" t="s">
        <v>26</v>
      </c>
      <c r="H775" s="1" t="s">
        <v>48</v>
      </c>
      <c r="I775">
        <v>4893</v>
      </c>
      <c r="J775" s="1" t="s">
        <v>34</v>
      </c>
      <c r="K775" s="1" t="s">
        <v>44</v>
      </c>
      <c r="L775" s="1" t="s">
        <v>28</v>
      </c>
      <c r="M775" s="1" t="s">
        <v>29</v>
      </c>
      <c r="N775">
        <v>5</v>
      </c>
    </row>
    <row r="776" spans="1:14" x14ac:dyDescent="0.25">
      <c r="A776" s="1" t="s">
        <v>1594</v>
      </c>
      <c r="B776" s="1" t="s">
        <v>1595</v>
      </c>
      <c r="C776">
        <v>67</v>
      </c>
      <c r="D776" s="1" t="s">
        <v>16</v>
      </c>
      <c r="E776" s="2">
        <v>45758</v>
      </c>
      <c r="F776" s="2">
        <v>45762</v>
      </c>
      <c r="G776" s="1" t="s">
        <v>66</v>
      </c>
      <c r="H776" s="1" t="s">
        <v>33</v>
      </c>
      <c r="I776">
        <v>7294</v>
      </c>
      <c r="J776" s="1" t="s">
        <v>19</v>
      </c>
      <c r="K776" s="1" t="s">
        <v>40</v>
      </c>
      <c r="L776" s="1" t="s">
        <v>36</v>
      </c>
      <c r="M776" s="1" t="s">
        <v>50</v>
      </c>
      <c r="N776">
        <v>4</v>
      </c>
    </row>
    <row r="777" spans="1:14" x14ac:dyDescent="0.25">
      <c r="A777" s="1" t="s">
        <v>1596</v>
      </c>
      <c r="B777" s="1" t="s">
        <v>1597</v>
      </c>
      <c r="C777">
        <v>1</v>
      </c>
      <c r="D777" s="1" t="s">
        <v>25</v>
      </c>
      <c r="E777" s="2">
        <v>45590</v>
      </c>
      <c r="F777" s="2">
        <v>45601</v>
      </c>
      <c r="G777" s="1" t="s">
        <v>32</v>
      </c>
      <c r="H777" s="1" t="s">
        <v>58</v>
      </c>
      <c r="I777">
        <v>1711</v>
      </c>
      <c r="J777" s="1" t="s">
        <v>34</v>
      </c>
      <c r="K777" s="1" t="s">
        <v>44</v>
      </c>
      <c r="L777" s="1" t="s">
        <v>78</v>
      </c>
      <c r="M777" s="1" t="s">
        <v>29</v>
      </c>
      <c r="N777">
        <v>11</v>
      </c>
    </row>
    <row r="778" spans="1:14" x14ac:dyDescent="0.25">
      <c r="A778" s="1" t="s">
        <v>1598</v>
      </c>
      <c r="B778" s="1" t="s">
        <v>1599</v>
      </c>
      <c r="C778">
        <v>35</v>
      </c>
      <c r="D778" s="1" t="s">
        <v>16</v>
      </c>
      <c r="E778" s="2">
        <v>45558</v>
      </c>
      <c r="F778" s="2">
        <v>45565</v>
      </c>
      <c r="G778" s="1" t="s">
        <v>94</v>
      </c>
      <c r="H778" s="1" t="s">
        <v>73</v>
      </c>
      <c r="I778">
        <v>9096</v>
      </c>
      <c r="J778" s="1" t="s">
        <v>19</v>
      </c>
      <c r="K778" s="1" t="s">
        <v>35</v>
      </c>
      <c r="L778" s="1" t="s">
        <v>59</v>
      </c>
      <c r="M778" s="1" t="s">
        <v>22</v>
      </c>
      <c r="N778">
        <v>7</v>
      </c>
    </row>
    <row r="779" spans="1:14" x14ac:dyDescent="0.25">
      <c r="A779" s="1" t="s">
        <v>1600</v>
      </c>
      <c r="B779" s="1" t="s">
        <v>1601</v>
      </c>
      <c r="C779">
        <v>48</v>
      </c>
      <c r="D779" s="1" t="s">
        <v>16</v>
      </c>
      <c r="E779" s="2">
        <v>45441</v>
      </c>
      <c r="F779" s="2">
        <v>45450</v>
      </c>
      <c r="G779" s="1" t="s">
        <v>62</v>
      </c>
      <c r="H779" s="1" t="s">
        <v>53</v>
      </c>
      <c r="I779">
        <v>1121</v>
      </c>
      <c r="J779" s="1" t="s">
        <v>34</v>
      </c>
      <c r="K779" s="1" t="s">
        <v>49</v>
      </c>
      <c r="L779" s="1" t="s">
        <v>36</v>
      </c>
      <c r="M779" s="1" t="s">
        <v>29</v>
      </c>
      <c r="N779">
        <v>9</v>
      </c>
    </row>
    <row r="780" spans="1:14" x14ac:dyDescent="0.25">
      <c r="A780" s="1" t="s">
        <v>1602</v>
      </c>
      <c r="B780" s="1" t="s">
        <v>1603</v>
      </c>
      <c r="C780">
        <v>38</v>
      </c>
      <c r="D780" s="1" t="s">
        <v>16</v>
      </c>
      <c r="E780" s="2">
        <v>45453</v>
      </c>
      <c r="F780" s="2">
        <v>45455</v>
      </c>
      <c r="G780" s="1" t="s">
        <v>66</v>
      </c>
      <c r="H780" s="1" t="s">
        <v>53</v>
      </c>
      <c r="I780">
        <v>6409</v>
      </c>
      <c r="J780" s="1" t="s">
        <v>34</v>
      </c>
      <c r="K780" s="1" t="s">
        <v>49</v>
      </c>
      <c r="L780" s="1" t="s">
        <v>21</v>
      </c>
      <c r="M780" s="1" t="s">
        <v>50</v>
      </c>
      <c r="N780">
        <v>2</v>
      </c>
    </row>
    <row r="781" spans="1:14" x14ac:dyDescent="0.25">
      <c r="A781" s="1" t="s">
        <v>1604</v>
      </c>
      <c r="B781" s="1" t="s">
        <v>1605</v>
      </c>
      <c r="C781">
        <v>38</v>
      </c>
      <c r="D781" s="1" t="s">
        <v>16</v>
      </c>
      <c r="E781" s="2">
        <v>45526</v>
      </c>
      <c r="F781" s="2">
        <v>45533</v>
      </c>
      <c r="G781" s="1" t="s">
        <v>26</v>
      </c>
      <c r="H781" s="1" t="s">
        <v>63</v>
      </c>
      <c r="I781">
        <v>3731</v>
      </c>
      <c r="J781" s="1" t="s">
        <v>34</v>
      </c>
      <c r="K781" s="1" t="s">
        <v>35</v>
      </c>
      <c r="L781" s="1" t="s">
        <v>28</v>
      </c>
      <c r="M781" s="1" t="s">
        <v>50</v>
      </c>
      <c r="N781">
        <v>7</v>
      </c>
    </row>
    <row r="782" spans="1:14" x14ac:dyDescent="0.25">
      <c r="A782" s="1" t="s">
        <v>1606</v>
      </c>
      <c r="B782" s="1" t="s">
        <v>1607</v>
      </c>
      <c r="C782">
        <v>36</v>
      </c>
      <c r="D782" s="1" t="s">
        <v>16</v>
      </c>
      <c r="E782" s="2">
        <v>45703</v>
      </c>
      <c r="F782" s="2">
        <v>45712</v>
      </c>
      <c r="G782" s="1" t="s">
        <v>32</v>
      </c>
      <c r="H782" s="1" t="s">
        <v>27</v>
      </c>
      <c r="I782">
        <v>1503</v>
      </c>
      <c r="J782" s="1" t="s">
        <v>34</v>
      </c>
      <c r="K782" s="1" t="s">
        <v>44</v>
      </c>
      <c r="L782" s="1" t="s">
        <v>28</v>
      </c>
      <c r="M782" s="1" t="s">
        <v>50</v>
      </c>
      <c r="N782">
        <v>9</v>
      </c>
    </row>
    <row r="783" spans="1:14" x14ac:dyDescent="0.25">
      <c r="A783" s="1" t="s">
        <v>1608</v>
      </c>
      <c r="B783" s="1" t="s">
        <v>1609</v>
      </c>
      <c r="C783">
        <v>2</v>
      </c>
      <c r="D783" s="1" t="s">
        <v>25</v>
      </c>
      <c r="E783" s="2">
        <v>45606</v>
      </c>
      <c r="F783" s="2">
        <v>45607</v>
      </c>
      <c r="G783" s="1" t="s">
        <v>66</v>
      </c>
      <c r="H783" s="1" t="s">
        <v>39</v>
      </c>
      <c r="I783">
        <v>9452</v>
      </c>
      <c r="J783" s="1" t="s">
        <v>19</v>
      </c>
      <c r="K783" s="1" t="s">
        <v>44</v>
      </c>
      <c r="L783" s="1" t="s">
        <v>36</v>
      </c>
      <c r="M783" s="1" t="s">
        <v>50</v>
      </c>
      <c r="N783">
        <v>1</v>
      </c>
    </row>
    <row r="784" spans="1:14" x14ac:dyDescent="0.25">
      <c r="A784" s="1" t="s">
        <v>1610</v>
      </c>
      <c r="B784" s="1" t="s">
        <v>1611</v>
      </c>
      <c r="C784">
        <v>50</v>
      </c>
      <c r="D784" s="1" t="s">
        <v>16</v>
      </c>
      <c r="E784" s="2">
        <v>45549</v>
      </c>
      <c r="F784" s="2">
        <v>45560</v>
      </c>
      <c r="G784" s="1" t="s">
        <v>43</v>
      </c>
      <c r="H784" s="1" t="s">
        <v>53</v>
      </c>
      <c r="I784">
        <v>2868</v>
      </c>
      <c r="J784" s="1" t="s">
        <v>19</v>
      </c>
      <c r="K784" s="1" t="s">
        <v>44</v>
      </c>
      <c r="L784" s="1" t="s">
        <v>78</v>
      </c>
      <c r="M784" s="1" t="s">
        <v>29</v>
      </c>
      <c r="N784">
        <v>11</v>
      </c>
    </row>
    <row r="785" spans="1:14" x14ac:dyDescent="0.25">
      <c r="A785" s="1" t="s">
        <v>1612</v>
      </c>
      <c r="B785" s="1" t="s">
        <v>1613</v>
      </c>
      <c r="C785">
        <v>2</v>
      </c>
      <c r="D785" s="1" t="s">
        <v>25</v>
      </c>
      <c r="E785" s="2">
        <v>45667</v>
      </c>
      <c r="F785" s="2">
        <v>45669</v>
      </c>
      <c r="G785" s="1" t="s">
        <v>94</v>
      </c>
      <c r="H785" s="1" t="s">
        <v>63</v>
      </c>
      <c r="I785">
        <v>8161</v>
      </c>
      <c r="J785" s="1" t="s">
        <v>34</v>
      </c>
      <c r="K785" s="1" t="s">
        <v>133</v>
      </c>
      <c r="L785" s="1" t="s">
        <v>28</v>
      </c>
      <c r="M785" s="1" t="s">
        <v>22</v>
      </c>
      <c r="N785">
        <v>2</v>
      </c>
    </row>
    <row r="786" spans="1:14" x14ac:dyDescent="0.25">
      <c r="A786" s="1" t="s">
        <v>1614</v>
      </c>
      <c r="B786" s="1" t="s">
        <v>1615</v>
      </c>
      <c r="C786">
        <v>25</v>
      </c>
      <c r="D786" s="1" t="s">
        <v>25</v>
      </c>
      <c r="E786" s="2">
        <v>45648</v>
      </c>
      <c r="F786" s="2">
        <v>45653</v>
      </c>
      <c r="G786" s="1" t="s">
        <v>26</v>
      </c>
      <c r="H786" s="1" t="s">
        <v>63</v>
      </c>
      <c r="I786">
        <v>5448</v>
      </c>
      <c r="J786" s="1" t="s">
        <v>34</v>
      </c>
      <c r="K786" s="1" t="s">
        <v>35</v>
      </c>
      <c r="L786" s="1" t="s">
        <v>21</v>
      </c>
      <c r="M786" s="1" t="s">
        <v>29</v>
      </c>
      <c r="N786">
        <v>5</v>
      </c>
    </row>
    <row r="787" spans="1:14" x14ac:dyDescent="0.25">
      <c r="A787" s="1" t="s">
        <v>1616</v>
      </c>
      <c r="B787" s="1" t="s">
        <v>1617</v>
      </c>
      <c r="C787">
        <v>82</v>
      </c>
      <c r="D787" s="1" t="s">
        <v>25</v>
      </c>
      <c r="E787" s="2">
        <v>45532</v>
      </c>
      <c r="F787" s="2">
        <v>45533</v>
      </c>
      <c r="G787" s="1" t="s">
        <v>43</v>
      </c>
      <c r="H787" s="1" t="s">
        <v>63</v>
      </c>
      <c r="I787">
        <v>9687</v>
      </c>
      <c r="J787" s="1" t="s">
        <v>34</v>
      </c>
      <c r="K787" s="1" t="s">
        <v>133</v>
      </c>
      <c r="L787" s="1" t="s">
        <v>28</v>
      </c>
      <c r="M787" s="1" t="s">
        <v>29</v>
      </c>
      <c r="N787">
        <v>1</v>
      </c>
    </row>
    <row r="788" spans="1:14" x14ac:dyDescent="0.25">
      <c r="A788" s="1" t="s">
        <v>1618</v>
      </c>
      <c r="B788" s="1" t="s">
        <v>1619</v>
      </c>
      <c r="C788">
        <v>83</v>
      </c>
      <c r="D788" s="1" t="s">
        <v>25</v>
      </c>
      <c r="E788" s="2">
        <v>45752</v>
      </c>
      <c r="F788" s="2">
        <v>45759</v>
      </c>
      <c r="G788" s="1" t="s">
        <v>66</v>
      </c>
      <c r="H788" s="1" t="s">
        <v>33</v>
      </c>
      <c r="I788">
        <v>2536</v>
      </c>
      <c r="J788" s="1" t="s">
        <v>19</v>
      </c>
      <c r="K788" s="1" t="s">
        <v>54</v>
      </c>
      <c r="L788" s="1" t="s">
        <v>21</v>
      </c>
      <c r="M788" s="1" t="s">
        <v>29</v>
      </c>
      <c r="N788">
        <v>7</v>
      </c>
    </row>
    <row r="789" spans="1:14" x14ac:dyDescent="0.25">
      <c r="A789" s="1" t="s">
        <v>1620</v>
      </c>
      <c r="B789" s="1" t="s">
        <v>1621</v>
      </c>
      <c r="C789">
        <v>65</v>
      </c>
      <c r="D789" s="1" t="s">
        <v>25</v>
      </c>
      <c r="E789" s="2">
        <v>45550</v>
      </c>
      <c r="F789" s="2">
        <v>45559</v>
      </c>
      <c r="G789" s="1" t="s">
        <v>66</v>
      </c>
      <c r="H789" s="1" t="s">
        <v>39</v>
      </c>
      <c r="I789">
        <v>3299</v>
      </c>
      <c r="J789" s="1" t="s">
        <v>34</v>
      </c>
      <c r="K789" s="1" t="s">
        <v>35</v>
      </c>
      <c r="L789" s="1" t="s">
        <v>59</v>
      </c>
      <c r="M789" s="1" t="s">
        <v>29</v>
      </c>
      <c r="N789">
        <v>9</v>
      </c>
    </row>
    <row r="790" spans="1:14" x14ac:dyDescent="0.25">
      <c r="A790" s="1" t="s">
        <v>1622</v>
      </c>
      <c r="B790" s="1" t="s">
        <v>1623</v>
      </c>
      <c r="C790">
        <v>29</v>
      </c>
      <c r="D790" s="1" t="s">
        <v>16</v>
      </c>
      <c r="E790" s="2">
        <v>45722</v>
      </c>
      <c r="F790" s="2">
        <v>45724</v>
      </c>
      <c r="G790" s="1" t="s">
        <v>43</v>
      </c>
      <c r="H790" s="1" t="s">
        <v>27</v>
      </c>
      <c r="I790">
        <v>9814</v>
      </c>
      <c r="J790" s="1" t="s">
        <v>19</v>
      </c>
      <c r="K790" s="1" t="s">
        <v>20</v>
      </c>
      <c r="L790" s="1" t="s">
        <v>45</v>
      </c>
      <c r="M790" s="1" t="s">
        <v>22</v>
      </c>
      <c r="N790">
        <v>2</v>
      </c>
    </row>
    <row r="791" spans="1:14" x14ac:dyDescent="0.25">
      <c r="A791" s="1" t="s">
        <v>1624</v>
      </c>
      <c r="B791" s="1" t="s">
        <v>1625</v>
      </c>
      <c r="C791">
        <v>11</v>
      </c>
      <c r="D791" s="1" t="s">
        <v>16</v>
      </c>
      <c r="E791" s="2">
        <v>45595</v>
      </c>
      <c r="F791" s="2">
        <v>45600</v>
      </c>
      <c r="G791" s="1" t="s">
        <v>66</v>
      </c>
      <c r="H791" s="1" t="s">
        <v>63</v>
      </c>
      <c r="I791">
        <v>6682</v>
      </c>
      <c r="J791" s="1" t="s">
        <v>19</v>
      </c>
      <c r="K791" s="1" t="s">
        <v>20</v>
      </c>
      <c r="L791" s="1" t="s">
        <v>59</v>
      </c>
      <c r="M791" s="1" t="s">
        <v>50</v>
      </c>
      <c r="N791">
        <v>5</v>
      </c>
    </row>
    <row r="792" spans="1:14" x14ac:dyDescent="0.25">
      <c r="A792" s="1" t="s">
        <v>1626</v>
      </c>
      <c r="B792" s="1" t="s">
        <v>1627</v>
      </c>
      <c r="C792">
        <v>37</v>
      </c>
      <c r="D792" s="1" t="s">
        <v>16</v>
      </c>
      <c r="E792" s="2">
        <v>45767</v>
      </c>
      <c r="F792" s="2">
        <v>45779</v>
      </c>
      <c r="G792" s="1" t="s">
        <v>43</v>
      </c>
      <c r="H792" s="1" t="s">
        <v>18</v>
      </c>
      <c r="I792">
        <v>5817</v>
      </c>
      <c r="J792" s="1" t="s">
        <v>34</v>
      </c>
      <c r="K792" s="1" t="s">
        <v>49</v>
      </c>
      <c r="L792" s="1" t="s">
        <v>59</v>
      </c>
      <c r="M792" s="1" t="s">
        <v>29</v>
      </c>
      <c r="N792">
        <v>12</v>
      </c>
    </row>
    <row r="793" spans="1:14" x14ac:dyDescent="0.25">
      <c r="A793" s="1" t="s">
        <v>1628</v>
      </c>
      <c r="B793" s="1" t="s">
        <v>1629</v>
      </c>
      <c r="C793">
        <v>42</v>
      </c>
      <c r="D793" s="1" t="s">
        <v>25</v>
      </c>
      <c r="E793" s="2">
        <v>45753</v>
      </c>
      <c r="F793" s="2">
        <v>45754</v>
      </c>
      <c r="G793" s="1" t="s">
        <v>94</v>
      </c>
      <c r="H793" s="1" t="s">
        <v>73</v>
      </c>
      <c r="I793">
        <v>6517</v>
      </c>
      <c r="J793" s="1" t="s">
        <v>34</v>
      </c>
      <c r="K793" s="1" t="s">
        <v>54</v>
      </c>
      <c r="L793" s="1" t="s">
        <v>55</v>
      </c>
      <c r="M793" s="1" t="s">
        <v>22</v>
      </c>
      <c r="N793">
        <v>1</v>
      </c>
    </row>
    <row r="794" spans="1:14" x14ac:dyDescent="0.25">
      <c r="A794" s="1" t="s">
        <v>1630</v>
      </c>
      <c r="B794" s="1" t="s">
        <v>1631</v>
      </c>
      <c r="C794">
        <v>27</v>
      </c>
      <c r="D794" s="1" t="s">
        <v>25</v>
      </c>
      <c r="E794" s="2">
        <v>45637</v>
      </c>
      <c r="F794" s="2">
        <v>45644</v>
      </c>
      <c r="G794" s="1" t="s">
        <v>43</v>
      </c>
      <c r="H794" s="1" t="s">
        <v>48</v>
      </c>
      <c r="I794">
        <v>9697</v>
      </c>
      <c r="J794" s="1" t="s">
        <v>34</v>
      </c>
      <c r="K794" s="1" t="s">
        <v>133</v>
      </c>
      <c r="L794" s="1" t="s">
        <v>36</v>
      </c>
      <c r="M794" s="1" t="s">
        <v>22</v>
      </c>
      <c r="N794">
        <v>7</v>
      </c>
    </row>
    <row r="795" spans="1:14" x14ac:dyDescent="0.25">
      <c r="A795" s="1" t="s">
        <v>1632</v>
      </c>
      <c r="B795" s="1" t="s">
        <v>1633</v>
      </c>
      <c r="C795">
        <v>43</v>
      </c>
      <c r="D795" s="1" t="s">
        <v>16</v>
      </c>
      <c r="E795" s="2">
        <v>45447</v>
      </c>
      <c r="F795" s="2">
        <v>45460</v>
      </c>
      <c r="G795" s="1" t="s">
        <v>26</v>
      </c>
      <c r="H795" s="1" t="s">
        <v>33</v>
      </c>
      <c r="I795">
        <v>6534</v>
      </c>
      <c r="J795" s="1" t="s">
        <v>19</v>
      </c>
      <c r="K795" s="1" t="s">
        <v>44</v>
      </c>
      <c r="L795" s="1" t="s">
        <v>21</v>
      </c>
      <c r="M795" s="1" t="s">
        <v>29</v>
      </c>
      <c r="N795">
        <v>13</v>
      </c>
    </row>
    <row r="796" spans="1:14" x14ac:dyDescent="0.25">
      <c r="A796" s="1" t="s">
        <v>1634</v>
      </c>
      <c r="B796" s="1" t="s">
        <v>1635</v>
      </c>
      <c r="C796">
        <v>47</v>
      </c>
      <c r="D796" s="1" t="s">
        <v>16</v>
      </c>
      <c r="E796" s="2">
        <v>45658</v>
      </c>
      <c r="F796" s="2">
        <v>45663</v>
      </c>
      <c r="G796" s="1" t="s">
        <v>32</v>
      </c>
      <c r="H796" s="1" t="s">
        <v>48</v>
      </c>
      <c r="I796">
        <v>2910</v>
      </c>
      <c r="J796" s="1" t="s">
        <v>34</v>
      </c>
      <c r="K796" s="1" t="s">
        <v>54</v>
      </c>
      <c r="L796" s="1" t="s">
        <v>78</v>
      </c>
      <c r="M796" s="1" t="s">
        <v>22</v>
      </c>
      <c r="N796">
        <v>5</v>
      </c>
    </row>
    <row r="797" spans="1:14" x14ac:dyDescent="0.25">
      <c r="A797" s="1" t="s">
        <v>1636</v>
      </c>
      <c r="B797" s="1" t="s">
        <v>1637</v>
      </c>
      <c r="C797">
        <v>82</v>
      </c>
      <c r="D797" s="1" t="s">
        <v>25</v>
      </c>
      <c r="E797" s="2">
        <v>45584</v>
      </c>
      <c r="F797" s="2">
        <v>45593</v>
      </c>
      <c r="G797" s="1" t="s">
        <v>94</v>
      </c>
      <c r="H797" s="1" t="s">
        <v>18</v>
      </c>
      <c r="I797">
        <v>3902</v>
      </c>
      <c r="J797" s="1" t="s">
        <v>19</v>
      </c>
      <c r="K797" s="1" t="s">
        <v>40</v>
      </c>
      <c r="L797" s="1" t="s">
        <v>28</v>
      </c>
      <c r="M797" s="1" t="s">
        <v>29</v>
      </c>
      <c r="N797">
        <v>9</v>
      </c>
    </row>
    <row r="798" spans="1:14" x14ac:dyDescent="0.25">
      <c r="A798" s="1" t="s">
        <v>1638</v>
      </c>
      <c r="B798" s="1" t="s">
        <v>1639</v>
      </c>
      <c r="C798">
        <v>29</v>
      </c>
      <c r="D798" s="1" t="s">
        <v>16</v>
      </c>
      <c r="E798" s="2">
        <v>45656</v>
      </c>
      <c r="F798" s="2">
        <v>45668</v>
      </c>
      <c r="G798" s="1" t="s">
        <v>66</v>
      </c>
      <c r="H798" s="1" t="s">
        <v>89</v>
      </c>
      <c r="I798">
        <v>6227</v>
      </c>
      <c r="J798" s="1" t="s">
        <v>34</v>
      </c>
      <c r="K798" s="1" t="s">
        <v>44</v>
      </c>
      <c r="L798" s="1" t="s">
        <v>78</v>
      </c>
      <c r="M798" s="1" t="s">
        <v>50</v>
      </c>
      <c r="N798">
        <v>12</v>
      </c>
    </row>
    <row r="799" spans="1:14" x14ac:dyDescent="0.25">
      <c r="A799" s="1" t="s">
        <v>1640</v>
      </c>
      <c r="B799" s="1" t="s">
        <v>1641</v>
      </c>
      <c r="C799">
        <v>41</v>
      </c>
      <c r="D799" s="1" t="s">
        <v>16</v>
      </c>
      <c r="E799" s="2">
        <v>45531</v>
      </c>
      <c r="F799" s="2">
        <v>45536</v>
      </c>
      <c r="G799" s="1" t="s">
        <v>43</v>
      </c>
      <c r="H799" s="1" t="s">
        <v>73</v>
      </c>
      <c r="I799">
        <v>9304</v>
      </c>
      <c r="J799" s="1" t="s">
        <v>34</v>
      </c>
      <c r="K799" s="1" t="s">
        <v>40</v>
      </c>
      <c r="L799" s="1" t="s">
        <v>78</v>
      </c>
      <c r="M799" s="1" t="s">
        <v>29</v>
      </c>
      <c r="N799">
        <v>5</v>
      </c>
    </row>
    <row r="800" spans="1:14" x14ac:dyDescent="0.25">
      <c r="A800" s="1" t="s">
        <v>1642</v>
      </c>
      <c r="B800" s="1" t="s">
        <v>1643</v>
      </c>
      <c r="C800">
        <v>21</v>
      </c>
      <c r="D800" s="1" t="s">
        <v>16</v>
      </c>
      <c r="E800" s="2">
        <v>45741</v>
      </c>
      <c r="F800" s="2">
        <v>45752</v>
      </c>
      <c r="G800" s="1" t="s">
        <v>17</v>
      </c>
      <c r="H800" s="1" t="s">
        <v>89</v>
      </c>
      <c r="I800">
        <v>2197</v>
      </c>
      <c r="J800" s="1" t="s">
        <v>19</v>
      </c>
      <c r="K800" s="1" t="s">
        <v>54</v>
      </c>
      <c r="L800" s="1" t="s">
        <v>36</v>
      </c>
      <c r="M800" s="1" t="s">
        <v>50</v>
      </c>
      <c r="N800">
        <v>11</v>
      </c>
    </row>
    <row r="801" spans="1:14" x14ac:dyDescent="0.25">
      <c r="A801" s="1" t="s">
        <v>1644</v>
      </c>
      <c r="B801" s="1" t="s">
        <v>1645</v>
      </c>
      <c r="C801">
        <v>77</v>
      </c>
      <c r="D801" s="1" t="s">
        <v>25</v>
      </c>
      <c r="E801" s="2">
        <v>45515</v>
      </c>
      <c r="F801" s="2">
        <v>45518</v>
      </c>
      <c r="G801" s="1" t="s">
        <v>62</v>
      </c>
      <c r="H801" s="1" t="s">
        <v>53</v>
      </c>
      <c r="I801">
        <v>2039</v>
      </c>
      <c r="J801" s="1" t="s">
        <v>34</v>
      </c>
      <c r="K801" s="1" t="s">
        <v>133</v>
      </c>
      <c r="L801" s="1" t="s">
        <v>36</v>
      </c>
      <c r="M801" s="1" t="s">
        <v>50</v>
      </c>
      <c r="N801">
        <v>3</v>
      </c>
    </row>
    <row r="802" spans="1:14" x14ac:dyDescent="0.25">
      <c r="A802" s="1" t="s">
        <v>1646</v>
      </c>
      <c r="B802" s="1" t="s">
        <v>1647</v>
      </c>
      <c r="C802">
        <v>46</v>
      </c>
      <c r="D802" s="1" t="s">
        <v>16</v>
      </c>
      <c r="E802" s="2">
        <v>45651</v>
      </c>
      <c r="F802" s="2">
        <v>45661</v>
      </c>
      <c r="G802" s="1" t="s">
        <v>43</v>
      </c>
      <c r="H802" s="1" t="s">
        <v>33</v>
      </c>
      <c r="I802">
        <v>3364</v>
      </c>
      <c r="J802" s="1" t="s">
        <v>34</v>
      </c>
      <c r="K802" s="1" t="s">
        <v>133</v>
      </c>
      <c r="L802" s="1" t="s">
        <v>21</v>
      </c>
      <c r="M802" s="1" t="s">
        <v>50</v>
      </c>
      <c r="N802">
        <v>10</v>
      </c>
    </row>
    <row r="803" spans="1:14" x14ac:dyDescent="0.25">
      <c r="A803" s="1" t="s">
        <v>1648</v>
      </c>
      <c r="B803" s="1" t="s">
        <v>1649</v>
      </c>
      <c r="C803">
        <v>81</v>
      </c>
      <c r="D803" s="1" t="s">
        <v>25</v>
      </c>
      <c r="E803" s="2">
        <v>45542</v>
      </c>
      <c r="F803" s="2">
        <v>45550</v>
      </c>
      <c r="G803" s="1" t="s">
        <v>17</v>
      </c>
      <c r="H803" s="1" t="s">
        <v>27</v>
      </c>
      <c r="I803">
        <v>3024</v>
      </c>
      <c r="J803" s="1" t="s">
        <v>19</v>
      </c>
      <c r="K803" s="1" t="s">
        <v>35</v>
      </c>
      <c r="L803" s="1" t="s">
        <v>59</v>
      </c>
      <c r="M803" s="1" t="s">
        <v>29</v>
      </c>
      <c r="N803">
        <v>8</v>
      </c>
    </row>
    <row r="804" spans="1:14" x14ac:dyDescent="0.25">
      <c r="A804" s="1" t="s">
        <v>1650</v>
      </c>
      <c r="B804" s="1" t="s">
        <v>1651</v>
      </c>
      <c r="C804">
        <v>45</v>
      </c>
      <c r="D804" s="1" t="s">
        <v>25</v>
      </c>
      <c r="E804" s="2">
        <v>45707</v>
      </c>
      <c r="F804" s="2">
        <v>45710</v>
      </c>
      <c r="G804" s="1" t="s">
        <v>43</v>
      </c>
      <c r="H804" s="1" t="s">
        <v>53</v>
      </c>
      <c r="I804">
        <v>1502</v>
      </c>
      <c r="J804" s="1" t="s">
        <v>34</v>
      </c>
      <c r="K804" s="1" t="s">
        <v>44</v>
      </c>
      <c r="L804" s="1" t="s">
        <v>28</v>
      </c>
      <c r="M804" s="1" t="s">
        <v>50</v>
      </c>
      <c r="N804">
        <v>3</v>
      </c>
    </row>
    <row r="805" spans="1:14" x14ac:dyDescent="0.25">
      <c r="A805" s="1" t="s">
        <v>1652</v>
      </c>
      <c r="B805" s="1" t="s">
        <v>1653</v>
      </c>
      <c r="C805">
        <v>14</v>
      </c>
      <c r="D805" s="1" t="s">
        <v>25</v>
      </c>
      <c r="E805" s="2">
        <v>45646</v>
      </c>
      <c r="F805" s="2">
        <v>45653</v>
      </c>
      <c r="G805" s="1" t="s">
        <v>66</v>
      </c>
      <c r="H805" s="1" t="s">
        <v>58</v>
      </c>
      <c r="I805">
        <v>4297</v>
      </c>
      <c r="J805" s="1" t="s">
        <v>34</v>
      </c>
      <c r="K805" s="1" t="s">
        <v>133</v>
      </c>
      <c r="L805" s="1" t="s">
        <v>59</v>
      </c>
      <c r="M805" s="1" t="s">
        <v>22</v>
      </c>
      <c r="N805">
        <v>7</v>
      </c>
    </row>
    <row r="806" spans="1:14" x14ac:dyDescent="0.25">
      <c r="A806" s="1" t="s">
        <v>1654</v>
      </c>
      <c r="B806" s="1" t="s">
        <v>1655</v>
      </c>
      <c r="C806">
        <v>10</v>
      </c>
      <c r="D806" s="1" t="s">
        <v>16</v>
      </c>
      <c r="E806" s="2">
        <v>45716</v>
      </c>
      <c r="F806" s="2">
        <v>45719</v>
      </c>
      <c r="G806" s="1" t="s">
        <v>17</v>
      </c>
      <c r="H806" s="1" t="s">
        <v>27</v>
      </c>
      <c r="I806">
        <v>3777</v>
      </c>
      <c r="J806" s="1" t="s">
        <v>19</v>
      </c>
      <c r="K806" s="1" t="s">
        <v>35</v>
      </c>
      <c r="L806" s="1" t="s">
        <v>55</v>
      </c>
      <c r="M806" s="1" t="s">
        <v>22</v>
      </c>
      <c r="N806">
        <v>3</v>
      </c>
    </row>
    <row r="807" spans="1:14" x14ac:dyDescent="0.25">
      <c r="A807" s="1" t="s">
        <v>1656</v>
      </c>
      <c r="B807" s="1" t="s">
        <v>1657</v>
      </c>
      <c r="C807">
        <v>88</v>
      </c>
      <c r="D807" s="1" t="s">
        <v>25</v>
      </c>
      <c r="E807" s="2">
        <v>45461</v>
      </c>
      <c r="F807" s="2">
        <v>45464</v>
      </c>
      <c r="G807" s="1" t="s">
        <v>62</v>
      </c>
      <c r="H807" s="1" t="s">
        <v>53</v>
      </c>
      <c r="I807">
        <v>9282</v>
      </c>
      <c r="J807" s="1" t="s">
        <v>19</v>
      </c>
      <c r="K807" s="1" t="s">
        <v>40</v>
      </c>
      <c r="L807" s="1" t="s">
        <v>21</v>
      </c>
      <c r="M807" s="1" t="s">
        <v>50</v>
      </c>
      <c r="N807">
        <v>3</v>
      </c>
    </row>
    <row r="808" spans="1:14" x14ac:dyDescent="0.25">
      <c r="A808" s="1" t="s">
        <v>1658</v>
      </c>
      <c r="B808" s="1" t="s">
        <v>1659</v>
      </c>
      <c r="C808">
        <v>16</v>
      </c>
      <c r="D808" s="1" t="s">
        <v>16</v>
      </c>
      <c r="E808" s="2">
        <v>45757</v>
      </c>
      <c r="F808" s="2">
        <v>45767</v>
      </c>
      <c r="G808" s="1" t="s">
        <v>32</v>
      </c>
      <c r="H808" s="1" t="s">
        <v>48</v>
      </c>
      <c r="I808">
        <v>7682</v>
      </c>
      <c r="J808" s="1" t="s">
        <v>34</v>
      </c>
      <c r="K808" s="1" t="s">
        <v>40</v>
      </c>
      <c r="L808" s="1" t="s">
        <v>59</v>
      </c>
      <c r="M808" s="1" t="s">
        <v>22</v>
      </c>
      <c r="N808">
        <v>10</v>
      </c>
    </row>
    <row r="809" spans="1:14" x14ac:dyDescent="0.25">
      <c r="A809" s="1" t="s">
        <v>1660</v>
      </c>
      <c r="B809" s="1" t="s">
        <v>1661</v>
      </c>
      <c r="C809">
        <v>29</v>
      </c>
      <c r="D809" s="1" t="s">
        <v>25</v>
      </c>
      <c r="E809" s="2">
        <v>45717</v>
      </c>
      <c r="F809" s="2">
        <v>45724</v>
      </c>
      <c r="G809" s="1" t="s">
        <v>62</v>
      </c>
      <c r="H809" s="1" t="s">
        <v>27</v>
      </c>
      <c r="I809">
        <v>8909</v>
      </c>
      <c r="J809" s="1" t="s">
        <v>19</v>
      </c>
      <c r="K809" s="1" t="s">
        <v>20</v>
      </c>
      <c r="L809" s="1" t="s">
        <v>28</v>
      </c>
      <c r="M809" s="1" t="s">
        <v>22</v>
      </c>
      <c r="N809">
        <v>7</v>
      </c>
    </row>
    <row r="810" spans="1:14" x14ac:dyDescent="0.25">
      <c r="A810" s="1" t="s">
        <v>1662</v>
      </c>
      <c r="B810" s="1" t="s">
        <v>1663</v>
      </c>
      <c r="C810">
        <v>64</v>
      </c>
      <c r="D810" s="1" t="s">
        <v>16</v>
      </c>
      <c r="E810" s="2">
        <v>45710</v>
      </c>
      <c r="F810" s="2">
        <v>45718</v>
      </c>
      <c r="G810" s="1" t="s">
        <v>32</v>
      </c>
      <c r="H810" s="1" t="s">
        <v>89</v>
      </c>
      <c r="I810">
        <v>7339</v>
      </c>
      <c r="J810" s="1" t="s">
        <v>19</v>
      </c>
      <c r="K810" s="1" t="s">
        <v>49</v>
      </c>
      <c r="L810" s="1" t="s">
        <v>78</v>
      </c>
      <c r="M810" s="1" t="s">
        <v>50</v>
      </c>
      <c r="N810">
        <v>8</v>
      </c>
    </row>
    <row r="811" spans="1:14" x14ac:dyDescent="0.25">
      <c r="A811" s="1" t="s">
        <v>1664</v>
      </c>
      <c r="B811" s="1" t="s">
        <v>1665</v>
      </c>
      <c r="C811">
        <v>59</v>
      </c>
      <c r="D811" s="1" t="s">
        <v>25</v>
      </c>
      <c r="E811" s="2">
        <v>45571</v>
      </c>
      <c r="F811" s="2">
        <v>45574</v>
      </c>
      <c r="G811" s="1" t="s">
        <v>62</v>
      </c>
      <c r="H811" s="1" t="s">
        <v>48</v>
      </c>
      <c r="I811">
        <v>2391</v>
      </c>
      <c r="J811" s="1" t="s">
        <v>19</v>
      </c>
      <c r="K811" s="1" t="s">
        <v>54</v>
      </c>
      <c r="L811" s="1" t="s">
        <v>78</v>
      </c>
      <c r="M811" s="1" t="s">
        <v>22</v>
      </c>
      <c r="N811">
        <v>3</v>
      </c>
    </row>
    <row r="812" spans="1:14" x14ac:dyDescent="0.25">
      <c r="A812" s="1" t="s">
        <v>1666</v>
      </c>
      <c r="B812" s="1" t="s">
        <v>1667</v>
      </c>
      <c r="C812">
        <v>14</v>
      </c>
      <c r="D812" s="1" t="s">
        <v>16</v>
      </c>
      <c r="E812" s="2">
        <v>45701</v>
      </c>
      <c r="F812" s="2">
        <v>45704</v>
      </c>
      <c r="G812" s="1" t="s">
        <v>26</v>
      </c>
      <c r="H812" s="1" t="s">
        <v>73</v>
      </c>
      <c r="I812">
        <v>8447</v>
      </c>
      <c r="J812" s="1" t="s">
        <v>34</v>
      </c>
      <c r="K812" s="1" t="s">
        <v>40</v>
      </c>
      <c r="L812" s="1" t="s">
        <v>28</v>
      </c>
      <c r="M812" s="1" t="s">
        <v>29</v>
      </c>
      <c r="N812">
        <v>3</v>
      </c>
    </row>
    <row r="813" spans="1:14" x14ac:dyDescent="0.25">
      <c r="A813" s="1" t="s">
        <v>1668</v>
      </c>
      <c r="B813" s="1" t="s">
        <v>1669</v>
      </c>
      <c r="C813">
        <v>10</v>
      </c>
      <c r="D813" s="1" t="s">
        <v>16</v>
      </c>
      <c r="E813" s="2">
        <v>45786</v>
      </c>
      <c r="F813" s="2">
        <v>45795</v>
      </c>
      <c r="G813" s="1" t="s">
        <v>66</v>
      </c>
      <c r="H813" s="1" t="s">
        <v>18</v>
      </c>
      <c r="I813">
        <v>2483</v>
      </c>
      <c r="J813" s="1" t="s">
        <v>34</v>
      </c>
      <c r="K813" s="1" t="s">
        <v>44</v>
      </c>
      <c r="L813" s="1" t="s">
        <v>59</v>
      </c>
      <c r="M813" s="1" t="s">
        <v>50</v>
      </c>
      <c r="N813">
        <v>9</v>
      </c>
    </row>
    <row r="814" spans="1:14" x14ac:dyDescent="0.25">
      <c r="A814" s="1" t="s">
        <v>1670</v>
      </c>
      <c r="B814" s="1" t="s">
        <v>1671</v>
      </c>
      <c r="C814">
        <v>28</v>
      </c>
      <c r="D814" s="1" t="s">
        <v>16</v>
      </c>
      <c r="E814" s="2">
        <v>45767</v>
      </c>
      <c r="F814" s="2">
        <v>45779</v>
      </c>
      <c r="G814" s="1" t="s">
        <v>32</v>
      </c>
      <c r="H814" s="1" t="s">
        <v>63</v>
      </c>
      <c r="I814">
        <v>9729</v>
      </c>
      <c r="J814" s="1" t="s">
        <v>19</v>
      </c>
      <c r="K814" s="1" t="s">
        <v>44</v>
      </c>
      <c r="L814" s="1" t="s">
        <v>59</v>
      </c>
      <c r="M814" s="1" t="s">
        <v>22</v>
      </c>
      <c r="N814">
        <v>12</v>
      </c>
    </row>
    <row r="815" spans="1:14" x14ac:dyDescent="0.25">
      <c r="A815" s="1" t="s">
        <v>1672</v>
      </c>
      <c r="B815" s="1" t="s">
        <v>1673</v>
      </c>
      <c r="C815">
        <v>67</v>
      </c>
      <c r="D815" s="1" t="s">
        <v>25</v>
      </c>
      <c r="E815" s="2">
        <v>45529</v>
      </c>
      <c r="F815" s="2">
        <v>45533</v>
      </c>
      <c r="G815" s="1" t="s">
        <v>43</v>
      </c>
      <c r="H815" s="1" t="s">
        <v>27</v>
      </c>
      <c r="I815">
        <v>9078</v>
      </c>
      <c r="J815" s="1" t="s">
        <v>34</v>
      </c>
      <c r="K815" s="1" t="s">
        <v>44</v>
      </c>
      <c r="L815" s="1" t="s">
        <v>55</v>
      </c>
      <c r="M815" s="1" t="s">
        <v>22</v>
      </c>
      <c r="N815">
        <v>4</v>
      </c>
    </row>
    <row r="816" spans="1:14" x14ac:dyDescent="0.25">
      <c r="A816" s="1" t="s">
        <v>1674</v>
      </c>
      <c r="B816" s="1" t="s">
        <v>1675</v>
      </c>
      <c r="C816">
        <v>14</v>
      </c>
      <c r="D816" s="1" t="s">
        <v>25</v>
      </c>
      <c r="E816" s="2">
        <v>45626</v>
      </c>
      <c r="F816" s="2">
        <v>45636</v>
      </c>
      <c r="G816" s="1" t="s">
        <v>62</v>
      </c>
      <c r="H816" s="1" t="s">
        <v>18</v>
      </c>
      <c r="I816">
        <v>9860</v>
      </c>
      <c r="J816" s="1" t="s">
        <v>34</v>
      </c>
      <c r="K816" s="1" t="s">
        <v>40</v>
      </c>
      <c r="L816" s="1" t="s">
        <v>21</v>
      </c>
      <c r="M816" s="1" t="s">
        <v>50</v>
      </c>
      <c r="N816">
        <v>10</v>
      </c>
    </row>
    <row r="817" spans="1:14" x14ac:dyDescent="0.25">
      <c r="A817" s="1" t="s">
        <v>1676</v>
      </c>
      <c r="B817" s="1" t="s">
        <v>1677</v>
      </c>
      <c r="C817">
        <v>58</v>
      </c>
      <c r="D817" s="1" t="s">
        <v>16</v>
      </c>
      <c r="E817" s="2">
        <v>45745</v>
      </c>
      <c r="F817" s="2">
        <v>45748</v>
      </c>
      <c r="G817" s="1" t="s">
        <v>43</v>
      </c>
      <c r="H817" s="1" t="s">
        <v>53</v>
      </c>
      <c r="I817">
        <v>3036</v>
      </c>
      <c r="J817" s="1" t="s">
        <v>19</v>
      </c>
      <c r="K817" s="1" t="s">
        <v>49</v>
      </c>
      <c r="L817" s="1" t="s">
        <v>28</v>
      </c>
      <c r="M817" s="1" t="s">
        <v>29</v>
      </c>
      <c r="N817">
        <v>3</v>
      </c>
    </row>
    <row r="818" spans="1:14" x14ac:dyDescent="0.25">
      <c r="A818" s="1" t="s">
        <v>1678</v>
      </c>
      <c r="B818" s="1" t="s">
        <v>1679</v>
      </c>
      <c r="C818">
        <v>31</v>
      </c>
      <c r="D818" s="1" t="s">
        <v>16</v>
      </c>
      <c r="E818" s="2">
        <v>45747</v>
      </c>
      <c r="F818" s="2">
        <v>45760</v>
      </c>
      <c r="G818" s="1" t="s">
        <v>32</v>
      </c>
      <c r="H818" s="1" t="s">
        <v>89</v>
      </c>
      <c r="I818">
        <v>4348</v>
      </c>
      <c r="J818" s="1" t="s">
        <v>34</v>
      </c>
      <c r="K818" s="1" t="s">
        <v>133</v>
      </c>
      <c r="L818" s="1" t="s">
        <v>28</v>
      </c>
      <c r="M818" s="1" t="s">
        <v>22</v>
      </c>
      <c r="N818">
        <v>13</v>
      </c>
    </row>
    <row r="819" spans="1:14" x14ac:dyDescent="0.25">
      <c r="A819" s="1" t="s">
        <v>1680</v>
      </c>
      <c r="B819" s="1" t="s">
        <v>1681</v>
      </c>
      <c r="C819">
        <v>43</v>
      </c>
      <c r="D819" s="1" t="s">
        <v>25</v>
      </c>
      <c r="E819" s="2">
        <v>45767</v>
      </c>
      <c r="F819" s="2">
        <v>45780</v>
      </c>
      <c r="G819" s="1" t="s">
        <v>26</v>
      </c>
      <c r="H819" s="1" t="s">
        <v>48</v>
      </c>
      <c r="I819">
        <v>3873</v>
      </c>
      <c r="J819" s="1" t="s">
        <v>34</v>
      </c>
      <c r="K819" s="1" t="s">
        <v>40</v>
      </c>
      <c r="L819" s="1" t="s">
        <v>55</v>
      </c>
      <c r="M819" s="1" t="s">
        <v>22</v>
      </c>
      <c r="N819">
        <v>13</v>
      </c>
    </row>
    <row r="820" spans="1:14" x14ac:dyDescent="0.25">
      <c r="A820" s="1" t="s">
        <v>1682</v>
      </c>
      <c r="B820" s="1" t="s">
        <v>1683</v>
      </c>
      <c r="C820">
        <v>13</v>
      </c>
      <c r="D820" s="1" t="s">
        <v>16</v>
      </c>
      <c r="E820" s="2">
        <v>45735</v>
      </c>
      <c r="F820" s="2">
        <v>45743</v>
      </c>
      <c r="G820" s="1" t="s">
        <v>43</v>
      </c>
      <c r="H820" s="1" t="s">
        <v>18</v>
      </c>
      <c r="I820">
        <v>6839</v>
      </c>
      <c r="J820" s="1" t="s">
        <v>19</v>
      </c>
      <c r="K820" s="1" t="s">
        <v>40</v>
      </c>
      <c r="L820" s="1" t="s">
        <v>36</v>
      </c>
      <c r="M820" s="1" t="s">
        <v>50</v>
      </c>
      <c r="N820">
        <v>8</v>
      </c>
    </row>
    <row r="821" spans="1:14" x14ac:dyDescent="0.25">
      <c r="A821" s="1" t="s">
        <v>1684</v>
      </c>
      <c r="B821" s="1" t="s">
        <v>1685</v>
      </c>
      <c r="C821">
        <v>52</v>
      </c>
      <c r="D821" s="1" t="s">
        <v>16</v>
      </c>
      <c r="E821" s="2">
        <v>45687</v>
      </c>
      <c r="F821" s="2">
        <v>45688</v>
      </c>
      <c r="G821" s="1" t="s">
        <v>43</v>
      </c>
      <c r="H821" s="1" t="s">
        <v>63</v>
      </c>
      <c r="I821">
        <v>8904</v>
      </c>
      <c r="J821" s="1" t="s">
        <v>34</v>
      </c>
      <c r="K821" s="1" t="s">
        <v>54</v>
      </c>
      <c r="L821" s="1" t="s">
        <v>78</v>
      </c>
      <c r="M821" s="1" t="s">
        <v>50</v>
      </c>
      <c r="N821">
        <v>1</v>
      </c>
    </row>
    <row r="822" spans="1:14" x14ac:dyDescent="0.25">
      <c r="A822" s="1" t="s">
        <v>1686</v>
      </c>
      <c r="B822" s="1" t="s">
        <v>1687</v>
      </c>
      <c r="C822">
        <v>26</v>
      </c>
      <c r="D822" s="1" t="s">
        <v>25</v>
      </c>
      <c r="E822" s="2">
        <v>45664</v>
      </c>
      <c r="F822" s="2">
        <v>45673</v>
      </c>
      <c r="G822" s="1" t="s">
        <v>94</v>
      </c>
      <c r="H822" s="1" t="s">
        <v>27</v>
      </c>
      <c r="I822">
        <v>1284</v>
      </c>
      <c r="J822" s="1" t="s">
        <v>19</v>
      </c>
      <c r="K822" s="1" t="s">
        <v>35</v>
      </c>
      <c r="L822" s="1" t="s">
        <v>55</v>
      </c>
      <c r="M822" s="1" t="s">
        <v>29</v>
      </c>
      <c r="N822">
        <v>9</v>
      </c>
    </row>
    <row r="823" spans="1:14" x14ac:dyDescent="0.25">
      <c r="A823" s="1" t="s">
        <v>1688</v>
      </c>
      <c r="B823" s="1" t="s">
        <v>1689</v>
      </c>
      <c r="C823">
        <v>18</v>
      </c>
      <c r="D823" s="1" t="s">
        <v>25</v>
      </c>
      <c r="E823" s="2">
        <v>45786</v>
      </c>
      <c r="F823" s="2">
        <v>45793</v>
      </c>
      <c r="G823" s="1" t="s">
        <v>66</v>
      </c>
      <c r="H823" s="1" t="s">
        <v>58</v>
      </c>
      <c r="I823">
        <v>9325</v>
      </c>
      <c r="J823" s="1" t="s">
        <v>34</v>
      </c>
      <c r="K823" s="1" t="s">
        <v>49</v>
      </c>
      <c r="L823" s="1" t="s">
        <v>59</v>
      </c>
      <c r="M823" s="1" t="s">
        <v>22</v>
      </c>
      <c r="N823">
        <v>7</v>
      </c>
    </row>
    <row r="824" spans="1:14" x14ac:dyDescent="0.25">
      <c r="A824" s="1" t="s">
        <v>1690</v>
      </c>
      <c r="B824" s="1" t="s">
        <v>1691</v>
      </c>
      <c r="C824">
        <v>46</v>
      </c>
      <c r="D824" s="1" t="s">
        <v>16</v>
      </c>
      <c r="E824" s="2">
        <v>45797</v>
      </c>
      <c r="F824" s="2">
        <v>45805</v>
      </c>
      <c r="G824" s="1" t="s">
        <v>32</v>
      </c>
      <c r="H824" s="1" t="s">
        <v>58</v>
      </c>
      <c r="I824">
        <v>4441</v>
      </c>
      <c r="J824" s="1" t="s">
        <v>19</v>
      </c>
      <c r="K824" s="1" t="s">
        <v>44</v>
      </c>
      <c r="L824" s="1" t="s">
        <v>28</v>
      </c>
      <c r="M824" s="1" t="s">
        <v>50</v>
      </c>
      <c r="N824">
        <v>8</v>
      </c>
    </row>
    <row r="825" spans="1:14" x14ac:dyDescent="0.25">
      <c r="A825" s="1" t="s">
        <v>1692</v>
      </c>
      <c r="B825" s="1" t="s">
        <v>1693</v>
      </c>
      <c r="C825">
        <v>80</v>
      </c>
      <c r="D825" s="1" t="s">
        <v>25</v>
      </c>
      <c r="E825" s="2">
        <v>45559</v>
      </c>
      <c r="F825" s="2">
        <v>45571</v>
      </c>
      <c r="G825" s="1" t="s">
        <v>26</v>
      </c>
      <c r="H825" s="1" t="s">
        <v>39</v>
      </c>
      <c r="I825">
        <v>2411</v>
      </c>
      <c r="J825" s="1" t="s">
        <v>34</v>
      </c>
      <c r="K825" s="1" t="s">
        <v>49</v>
      </c>
      <c r="L825" s="1" t="s">
        <v>28</v>
      </c>
      <c r="M825" s="1" t="s">
        <v>29</v>
      </c>
      <c r="N825">
        <v>12</v>
      </c>
    </row>
    <row r="826" spans="1:14" x14ac:dyDescent="0.25">
      <c r="A826" s="1" t="s">
        <v>1694</v>
      </c>
      <c r="B826" s="1" t="s">
        <v>1695</v>
      </c>
      <c r="C826">
        <v>66</v>
      </c>
      <c r="D826" s="1" t="s">
        <v>16</v>
      </c>
      <c r="E826" s="2">
        <v>45615</v>
      </c>
      <c r="F826" s="2">
        <v>45623</v>
      </c>
      <c r="G826" s="1" t="s">
        <v>17</v>
      </c>
      <c r="H826" s="1" t="s">
        <v>58</v>
      </c>
      <c r="I826">
        <v>5407</v>
      </c>
      <c r="J826" s="1" t="s">
        <v>19</v>
      </c>
      <c r="K826" s="1" t="s">
        <v>54</v>
      </c>
      <c r="L826" s="1" t="s">
        <v>45</v>
      </c>
      <c r="M826" s="1" t="s">
        <v>22</v>
      </c>
      <c r="N826">
        <v>8</v>
      </c>
    </row>
    <row r="827" spans="1:14" x14ac:dyDescent="0.25">
      <c r="A827" s="1" t="s">
        <v>1696</v>
      </c>
      <c r="B827" s="1" t="s">
        <v>1697</v>
      </c>
      <c r="C827">
        <v>18</v>
      </c>
      <c r="D827" s="1" t="s">
        <v>16</v>
      </c>
      <c r="E827" s="2">
        <v>45633</v>
      </c>
      <c r="F827" s="2">
        <v>45639</v>
      </c>
      <c r="G827" s="1" t="s">
        <v>94</v>
      </c>
      <c r="H827" s="1" t="s">
        <v>18</v>
      </c>
      <c r="I827">
        <v>2468</v>
      </c>
      <c r="J827" s="1" t="s">
        <v>34</v>
      </c>
      <c r="K827" s="1" t="s">
        <v>44</v>
      </c>
      <c r="L827" s="1" t="s">
        <v>45</v>
      </c>
      <c r="M827" s="1" t="s">
        <v>29</v>
      </c>
      <c r="N827">
        <v>6</v>
      </c>
    </row>
    <row r="828" spans="1:14" x14ac:dyDescent="0.25">
      <c r="A828" s="1" t="s">
        <v>1698</v>
      </c>
      <c r="B828" s="1" t="s">
        <v>1699</v>
      </c>
      <c r="C828">
        <v>65</v>
      </c>
      <c r="D828" s="1" t="s">
        <v>16</v>
      </c>
      <c r="E828" s="2">
        <v>45793</v>
      </c>
      <c r="F828" s="2">
        <v>45797</v>
      </c>
      <c r="G828" s="1" t="s">
        <v>62</v>
      </c>
      <c r="H828" s="1" t="s">
        <v>27</v>
      </c>
      <c r="I828">
        <v>4063</v>
      </c>
      <c r="J828" s="1" t="s">
        <v>34</v>
      </c>
      <c r="K828" s="1" t="s">
        <v>35</v>
      </c>
      <c r="L828" s="1" t="s">
        <v>36</v>
      </c>
      <c r="M828" s="1" t="s">
        <v>29</v>
      </c>
      <c r="N828">
        <v>4</v>
      </c>
    </row>
    <row r="829" spans="1:14" x14ac:dyDescent="0.25">
      <c r="A829" s="1" t="s">
        <v>1700</v>
      </c>
      <c r="B829" s="1" t="s">
        <v>1701</v>
      </c>
      <c r="C829">
        <v>84</v>
      </c>
      <c r="D829" s="1" t="s">
        <v>16</v>
      </c>
      <c r="E829" s="2">
        <v>45480</v>
      </c>
      <c r="F829" s="2">
        <v>45493</v>
      </c>
      <c r="G829" s="1" t="s">
        <v>17</v>
      </c>
      <c r="H829" s="1" t="s">
        <v>27</v>
      </c>
      <c r="I829">
        <v>9915</v>
      </c>
      <c r="J829" s="1" t="s">
        <v>19</v>
      </c>
      <c r="K829" s="1" t="s">
        <v>133</v>
      </c>
      <c r="L829" s="1" t="s">
        <v>45</v>
      </c>
      <c r="M829" s="1" t="s">
        <v>22</v>
      </c>
      <c r="N829">
        <v>13</v>
      </c>
    </row>
    <row r="830" spans="1:14" x14ac:dyDescent="0.25">
      <c r="A830" s="1" t="s">
        <v>1702</v>
      </c>
      <c r="B830" s="1" t="s">
        <v>1703</v>
      </c>
      <c r="C830">
        <v>45</v>
      </c>
      <c r="D830" s="1" t="s">
        <v>16</v>
      </c>
      <c r="E830" s="2">
        <v>45746</v>
      </c>
      <c r="F830" s="2">
        <v>45750</v>
      </c>
      <c r="G830" s="1" t="s">
        <v>62</v>
      </c>
      <c r="H830" s="1" t="s">
        <v>63</v>
      </c>
      <c r="I830">
        <v>1141</v>
      </c>
      <c r="J830" s="1" t="s">
        <v>34</v>
      </c>
      <c r="K830" s="1" t="s">
        <v>54</v>
      </c>
      <c r="L830" s="1" t="s">
        <v>59</v>
      </c>
      <c r="M830" s="1" t="s">
        <v>50</v>
      </c>
      <c r="N830">
        <v>4</v>
      </c>
    </row>
    <row r="831" spans="1:14" x14ac:dyDescent="0.25">
      <c r="A831" s="1" t="s">
        <v>1704</v>
      </c>
      <c r="B831" s="1" t="s">
        <v>1705</v>
      </c>
      <c r="C831">
        <v>64</v>
      </c>
      <c r="D831" s="1" t="s">
        <v>16</v>
      </c>
      <c r="E831" s="2">
        <v>45790</v>
      </c>
      <c r="F831" s="2">
        <v>45795</v>
      </c>
      <c r="G831" s="1" t="s">
        <v>43</v>
      </c>
      <c r="H831" s="1" t="s">
        <v>89</v>
      </c>
      <c r="I831">
        <v>1442</v>
      </c>
      <c r="J831" s="1" t="s">
        <v>19</v>
      </c>
      <c r="K831" s="1" t="s">
        <v>133</v>
      </c>
      <c r="L831" s="1" t="s">
        <v>36</v>
      </c>
      <c r="M831" s="1" t="s">
        <v>29</v>
      </c>
      <c r="N831">
        <v>5</v>
      </c>
    </row>
    <row r="832" spans="1:14" x14ac:dyDescent="0.25">
      <c r="A832" s="1" t="s">
        <v>1706</v>
      </c>
      <c r="B832" s="1" t="s">
        <v>1707</v>
      </c>
      <c r="C832">
        <v>42</v>
      </c>
      <c r="D832" s="1" t="s">
        <v>25</v>
      </c>
      <c r="E832" s="2">
        <v>45615</v>
      </c>
      <c r="F832" s="2">
        <v>45628</v>
      </c>
      <c r="G832" s="1" t="s">
        <v>32</v>
      </c>
      <c r="H832" s="1" t="s">
        <v>33</v>
      </c>
      <c r="I832">
        <v>3089</v>
      </c>
      <c r="J832" s="1" t="s">
        <v>34</v>
      </c>
      <c r="K832" s="1" t="s">
        <v>133</v>
      </c>
      <c r="L832" s="1" t="s">
        <v>55</v>
      </c>
      <c r="M832" s="1" t="s">
        <v>29</v>
      </c>
      <c r="N832">
        <v>13</v>
      </c>
    </row>
    <row r="833" spans="1:14" x14ac:dyDescent="0.25">
      <c r="A833" s="1" t="s">
        <v>1708</v>
      </c>
      <c r="B833" s="1" t="s">
        <v>1709</v>
      </c>
      <c r="C833">
        <v>31</v>
      </c>
      <c r="D833" s="1" t="s">
        <v>16</v>
      </c>
      <c r="E833" s="2">
        <v>45731</v>
      </c>
      <c r="F833" s="2">
        <v>45741</v>
      </c>
      <c r="G833" s="1" t="s">
        <v>94</v>
      </c>
      <c r="H833" s="1" t="s">
        <v>18</v>
      </c>
      <c r="I833">
        <v>6173</v>
      </c>
      <c r="J833" s="1" t="s">
        <v>19</v>
      </c>
      <c r="K833" s="1" t="s">
        <v>44</v>
      </c>
      <c r="L833" s="1" t="s">
        <v>45</v>
      </c>
      <c r="M833" s="1" t="s">
        <v>50</v>
      </c>
      <c r="N833">
        <v>10</v>
      </c>
    </row>
    <row r="834" spans="1:14" x14ac:dyDescent="0.25">
      <c r="A834" s="1" t="s">
        <v>1710</v>
      </c>
      <c r="B834" s="1" t="s">
        <v>1711</v>
      </c>
      <c r="C834">
        <v>89</v>
      </c>
      <c r="D834" s="1" t="s">
        <v>16</v>
      </c>
      <c r="E834" s="2">
        <v>45571</v>
      </c>
      <c r="F834" s="2">
        <v>45578</v>
      </c>
      <c r="G834" s="1" t="s">
        <v>26</v>
      </c>
      <c r="H834" s="1" t="s">
        <v>27</v>
      </c>
      <c r="I834">
        <v>3781</v>
      </c>
      <c r="J834" s="1" t="s">
        <v>34</v>
      </c>
      <c r="K834" s="1" t="s">
        <v>133</v>
      </c>
      <c r="L834" s="1" t="s">
        <v>36</v>
      </c>
      <c r="M834" s="1" t="s">
        <v>29</v>
      </c>
      <c r="N834">
        <v>7</v>
      </c>
    </row>
    <row r="835" spans="1:14" x14ac:dyDescent="0.25">
      <c r="A835" s="1" t="s">
        <v>1712</v>
      </c>
      <c r="B835" s="1" t="s">
        <v>1713</v>
      </c>
      <c r="C835">
        <v>51</v>
      </c>
      <c r="D835" s="1" t="s">
        <v>25</v>
      </c>
      <c r="E835" s="2">
        <v>45588</v>
      </c>
      <c r="F835" s="2">
        <v>45598</v>
      </c>
      <c r="G835" s="1" t="s">
        <v>43</v>
      </c>
      <c r="H835" s="1" t="s">
        <v>27</v>
      </c>
      <c r="I835">
        <v>6889</v>
      </c>
      <c r="J835" s="1" t="s">
        <v>34</v>
      </c>
      <c r="K835" s="1" t="s">
        <v>133</v>
      </c>
      <c r="L835" s="1" t="s">
        <v>59</v>
      </c>
      <c r="M835" s="1" t="s">
        <v>29</v>
      </c>
      <c r="N835">
        <v>10</v>
      </c>
    </row>
    <row r="836" spans="1:14" x14ac:dyDescent="0.25">
      <c r="A836" s="1" t="s">
        <v>1714</v>
      </c>
      <c r="B836" s="1" t="s">
        <v>1715</v>
      </c>
      <c r="C836">
        <v>86</v>
      </c>
      <c r="D836" s="1" t="s">
        <v>16</v>
      </c>
      <c r="E836" s="2">
        <v>45507</v>
      </c>
      <c r="F836" s="2">
        <v>45519</v>
      </c>
      <c r="G836" s="1" t="s">
        <v>17</v>
      </c>
      <c r="H836" s="1" t="s">
        <v>18</v>
      </c>
      <c r="I836">
        <v>6651</v>
      </c>
      <c r="J836" s="1" t="s">
        <v>34</v>
      </c>
      <c r="K836" s="1" t="s">
        <v>44</v>
      </c>
      <c r="L836" s="1" t="s">
        <v>45</v>
      </c>
      <c r="M836" s="1" t="s">
        <v>29</v>
      </c>
      <c r="N836">
        <v>12</v>
      </c>
    </row>
    <row r="837" spans="1:14" x14ac:dyDescent="0.25">
      <c r="A837" s="1" t="s">
        <v>1716</v>
      </c>
      <c r="B837" s="1" t="s">
        <v>1717</v>
      </c>
      <c r="C837">
        <v>27</v>
      </c>
      <c r="D837" s="1" t="s">
        <v>25</v>
      </c>
      <c r="E837" s="2">
        <v>45476</v>
      </c>
      <c r="F837" s="2">
        <v>45480</v>
      </c>
      <c r="G837" s="1" t="s">
        <v>43</v>
      </c>
      <c r="H837" s="1" t="s">
        <v>33</v>
      </c>
      <c r="I837">
        <v>9325</v>
      </c>
      <c r="J837" s="1" t="s">
        <v>19</v>
      </c>
      <c r="K837" s="1" t="s">
        <v>20</v>
      </c>
      <c r="L837" s="1" t="s">
        <v>45</v>
      </c>
      <c r="M837" s="1" t="s">
        <v>50</v>
      </c>
      <c r="N837">
        <v>4</v>
      </c>
    </row>
    <row r="838" spans="1:14" x14ac:dyDescent="0.25">
      <c r="A838" s="1" t="s">
        <v>1718</v>
      </c>
      <c r="B838" s="1" t="s">
        <v>1719</v>
      </c>
      <c r="C838">
        <v>22</v>
      </c>
      <c r="D838" s="1" t="s">
        <v>16</v>
      </c>
      <c r="E838" s="2">
        <v>45686</v>
      </c>
      <c r="F838" s="2">
        <v>45698</v>
      </c>
      <c r="G838" s="1" t="s">
        <v>43</v>
      </c>
      <c r="H838" s="1" t="s">
        <v>27</v>
      </c>
      <c r="I838">
        <v>5233</v>
      </c>
      <c r="J838" s="1" t="s">
        <v>34</v>
      </c>
      <c r="K838" s="1" t="s">
        <v>133</v>
      </c>
      <c r="L838" s="1" t="s">
        <v>45</v>
      </c>
      <c r="M838" s="1" t="s">
        <v>50</v>
      </c>
      <c r="N838">
        <v>12</v>
      </c>
    </row>
    <row r="839" spans="1:14" x14ac:dyDescent="0.25">
      <c r="A839" s="1" t="s">
        <v>1720</v>
      </c>
      <c r="B839" s="1" t="s">
        <v>1721</v>
      </c>
      <c r="C839">
        <v>40</v>
      </c>
      <c r="D839" s="1" t="s">
        <v>25</v>
      </c>
      <c r="E839" s="2">
        <v>45734</v>
      </c>
      <c r="F839" s="2">
        <v>45737</v>
      </c>
      <c r="G839" s="1" t="s">
        <v>94</v>
      </c>
      <c r="H839" s="1" t="s">
        <v>48</v>
      </c>
      <c r="I839">
        <v>6057</v>
      </c>
      <c r="J839" s="1" t="s">
        <v>19</v>
      </c>
      <c r="K839" s="1" t="s">
        <v>35</v>
      </c>
      <c r="L839" s="1" t="s">
        <v>28</v>
      </c>
      <c r="M839" s="1" t="s">
        <v>22</v>
      </c>
      <c r="N839">
        <v>3</v>
      </c>
    </row>
    <row r="840" spans="1:14" x14ac:dyDescent="0.25">
      <c r="A840" s="1" t="s">
        <v>1722</v>
      </c>
      <c r="B840" s="1" t="s">
        <v>1723</v>
      </c>
      <c r="C840">
        <v>60</v>
      </c>
      <c r="D840" s="1" t="s">
        <v>25</v>
      </c>
      <c r="E840" s="2">
        <v>45730</v>
      </c>
      <c r="F840" s="2">
        <v>45732</v>
      </c>
      <c r="G840" s="1" t="s">
        <v>66</v>
      </c>
      <c r="H840" s="1" t="s">
        <v>53</v>
      </c>
      <c r="I840">
        <v>4613</v>
      </c>
      <c r="J840" s="1" t="s">
        <v>34</v>
      </c>
      <c r="K840" s="1" t="s">
        <v>54</v>
      </c>
      <c r="L840" s="1" t="s">
        <v>28</v>
      </c>
      <c r="M840" s="1" t="s">
        <v>29</v>
      </c>
      <c r="N840">
        <v>2</v>
      </c>
    </row>
    <row r="841" spans="1:14" x14ac:dyDescent="0.25">
      <c r="A841" s="1" t="s">
        <v>1724</v>
      </c>
      <c r="B841" s="1" t="s">
        <v>1725</v>
      </c>
      <c r="C841">
        <v>75</v>
      </c>
      <c r="D841" s="1" t="s">
        <v>25</v>
      </c>
      <c r="E841" s="2">
        <v>45621</v>
      </c>
      <c r="F841" s="2">
        <v>45631</v>
      </c>
      <c r="G841" s="1" t="s">
        <v>17</v>
      </c>
      <c r="H841" s="1" t="s">
        <v>73</v>
      </c>
      <c r="I841">
        <v>8538</v>
      </c>
      <c r="J841" s="1" t="s">
        <v>34</v>
      </c>
      <c r="K841" s="1" t="s">
        <v>20</v>
      </c>
      <c r="L841" s="1" t="s">
        <v>28</v>
      </c>
      <c r="M841" s="1" t="s">
        <v>29</v>
      </c>
      <c r="N841">
        <v>10</v>
      </c>
    </row>
    <row r="842" spans="1:14" x14ac:dyDescent="0.25">
      <c r="A842" s="1" t="s">
        <v>1726</v>
      </c>
      <c r="B842" s="1" t="s">
        <v>1727</v>
      </c>
      <c r="C842">
        <v>82</v>
      </c>
      <c r="D842" s="1" t="s">
        <v>16</v>
      </c>
      <c r="E842" s="2">
        <v>45771</v>
      </c>
      <c r="F842" s="2">
        <v>45775</v>
      </c>
      <c r="G842" s="1" t="s">
        <v>66</v>
      </c>
      <c r="H842" s="1" t="s">
        <v>89</v>
      </c>
      <c r="I842">
        <v>3970</v>
      </c>
      <c r="J842" s="1" t="s">
        <v>19</v>
      </c>
      <c r="K842" s="1" t="s">
        <v>20</v>
      </c>
      <c r="L842" s="1" t="s">
        <v>36</v>
      </c>
      <c r="M842" s="1" t="s">
        <v>50</v>
      </c>
      <c r="N842">
        <v>4</v>
      </c>
    </row>
    <row r="843" spans="1:14" x14ac:dyDescent="0.25">
      <c r="A843" s="1" t="s">
        <v>1728</v>
      </c>
      <c r="B843" s="1" t="s">
        <v>1729</v>
      </c>
      <c r="C843">
        <v>86</v>
      </c>
      <c r="D843" s="1" t="s">
        <v>16</v>
      </c>
      <c r="E843" s="2">
        <v>45496</v>
      </c>
      <c r="F843" s="2">
        <v>45506</v>
      </c>
      <c r="G843" s="1" t="s">
        <v>26</v>
      </c>
      <c r="H843" s="1" t="s">
        <v>63</v>
      </c>
      <c r="I843">
        <v>3553</v>
      </c>
      <c r="J843" s="1" t="s">
        <v>34</v>
      </c>
      <c r="K843" s="1" t="s">
        <v>44</v>
      </c>
      <c r="L843" s="1" t="s">
        <v>45</v>
      </c>
      <c r="M843" s="1" t="s">
        <v>22</v>
      </c>
      <c r="N843">
        <v>10</v>
      </c>
    </row>
    <row r="844" spans="1:14" x14ac:dyDescent="0.25">
      <c r="A844" s="1" t="s">
        <v>1730</v>
      </c>
      <c r="B844" s="1" t="s">
        <v>1731</v>
      </c>
      <c r="C844">
        <v>9</v>
      </c>
      <c r="D844" s="1" t="s">
        <v>25</v>
      </c>
      <c r="E844" s="2">
        <v>45482</v>
      </c>
      <c r="F844" s="2">
        <v>45490</v>
      </c>
      <c r="G844" s="1" t="s">
        <v>43</v>
      </c>
      <c r="H844" s="1" t="s">
        <v>27</v>
      </c>
      <c r="I844">
        <v>7138</v>
      </c>
      <c r="J844" s="1" t="s">
        <v>19</v>
      </c>
      <c r="K844" s="1" t="s">
        <v>35</v>
      </c>
      <c r="L844" s="1" t="s">
        <v>55</v>
      </c>
      <c r="M844" s="1" t="s">
        <v>50</v>
      </c>
      <c r="N844">
        <v>8</v>
      </c>
    </row>
    <row r="845" spans="1:14" x14ac:dyDescent="0.25">
      <c r="A845" s="1" t="s">
        <v>1732</v>
      </c>
      <c r="B845" s="1" t="s">
        <v>1733</v>
      </c>
      <c r="C845">
        <v>54</v>
      </c>
      <c r="D845" s="1" t="s">
        <v>16</v>
      </c>
      <c r="E845" s="2">
        <v>45610</v>
      </c>
      <c r="F845" s="2">
        <v>45612</v>
      </c>
      <c r="G845" s="1" t="s">
        <v>94</v>
      </c>
      <c r="H845" s="1" t="s">
        <v>39</v>
      </c>
      <c r="I845">
        <v>8678</v>
      </c>
      <c r="J845" s="1" t="s">
        <v>34</v>
      </c>
      <c r="K845" s="1" t="s">
        <v>49</v>
      </c>
      <c r="L845" s="1" t="s">
        <v>55</v>
      </c>
      <c r="M845" s="1" t="s">
        <v>22</v>
      </c>
      <c r="N845">
        <v>2</v>
      </c>
    </row>
    <row r="846" spans="1:14" x14ac:dyDescent="0.25">
      <c r="A846" s="1" t="s">
        <v>1734</v>
      </c>
      <c r="B846" s="1" t="s">
        <v>1735</v>
      </c>
      <c r="C846">
        <v>86</v>
      </c>
      <c r="D846" s="1" t="s">
        <v>16</v>
      </c>
      <c r="E846" s="2">
        <v>45497</v>
      </c>
      <c r="F846" s="2">
        <v>45499</v>
      </c>
      <c r="G846" s="1" t="s">
        <v>32</v>
      </c>
      <c r="H846" s="1" t="s">
        <v>27</v>
      </c>
      <c r="I846">
        <v>2239</v>
      </c>
      <c r="J846" s="1" t="s">
        <v>19</v>
      </c>
      <c r="K846" s="1" t="s">
        <v>133</v>
      </c>
      <c r="L846" s="1" t="s">
        <v>45</v>
      </c>
      <c r="M846" s="1" t="s">
        <v>29</v>
      </c>
      <c r="N846">
        <v>2</v>
      </c>
    </row>
    <row r="847" spans="1:14" x14ac:dyDescent="0.25">
      <c r="A847" s="1" t="s">
        <v>1736</v>
      </c>
      <c r="B847" s="1" t="s">
        <v>1737</v>
      </c>
      <c r="C847">
        <v>86</v>
      </c>
      <c r="D847" s="1" t="s">
        <v>16</v>
      </c>
      <c r="E847" s="2">
        <v>45642</v>
      </c>
      <c r="F847" s="2">
        <v>45655</v>
      </c>
      <c r="G847" s="1" t="s">
        <v>66</v>
      </c>
      <c r="H847" s="1" t="s">
        <v>33</v>
      </c>
      <c r="I847">
        <v>2803</v>
      </c>
      <c r="J847" s="1" t="s">
        <v>19</v>
      </c>
      <c r="K847" s="1" t="s">
        <v>44</v>
      </c>
      <c r="L847" s="1" t="s">
        <v>21</v>
      </c>
      <c r="M847" s="1" t="s">
        <v>50</v>
      </c>
      <c r="N847">
        <v>13</v>
      </c>
    </row>
    <row r="848" spans="1:14" x14ac:dyDescent="0.25">
      <c r="A848" s="1" t="s">
        <v>1738</v>
      </c>
      <c r="B848" s="1" t="s">
        <v>1739</v>
      </c>
      <c r="C848">
        <v>16</v>
      </c>
      <c r="D848" s="1" t="s">
        <v>25</v>
      </c>
      <c r="E848" s="2">
        <v>45622</v>
      </c>
      <c r="F848" s="2">
        <v>45626</v>
      </c>
      <c r="G848" s="1" t="s">
        <v>66</v>
      </c>
      <c r="H848" s="1" t="s">
        <v>63</v>
      </c>
      <c r="I848">
        <v>5395</v>
      </c>
      <c r="J848" s="1" t="s">
        <v>19</v>
      </c>
      <c r="K848" s="1" t="s">
        <v>133</v>
      </c>
      <c r="L848" s="1" t="s">
        <v>59</v>
      </c>
      <c r="M848" s="1" t="s">
        <v>50</v>
      </c>
      <c r="N848">
        <v>4</v>
      </c>
    </row>
    <row r="849" spans="1:14" x14ac:dyDescent="0.25">
      <c r="A849" s="1" t="s">
        <v>1740</v>
      </c>
      <c r="B849" s="1" t="s">
        <v>1741</v>
      </c>
      <c r="C849">
        <v>29</v>
      </c>
      <c r="D849" s="1" t="s">
        <v>25</v>
      </c>
      <c r="E849" s="2">
        <v>45552</v>
      </c>
      <c r="F849" s="2">
        <v>45561</v>
      </c>
      <c r="G849" s="1" t="s">
        <v>94</v>
      </c>
      <c r="H849" s="1" t="s">
        <v>18</v>
      </c>
      <c r="I849">
        <v>2676</v>
      </c>
      <c r="J849" s="1" t="s">
        <v>34</v>
      </c>
      <c r="K849" s="1" t="s">
        <v>35</v>
      </c>
      <c r="L849" s="1" t="s">
        <v>59</v>
      </c>
      <c r="M849" s="1" t="s">
        <v>22</v>
      </c>
      <c r="N849">
        <v>9</v>
      </c>
    </row>
    <row r="850" spans="1:14" x14ac:dyDescent="0.25">
      <c r="A850" s="1" t="s">
        <v>1742</v>
      </c>
      <c r="B850" s="1" t="s">
        <v>1743</v>
      </c>
      <c r="C850">
        <v>54</v>
      </c>
      <c r="D850" s="1" t="s">
        <v>16</v>
      </c>
      <c r="E850" s="2">
        <v>45792</v>
      </c>
      <c r="F850" s="2">
        <v>45804</v>
      </c>
      <c r="G850" s="1" t="s">
        <v>62</v>
      </c>
      <c r="H850" s="1" t="s">
        <v>18</v>
      </c>
      <c r="I850">
        <v>4120</v>
      </c>
      <c r="J850" s="1" t="s">
        <v>34</v>
      </c>
      <c r="K850" s="1" t="s">
        <v>40</v>
      </c>
      <c r="L850" s="1" t="s">
        <v>28</v>
      </c>
      <c r="M850" s="1" t="s">
        <v>22</v>
      </c>
      <c r="N850">
        <v>12</v>
      </c>
    </row>
    <row r="851" spans="1:14" x14ac:dyDescent="0.25">
      <c r="A851" s="1" t="s">
        <v>1744</v>
      </c>
      <c r="B851" s="1" t="s">
        <v>197</v>
      </c>
      <c r="C851">
        <v>5</v>
      </c>
      <c r="D851" s="1" t="s">
        <v>25</v>
      </c>
      <c r="E851" s="2">
        <v>45634</v>
      </c>
      <c r="F851" s="2">
        <v>45642</v>
      </c>
      <c r="G851" s="1" t="s">
        <v>17</v>
      </c>
      <c r="H851" s="1" t="s">
        <v>58</v>
      </c>
      <c r="I851">
        <v>7641</v>
      </c>
      <c r="J851" s="1" t="s">
        <v>19</v>
      </c>
      <c r="K851" s="1" t="s">
        <v>133</v>
      </c>
      <c r="L851" s="1" t="s">
        <v>45</v>
      </c>
      <c r="M851" s="1" t="s">
        <v>22</v>
      </c>
      <c r="N851">
        <v>8</v>
      </c>
    </row>
    <row r="852" spans="1:14" x14ac:dyDescent="0.25">
      <c r="A852" s="1" t="s">
        <v>1745</v>
      </c>
      <c r="B852" s="1" t="s">
        <v>1370</v>
      </c>
      <c r="C852">
        <v>5</v>
      </c>
      <c r="D852" s="1" t="s">
        <v>16</v>
      </c>
      <c r="E852" s="2">
        <v>45532</v>
      </c>
      <c r="F852" s="2">
        <v>45541</v>
      </c>
      <c r="G852" s="1" t="s">
        <v>43</v>
      </c>
      <c r="H852" s="1" t="s">
        <v>39</v>
      </c>
      <c r="I852">
        <v>9271</v>
      </c>
      <c r="J852" s="1" t="s">
        <v>19</v>
      </c>
      <c r="K852" s="1" t="s">
        <v>40</v>
      </c>
      <c r="L852" s="1" t="s">
        <v>36</v>
      </c>
      <c r="M852" s="1" t="s">
        <v>29</v>
      </c>
      <c r="N852">
        <v>9</v>
      </c>
    </row>
    <row r="853" spans="1:14" x14ac:dyDescent="0.25">
      <c r="A853" s="1" t="s">
        <v>1746</v>
      </c>
      <c r="B853" s="1" t="s">
        <v>1747</v>
      </c>
      <c r="C853">
        <v>69</v>
      </c>
      <c r="D853" s="1" t="s">
        <v>16</v>
      </c>
      <c r="E853" s="2">
        <v>45782</v>
      </c>
      <c r="F853" s="2">
        <v>45787</v>
      </c>
      <c r="G853" s="1" t="s">
        <v>94</v>
      </c>
      <c r="H853" s="1" t="s">
        <v>58</v>
      </c>
      <c r="I853">
        <v>5277</v>
      </c>
      <c r="J853" s="1" t="s">
        <v>19</v>
      </c>
      <c r="K853" s="1" t="s">
        <v>40</v>
      </c>
      <c r="L853" s="1" t="s">
        <v>21</v>
      </c>
      <c r="M853" s="1" t="s">
        <v>29</v>
      </c>
      <c r="N853">
        <v>5</v>
      </c>
    </row>
    <row r="854" spans="1:14" x14ac:dyDescent="0.25">
      <c r="A854" s="1" t="s">
        <v>1748</v>
      </c>
      <c r="B854" s="1" t="s">
        <v>1749</v>
      </c>
      <c r="C854">
        <v>74</v>
      </c>
      <c r="D854" s="1" t="s">
        <v>16</v>
      </c>
      <c r="E854" s="2">
        <v>45558</v>
      </c>
      <c r="F854" s="2">
        <v>45559</v>
      </c>
      <c r="G854" s="1" t="s">
        <v>94</v>
      </c>
      <c r="H854" s="1" t="s">
        <v>48</v>
      </c>
      <c r="I854">
        <v>3826</v>
      </c>
      <c r="J854" s="1" t="s">
        <v>19</v>
      </c>
      <c r="K854" s="1" t="s">
        <v>20</v>
      </c>
      <c r="L854" s="1" t="s">
        <v>55</v>
      </c>
      <c r="M854" s="1" t="s">
        <v>29</v>
      </c>
      <c r="N854">
        <v>1</v>
      </c>
    </row>
    <row r="855" spans="1:14" x14ac:dyDescent="0.25">
      <c r="A855" s="1" t="s">
        <v>1750</v>
      </c>
      <c r="B855" s="1" t="s">
        <v>1751</v>
      </c>
      <c r="C855">
        <v>52</v>
      </c>
      <c r="D855" s="1" t="s">
        <v>25</v>
      </c>
      <c r="E855" s="2">
        <v>45668</v>
      </c>
      <c r="F855" s="2">
        <v>45679</v>
      </c>
      <c r="G855" s="1" t="s">
        <v>17</v>
      </c>
      <c r="H855" s="1" t="s">
        <v>48</v>
      </c>
      <c r="I855">
        <v>6083</v>
      </c>
      <c r="J855" s="1" t="s">
        <v>34</v>
      </c>
      <c r="K855" s="1" t="s">
        <v>49</v>
      </c>
      <c r="L855" s="1" t="s">
        <v>36</v>
      </c>
      <c r="M855" s="1" t="s">
        <v>50</v>
      </c>
      <c r="N855">
        <v>11</v>
      </c>
    </row>
    <row r="856" spans="1:14" x14ac:dyDescent="0.25">
      <c r="A856" s="1" t="s">
        <v>1752</v>
      </c>
      <c r="B856" s="1" t="s">
        <v>1753</v>
      </c>
      <c r="C856">
        <v>83</v>
      </c>
      <c r="D856" s="1" t="s">
        <v>25</v>
      </c>
      <c r="E856" s="2">
        <v>45671</v>
      </c>
      <c r="F856" s="2">
        <v>45683</v>
      </c>
      <c r="G856" s="1" t="s">
        <v>66</v>
      </c>
      <c r="H856" s="1" t="s">
        <v>63</v>
      </c>
      <c r="I856">
        <v>3418</v>
      </c>
      <c r="J856" s="1" t="s">
        <v>19</v>
      </c>
      <c r="K856" s="1" t="s">
        <v>44</v>
      </c>
      <c r="L856" s="1" t="s">
        <v>21</v>
      </c>
      <c r="M856" s="1" t="s">
        <v>22</v>
      </c>
      <c r="N856">
        <v>12</v>
      </c>
    </row>
    <row r="857" spans="1:14" x14ac:dyDescent="0.25">
      <c r="A857" s="1" t="s">
        <v>1754</v>
      </c>
      <c r="B857" s="1" t="s">
        <v>1755</v>
      </c>
      <c r="C857">
        <v>31</v>
      </c>
      <c r="D857" s="1" t="s">
        <v>25</v>
      </c>
      <c r="E857" s="2">
        <v>45503</v>
      </c>
      <c r="F857" s="2">
        <v>45512</v>
      </c>
      <c r="G857" s="1" t="s">
        <v>43</v>
      </c>
      <c r="H857" s="1" t="s">
        <v>48</v>
      </c>
      <c r="I857">
        <v>7215</v>
      </c>
      <c r="J857" s="1" t="s">
        <v>19</v>
      </c>
      <c r="K857" s="1" t="s">
        <v>20</v>
      </c>
      <c r="L857" s="1" t="s">
        <v>45</v>
      </c>
      <c r="M857" s="1" t="s">
        <v>29</v>
      </c>
      <c r="N857">
        <v>9</v>
      </c>
    </row>
    <row r="858" spans="1:14" x14ac:dyDescent="0.25">
      <c r="A858" s="1" t="s">
        <v>1756</v>
      </c>
      <c r="B858" s="1" t="s">
        <v>1757</v>
      </c>
      <c r="C858">
        <v>14</v>
      </c>
      <c r="D858" s="1" t="s">
        <v>16</v>
      </c>
      <c r="E858" s="2">
        <v>45576</v>
      </c>
      <c r="F858" s="2">
        <v>45588</v>
      </c>
      <c r="G858" s="1" t="s">
        <v>32</v>
      </c>
      <c r="H858" s="1" t="s">
        <v>39</v>
      </c>
      <c r="I858">
        <v>7823</v>
      </c>
      <c r="J858" s="1" t="s">
        <v>34</v>
      </c>
      <c r="K858" s="1" t="s">
        <v>49</v>
      </c>
      <c r="L858" s="1" t="s">
        <v>28</v>
      </c>
      <c r="M858" s="1" t="s">
        <v>50</v>
      </c>
      <c r="N858">
        <v>12</v>
      </c>
    </row>
    <row r="859" spans="1:14" x14ac:dyDescent="0.25">
      <c r="A859" s="1" t="s">
        <v>1758</v>
      </c>
      <c r="B859" s="1" t="s">
        <v>1759</v>
      </c>
      <c r="C859">
        <v>78</v>
      </c>
      <c r="D859" s="1" t="s">
        <v>16</v>
      </c>
      <c r="E859" s="2">
        <v>45581</v>
      </c>
      <c r="F859" s="2">
        <v>45592</v>
      </c>
      <c r="G859" s="1" t="s">
        <v>32</v>
      </c>
      <c r="H859" s="1" t="s">
        <v>89</v>
      </c>
      <c r="I859">
        <v>9481</v>
      </c>
      <c r="J859" s="1" t="s">
        <v>19</v>
      </c>
      <c r="K859" s="1" t="s">
        <v>40</v>
      </c>
      <c r="L859" s="1" t="s">
        <v>55</v>
      </c>
      <c r="M859" s="1" t="s">
        <v>29</v>
      </c>
      <c r="N859">
        <v>11</v>
      </c>
    </row>
    <row r="860" spans="1:14" x14ac:dyDescent="0.25">
      <c r="A860" s="1" t="s">
        <v>1760</v>
      </c>
      <c r="B860" s="1" t="s">
        <v>1761</v>
      </c>
      <c r="C860">
        <v>27</v>
      </c>
      <c r="D860" s="1" t="s">
        <v>16</v>
      </c>
      <c r="E860" s="2">
        <v>45690</v>
      </c>
      <c r="F860" s="2">
        <v>45692</v>
      </c>
      <c r="G860" s="1" t="s">
        <v>26</v>
      </c>
      <c r="H860" s="1" t="s">
        <v>48</v>
      </c>
      <c r="I860">
        <v>6427</v>
      </c>
      <c r="J860" s="1" t="s">
        <v>34</v>
      </c>
      <c r="K860" s="1" t="s">
        <v>44</v>
      </c>
      <c r="L860" s="1" t="s">
        <v>28</v>
      </c>
      <c r="M860" s="1" t="s">
        <v>50</v>
      </c>
      <c r="N860">
        <v>2</v>
      </c>
    </row>
    <row r="861" spans="1:14" x14ac:dyDescent="0.25">
      <c r="A861" s="1" t="s">
        <v>1762</v>
      </c>
      <c r="B861" s="1" t="s">
        <v>1763</v>
      </c>
      <c r="C861">
        <v>80</v>
      </c>
      <c r="D861" s="1" t="s">
        <v>25</v>
      </c>
      <c r="E861" s="2">
        <v>45447</v>
      </c>
      <c r="F861" s="2">
        <v>45449</v>
      </c>
      <c r="G861" s="1" t="s">
        <v>94</v>
      </c>
      <c r="H861" s="1" t="s">
        <v>33</v>
      </c>
      <c r="I861">
        <v>4373</v>
      </c>
      <c r="J861" s="1" t="s">
        <v>19</v>
      </c>
      <c r="K861" s="1" t="s">
        <v>40</v>
      </c>
      <c r="L861" s="1" t="s">
        <v>21</v>
      </c>
      <c r="M861" s="1" t="s">
        <v>29</v>
      </c>
      <c r="N861">
        <v>2</v>
      </c>
    </row>
    <row r="862" spans="1:14" x14ac:dyDescent="0.25">
      <c r="A862" s="1" t="s">
        <v>1764</v>
      </c>
      <c r="B862" s="1" t="s">
        <v>1765</v>
      </c>
      <c r="C862">
        <v>57</v>
      </c>
      <c r="D862" s="1" t="s">
        <v>25</v>
      </c>
      <c r="E862" s="2">
        <v>45697</v>
      </c>
      <c r="F862" s="2">
        <v>45708</v>
      </c>
      <c r="G862" s="1" t="s">
        <v>43</v>
      </c>
      <c r="H862" s="1" t="s">
        <v>27</v>
      </c>
      <c r="I862">
        <v>2507</v>
      </c>
      <c r="J862" s="1" t="s">
        <v>34</v>
      </c>
      <c r="K862" s="1" t="s">
        <v>40</v>
      </c>
      <c r="L862" s="1" t="s">
        <v>45</v>
      </c>
      <c r="M862" s="1" t="s">
        <v>22</v>
      </c>
      <c r="N862">
        <v>11</v>
      </c>
    </row>
    <row r="863" spans="1:14" x14ac:dyDescent="0.25">
      <c r="A863" s="1" t="s">
        <v>1766</v>
      </c>
      <c r="B863" s="1" t="s">
        <v>1767</v>
      </c>
      <c r="C863">
        <v>45</v>
      </c>
      <c r="D863" s="1" t="s">
        <v>16</v>
      </c>
      <c r="E863" s="2">
        <v>45610</v>
      </c>
      <c r="F863" s="2">
        <v>45617</v>
      </c>
      <c r="G863" s="1" t="s">
        <v>32</v>
      </c>
      <c r="H863" s="1" t="s">
        <v>18</v>
      </c>
      <c r="I863">
        <v>9591</v>
      </c>
      <c r="J863" s="1" t="s">
        <v>19</v>
      </c>
      <c r="K863" s="1" t="s">
        <v>133</v>
      </c>
      <c r="L863" s="1" t="s">
        <v>78</v>
      </c>
      <c r="M863" s="1" t="s">
        <v>22</v>
      </c>
      <c r="N863">
        <v>7</v>
      </c>
    </row>
    <row r="864" spans="1:14" x14ac:dyDescent="0.25">
      <c r="A864" s="1" t="s">
        <v>1768</v>
      </c>
      <c r="B864" s="1" t="s">
        <v>1769</v>
      </c>
      <c r="C864">
        <v>66</v>
      </c>
      <c r="D864" s="1" t="s">
        <v>16</v>
      </c>
      <c r="E864" s="2">
        <v>45585</v>
      </c>
      <c r="F864" s="2">
        <v>45590</v>
      </c>
      <c r="G864" s="1" t="s">
        <v>66</v>
      </c>
      <c r="H864" s="1" t="s">
        <v>27</v>
      </c>
      <c r="I864">
        <v>2865</v>
      </c>
      <c r="J864" s="1" t="s">
        <v>34</v>
      </c>
      <c r="K864" s="1" t="s">
        <v>54</v>
      </c>
      <c r="L864" s="1" t="s">
        <v>59</v>
      </c>
      <c r="M864" s="1" t="s">
        <v>22</v>
      </c>
      <c r="N864">
        <v>5</v>
      </c>
    </row>
    <row r="865" spans="1:14" x14ac:dyDescent="0.25">
      <c r="A865" s="1" t="s">
        <v>1770</v>
      </c>
      <c r="B865" s="1" t="s">
        <v>1771</v>
      </c>
      <c r="C865">
        <v>17</v>
      </c>
      <c r="D865" s="1" t="s">
        <v>16</v>
      </c>
      <c r="E865" s="2">
        <v>45749</v>
      </c>
      <c r="F865" s="2">
        <v>45763</v>
      </c>
      <c r="G865" s="1" t="s">
        <v>26</v>
      </c>
      <c r="H865" s="1" t="s">
        <v>73</v>
      </c>
      <c r="I865">
        <v>6712</v>
      </c>
      <c r="J865" s="1" t="s">
        <v>34</v>
      </c>
      <c r="K865" s="1" t="s">
        <v>133</v>
      </c>
      <c r="L865" s="1" t="s">
        <v>78</v>
      </c>
      <c r="M865" s="1" t="s">
        <v>50</v>
      </c>
      <c r="N865">
        <v>14</v>
      </c>
    </row>
    <row r="866" spans="1:14" x14ac:dyDescent="0.25">
      <c r="A866" s="1" t="s">
        <v>1772</v>
      </c>
      <c r="B866" s="1" t="s">
        <v>1773</v>
      </c>
      <c r="C866">
        <v>18</v>
      </c>
      <c r="D866" s="1" t="s">
        <v>25</v>
      </c>
      <c r="E866" s="2">
        <v>45580</v>
      </c>
      <c r="F866" s="2">
        <v>45582</v>
      </c>
      <c r="G866" s="1" t="s">
        <v>17</v>
      </c>
      <c r="H866" s="1" t="s">
        <v>53</v>
      </c>
      <c r="I866">
        <v>2003</v>
      </c>
      <c r="J866" s="1" t="s">
        <v>19</v>
      </c>
      <c r="K866" s="1" t="s">
        <v>44</v>
      </c>
      <c r="L866" s="1" t="s">
        <v>36</v>
      </c>
      <c r="M866" s="1" t="s">
        <v>50</v>
      </c>
      <c r="N866">
        <v>2</v>
      </c>
    </row>
    <row r="867" spans="1:14" x14ac:dyDescent="0.25">
      <c r="A867" s="1" t="s">
        <v>1774</v>
      </c>
      <c r="B867" s="1" t="s">
        <v>1775</v>
      </c>
      <c r="C867">
        <v>63</v>
      </c>
      <c r="D867" s="1" t="s">
        <v>16</v>
      </c>
      <c r="E867" s="2">
        <v>45795</v>
      </c>
      <c r="F867" s="2">
        <v>45806</v>
      </c>
      <c r="G867" s="1" t="s">
        <v>32</v>
      </c>
      <c r="H867" s="1" t="s">
        <v>58</v>
      </c>
      <c r="I867">
        <v>1289</v>
      </c>
      <c r="J867" s="1" t="s">
        <v>34</v>
      </c>
      <c r="K867" s="1" t="s">
        <v>49</v>
      </c>
      <c r="L867" s="1" t="s">
        <v>59</v>
      </c>
      <c r="M867" s="1" t="s">
        <v>50</v>
      </c>
      <c r="N867">
        <v>11</v>
      </c>
    </row>
    <row r="868" spans="1:14" x14ac:dyDescent="0.25">
      <c r="A868" s="1" t="s">
        <v>1776</v>
      </c>
      <c r="B868" s="1" t="s">
        <v>1777</v>
      </c>
      <c r="C868">
        <v>6</v>
      </c>
      <c r="D868" s="1" t="s">
        <v>16</v>
      </c>
      <c r="E868" s="2">
        <v>45716</v>
      </c>
      <c r="F868" s="2">
        <v>45722</v>
      </c>
      <c r="G868" s="1" t="s">
        <v>17</v>
      </c>
      <c r="H868" s="1" t="s">
        <v>27</v>
      </c>
      <c r="I868">
        <v>1480</v>
      </c>
      <c r="J868" s="1" t="s">
        <v>19</v>
      </c>
      <c r="K868" s="1" t="s">
        <v>49</v>
      </c>
      <c r="L868" s="1" t="s">
        <v>36</v>
      </c>
      <c r="M868" s="1" t="s">
        <v>22</v>
      </c>
      <c r="N868">
        <v>6</v>
      </c>
    </row>
    <row r="869" spans="1:14" x14ac:dyDescent="0.25">
      <c r="A869" s="1" t="s">
        <v>1778</v>
      </c>
      <c r="B869" s="1" t="s">
        <v>1779</v>
      </c>
      <c r="C869">
        <v>20</v>
      </c>
      <c r="D869" s="1" t="s">
        <v>16</v>
      </c>
      <c r="E869" s="2">
        <v>45446</v>
      </c>
      <c r="F869" s="2">
        <v>45453</v>
      </c>
      <c r="G869" s="1" t="s">
        <v>62</v>
      </c>
      <c r="H869" s="1" t="s">
        <v>48</v>
      </c>
      <c r="I869">
        <v>4795</v>
      </c>
      <c r="J869" s="1" t="s">
        <v>19</v>
      </c>
      <c r="K869" s="1" t="s">
        <v>40</v>
      </c>
      <c r="L869" s="1" t="s">
        <v>21</v>
      </c>
      <c r="M869" s="1" t="s">
        <v>29</v>
      </c>
      <c r="N869">
        <v>7</v>
      </c>
    </row>
    <row r="870" spans="1:14" x14ac:dyDescent="0.25">
      <c r="A870" s="1" t="s">
        <v>1780</v>
      </c>
      <c r="B870" s="1" t="s">
        <v>757</v>
      </c>
      <c r="C870">
        <v>34</v>
      </c>
      <c r="D870" s="1" t="s">
        <v>16</v>
      </c>
      <c r="E870" s="2">
        <v>45658</v>
      </c>
      <c r="F870" s="2">
        <v>45659</v>
      </c>
      <c r="G870" s="1" t="s">
        <v>66</v>
      </c>
      <c r="H870" s="1" t="s">
        <v>73</v>
      </c>
      <c r="I870">
        <v>7235</v>
      </c>
      <c r="J870" s="1" t="s">
        <v>34</v>
      </c>
      <c r="K870" s="1" t="s">
        <v>20</v>
      </c>
      <c r="L870" s="1" t="s">
        <v>78</v>
      </c>
      <c r="M870" s="1" t="s">
        <v>22</v>
      </c>
      <c r="N870">
        <v>1</v>
      </c>
    </row>
    <row r="871" spans="1:14" x14ac:dyDescent="0.25">
      <c r="A871" s="1" t="s">
        <v>1781</v>
      </c>
      <c r="B871" s="1" t="s">
        <v>1782</v>
      </c>
      <c r="C871">
        <v>6</v>
      </c>
      <c r="D871" s="1" t="s">
        <v>16</v>
      </c>
      <c r="E871" s="2">
        <v>45623</v>
      </c>
      <c r="F871" s="2">
        <v>45635</v>
      </c>
      <c r="G871" s="1" t="s">
        <v>66</v>
      </c>
      <c r="H871" s="1" t="s">
        <v>39</v>
      </c>
      <c r="I871">
        <v>5940</v>
      </c>
      <c r="J871" s="1" t="s">
        <v>19</v>
      </c>
      <c r="K871" s="1" t="s">
        <v>40</v>
      </c>
      <c r="L871" s="1" t="s">
        <v>36</v>
      </c>
      <c r="M871" s="1" t="s">
        <v>29</v>
      </c>
      <c r="N871">
        <v>12</v>
      </c>
    </row>
    <row r="872" spans="1:14" x14ac:dyDescent="0.25">
      <c r="A872" s="1" t="s">
        <v>1783</v>
      </c>
      <c r="B872" s="1" t="s">
        <v>1784</v>
      </c>
      <c r="C872">
        <v>50</v>
      </c>
      <c r="D872" s="1" t="s">
        <v>25</v>
      </c>
      <c r="E872" s="2">
        <v>45542</v>
      </c>
      <c r="F872" s="2">
        <v>45548</v>
      </c>
      <c r="G872" s="1" t="s">
        <v>32</v>
      </c>
      <c r="H872" s="1" t="s">
        <v>53</v>
      </c>
      <c r="I872">
        <v>7963</v>
      </c>
      <c r="J872" s="1" t="s">
        <v>34</v>
      </c>
      <c r="K872" s="1" t="s">
        <v>133</v>
      </c>
      <c r="L872" s="1" t="s">
        <v>45</v>
      </c>
      <c r="M872" s="1" t="s">
        <v>29</v>
      </c>
      <c r="N872">
        <v>6</v>
      </c>
    </row>
    <row r="873" spans="1:14" x14ac:dyDescent="0.25">
      <c r="A873" s="1" t="s">
        <v>1785</v>
      </c>
      <c r="B873" s="1" t="s">
        <v>1786</v>
      </c>
      <c r="C873">
        <v>42</v>
      </c>
      <c r="D873" s="1" t="s">
        <v>16</v>
      </c>
      <c r="E873" s="2">
        <v>45599</v>
      </c>
      <c r="F873" s="2">
        <v>45600</v>
      </c>
      <c r="G873" s="1" t="s">
        <v>62</v>
      </c>
      <c r="H873" s="1" t="s">
        <v>48</v>
      </c>
      <c r="I873">
        <v>8305</v>
      </c>
      <c r="J873" s="1" t="s">
        <v>19</v>
      </c>
      <c r="K873" s="1" t="s">
        <v>20</v>
      </c>
      <c r="L873" s="1" t="s">
        <v>21</v>
      </c>
      <c r="M873" s="1" t="s">
        <v>50</v>
      </c>
      <c r="N873">
        <v>1</v>
      </c>
    </row>
    <row r="874" spans="1:14" x14ac:dyDescent="0.25">
      <c r="A874" s="1" t="s">
        <v>1787</v>
      </c>
      <c r="B874" s="1" t="s">
        <v>1788</v>
      </c>
      <c r="C874">
        <v>85</v>
      </c>
      <c r="D874" s="1" t="s">
        <v>25</v>
      </c>
      <c r="E874" s="2">
        <v>45691</v>
      </c>
      <c r="F874" s="2">
        <v>45694</v>
      </c>
      <c r="G874" s="1" t="s">
        <v>43</v>
      </c>
      <c r="H874" s="1" t="s">
        <v>63</v>
      </c>
      <c r="I874">
        <v>5107</v>
      </c>
      <c r="J874" s="1" t="s">
        <v>19</v>
      </c>
      <c r="K874" s="1" t="s">
        <v>133</v>
      </c>
      <c r="L874" s="1" t="s">
        <v>59</v>
      </c>
      <c r="M874" s="1" t="s">
        <v>29</v>
      </c>
      <c r="N874">
        <v>3</v>
      </c>
    </row>
    <row r="875" spans="1:14" x14ac:dyDescent="0.25">
      <c r="A875" s="1" t="s">
        <v>1789</v>
      </c>
      <c r="B875" s="1" t="s">
        <v>1790</v>
      </c>
      <c r="C875">
        <v>47</v>
      </c>
      <c r="D875" s="1" t="s">
        <v>25</v>
      </c>
      <c r="E875" s="2">
        <v>45643</v>
      </c>
      <c r="F875" s="2">
        <v>45656</v>
      </c>
      <c r="G875" s="1" t="s">
        <v>94</v>
      </c>
      <c r="H875" s="1" t="s">
        <v>63</v>
      </c>
      <c r="I875">
        <v>4320</v>
      </c>
      <c r="J875" s="1" t="s">
        <v>34</v>
      </c>
      <c r="K875" s="1" t="s">
        <v>20</v>
      </c>
      <c r="L875" s="1" t="s">
        <v>78</v>
      </c>
      <c r="M875" s="1" t="s">
        <v>29</v>
      </c>
      <c r="N875">
        <v>13</v>
      </c>
    </row>
    <row r="876" spans="1:14" x14ac:dyDescent="0.25">
      <c r="A876" s="1" t="s">
        <v>1791</v>
      </c>
      <c r="B876" s="1" t="s">
        <v>1792</v>
      </c>
      <c r="C876">
        <v>47</v>
      </c>
      <c r="D876" s="1" t="s">
        <v>16</v>
      </c>
      <c r="E876" s="2">
        <v>45607</v>
      </c>
      <c r="F876" s="2">
        <v>45613</v>
      </c>
      <c r="G876" s="1" t="s">
        <v>26</v>
      </c>
      <c r="H876" s="1" t="s">
        <v>89</v>
      </c>
      <c r="I876">
        <v>2123</v>
      </c>
      <c r="J876" s="1" t="s">
        <v>19</v>
      </c>
      <c r="K876" s="1" t="s">
        <v>35</v>
      </c>
      <c r="L876" s="1" t="s">
        <v>45</v>
      </c>
      <c r="M876" s="1" t="s">
        <v>29</v>
      </c>
      <c r="N876">
        <v>6</v>
      </c>
    </row>
    <row r="877" spans="1:14" x14ac:dyDescent="0.25">
      <c r="A877" s="1" t="s">
        <v>1793</v>
      </c>
      <c r="B877" s="1" t="s">
        <v>1794</v>
      </c>
      <c r="C877">
        <v>33</v>
      </c>
      <c r="D877" s="1" t="s">
        <v>25</v>
      </c>
      <c r="E877" s="2">
        <v>45671</v>
      </c>
      <c r="F877" s="2">
        <v>45685</v>
      </c>
      <c r="G877" s="1" t="s">
        <v>94</v>
      </c>
      <c r="H877" s="1" t="s">
        <v>33</v>
      </c>
      <c r="I877">
        <v>8933</v>
      </c>
      <c r="J877" s="1" t="s">
        <v>19</v>
      </c>
      <c r="K877" s="1" t="s">
        <v>133</v>
      </c>
      <c r="L877" s="1" t="s">
        <v>21</v>
      </c>
      <c r="M877" s="1" t="s">
        <v>22</v>
      </c>
      <c r="N877">
        <v>14</v>
      </c>
    </row>
    <row r="878" spans="1:14" x14ac:dyDescent="0.25">
      <c r="A878" s="1" t="s">
        <v>1795</v>
      </c>
      <c r="B878" s="1" t="s">
        <v>1796</v>
      </c>
      <c r="C878">
        <v>70</v>
      </c>
      <c r="D878" s="1" t="s">
        <v>16</v>
      </c>
      <c r="E878" s="2">
        <v>45792</v>
      </c>
      <c r="F878" s="2">
        <v>45803</v>
      </c>
      <c r="G878" s="1" t="s">
        <v>43</v>
      </c>
      <c r="H878" s="1" t="s">
        <v>18</v>
      </c>
      <c r="I878">
        <v>3538</v>
      </c>
      <c r="J878" s="1" t="s">
        <v>34</v>
      </c>
      <c r="K878" s="1" t="s">
        <v>54</v>
      </c>
      <c r="L878" s="1" t="s">
        <v>36</v>
      </c>
      <c r="M878" s="1" t="s">
        <v>50</v>
      </c>
      <c r="N878">
        <v>11</v>
      </c>
    </row>
    <row r="879" spans="1:14" x14ac:dyDescent="0.25">
      <c r="A879" s="1" t="s">
        <v>1797</v>
      </c>
      <c r="B879" s="1" t="s">
        <v>1798</v>
      </c>
      <c r="C879">
        <v>54</v>
      </c>
      <c r="D879" s="1" t="s">
        <v>16</v>
      </c>
      <c r="E879" s="2">
        <v>45764</v>
      </c>
      <c r="F879" s="2">
        <v>45776</v>
      </c>
      <c r="G879" s="1" t="s">
        <v>26</v>
      </c>
      <c r="H879" s="1" t="s">
        <v>33</v>
      </c>
      <c r="I879">
        <v>8977</v>
      </c>
      <c r="J879" s="1" t="s">
        <v>34</v>
      </c>
      <c r="K879" s="1" t="s">
        <v>54</v>
      </c>
      <c r="L879" s="1" t="s">
        <v>78</v>
      </c>
      <c r="M879" s="1" t="s">
        <v>22</v>
      </c>
      <c r="N879">
        <v>12</v>
      </c>
    </row>
    <row r="880" spans="1:14" x14ac:dyDescent="0.25">
      <c r="A880" s="1" t="s">
        <v>1799</v>
      </c>
      <c r="B880" s="1" t="s">
        <v>1800</v>
      </c>
      <c r="C880">
        <v>20</v>
      </c>
      <c r="D880" s="1" t="s">
        <v>16</v>
      </c>
      <c r="E880" s="2">
        <v>45558</v>
      </c>
      <c r="F880" s="2">
        <v>45560</v>
      </c>
      <c r="G880" s="1" t="s">
        <v>94</v>
      </c>
      <c r="H880" s="1" t="s">
        <v>39</v>
      </c>
      <c r="I880">
        <v>9091</v>
      </c>
      <c r="J880" s="1" t="s">
        <v>34</v>
      </c>
      <c r="K880" s="1" t="s">
        <v>54</v>
      </c>
      <c r="L880" s="1" t="s">
        <v>55</v>
      </c>
      <c r="M880" s="1" t="s">
        <v>22</v>
      </c>
      <c r="N880">
        <v>2</v>
      </c>
    </row>
    <row r="881" spans="1:14" x14ac:dyDescent="0.25">
      <c r="A881" s="1" t="s">
        <v>1801</v>
      </c>
      <c r="B881" s="1" t="s">
        <v>1802</v>
      </c>
      <c r="C881">
        <v>54</v>
      </c>
      <c r="D881" s="1" t="s">
        <v>25</v>
      </c>
      <c r="E881" s="2">
        <v>45520</v>
      </c>
      <c r="F881" s="2">
        <v>45531</v>
      </c>
      <c r="G881" s="1" t="s">
        <v>43</v>
      </c>
      <c r="H881" s="1" t="s">
        <v>73</v>
      </c>
      <c r="I881">
        <v>7750</v>
      </c>
      <c r="J881" s="1" t="s">
        <v>19</v>
      </c>
      <c r="K881" s="1" t="s">
        <v>49</v>
      </c>
      <c r="L881" s="1" t="s">
        <v>55</v>
      </c>
      <c r="M881" s="1" t="s">
        <v>29</v>
      </c>
      <c r="N881">
        <v>11</v>
      </c>
    </row>
    <row r="882" spans="1:14" x14ac:dyDescent="0.25">
      <c r="A882" s="1" t="s">
        <v>1803</v>
      </c>
      <c r="B882" s="1" t="s">
        <v>1804</v>
      </c>
      <c r="C882">
        <v>42</v>
      </c>
      <c r="D882" s="1" t="s">
        <v>25</v>
      </c>
      <c r="E882" s="2">
        <v>45727</v>
      </c>
      <c r="F882" s="2">
        <v>45740</v>
      </c>
      <c r="G882" s="1" t="s">
        <v>66</v>
      </c>
      <c r="H882" s="1" t="s">
        <v>48</v>
      </c>
      <c r="I882">
        <v>1625</v>
      </c>
      <c r="J882" s="1" t="s">
        <v>34</v>
      </c>
      <c r="K882" s="1" t="s">
        <v>20</v>
      </c>
      <c r="L882" s="1" t="s">
        <v>78</v>
      </c>
      <c r="M882" s="1" t="s">
        <v>22</v>
      </c>
      <c r="N882">
        <v>13</v>
      </c>
    </row>
    <row r="883" spans="1:14" x14ac:dyDescent="0.25">
      <c r="A883" s="1" t="s">
        <v>1805</v>
      </c>
      <c r="B883" s="1" t="s">
        <v>1806</v>
      </c>
      <c r="C883">
        <v>80</v>
      </c>
      <c r="D883" s="1" t="s">
        <v>25</v>
      </c>
      <c r="E883" s="2">
        <v>45707</v>
      </c>
      <c r="F883" s="2">
        <v>45713</v>
      </c>
      <c r="G883" s="1" t="s">
        <v>26</v>
      </c>
      <c r="H883" s="1" t="s">
        <v>27</v>
      </c>
      <c r="I883">
        <v>3078</v>
      </c>
      <c r="J883" s="1" t="s">
        <v>34</v>
      </c>
      <c r="K883" s="1" t="s">
        <v>40</v>
      </c>
      <c r="L883" s="1" t="s">
        <v>28</v>
      </c>
      <c r="M883" s="1" t="s">
        <v>22</v>
      </c>
      <c r="N883">
        <v>6</v>
      </c>
    </row>
    <row r="884" spans="1:14" x14ac:dyDescent="0.25">
      <c r="A884" s="1" t="s">
        <v>1807</v>
      </c>
      <c r="B884" s="1" t="s">
        <v>1808</v>
      </c>
      <c r="C884">
        <v>46</v>
      </c>
      <c r="D884" s="1" t="s">
        <v>25</v>
      </c>
      <c r="E884" s="2">
        <v>45798</v>
      </c>
      <c r="F884" s="2">
        <v>45811</v>
      </c>
      <c r="G884" s="1" t="s">
        <v>43</v>
      </c>
      <c r="H884" s="1" t="s">
        <v>89</v>
      </c>
      <c r="I884">
        <v>1810</v>
      </c>
      <c r="J884" s="1" t="s">
        <v>34</v>
      </c>
      <c r="K884" s="1" t="s">
        <v>54</v>
      </c>
      <c r="L884" s="1" t="s">
        <v>59</v>
      </c>
      <c r="M884" s="1" t="s">
        <v>50</v>
      </c>
      <c r="N884">
        <v>13</v>
      </c>
    </row>
    <row r="885" spans="1:14" x14ac:dyDescent="0.25">
      <c r="A885" s="1" t="s">
        <v>1809</v>
      </c>
      <c r="B885" s="1" t="s">
        <v>1810</v>
      </c>
      <c r="C885">
        <v>1</v>
      </c>
      <c r="D885" s="1" t="s">
        <v>16</v>
      </c>
      <c r="E885" s="2">
        <v>45635</v>
      </c>
      <c r="F885" s="2">
        <v>45649</v>
      </c>
      <c r="G885" s="1" t="s">
        <v>94</v>
      </c>
      <c r="H885" s="1" t="s">
        <v>39</v>
      </c>
      <c r="I885">
        <v>5782</v>
      </c>
      <c r="J885" s="1" t="s">
        <v>19</v>
      </c>
      <c r="K885" s="1" t="s">
        <v>133</v>
      </c>
      <c r="L885" s="1" t="s">
        <v>36</v>
      </c>
      <c r="M885" s="1" t="s">
        <v>50</v>
      </c>
      <c r="N885">
        <v>14</v>
      </c>
    </row>
    <row r="886" spans="1:14" x14ac:dyDescent="0.25">
      <c r="A886" s="1" t="s">
        <v>1811</v>
      </c>
      <c r="B886" s="1" t="s">
        <v>1812</v>
      </c>
      <c r="C886">
        <v>71</v>
      </c>
      <c r="D886" s="1" t="s">
        <v>25</v>
      </c>
      <c r="E886" s="2">
        <v>45698</v>
      </c>
      <c r="F886" s="2">
        <v>45707</v>
      </c>
      <c r="G886" s="1" t="s">
        <v>17</v>
      </c>
      <c r="H886" s="1" t="s">
        <v>33</v>
      </c>
      <c r="I886">
        <v>1018</v>
      </c>
      <c r="J886" s="1" t="s">
        <v>34</v>
      </c>
      <c r="K886" s="1" t="s">
        <v>40</v>
      </c>
      <c r="L886" s="1" t="s">
        <v>78</v>
      </c>
      <c r="M886" s="1" t="s">
        <v>50</v>
      </c>
      <c r="N886">
        <v>9</v>
      </c>
    </row>
    <row r="887" spans="1:14" x14ac:dyDescent="0.25">
      <c r="A887" s="1" t="s">
        <v>1813</v>
      </c>
      <c r="B887" s="1" t="s">
        <v>1814</v>
      </c>
      <c r="C887">
        <v>13</v>
      </c>
      <c r="D887" s="1" t="s">
        <v>25</v>
      </c>
      <c r="E887" s="2">
        <v>45513</v>
      </c>
      <c r="F887" s="2">
        <v>45526</v>
      </c>
      <c r="G887" s="1" t="s">
        <v>94</v>
      </c>
      <c r="H887" s="1" t="s">
        <v>53</v>
      </c>
      <c r="I887">
        <v>5363</v>
      </c>
      <c r="J887" s="1" t="s">
        <v>19</v>
      </c>
      <c r="K887" s="1" t="s">
        <v>40</v>
      </c>
      <c r="L887" s="1" t="s">
        <v>55</v>
      </c>
      <c r="M887" s="1" t="s">
        <v>29</v>
      </c>
      <c r="N887">
        <v>13</v>
      </c>
    </row>
    <row r="888" spans="1:14" x14ac:dyDescent="0.25">
      <c r="A888" s="1" t="s">
        <v>1815</v>
      </c>
      <c r="B888" s="1" t="s">
        <v>1816</v>
      </c>
      <c r="C888">
        <v>9</v>
      </c>
      <c r="D888" s="1" t="s">
        <v>16</v>
      </c>
      <c r="E888" s="2">
        <v>45546</v>
      </c>
      <c r="F888" s="2">
        <v>45554</v>
      </c>
      <c r="G888" s="1" t="s">
        <v>66</v>
      </c>
      <c r="H888" s="1" t="s">
        <v>89</v>
      </c>
      <c r="I888">
        <v>9677</v>
      </c>
      <c r="J888" s="1" t="s">
        <v>34</v>
      </c>
      <c r="K888" s="1" t="s">
        <v>35</v>
      </c>
      <c r="L888" s="1" t="s">
        <v>78</v>
      </c>
      <c r="M888" s="1" t="s">
        <v>29</v>
      </c>
      <c r="N888">
        <v>8</v>
      </c>
    </row>
    <row r="889" spans="1:14" x14ac:dyDescent="0.25">
      <c r="A889" s="1" t="s">
        <v>1817</v>
      </c>
      <c r="B889" s="1" t="s">
        <v>1818</v>
      </c>
      <c r="C889">
        <v>72</v>
      </c>
      <c r="D889" s="1" t="s">
        <v>16</v>
      </c>
      <c r="E889" s="2">
        <v>45650</v>
      </c>
      <c r="F889" s="2">
        <v>45659</v>
      </c>
      <c r="G889" s="1" t="s">
        <v>17</v>
      </c>
      <c r="H889" s="1" t="s">
        <v>53</v>
      </c>
      <c r="I889">
        <v>6381</v>
      </c>
      <c r="J889" s="1" t="s">
        <v>19</v>
      </c>
      <c r="K889" s="1" t="s">
        <v>54</v>
      </c>
      <c r="L889" s="1" t="s">
        <v>78</v>
      </c>
      <c r="M889" s="1" t="s">
        <v>50</v>
      </c>
      <c r="N889">
        <v>9</v>
      </c>
    </row>
    <row r="890" spans="1:14" x14ac:dyDescent="0.25">
      <c r="A890" s="1" t="s">
        <v>1819</v>
      </c>
      <c r="B890" s="1" t="s">
        <v>1820</v>
      </c>
      <c r="C890">
        <v>19</v>
      </c>
      <c r="D890" s="1" t="s">
        <v>25</v>
      </c>
      <c r="E890" s="2">
        <v>45582</v>
      </c>
      <c r="F890" s="2">
        <v>45589</v>
      </c>
      <c r="G890" s="1" t="s">
        <v>17</v>
      </c>
      <c r="H890" s="1" t="s">
        <v>63</v>
      </c>
      <c r="I890">
        <v>9771</v>
      </c>
      <c r="J890" s="1" t="s">
        <v>34</v>
      </c>
      <c r="K890" s="1" t="s">
        <v>49</v>
      </c>
      <c r="L890" s="1" t="s">
        <v>78</v>
      </c>
      <c r="M890" s="1" t="s">
        <v>22</v>
      </c>
      <c r="N890">
        <v>7</v>
      </c>
    </row>
    <row r="891" spans="1:14" x14ac:dyDescent="0.25">
      <c r="A891" s="1" t="s">
        <v>1821</v>
      </c>
      <c r="B891" s="1" t="s">
        <v>1822</v>
      </c>
      <c r="C891">
        <v>55</v>
      </c>
      <c r="D891" s="1" t="s">
        <v>25</v>
      </c>
      <c r="E891" s="2">
        <v>45490</v>
      </c>
      <c r="F891" s="2">
        <v>45495</v>
      </c>
      <c r="G891" s="1" t="s">
        <v>43</v>
      </c>
      <c r="H891" s="1" t="s">
        <v>58</v>
      </c>
      <c r="I891">
        <v>4062</v>
      </c>
      <c r="J891" s="1" t="s">
        <v>34</v>
      </c>
      <c r="K891" s="1" t="s">
        <v>49</v>
      </c>
      <c r="L891" s="1" t="s">
        <v>55</v>
      </c>
      <c r="M891" s="1" t="s">
        <v>29</v>
      </c>
      <c r="N891">
        <v>5</v>
      </c>
    </row>
    <row r="892" spans="1:14" x14ac:dyDescent="0.25">
      <c r="A892" s="1" t="s">
        <v>1823</v>
      </c>
      <c r="B892" s="1" t="s">
        <v>1824</v>
      </c>
      <c r="C892">
        <v>75</v>
      </c>
      <c r="D892" s="1" t="s">
        <v>25</v>
      </c>
      <c r="E892" s="2">
        <v>45649</v>
      </c>
      <c r="F892" s="2">
        <v>45655</v>
      </c>
      <c r="G892" s="1" t="s">
        <v>17</v>
      </c>
      <c r="H892" s="1" t="s">
        <v>39</v>
      </c>
      <c r="I892">
        <v>3700</v>
      </c>
      <c r="J892" s="1" t="s">
        <v>34</v>
      </c>
      <c r="K892" s="1" t="s">
        <v>44</v>
      </c>
      <c r="L892" s="1" t="s">
        <v>21</v>
      </c>
      <c r="M892" s="1" t="s">
        <v>29</v>
      </c>
      <c r="N892">
        <v>6</v>
      </c>
    </row>
    <row r="893" spans="1:14" x14ac:dyDescent="0.25">
      <c r="A893" s="1" t="s">
        <v>1825</v>
      </c>
      <c r="B893" s="1" t="s">
        <v>1826</v>
      </c>
      <c r="C893">
        <v>72</v>
      </c>
      <c r="D893" s="1" t="s">
        <v>25</v>
      </c>
      <c r="E893" s="2">
        <v>45460</v>
      </c>
      <c r="F893" s="2">
        <v>45469</v>
      </c>
      <c r="G893" s="1" t="s">
        <v>66</v>
      </c>
      <c r="H893" s="1" t="s">
        <v>73</v>
      </c>
      <c r="I893">
        <v>9983</v>
      </c>
      <c r="J893" s="1" t="s">
        <v>34</v>
      </c>
      <c r="K893" s="1" t="s">
        <v>49</v>
      </c>
      <c r="L893" s="1" t="s">
        <v>78</v>
      </c>
      <c r="M893" s="1" t="s">
        <v>22</v>
      </c>
      <c r="N893">
        <v>9</v>
      </c>
    </row>
    <row r="894" spans="1:14" x14ac:dyDescent="0.25">
      <c r="A894" s="1" t="s">
        <v>1827</v>
      </c>
      <c r="B894" s="1" t="s">
        <v>1828</v>
      </c>
      <c r="C894">
        <v>44</v>
      </c>
      <c r="D894" s="1" t="s">
        <v>16</v>
      </c>
      <c r="E894" s="2">
        <v>45521</v>
      </c>
      <c r="F894" s="2">
        <v>45531</v>
      </c>
      <c r="G894" s="1" t="s">
        <v>26</v>
      </c>
      <c r="H894" s="1" t="s">
        <v>48</v>
      </c>
      <c r="I894">
        <v>7092</v>
      </c>
      <c r="J894" s="1" t="s">
        <v>19</v>
      </c>
      <c r="K894" s="1" t="s">
        <v>54</v>
      </c>
      <c r="L894" s="1" t="s">
        <v>45</v>
      </c>
      <c r="M894" s="1" t="s">
        <v>50</v>
      </c>
      <c r="N894">
        <v>10</v>
      </c>
    </row>
    <row r="895" spans="1:14" x14ac:dyDescent="0.25">
      <c r="A895" s="1" t="s">
        <v>1829</v>
      </c>
      <c r="B895" s="1" t="s">
        <v>1830</v>
      </c>
      <c r="C895">
        <v>81</v>
      </c>
      <c r="D895" s="1" t="s">
        <v>16</v>
      </c>
      <c r="E895" s="2">
        <v>45693</v>
      </c>
      <c r="F895" s="2">
        <v>45698</v>
      </c>
      <c r="G895" s="1" t="s">
        <v>17</v>
      </c>
      <c r="H895" s="1" t="s">
        <v>58</v>
      </c>
      <c r="I895">
        <v>1411</v>
      </c>
      <c r="J895" s="1" t="s">
        <v>34</v>
      </c>
      <c r="K895" s="1" t="s">
        <v>44</v>
      </c>
      <c r="L895" s="1" t="s">
        <v>36</v>
      </c>
      <c r="M895" s="1" t="s">
        <v>50</v>
      </c>
      <c r="N895">
        <v>5</v>
      </c>
    </row>
    <row r="896" spans="1:14" x14ac:dyDescent="0.25">
      <c r="A896" s="1" t="s">
        <v>1831</v>
      </c>
      <c r="B896" s="1" t="s">
        <v>1832</v>
      </c>
      <c r="C896">
        <v>82</v>
      </c>
      <c r="D896" s="1" t="s">
        <v>25</v>
      </c>
      <c r="E896" s="2">
        <v>45528</v>
      </c>
      <c r="F896" s="2">
        <v>45534</v>
      </c>
      <c r="G896" s="1" t="s">
        <v>94</v>
      </c>
      <c r="H896" s="1" t="s">
        <v>18</v>
      </c>
      <c r="I896">
        <v>7764</v>
      </c>
      <c r="J896" s="1" t="s">
        <v>34</v>
      </c>
      <c r="K896" s="1" t="s">
        <v>40</v>
      </c>
      <c r="L896" s="1" t="s">
        <v>28</v>
      </c>
      <c r="M896" s="1" t="s">
        <v>50</v>
      </c>
      <c r="N896">
        <v>6</v>
      </c>
    </row>
    <row r="897" spans="1:14" x14ac:dyDescent="0.25">
      <c r="A897" s="1" t="s">
        <v>1833</v>
      </c>
      <c r="B897" s="1" t="s">
        <v>1834</v>
      </c>
      <c r="C897">
        <v>13</v>
      </c>
      <c r="D897" s="1" t="s">
        <v>25</v>
      </c>
      <c r="E897" s="2">
        <v>45660</v>
      </c>
      <c r="F897" s="2">
        <v>45668</v>
      </c>
      <c r="G897" s="1" t="s">
        <v>17</v>
      </c>
      <c r="H897" s="1" t="s">
        <v>58</v>
      </c>
      <c r="I897">
        <v>9783</v>
      </c>
      <c r="J897" s="1" t="s">
        <v>34</v>
      </c>
      <c r="K897" s="1" t="s">
        <v>49</v>
      </c>
      <c r="L897" s="1" t="s">
        <v>78</v>
      </c>
      <c r="M897" s="1" t="s">
        <v>22</v>
      </c>
      <c r="N897">
        <v>8</v>
      </c>
    </row>
    <row r="898" spans="1:14" x14ac:dyDescent="0.25">
      <c r="A898" s="1" t="s">
        <v>1835</v>
      </c>
      <c r="B898" s="1" t="s">
        <v>1836</v>
      </c>
      <c r="C898">
        <v>29</v>
      </c>
      <c r="D898" s="1" t="s">
        <v>25</v>
      </c>
      <c r="E898" s="2">
        <v>45649</v>
      </c>
      <c r="F898" s="2">
        <v>45659</v>
      </c>
      <c r="G898" s="1" t="s">
        <v>94</v>
      </c>
      <c r="H898" s="1" t="s">
        <v>73</v>
      </c>
      <c r="I898">
        <v>8268</v>
      </c>
      <c r="J898" s="1" t="s">
        <v>34</v>
      </c>
      <c r="K898" s="1" t="s">
        <v>20</v>
      </c>
      <c r="L898" s="1" t="s">
        <v>21</v>
      </c>
      <c r="M898" s="1" t="s">
        <v>22</v>
      </c>
      <c r="N898">
        <v>10</v>
      </c>
    </row>
    <row r="899" spans="1:14" x14ac:dyDescent="0.25">
      <c r="A899" s="1" t="s">
        <v>1837</v>
      </c>
      <c r="B899" s="1" t="s">
        <v>1838</v>
      </c>
      <c r="C899">
        <v>7</v>
      </c>
      <c r="D899" s="1" t="s">
        <v>16</v>
      </c>
      <c r="E899" s="2">
        <v>45653</v>
      </c>
      <c r="F899" s="2">
        <v>45657</v>
      </c>
      <c r="G899" s="1" t="s">
        <v>32</v>
      </c>
      <c r="H899" s="1" t="s">
        <v>63</v>
      </c>
      <c r="I899">
        <v>2745</v>
      </c>
      <c r="J899" s="1" t="s">
        <v>19</v>
      </c>
      <c r="K899" s="1" t="s">
        <v>20</v>
      </c>
      <c r="L899" s="1" t="s">
        <v>21</v>
      </c>
      <c r="M899" s="1" t="s">
        <v>29</v>
      </c>
      <c r="N899">
        <v>4</v>
      </c>
    </row>
    <row r="900" spans="1:14" x14ac:dyDescent="0.25">
      <c r="A900" s="1" t="s">
        <v>1839</v>
      </c>
      <c r="B900" s="1" t="s">
        <v>1840</v>
      </c>
      <c r="C900">
        <v>7</v>
      </c>
      <c r="D900" s="1" t="s">
        <v>25</v>
      </c>
      <c r="E900" s="2">
        <v>45756</v>
      </c>
      <c r="F900" s="2">
        <v>45766</v>
      </c>
      <c r="G900" s="1" t="s">
        <v>43</v>
      </c>
      <c r="H900" s="1" t="s">
        <v>63</v>
      </c>
      <c r="I900">
        <v>7010</v>
      </c>
      <c r="J900" s="1" t="s">
        <v>19</v>
      </c>
      <c r="K900" s="1" t="s">
        <v>35</v>
      </c>
      <c r="L900" s="1" t="s">
        <v>28</v>
      </c>
      <c r="M900" s="1" t="s">
        <v>29</v>
      </c>
      <c r="N900">
        <v>10</v>
      </c>
    </row>
    <row r="901" spans="1:14" x14ac:dyDescent="0.25">
      <c r="A901" s="1" t="s">
        <v>1841</v>
      </c>
      <c r="B901" s="1" t="s">
        <v>1842</v>
      </c>
      <c r="C901">
        <v>53</v>
      </c>
      <c r="D901" s="1" t="s">
        <v>16</v>
      </c>
      <c r="E901" s="2">
        <v>45557</v>
      </c>
      <c r="F901" s="2">
        <v>45569</v>
      </c>
      <c r="G901" s="1" t="s">
        <v>62</v>
      </c>
      <c r="H901" s="1" t="s">
        <v>39</v>
      </c>
      <c r="I901">
        <v>9503</v>
      </c>
      <c r="J901" s="1" t="s">
        <v>19</v>
      </c>
      <c r="K901" s="1" t="s">
        <v>40</v>
      </c>
      <c r="L901" s="1" t="s">
        <v>45</v>
      </c>
      <c r="M901" s="1" t="s">
        <v>29</v>
      </c>
      <c r="N901">
        <v>12</v>
      </c>
    </row>
    <row r="902" spans="1:14" x14ac:dyDescent="0.25">
      <c r="A902" s="1" t="s">
        <v>1843</v>
      </c>
      <c r="B902" s="1" t="s">
        <v>1844</v>
      </c>
      <c r="C902">
        <v>67</v>
      </c>
      <c r="D902" s="1" t="s">
        <v>25</v>
      </c>
      <c r="E902" s="2">
        <v>45680</v>
      </c>
      <c r="F902" s="2">
        <v>45689</v>
      </c>
      <c r="G902" s="1" t="s">
        <v>62</v>
      </c>
      <c r="H902" s="1" t="s">
        <v>33</v>
      </c>
      <c r="I902">
        <v>4379</v>
      </c>
      <c r="J902" s="1" t="s">
        <v>34</v>
      </c>
      <c r="K902" s="1" t="s">
        <v>35</v>
      </c>
      <c r="L902" s="1" t="s">
        <v>78</v>
      </c>
      <c r="M902" s="1" t="s">
        <v>29</v>
      </c>
      <c r="N902">
        <v>9</v>
      </c>
    </row>
    <row r="903" spans="1:14" x14ac:dyDescent="0.25">
      <c r="A903" s="1" t="s">
        <v>1845</v>
      </c>
      <c r="B903" s="1" t="s">
        <v>1846</v>
      </c>
      <c r="C903">
        <v>88</v>
      </c>
      <c r="D903" s="1" t="s">
        <v>25</v>
      </c>
      <c r="E903" s="2">
        <v>45599</v>
      </c>
      <c r="F903" s="2">
        <v>45609</v>
      </c>
      <c r="G903" s="1" t="s">
        <v>66</v>
      </c>
      <c r="H903" s="1" t="s">
        <v>27</v>
      </c>
      <c r="I903">
        <v>1807</v>
      </c>
      <c r="J903" s="1" t="s">
        <v>19</v>
      </c>
      <c r="K903" s="1" t="s">
        <v>133</v>
      </c>
      <c r="L903" s="1" t="s">
        <v>78</v>
      </c>
      <c r="M903" s="1" t="s">
        <v>29</v>
      </c>
      <c r="N903">
        <v>10</v>
      </c>
    </row>
    <row r="904" spans="1:14" x14ac:dyDescent="0.25">
      <c r="A904" s="1" t="s">
        <v>1847</v>
      </c>
      <c r="B904" s="1" t="s">
        <v>1848</v>
      </c>
      <c r="C904">
        <v>60</v>
      </c>
      <c r="D904" s="1" t="s">
        <v>16</v>
      </c>
      <c r="E904" s="2">
        <v>45681</v>
      </c>
      <c r="F904" s="2">
        <v>45692</v>
      </c>
      <c r="G904" s="1" t="s">
        <v>94</v>
      </c>
      <c r="H904" s="1" t="s">
        <v>33</v>
      </c>
      <c r="I904">
        <v>5016</v>
      </c>
      <c r="J904" s="1" t="s">
        <v>19</v>
      </c>
      <c r="K904" s="1" t="s">
        <v>133</v>
      </c>
      <c r="L904" s="1" t="s">
        <v>36</v>
      </c>
      <c r="M904" s="1" t="s">
        <v>29</v>
      </c>
      <c r="N904">
        <v>11</v>
      </c>
    </row>
    <row r="905" spans="1:14" x14ac:dyDescent="0.25">
      <c r="A905" s="1" t="s">
        <v>1849</v>
      </c>
      <c r="B905" s="1" t="s">
        <v>1850</v>
      </c>
      <c r="C905">
        <v>23</v>
      </c>
      <c r="D905" s="1" t="s">
        <v>25</v>
      </c>
      <c r="E905" s="2">
        <v>45678</v>
      </c>
      <c r="F905" s="2">
        <v>45683</v>
      </c>
      <c r="G905" s="1" t="s">
        <v>94</v>
      </c>
      <c r="H905" s="1" t="s">
        <v>73</v>
      </c>
      <c r="I905">
        <v>9243</v>
      </c>
      <c r="J905" s="1" t="s">
        <v>19</v>
      </c>
      <c r="K905" s="1" t="s">
        <v>54</v>
      </c>
      <c r="L905" s="1" t="s">
        <v>28</v>
      </c>
      <c r="M905" s="1" t="s">
        <v>22</v>
      </c>
      <c r="N905">
        <v>5</v>
      </c>
    </row>
    <row r="906" spans="1:14" x14ac:dyDescent="0.25">
      <c r="A906" s="1" t="s">
        <v>1851</v>
      </c>
      <c r="B906" s="1" t="s">
        <v>1852</v>
      </c>
      <c r="C906">
        <v>81</v>
      </c>
      <c r="D906" s="1" t="s">
        <v>25</v>
      </c>
      <c r="E906" s="2">
        <v>45478</v>
      </c>
      <c r="F906" s="2">
        <v>45481</v>
      </c>
      <c r="G906" s="1" t="s">
        <v>94</v>
      </c>
      <c r="H906" s="1" t="s">
        <v>89</v>
      </c>
      <c r="I906">
        <v>7465</v>
      </c>
      <c r="J906" s="1" t="s">
        <v>34</v>
      </c>
      <c r="K906" s="1" t="s">
        <v>49</v>
      </c>
      <c r="L906" s="1" t="s">
        <v>55</v>
      </c>
      <c r="M906" s="1" t="s">
        <v>22</v>
      </c>
      <c r="N906">
        <v>3</v>
      </c>
    </row>
    <row r="907" spans="1:14" x14ac:dyDescent="0.25">
      <c r="A907" s="1" t="s">
        <v>1853</v>
      </c>
      <c r="B907" s="1" t="s">
        <v>1854</v>
      </c>
      <c r="C907">
        <v>65</v>
      </c>
      <c r="D907" s="1" t="s">
        <v>25</v>
      </c>
      <c r="E907" s="2">
        <v>45665</v>
      </c>
      <c r="F907" s="2">
        <v>45670</v>
      </c>
      <c r="G907" s="1" t="s">
        <v>62</v>
      </c>
      <c r="H907" s="1" t="s">
        <v>48</v>
      </c>
      <c r="I907">
        <v>5001</v>
      </c>
      <c r="J907" s="1" t="s">
        <v>19</v>
      </c>
      <c r="K907" s="1" t="s">
        <v>54</v>
      </c>
      <c r="L907" s="1" t="s">
        <v>78</v>
      </c>
      <c r="M907" s="1" t="s">
        <v>50</v>
      </c>
      <c r="N907">
        <v>5</v>
      </c>
    </row>
    <row r="908" spans="1:14" x14ac:dyDescent="0.25">
      <c r="A908" s="1" t="s">
        <v>1855</v>
      </c>
      <c r="B908" s="1" t="s">
        <v>1856</v>
      </c>
      <c r="C908">
        <v>33</v>
      </c>
      <c r="D908" s="1" t="s">
        <v>25</v>
      </c>
      <c r="E908" s="2">
        <v>45507</v>
      </c>
      <c r="F908" s="2">
        <v>45511</v>
      </c>
      <c r="G908" s="1" t="s">
        <v>94</v>
      </c>
      <c r="H908" s="1" t="s">
        <v>27</v>
      </c>
      <c r="I908">
        <v>1287</v>
      </c>
      <c r="J908" s="1" t="s">
        <v>34</v>
      </c>
      <c r="K908" s="1" t="s">
        <v>54</v>
      </c>
      <c r="L908" s="1" t="s">
        <v>78</v>
      </c>
      <c r="M908" s="1" t="s">
        <v>29</v>
      </c>
      <c r="N908">
        <v>4</v>
      </c>
    </row>
    <row r="909" spans="1:14" x14ac:dyDescent="0.25">
      <c r="A909" s="1" t="s">
        <v>1857</v>
      </c>
      <c r="B909" s="1" t="s">
        <v>1858</v>
      </c>
      <c r="C909">
        <v>24</v>
      </c>
      <c r="D909" s="1" t="s">
        <v>25</v>
      </c>
      <c r="E909" s="2">
        <v>45804</v>
      </c>
      <c r="F909" s="2">
        <v>45808</v>
      </c>
      <c r="G909" s="1" t="s">
        <v>94</v>
      </c>
      <c r="H909" s="1" t="s">
        <v>53</v>
      </c>
      <c r="I909">
        <v>3316</v>
      </c>
      <c r="J909" s="1" t="s">
        <v>19</v>
      </c>
      <c r="K909" s="1" t="s">
        <v>44</v>
      </c>
      <c r="L909" s="1" t="s">
        <v>36</v>
      </c>
      <c r="M909" s="1" t="s">
        <v>22</v>
      </c>
      <c r="N909">
        <v>4</v>
      </c>
    </row>
    <row r="910" spans="1:14" x14ac:dyDescent="0.25">
      <c r="A910" s="1" t="s">
        <v>1859</v>
      </c>
      <c r="B910" s="1" t="s">
        <v>1860</v>
      </c>
      <c r="C910">
        <v>27</v>
      </c>
      <c r="D910" s="1" t="s">
        <v>25</v>
      </c>
      <c r="E910" s="2">
        <v>45662</v>
      </c>
      <c r="F910" s="2">
        <v>45675</v>
      </c>
      <c r="G910" s="1" t="s">
        <v>66</v>
      </c>
      <c r="H910" s="1" t="s">
        <v>58</v>
      </c>
      <c r="I910">
        <v>8789</v>
      </c>
      <c r="J910" s="1" t="s">
        <v>19</v>
      </c>
      <c r="K910" s="1" t="s">
        <v>54</v>
      </c>
      <c r="L910" s="1" t="s">
        <v>21</v>
      </c>
      <c r="M910" s="1" t="s">
        <v>22</v>
      </c>
      <c r="N910">
        <v>13</v>
      </c>
    </row>
    <row r="911" spans="1:14" x14ac:dyDescent="0.25">
      <c r="A911" s="1" t="s">
        <v>1861</v>
      </c>
      <c r="B911" s="1" t="s">
        <v>1862</v>
      </c>
      <c r="C911">
        <v>22</v>
      </c>
      <c r="D911" s="1" t="s">
        <v>16</v>
      </c>
      <c r="E911" s="2">
        <v>45526</v>
      </c>
      <c r="F911" s="2">
        <v>45529</v>
      </c>
      <c r="G911" s="1" t="s">
        <v>26</v>
      </c>
      <c r="H911" s="1" t="s">
        <v>53</v>
      </c>
      <c r="I911">
        <v>8233</v>
      </c>
      <c r="J911" s="1" t="s">
        <v>34</v>
      </c>
      <c r="K911" s="1" t="s">
        <v>20</v>
      </c>
      <c r="L911" s="1" t="s">
        <v>45</v>
      </c>
      <c r="M911" s="1" t="s">
        <v>50</v>
      </c>
      <c r="N911">
        <v>3</v>
      </c>
    </row>
    <row r="912" spans="1:14" x14ac:dyDescent="0.25">
      <c r="A912" s="1" t="s">
        <v>1863</v>
      </c>
      <c r="B912" s="1" t="s">
        <v>1864</v>
      </c>
      <c r="C912">
        <v>8</v>
      </c>
      <c r="D912" s="1" t="s">
        <v>25</v>
      </c>
      <c r="E912" s="2">
        <v>45597</v>
      </c>
      <c r="F912" s="2">
        <v>45598</v>
      </c>
      <c r="G912" s="1" t="s">
        <v>62</v>
      </c>
      <c r="H912" s="1" t="s">
        <v>73</v>
      </c>
      <c r="I912">
        <v>6899</v>
      </c>
      <c r="J912" s="1" t="s">
        <v>34</v>
      </c>
      <c r="K912" s="1" t="s">
        <v>133</v>
      </c>
      <c r="L912" s="1" t="s">
        <v>55</v>
      </c>
      <c r="M912" s="1" t="s">
        <v>29</v>
      </c>
      <c r="N912">
        <v>1</v>
      </c>
    </row>
    <row r="913" spans="1:14" x14ac:dyDescent="0.25">
      <c r="A913" s="1" t="s">
        <v>1865</v>
      </c>
      <c r="B913" s="1" t="s">
        <v>1866</v>
      </c>
      <c r="C913">
        <v>30</v>
      </c>
      <c r="D913" s="1" t="s">
        <v>25</v>
      </c>
      <c r="E913" s="2">
        <v>45694</v>
      </c>
      <c r="F913" s="2">
        <v>45699</v>
      </c>
      <c r="G913" s="1" t="s">
        <v>17</v>
      </c>
      <c r="H913" s="1" t="s">
        <v>48</v>
      </c>
      <c r="I913">
        <v>5167</v>
      </c>
      <c r="J913" s="1" t="s">
        <v>34</v>
      </c>
      <c r="K913" s="1" t="s">
        <v>133</v>
      </c>
      <c r="L913" s="1" t="s">
        <v>59</v>
      </c>
      <c r="M913" s="1" t="s">
        <v>29</v>
      </c>
      <c r="N913">
        <v>5</v>
      </c>
    </row>
    <row r="914" spans="1:14" x14ac:dyDescent="0.25">
      <c r="A914" s="1" t="s">
        <v>1867</v>
      </c>
      <c r="B914" s="1" t="s">
        <v>1868</v>
      </c>
      <c r="C914">
        <v>85</v>
      </c>
      <c r="D914" s="1" t="s">
        <v>25</v>
      </c>
      <c r="E914" s="2">
        <v>45706</v>
      </c>
      <c r="F914" s="2">
        <v>45709</v>
      </c>
      <c r="G914" s="1" t="s">
        <v>26</v>
      </c>
      <c r="H914" s="1" t="s">
        <v>27</v>
      </c>
      <c r="I914">
        <v>8595</v>
      </c>
      <c r="J914" s="1" t="s">
        <v>19</v>
      </c>
      <c r="K914" s="1" t="s">
        <v>44</v>
      </c>
      <c r="L914" s="1" t="s">
        <v>59</v>
      </c>
      <c r="M914" s="1" t="s">
        <v>50</v>
      </c>
      <c r="N914">
        <v>3</v>
      </c>
    </row>
    <row r="915" spans="1:14" x14ac:dyDescent="0.25">
      <c r="A915" s="1" t="s">
        <v>1869</v>
      </c>
      <c r="B915" s="1" t="s">
        <v>1870</v>
      </c>
      <c r="C915">
        <v>12</v>
      </c>
      <c r="D915" s="1" t="s">
        <v>25</v>
      </c>
      <c r="E915" s="2">
        <v>45650</v>
      </c>
      <c r="F915" s="2">
        <v>45659</v>
      </c>
      <c r="G915" s="1" t="s">
        <v>32</v>
      </c>
      <c r="H915" s="1" t="s">
        <v>53</v>
      </c>
      <c r="I915">
        <v>1813</v>
      </c>
      <c r="J915" s="1" t="s">
        <v>34</v>
      </c>
      <c r="K915" s="1" t="s">
        <v>49</v>
      </c>
      <c r="L915" s="1" t="s">
        <v>21</v>
      </c>
      <c r="M915" s="1" t="s">
        <v>29</v>
      </c>
      <c r="N915">
        <v>9</v>
      </c>
    </row>
    <row r="916" spans="1:14" x14ac:dyDescent="0.25">
      <c r="A916" s="1" t="s">
        <v>1871</v>
      </c>
      <c r="B916" s="1" t="s">
        <v>1872</v>
      </c>
      <c r="C916">
        <v>7</v>
      </c>
      <c r="D916" s="1" t="s">
        <v>25</v>
      </c>
      <c r="E916" s="2">
        <v>45534</v>
      </c>
      <c r="F916" s="2">
        <v>45541</v>
      </c>
      <c r="G916" s="1" t="s">
        <v>66</v>
      </c>
      <c r="H916" s="1" t="s">
        <v>33</v>
      </c>
      <c r="I916">
        <v>7567</v>
      </c>
      <c r="J916" s="1" t="s">
        <v>19</v>
      </c>
      <c r="K916" s="1" t="s">
        <v>54</v>
      </c>
      <c r="L916" s="1" t="s">
        <v>59</v>
      </c>
      <c r="M916" s="1" t="s">
        <v>22</v>
      </c>
      <c r="N916">
        <v>7</v>
      </c>
    </row>
    <row r="917" spans="1:14" x14ac:dyDescent="0.25">
      <c r="A917" s="1" t="s">
        <v>1873</v>
      </c>
      <c r="B917" s="1" t="s">
        <v>1874</v>
      </c>
      <c r="C917">
        <v>21</v>
      </c>
      <c r="D917" s="1" t="s">
        <v>25</v>
      </c>
      <c r="E917" s="2">
        <v>45683</v>
      </c>
      <c r="F917" s="2">
        <v>45691</v>
      </c>
      <c r="G917" s="1" t="s">
        <v>32</v>
      </c>
      <c r="H917" s="1" t="s">
        <v>53</v>
      </c>
      <c r="I917">
        <v>4959</v>
      </c>
      <c r="J917" s="1" t="s">
        <v>34</v>
      </c>
      <c r="K917" s="1" t="s">
        <v>49</v>
      </c>
      <c r="L917" s="1" t="s">
        <v>28</v>
      </c>
      <c r="M917" s="1" t="s">
        <v>22</v>
      </c>
      <c r="N917">
        <v>8</v>
      </c>
    </row>
    <row r="918" spans="1:14" x14ac:dyDescent="0.25">
      <c r="A918" s="1" t="s">
        <v>1875</v>
      </c>
      <c r="B918" s="1" t="s">
        <v>1876</v>
      </c>
      <c r="C918">
        <v>87</v>
      </c>
      <c r="D918" s="1" t="s">
        <v>25</v>
      </c>
      <c r="E918" s="2">
        <v>45490</v>
      </c>
      <c r="F918" s="2">
        <v>45504</v>
      </c>
      <c r="G918" s="1" t="s">
        <v>62</v>
      </c>
      <c r="H918" s="1" t="s">
        <v>27</v>
      </c>
      <c r="I918">
        <v>7581</v>
      </c>
      <c r="J918" s="1" t="s">
        <v>19</v>
      </c>
      <c r="K918" s="1" t="s">
        <v>44</v>
      </c>
      <c r="L918" s="1" t="s">
        <v>21</v>
      </c>
      <c r="M918" s="1" t="s">
        <v>29</v>
      </c>
      <c r="N918">
        <v>14</v>
      </c>
    </row>
    <row r="919" spans="1:14" x14ac:dyDescent="0.25">
      <c r="A919" s="1" t="s">
        <v>1877</v>
      </c>
      <c r="B919" s="1" t="s">
        <v>1878</v>
      </c>
      <c r="C919">
        <v>2</v>
      </c>
      <c r="D919" s="1" t="s">
        <v>16</v>
      </c>
      <c r="E919" s="2">
        <v>45704</v>
      </c>
      <c r="F919" s="2">
        <v>45714</v>
      </c>
      <c r="G919" s="1" t="s">
        <v>94</v>
      </c>
      <c r="H919" s="1" t="s">
        <v>39</v>
      </c>
      <c r="I919">
        <v>5275</v>
      </c>
      <c r="J919" s="1" t="s">
        <v>19</v>
      </c>
      <c r="K919" s="1" t="s">
        <v>49</v>
      </c>
      <c r="L919" s="1" t="s">
        <v>55</v>
      </c>
      <c r="M919" s="1" t="s">
        <v>22</v>
      </c>
      <c r="N919">
        <v>10</v>
      </c>
    </row>
    <row r="920" spans="1:14" x14ac:dyDescent="0.25">
      <c r="A920" s="1" t="s">
        <v>1879</v>
      </c>
      <c r="B920" s="1" t="s">
        <v>1880</v>
      </c>
      <c r="C920">
        <v>77</v>
      </c>
      <c r="D920" s="1" t="s">
        <v>16</v>
      </c>
      <c r="E920" s="2">
        <v>45716</v>
      </c>
      <c r="F920" s="2">
        <v>45726</v>
      </c>
      <c r="G920" s="1" t="s">
        <v>66</v>
      </c>
      <c r="H920" s="1" t="s">
        <v>58</v>
      </c>
      <c r="I920">
        <v>4863</v>
      </c>
      <c r="J920" s="1" t="s">
        <v>19</v>
      </c>
      <c r="K920" s="1" t="s">
        <v>40</v>
      </c>
      <c r="L920" s="1" t="s">
        <v>59</v>
      </c>
      <c r="M920" s="1" t="s">
        <v>29</v>
      </c>
      <c r="N920">
        <v>10</v>
      </c>
    </row>
    <row r="921" spans="1:14" x14ac:dyDescent="0.25">
      <c r="A921" s="1" t="s">
        <v>1881</v>
      </c>
      <c r="B921" s="1" t="s">
        <v>1882</v>
      </c>
      <c r="C921">
        <v>61</v>
      </c>
      <c r="D921" s="1" t="s">
        <v>16</v>
      </c>
      <c r="E921" s="2">
        <v>45569</v>
      </c>
      <c r="F921" s="2">
        <v>45578</v>
      </c>
      <c r="G921" s="1" t="s">
        <v>26</v>
      </c>
      <c r="H921" s="1" t="s">
        <v>63</v>
      </c>
      <c r="I921">
        <v>8482</v>
      </c>
      <c r="J921" s="1" t="s">
        <v>19</v>
      </c>
      <c r="K921" s="1" t="s">
        <v>20</v>
      </c>
      <c r="L921" s="1" t="s">
        <v>28</v>
      </c>
      <c r="M921" s="1" t="s">
        <v>22</v>
      </c>
      <c r="N921">
        <v>9</v>
      </c>
    </row>
    <row r="922" spans="1:14" x14ac:dyDescent="0.25">
      <c r="A922" s="1" t="s">
        <v>1883</v>
      </c>
      <c r="B922" s="1" t="s">
        <v>1884</v>
      </c>
      <c r="C922">
        <v>73</v>
      </c>
      <c r="D922" s="1" t="s">
        <v>16</v>
      </c>
      <c r="E922" s="2">
        <v>45726</v>
      </c>
      <c r="F922" s="2">
        <v>45734</v>
      </c>
      <c r="G922" s="1" t="s">
        <v>43</v>
      </c>
      <c r="H922" s="1" t="s">
        <v>33</v>
      </c>
      <c r="I922">
        <v>1816</v>
      </c>
      <c r="J922" s="1" t="s">
        <v>19</v>
      </c>
      <c r="K922" s="1" t="s">
        <v>35</v>
      </c>
      <c r="L922" s="1" t="s">
        <v>36</v>
      </c>
      <c r="M922" s="1" t="s">
        <v>22</v>
      </c>
      <c r="N922">
        <v>8</v>
      </c>
    </row>
    <row r="923" spans="1:14" x14ac:dyDescent="0.25">
      <c r="A923" s="1" t="s">
        <v>1885</v>
      </c>
      <c r="B923" s="1" t="s">
        <v>1886</v>
      </c>
      <c r="C923">
        <v>83</v>
      </c>
      <c r="D923" s="1" t="s">
        <v>16</v>
      </c>
      <c r="E923" s="2">
        <v>45728</v>
      </c>
      <c r="F923" s="2">
        <v>45735</v>
      </c>
      <c r="G923" s="1" t="s">
        <v>17</v>
      </c>
      <c r="H923" s="1" t="s">
        <v>39</v>
      </c>
      <c r="I923">
        <v>3004</v>
      </c>
      <c r="J923" s="1" t="s">
        <v>19</v>
      </c>
      <c r="K923" s="1" t="s">
        <v>54</v>
      </c>
      <c r="L923" s="1" t="s">
        <v>59</v>
      </c>
      <c r="M923" s="1" t="s">
        <v>50</v>
      </c>
      <c r="N923">
        <v>7</v>
      </c>
    </row>
    <row r="924" spans="1:14" x14ac:dyDescent="0.25">
      <c r="A924" s="1" t="s">
        <v>1887</v>
      </c>
      <c r="B924" s="1" t="s">
        <v>1888</v>
      </c>
      <c r="C924">
        <v>75</v>
      </c>
      <c r="D924" s="1" t="s">
        <v>25</v>
      </c>
      <c r="E924" s="2">
        <v>45700</v>
      </c>
      <c r="F924" s="2">
        <v>45705</v>
      </c>
      <c r="G924" s="1" t="s">
        <v>26</v>
      </c>
      <c r="H924" s="1" t="s">
        <v>58</v>
      </c>
      <c r="I924">
        <v>1933</v>
      </c>
      <c r="J924" s="1" t="s">
        <v>19</v>
      </c>
      <c r="K924" s="1" t="s">
        <v>54</v>
      </c>
      <c r="L924" s="1" t="s">
        <v>21</v>
      </c>
      <c r="M924" s="1" t="s">
        <v>29</v>
      </c>
      <c r="N924">
        <v>5</v>
      </c>
    </row>
    <row r="925" spans="1:14" x14ac:dyDescent="0.25">
      <c r="A925" s="1" t="s">
        <v>1889</v>
      </c>
      <c r="B925" s="1" t="s">
        <v>1890</v>
      </c>
      <c r="C925">
        <v>31</v>
      </c>
      <c r="D925" s="1" t="s">
        <v>16</v>
      </c>
      <c r="E925" s="2">
        <v>45795</v>
      </c>
      <c r="F925" s="2">
        <v>45797</v>
      </c>
      <c r="G925" s="1" t="s">
        <v>26</v>
      </c>
      <c r="H925" s="1" t="s">
        <v>33</v>
      </c>
      <c r="I925">
        <v>6323</v>
      </c>
      <c r="J925" s="1" t="s">
        <v>34</v>
      </c>
      <c r="K925" s="1" t="s">
        <v>35</v>
      </c>
      <c r="L925" s="1" t="s">
        <v>55</v>
      </c>
      <c r="M925" s="1" t="s">
        <v>29</v>
      </c>
      <c r="N925">
        <v>2</v>
      </c>
    </row>
    <row r="926" spans="1:14" x14ac:dyDescent="0.25">
      <c r="A926" s="1" t="s">
        <v>1891</v>
      </c>
      <c r="B926" s="1" t="s">
        <v>1892</v>
      </c>
      <c r="C926">
        <v>68</v>
      </c>
      <c r="D926" s="1" t="s">
        <v>25</v>
      </c>
      <c r="E926" s="2">
        <v>45610</v>
      </c>
      <c r="F926" s="2">
        <v>45613</v>
      </c>
      <c r="G926" s="1" t="s">
        <v>17</v>
      </c>
      <c r="H926" s="1" t="s">
        <v>58</v>
      </c>
      <c r="I926">
        <v>7634</v>
      </c>
      <c r="J926" s="1" t="s">
        <v>19</v>
      </c>
      <c r="K926" s="1" t="s">
        <v>20</v>
      </c>
      <c r="L926" s="1" t="s">
        <v>45</v>
      </c>
      <c r="M926" s="1" t="s">
        <v>50</v>
      </c>
      <c r="N926">
        <v>3</v>
      </c>
    </row>
    <row r="927" spans="1:14" x14ac:dyDescent="0.25">
      <c r="A927" s="1" t="s">
        <v>1893</v>
      </c>
      <c r="B927" s="1" t="s">
        <v>1894</v>
      </c>
      <c r="C927">
        <v>64</v>
      </c>
      <c r="D927" s="1" t="s">
        <v>16</v>
      </c>
      <c r="E927" s="2">
        <v>45671</v>
      </c>
      <c r="F927" s="2">
        <v>45673</v>
      </c>
      <c r="G927" s="1" t="s">
        <v>66</v>
      </c>
      <c r="H927" s="1" t="s">
        <v>89</v>
      </c>
      <c r="I927">
        <v>7851</v>
      </c>
      <c r="J927" s="1" t="s">
        <v>34</v>
      </c>
      <c r="K927" s="1" t="s">
        <v>49</v>
      </c>
      <c r="L927" s="1" t="s">
        <v>78</v>
      </c>
      <c r="M927" s="1" t="s">
        <v>29</v>
      </c>
      <c r="N927">
        <v>2</v>
      </c>
    </row>
    <row r="928" spans="1:14" x14ac:dyDescent="0.25">
      <c r="A928" s="1" t="s">
        <v>1895</v>
      </c>
      <c r="B928" s="1" t="s">
        <v>1896</v>
      </c>
      <c r="C928">
        <v>36</v>
      </c>
      <c r="D928" s="1" t="s">
        <v>16</v>
      </c>
      <c r="E928" s="2">
        <v>45556</v>
      </c>
      <c r="F928" s="2">
        <v>45564</v>
      </c>
      <c r="G928" s="1" t="s">
        <v>94</v>
      </c>
      <c r="H928" s="1" t="s">
        <v>48</v>
      </c>
      <c r="I928">
        <v>1410</v>
      </c>
      <c r="J928" s="1" t="s">
        <v>34</v>
      </c>
      <c r="K928" s="1" t="s">
        <v>40</v>
      </c>
      <c r="L928" s="1" t="s">
        <v>28</v>
      </c>
      <c r="M928" s="1" t="s">
        <v>29</v>
      </c>
      <c r="N928">
        <v>8</v>
      </c>
    </row>
    <row r="929" spans="1:14" x14ac:dyDescent="0.25">
      <c r="A929" s="1" t="s">
        <v>1897</v>
      </c>
      <c r="B929" s="1" t="s">
        <v>1898</v>
      </c>
      <c r="C929">
        <v>46</v>
      </c>
      <c r="D929" s="1" t="s">
        <v>16</v>
      </c>
      <c r="E929" s="2">
        <v>45554</v>
      </c>
      <c r="F929" s="2">
        <v>45556</v>
      </c>
      <c r="G929" s="1" t="s">
        <v>94</v>
      </c>
      <c r="H929" s="1" t="s">
        <v>18</v>
      </c>
      <c r="I929">
        <v>5671</v>
      </c>
      <c r="J929" s="1" t="s">
        <v>19</v>
      </c>
      <c r="K929" s="1" t="s">
        <v>35</v>
      </c>
      <c r="L929" s="1" t="s">
        <v>78</v>
      </c>
      <c r="M929" s="1" t="s">
        <v>29</v>
      </c>
      <c r="N929">
        <v>2</v>
      </c>
    </row>
    <row r="930" spans="1:14" x14ac:dyDescent="0.25">
      <c r="A930" s="1" t="s">
        <v>1899</v>
      </c>
      <c r="B930" s="1" t="s">
        <v>1900</v>
      </c>
      <c r="C930">
        <v>22</v>
      </c>
      <c r="D930" s="1" t="s">
        <v>25</v>
      </c>
      <c r="E930" s="2">
        <v>45556</v>
      </c>
      <c r="F930" s="2">
        <v>45561</v>
      </c>
      <c r="G930" s="1" t="s">
        <v>26</v>
      </c>
      <c r="H930" s="1" t="s">
        <v>63</v>
      </c>
      <c r="I930">
        <v>9760</v>
      </c>
      <c r="J930" s="1" t="s">
        <v>34</v>
      </c>
      <c r="K930" s="1" t="s">
        <v>54</v>
      </c>
      <c r="L930" s="1" t="s">
        <v>55</v>
      </c>
      <c r="M930" s="1" t="s">
        <v>29</v>
      </c>
      <c r="N930">
        <v>5</v>
      </c>
    </row>
    <row r="931" spans="1:14" x14ac:dyDescent="0.25">
      <c r="A931" s="1" t="s">
        <v>1901</v>
      </c>
      <c r="B931" s="1" t="s">
        <v>1902</v>
      </c>
      <c r="C931">
        <v>63</v>
      </c>
      <c r="D931" s="1" t="s">
        <v>16</v>
      </c>
      <c r="E931" s="2">
        <v>45612</v>
      </c>
      <c r="F931" s="2">
        <v>45622</v>
      </c>
      <c r="G931" s="1" t="s">
        <v>43</v>
      </c>
      <c r="H931" s="1" t="s">
        <v>18</v>
      </c>
      <c r="I931">
        <v>9298</v>
      </c>
      <c r="J931" s="1" t="s">
        <v>19</v>
      </c>
      <c r="K931" s="1" t="s">
        <v>54</v>
      </c>
      <c r="L931" s="1" t="s">
        <v>78</v>
      </c>
      <c r="M931" s="1" t="s">
        <v>50</v>
      </c>
      <c r="N931">
        <v>10</v>
      </c>
    </row>
    <row r="932" spans="1:14" x14ac:dyDescent="0.25">
      <c r="A932" s="1" t="s">
        <v>1903</v>
      </c>
      <c r="B932" s="1" t="s">
        <v>1904</v>
      </c>
      <c r="C932">
        <v>15</v>
      </c>
      <c r="D932" s="1" t="s">
        <v>25</v>
      </c>
      <c r="E932" s="2">
        <v>45734</v>
      </c>
      <c r="F932" s="2">
        <v>45743</v>
      </c>
      <c r="G932" s="1" t="s">
        <v>43</v>
      </c>
      <c r="H932" s="1" t="s">
        <v>53</v>
      </c>
      <c r="I932">
        <v>6837</v>
      </c>
      <c r="J932" s="1" t="s">
        <v>19</v>
      </c>
      <c r="K932" s="1" t="s">
        <v>54</v>
      </c>
      <c r="L932" s="1" t="s">
        <v>21</v>
      </c>
      <c r="M932" s="1" t="s">
        <v>29</v>
      </c>
      <c r="N932">
        <v>9</v>
      </c>
    </row>
    <row r="933" spans="1:14" x14ac:dyDescent="0.25">
      <c r="A933" s="1" t="s">
        <v>1905</v>
      </c>
      <c r="B933" s="1" t="s">
        <v>1906</v>
      </c>
      <c r="C933">
        <v>84</v>
      </c>
      <c r="D933" s="1" t="s">
        <v>16</v>
      </c>
      <c r="E933" s="2">
        <v>45528</v>
      </c>
      <c r="F933" s="2">
        <v>45530</v>
      </c>
      <c r="G933" s="1" t="s">
        <v>94</v>
      </c>
      <c r="H933" s="1" t="s">
        <v>18</v>
      </c>
      <c r="I933">
        <v>8808</v>
      </c>
      <c r="J933" s="1" t="s">
        <v>19</v>
      </c>
      <c r="K933" s="1" t="s">
        <v>35</v>
      </c>
      <c r="L933" s="1" t="s">
        <v>28</v>
      </c>
      <c r="M933" s="1" t="s">
        <v>29</v>
      </c>
      <c r="N933">
        <v>2</v>
      </c>
    </row>
    <row r="934" spans="1:14" x14ac:dyDescent="0.25">
      <c r="A934" s="1" t="s">
        <v>1907</v>
      </c>
      <c r="B934" s="1" t="s">
        <v>1908</v>
      </c>
      <c r="C934">
        <v>39</v>
      </c>
      <c r="D934" s="1" t="s">
        <v>25</v>
      </c>
      <c r="E934" s="2">
        <v>45761</v>
      </c>
      <c r="F934" s="2">
        <v>45769</v>
      </c>
      <c r="G934" s="1" t="s">
        <v>32</v>
      </c>
      <c r="H934" s="1" t="s">
        <v>73</v>
      </c>
      <c r="I934">
        <v>2699</v>
      </c>
      <c r="J934" s="1" t="s">
        <v>19</v>
      </c>
      <c r="K934" s="1" t="s">
        <v>20</v>
      </c>
      <c r="L934" s="1" t="s">
        <v>45</v>
      </c>
      <c r="M934" s="1" t="s">
        <v>22</v>
      </c>
      <c r="N934">
        <v>8</v>
      </c>
    </row>
    <row r="935" spans="1:14" x14ac:dyDescent="0.25">
      <c r="A935" s="1" t="s">
        <v>1909</v>
      </c>
      <c r="B935" s="1" t="s">
        <v>1910</v>
      </c>
      <c r="C935">
        <v>78</v>
      </c>
      <c r="D935" s="1" t="s">
        <v>16</v>
      </c>
      <c r="E935" s="2">
        <v>45490</v>
      </c>
      <c r="F935" s="2">
        <v>45495</v>
      </c>
      <c r="G935" s="1" t="s">
        <v>32</v>
      </c>
      <c r="H935" s="1" t="s">
        <v>33</v>
      </c>
      <c r="I935">
        <v>3196</v>
      </c>
      <c r="J935" s="1" t="s">
        <v>19</v>
      </c>
      <c r="K935" s="1" t="s">
        <v>133</v>
      </c>
      <c r="L935" s="1" t="s">
        <v>21</v>
      </c>
      <c r="M935" s="1" t="s">
        <v>50</v>
      </c>
      <c r="N935">
        <v>5</v>
      </c>
    </row>
    <row r="936" spans="1:14" x14ac:dyDescent="0.25">
      <c r="A936" s="1" t="s">
        <v>1911</v>
      </c>
      <c r="B936" s="1" t="s">
        <v>1912</v>
      </c>
      <c r="C936">
        <v>80</v>
      </c>
      <c r="D936" s="1" t="s">
        <v>16</v>
      </c>
      <c r="E936" s="2">
        <v>45721</v>
      </c>
      <c r="F936" s="2">
        <v>45727</v>
      </c>
      <c r="G936" s="1" t="s">
        <v>17</v>
      </c>
      <c r="H936" s="1" t="s">
        <v>33</v>
      </c>
      <c r="I936">
        <v>3734</v>
      </c>
      <c r="J936" s="1" t="s">
        <v>34</v>
      </c>
      <c r="K936" s="1" t="s">
        <v>133</v>
      </c>
      <c r="L936" s="1" t="s">
        <v>45</v>
      </c>
      <c r="M936" s="1" t="s">
        <v>50</v>
      </c>
      <c r="N936">
        <v>6</v>
      </c>
    </row>
    <row r="937" spans="1:14" x14ac:dyDescent="0.25">
      <c r="A937" s="1" t="s">
        <v>1913</v>
      </c>
      <c r="B937" s="1" t="s">
        <v>1914</v>
      </c>
      <c r="C937">
        <v>54</v>
      </c>
      <c r="D937" s="1" t="s">
        <v>16</v>
      </c>
      <c r="E937" s="2">
        <v>45641</v>
      </c>
      <c r="F937" s="2">
        <v>45649</v>
      </c>
      <c r="G937" s="1" t="s">
        <v>66</v>
      </c>
      <c r="H937" s="1" t="s">
        <v>53</v>
      </c>
      <c r="I937">
        <v>9601</v>
      </c>
      <c r="J937" s="1" t="s">
        <v>34</v>
      </c>
      <c r="K937" s="1" t="s">
        <v>20</v>
      </c>
      <c r="L937" s="1" t="s">
        <v>36</v>
      </c>
      <c r="M937" s="1" t="s">
        <v>29</v>
      </c>
      <c r="N937">
        <v>8</v>
      </c>
    </row>
    <row r="938" spans="1:14" x14ac:dyDescent="0.25">
      <c r="A938" s="1" t="s">
        <v>1915</v>
      </c>
      <c r="B938" s="1" t="s">
        <v>1916</v>
      </c>
      <c r="C938">
        <v>74</v>
      </c>
      <c r="D938" s="1" t="s">
        <v>16</v>
      </c>
      <c r="E938" s="2">
        <v>45717</v>
      </c>
      <c r="F938" s="2">
        <v>45725</v>
      </c>
      <c r="G938" s="1" t="s">
        <v>26</v>
      </c>
      <c r="H938" s="1" t="s">
        <v>39</v>
      </c>
      <c r="I938">
        <v>7902</v>
      </c>
      <c r="J938" s="1" t="s">
        <v>34</v>
      </c>
      <c r="K938" s="1" t="s">
        <v>133</v>
      </c>
      <c r="L938" s="1" t="s">
        <v>36</v>
      </c>
      <c r="M938" s="1" t="s">
        <v>50</v>
      </c>
      <c r="N938">
        <v>8</v>
      </c>
    </row>
    <row r="939" spans="1:14" x14ac:dyDescent="0.25">
      <c r="A939" s="1" t="s">
        <v>1917</v>
      </c>
      <c r="B939" s="1" t="s">
        <v>1918</v>
      </c>
      <c r="C939">
        <v>10</v>
      </c>
      <c r="D939" s="1" t="s">
        <v>25</v>
      </c>
      <c r="E939" s="2">
        <v>45683</v>
      </c>
      <c r="F939" s="2">
        <v>45697</v>
      </c>
      <c r="G939" s="1" t="s">
        <v>66</v>
      </c>
      <c r="H939" s="1" t="s">
        <v>63</v>
      </c>
      <c r="I939">
        <v>8603</v>
      </c>
      <c r="J939" s="1" t="s">
        <v>34</v>
      </c>
      <c r="K939" s="1" t="s">
        <v>20</v>
      </c>
      <c r="L939" s="1" t="s">
        <v>59</v>
      </c>
      <c r="M939" s="1" t="s">
        <v>29</v>
      </c>
      <c r="N939">
        <v>14</v>
      </c>
    </row>
    <row r="940" spans="1:14" x14ac:dyDescent="0.25">
      <c r="A940" s="1" t="s">
        <v>1919</v>
      </c>
      <c r="B940" s="1" t="s">
        <v>1920</v>
      </c>
      <c r="C940">
        <v>84</v>
      </c>
      <c r="D940" s="1" t="s">
        <v>25</v>
      </c>
      <c r="E940" s="2">
        <v>45629</v>
      </c>
      <c r="F940" s="2">
        <v>45639</v>
      </c>
      <c r="G940" s="1" t="s">
        <v>66</v>
      </c>
      <c r="H940" s="1" t="s">
        <v>58</v>
      </c>
      <c r="I940">
        <v>6139</v>
      </c>
      <c r="J940" s="1" t="s">
        <v>34</v>
      </c>
      <c r="K940" s="1" t="s">
        <v>54</v>
      </c>
      <c r="L940" s="1" t="s">
        <v>21</v>
      </c>
      <c r="M940" s="1" t="s">
        <v>50</v>
      </c>
      <c r="N940">
        <v>10</v>
      </c>
    </row>
    <row r="941" spans="1:14" x14ac:dyDescent="0.25">
      <c r="A941" s="1" t="s">
        <v>1921</v>
      </c>
      <c r="B941" s="1" t="s">
        <v>1922</v>
      </c>
      <c r="C941">
        <v>18</v>
      </c>
      <c r="D941" s="1" t="s">
        <v>25</v>
      </c>
      <c r="E941" s="2">
        <v>45788</v>
      </c>
      <c r="F941" s="2">
        <v>45794</v>
      </c>
      <c r="G941" s="1" t="s">
        <v>17</v>
      </c>
      <c r="H941" s="1" t="s">
        <v>27</v>
      </c>
      <c r="I941">
        <v>4412</v>
      </c>
      <c r="J941" s="1" t="s">
        <v>34</v>
      </c>
      <c r="K941" s="1" t="s">
        <v>54</v>
      </c>
      <c r="L941" s="1" t="s">
        <v>28</v>
      </c>
      <c r="M941" s="1" t="s">
        <v>50</v>
      </c>
      <c r="N941">
        <v>6</v>
      </c>
    </row>
    <row r="942" spans="1:14" x14ac:dyDescent="0.25">
      <c r="A942" s="1" t="s">
        <v>1923</v>
      </c>
      <c r="B942" s="1" t="s">
        <v>1924</v>
      </c>
      <c r="C942">
        <v>11</v>
      </c>
      <c r="D942" s="1" t="s">
        <v>16</v>
      </c>
      <c r="E942" s="2">
        <v>45525</v>
      </c>
      <c r="F942" s="2">
        <v>45534</v>
      </c>
      <c r="G942" s="1" t="s">
        <v>94</v>
      </c>
      <c r="H942" s="1" t="s">
        <v>33</v>
      </c>
      <c r="I942">
        <v>1155</v>
      </c>
      <c r="J942" s="1" t="s">
        <v>19</v>
      </c>
      <c r="K942" s="1" t="s">
        <v>44</v>
      </c>
      <c r="L942" s="1" t="s">
        <v>59</v>
      </c>
      <c r="M942" s="1" t="s">
        <v>29</v>
      </c>
      <c r="N942">
        <v>9</v>
      </c>
    </row>
    <row r="943" spans="1:14" x14ac:dyDescent="0.25">
      <c r="A943" s="1" t="s">
        <v>1925</v>
      </c>
      <c r="B943" s="1" t="s">
        <v>1926</v>
      </c>
      <c r="C943">
        <v>11</v>
      </c>
      <c r="D943" s="1" t="s">
        <v>16</v>
      </c>
      <c r="E943" s="2">
        <v>45482</v>
      </c>
      <c r="F943" s="2">
        <v>45495</v>
      </c>
      <c r="G943" s="1" t="s">
        <v>43</v>
      </c>
      <c r="H943" s="1" t="s">
        <v>18</v>
      </c>
      <c r="I943">
        <v>5504</v>
      </c>
      <c r="J943" s="1" t="s">
        <v>34</v>
      </c>
      <c r="K943" s="1" t="s">
        <v>49</v>
      </c>
      <c r="L943" s="1" t="s">
        <v>78</v>
      </c>
      <c r="M943" s="1" t="s">
        <v>29</v>
      </c>
      <c r="N943">
        <v>13</v>
      </c>
    </row>
    <row r="944" spans="1:14" x14ac:dyDescent="0.25">
      <c r="A944" s="1" t="s">
        <v>1927</v>
      </c>
      <c r="B944" s="1" t="s">
        <v>1928</v>
      </c>
      <c r="C944">
        <v>69</v>
      </c>
      <c r="D944" s="1" t="s">
        <v>25</v>
      </c>
      <c r="E944" s="2">
        <v>45701</v>
      </c>
      <c r="F944" s="2">
        <v>45702</v>
      </c>
      <c r="G944" s="1" t="s">
        <v>94</v>
      </c>
      <c r="H944" s="1" t="s">
        <v>39</v>
      </c>
      <c r="I944">
        <v>7273</v>
      </c>
      <c r="J944" s="1" t="s">
        <v>19</v>
      </c>
      <c r="K944" s="1" t="s">
        <v>133</v>
      </c>
      <c r="L944" s="1" t="s">
        <v>21</v>
      </c>
      <c r="M944" s="1" t="s">
        <v>50</v>
      </c>
      <c r="N944">
        <v>1</v>
      </c>
    </row>
    <row r="945" spans="1:14" x14ac:dyDescent="0.25">
      <c r="A945" s="1" t="s">
        <v>1929</v>
      </c>
      <c r="B945" s="1" t="s">
        <v>1930</v>
      </c>
      <c r="C945">
        <v>67</v>
      </c>
      <c r="D945" s="1" t="s">
        <v>16</v>
      </c>
      <c r="E945" s="2">
        <v>45527</v>
      </c>
      <c r="F945" s="2">
        <v>45532</v>
      </c>
      <c r="G945" s="1" t="s">
        <v>32</v>
      </c>
      <c r="H945" s="1" t="s">
        <v>89</v>
      </c>
      <c r="I945">
        <v>8390</v>
      </c>
      <c r="J945" s="1" t="s">
        <v>34</v>
      </c>
      <c r="K945" s="1" t="s">
        <v>54</v>
      </c>
      <c r="L945" s="1" t="s">
        <v>45</v>
      </c>
      <c r="M945" s="1" t="s">
        <v>50</v>
      </c>
      <c r="N945">
        <v>5</v>
      </c>
    </row>
    <row r="946" spans="1:14" x14ac:dyDescent="0.25">
      <c r="A946" s="1" t="s">
        <v>1931</v>
      </c>
      <c r="B946" s="1" t="s">
        <v>1932</v>
      </c>
      <c r="C946">
        <v>49</v>
      </c>
      <c r="D946" s="1" t="s">
        <v>16</v>
      </c>
      <c r="E946" s="2">
        <v>45720</v>
      </c>
      <c r="F946" s="2">
        <v>45733</v>
      </c>
      <c r="G946" s="1" t="s">
        <v>94</v>
      </c>
      <c r="H946" s="1" t="s">
        <v>58</v>
      </c>
      <c r="I946">
        <v>3340</v>
      </c>
      <c r="J946" s="1" t="s">
        <v>19</v>
      </c>
      <c r="K946" s="1" t="s">
        <v>49</v>
      </c>
      <c r="L946" s="1" t="s">
        <v>78</v>
      </c>
      <c r="M946" s="1" t="s">
        <v>29</v>
      </c>
      <c r="N946">
        <v>13</v>
      </c>
    </row>
    <row r="947" spans="1:14" x14ac:dyDescent="0.25">
      <c r="A947" s="1" t="s">
        <v>1933</v>
      </c>
      <c r="B947" s="1" t="s">
        <v>1934</v>
      </c>
      <c r="C947">
        <v>56</v>
      </c>
      <c r="D947" s="1" t="s">
        <v>16</v>
      </c>
      <c r="E947" s="2">
        <v>45469</v>
      </c>
      <c r="F947" s="2">
        <v>45478</v>
      </c>
      <c r="G947" s="1" t="s">
        <v>43</v>
      </c>
      <c r="H947" s="1" t="s">
        <v>89</v>
      </c>
      <c r="I947">
        <v>8951</v>
      </c>
      <c r="J947" s="1" t="s">
        <v>34</v>
      </c>
      <c r="K947" s="1" t="s">
        <v>54</v>
      </c>
      <c r="L947" s="1" t="s">
        <v>36</v>
      </c>
      <c r="M947" s="1" t="s">
        <v>22</v>
      </c>
      <c r="N947">
        <v>9</v>
      </c>
    </row>
    <row r="948" spans="1:14" x14ac:dyDescent="0.25">
      <c r="A948" s="1" t="s">
        <v>1935</v>
      </c>
      <c r="B948" s="1" t="s">
        <v>1936</v>
      </c>
      <c r="C948">
        <v>49</v>
      </c>
      <c r="D948" s="1" t="s">
        <v>25</v>
      </c>
      <c r="E948" s="2">
        <v>45552</v>
      </c>
      <c r="F948" s="2">
        <v>45565</v>
      </c>
      <c r="G948" s="1" t="s">
        <v>94</v>
      </c>
      <c r="H948" s="1" t="s">
        <v>53</v>
      </c>
      <c r="I948">
        <v>8739</v>
      </c>
      <c r="J948" s="1" t="s">
        <v>34</v>
      </c>
      <c r="K948" s="1" t="s">
        <v>35</v>
      </c>
      <c r="L948" s="1" t="s">
        <v>21</v>
      </c>
      <c r="M948" s="1" t="s">
        <v>22</v>
      </c>
      <c r="N948">
        <v>13</v>
      </c>
    </row>
    <row r="949" spans="1:14" x14ac:dyDescent="0.25">
      <c r="A949" s="1" t="s">
        <v>1937</v>
      </c>
      <c r="B949" s="1" t="s">
        <v>1938</v>
      </c>
      <c r="C949">
        <v>44</v>
      </c>
      <c r="D949" s="1" t="s">
        <v>25</v>
      </c>
      <c r="E949" s="2">
        <v>45705</v>
      </c>
      <c r="F949" s="2">
        <v>45714</v>
      </c>
      <c r="G949" s="1" t="s">
        <v>26</v>
      </c>
      <c r="H949" s="1" t="s">
        <v>63</v>
      </c>
      <c r="I949">
        <v>8932</v>
      </c>
      <c r="J949" s="1" t="s">
        <v>34</v>
      </c>
      <c r="K949" s="1" t="s">
        <v>49</v>
      </c>
      <c r="L949" s="1" t="s">
        <v>21</v>
      </c>
      <c r="M949" s="1" t="s">
        <v>29</v>
      </c>
      <c r="N949">
        <v>9</v>
      </c>
    </row>
    <row r="950" spans="1:14" x14ac:dyDescent="0.25">
      <c r="A950" s="1" t="s">
        <v>1939</v>
      </c>
      <c r="B950" s="1" t="s">
        <v>1940</v>
      </c>
      <c r="C950">
        <v>59</v>
      </c>
      <c r="D950" s="1" t="s">
        <v>16</v>
      </c>
      <c r="E950" s="2">
        <v>45689</v>
      </c>
      <c r="F950" s="2">
        <v>45691</v>
      </c>
      <c r="G950" s="1" t="s">
        <v>94</v>
      </c>
      <c r="H950" s="1" t="s">
        <v>48</v>
      </c>
      <c r="I950">
        <v>9442</v>
      </c>
      <c r="J950" s="1" t="s">
        <v>19</v>
      </c>
      <c r="K950" s="1" t="s">
        <v>40</v>
      </c>
      <c r="L950" s="1" t="s">
        <v>78</v>
      </c>
      <c r="M950" s="1" t="s">
        <v>29</v>
      </c>
      <c r="N950">
        <v>2</v>
      </c>
    </row>
    <row r="951" spans="1:14" x14ac:dyDescent="0.25">
      <c r="A951" s="1" t="s">
        <v>1941</v>
      </c>
      <c r="B951" s="1" t="s">
        <v>1942</v>
      </c>
      <c r="C951">
        <v>70</v>
      </c>
      <c r="D951" s="1" t="s">
        <v>16</v>
      </c>
      <c r="E951" s="2">
        <v>45645</v>
      </c>
      <c r="F951" s="2">
        <v>45649</v>
      </c>
      <c r="G951" s="1" t="s">
        <v>66</v>
      </c>
      <c r="H951" s="1" t="s">
        <v>33</v>
      </c>
      <c r="I951">
        <v>1668</v>
      </c>
      <c r="J951" s="1" t="s">
        <v>34</v>
      </c>
      <c r="K951" s="1" t="s">
        <v>35</v>
      </c>
      <c r="L951" s="1" t="s">
        <v>36</v>
      </c>
      <c r="M951" s="1" t="s">
        <v>29</v>
      </c>
      <c r="N951">
        <v>4</v>
      </c>
    </row>
    <row r="952" spans="1:14" x14ac:dyDescent="0.25">
      <c r="A952" s="1" t="s">
        <v>1943</v>
      </c>
      <c r="B952" s="1" t="s">
        <v>1944</v>
      </c>
      <c r="C952">
        <v>72</v>
      </c>
      <c r="D952" s="1" t="s">
        <v>25</v>
      </c>
      <c r="E952" s="2">
        <v>45727</v>
      </c>
      <c r="F952" s="2">
        <v>45737</v>
      </c>
      <c r="G952" s="1" t="s">
        <v>17</v>
      </c>
      <c r="H952" s="1" t="s">
        <v>89</v>
      </c>
      <c r="I952">
        <v>4095</v>
      </c>
      <c r="J952" s="1" t="s">
        <v>19</v>
      </c>
      <c r="K952" s="1" t="s">
        <v>20</v>
      </c>
      <c r="L952" s="1" t="s">
        <v>78</v>
      </c>
      <c r="M952" s="1" t="s">
        <v>50</v>
      </c>
      <c r="N952">
        <v>10</v>
      </c>
    </row>
    <row r="953" spans="1:14" x14ac:dyDescent="0.25">
      <c r="A953" s="1" t="s">
        <v>1945</v>
      </c>
      <c r="B953" s="1" t="s">
        <v>1946</v>
      </c>
      <c r="C953">
        <v>27</v>
      </c>
      <c r="D953" s="1" t="s">
        <v>25</v>
      </c>
      <c r="E953" s="2">
        <v>45548</v>
      </c>
      <c r="F953" s="2">
        <v>45555</v>
      </c>
      <c r="G953" s="1" t="s">
        <v>94</v>
      </c>
      <c r="H953" s="1" t="s">
        <v>27</v>
      </c>
      <c r="I953">
        <v>8232</v>
      </c>
      <c r="J953" s="1" t="s">
        <v>19</v>
      </c>
      <c r="K953" s="1" t="s">
        <v>133</v>
      </c>
      <c r="L953" s="1" t="s">
        <v>21</v>
      </c>
      <c r="M953" s="1" t="s">
        <v>50</v>
      </c>
      <c r="N953">
        <v>7</v>
      </c>
    </row>
    <row r="954" spans="1:14" x14ac:dyDescent="0.25">
      <c r="A954" s="1" t="s">
        <v>1947</v>
      </c>
      <c r="B954" s="1" t="s">
        <v>1948</v>
      </c>
      <c r="C954">
        <v>57</v>
      </c>
      <c r="D954" s="1" t="s">
        <v>25</v>
      </c>
      <c r="E954" s="2">
        <v>45444</v>
      </c>
      <c r="F954" s="2">
        <v>45452</v>
      </c>
      <c r="G954" s="1" t="s">
        <v>66</v>
      </c>
      <c r="H954" s="1" t="s">
        <v>73</v>
      </c>
      <c r="I954">
        <v>4801</v>
      </c>
      <c r="J954" s="1" t="s">
        <v>34</v>
      </c>
      <c r="K954" s="1" t="s">
        <v>20</v>
      </c>
      <c r="L954" s="1" t="s">
        <v>59</v>
      </c>
      <c r="M954" s="1" t="s">
        <v>29</v>
      </c>
      <c r="N954">
        <v>8</v>
      </c>
    </row>
    <row r="955" spans="1:14" x14ac:dyDescent="0.25">
      <c r="A955" s="1" t="s">
        <v>1949</v>
      </c>
      <c r="B955" s="1" t="s">
        <v>1950</v>
      </c>
      <c r="C955">
        <v>17</v>
      </c>
      <c r="D955" s="1" t="s">
        <v>16</v>
      </c>
      <c r="E955" s="2">
        <v>45715</v>
      </c>
      <c r="F955" s="2">
        <v>45716</v>
      </c>
      <c r="G955" s="1" t="s">
        <v>66</v>
      </c>
      <c r="H955" s="1" t="s">
        <v>63</v>
      </c>
      <c r="I955">
        <v>5102</v>
      </c>
      <c r="J955" s="1" t="s">
        <v>19</v>
      </c>
      <c r="K955" s="1" t="s">
        <v>40</v>
      </c>
      <c r="L955" s="1" t="s">
        <v>55</v>
      </c>
      <c r="M955" s="1" t="s">
        <v>50</v>
      </c>
      <c r="N955">
        <v>1</v>
      </c>
    </row>
    <row r="956" spans="1:14" x14ac:dyDescent="0.25">
      <c r="A956" s="1" t="s">
        <v>1951</v>
      </c>
      <c r="B956" s="1" t="s">
        <v>1952</v>
      </c>
      <c r="C956">
        <v>63</v>
      </c>
      <c r="D956" s="1" t="s">
        <v>25</v>
      </c>
      <c r="E956" s="2">
        <v>45485</v>
      </c>
      <c r="F956" s="2">
        <v>45498</v>
      </c>
      <c r="G956" s="1" t="s">
        <v>66</v>
      </c>
      <c r="H956" s="1" t="s">
        <v>27</v>
      </c>
      <c r="I956">
        <v>1612</v>
      </c>
      <c r="J956" s="1" t="s">
        <v>19</v>
      </c>
      <c r="K956" s="1" t="s">
        <v>133</v>
      </c>
      <c r="L956" s="1" t="s">
        <v>28</v>
      </c>
      <c r="M956" s="1" t="s">
        <v>50</v>
      </c>
      <c r="N956">
        <v>13</v>
      </c>
    </row>
    <row r="957" spans="1:14" x14ac:dyDescent="0.25">
      <c r="A957" s="1" t="s">
        <v>1953</v>
      </c>
      <c r="B957" s="1" t="s">
        <v>1954</v>
      </c>
      <c r="C957">
        <v>62</v>
      </c>
      <c r="D957" s="1" t="s">
        <v>25</v>
      </c>
      <c r="E957" s="2">
        <v>45510</v>
      </c>
      <c r="F957" s="2">
        <v>45513</v>
      </c>
      <c r="G957" s="1" t="s">
        <v>26</v>
      </c>
      <c r="H957" s="1" t="s">
        <v>48</v>
      </c>
      <c r="I957">
        <v>4319</v>
      </c>
      <c r="J957" s="1" t="s">
        <v>34</v>
      </c>
      <c r="K957" s="1" t="s">
        <v>49</v>
      </c>
      <c r="L957" s="1" t="s">
        <v>28</v>
      </c>
      <c r="M957" s="1" t="s">
        <v>50</v>
      </c>
      <c r="N957">
        <v>3</v>
      </c>
    </row>
    <row r="958" spans="1:14" x14ac:dyDescent="0.25">
      <c r="A958" s="1" t="s">
        <v>1955</v>
      </c>
      <c r="B958" s="1" t="s">
        <v>1956</v>
      </c>
      <c r="C958">
        <v>13</v>
      </c>
      <c r="D958" s="1" t="s">
        <v>25</v>
      </c>
      <c r="E958" s="2">
        <v>45469</v>
      </c>
      <c r="F958" s="2">
        <v>45479</v>
      </c>
      <c r="G958" s="1" t="s">
        <v>17</v>
      </c>
      <c r="H958" s="1" t="s">
        <v>33</v>
      </c>
      <c r="I958">
        <v>5767</v>
      </c>
      <c r="J958" s="1" t="s">
        <v>34</v>
      </c>
      <c r="K958" s="1" t="s">
        <v>49</v>
      </c>
      <c r="L958" s="1" t="s">
        <v>78</v>
      </c>
      <c r="M958" s="1" t="s">
        <v>50</v>
      </c>
      <c r="N958">
        <v>10</v>
      </c>
    </row>
    <row r="959" spans="1:14" x14ac:dyDescent="0.25">
      <c r="A959" s="1" t="s">
        <v>1957</v>
      </c>
      <c r="B959" s="1" t="s">
        <v>1958</v>
      </c>
      <c r="C959">
        <v>11</v>
      </c>
      <c r="D959" s="1" t="s">
        <v>16</v>
      </c>
      <c r="E959" s="2">
        <v>45513</v>
      </c>
      <c r="F959" s="2">
        <v>45521</v>
      </c>
      <c r="G959" s="1" t="s">
        <v>32</v>
      </c>
      <c r="H959" s="1" t="s">
        <v>53</v>
      </c>
      <c r="I959">
        <v>9219</v>
      </c>
      <c r="J959" s="1" t="s">
        <v>19</v>
      </c>
      <c r="K959" s="1" t="s">
        <v>35</v>
      </c>
      <c r="L959" s="1" t="s">
        <v>45</v>
      </c>
      <c r="M959" s="1" t="s">
        <v>29</v>
      </c>
      <c r="N959">
        <v>8</v>
      </c>
    </row>
    <row r="960" spans="1:14" x14ac:dyDescent="0.25">
      <c r="A960" s="1" t="s">
        <v>1959</v>
      </c>
      <c r="B960" s="1" t="s">
        <v>1960</v>
      </c>
      <c r="C960">
        <v>32</v>
      </c>
      <c r="D960" s="1" t="s">
        <v>16</v>
      </c>
      <c r="E960" s="2">
        <v>45515</v>
      </c>
      <c r="F960" s="2">
        <v>45529</v>
      </c>
      <c r="G960" s="1" t="s">
        <v>62</v>
      </c>
      <c r="H960" s="1" t="s">
        <v>33</v>
      </c>
      <c r="I960">
        <v>7024</v>
      </c>
      <c r="J960" s="1" t="s">
        <v>34</v>
      </c>
      <c r="K960" s="1" t="s">
        <v>133</v>
      </c>
      <c r="L960" s="1" t="s">
        <v>28</v>
      </c>
      <c r="M960" s="1" t="s">
        <v>50</v>
      </c>
      <c r="N960">
        <v>14</v>
      </c>
    </row>
    <row r="961" spans="1:14" x14ac:dyDescent="0.25">
      <c r="A961" s="1" t="s">
        <v>1961</v>
      </c>
      <c r="B961" s="1" t="s">
        <v>1962</v>
      </c>
      <c r="C961">
        <v>41</v>
      </c>
      <c r="D961" s="1" t="s">
        <v>16</v>
      </c>
      <c r="E961" s="2">
        <v>45684</v>
      </c>
      <c r="F961" s="2">
        <v>45688</v>
      </c>
      <c r="G961" s="1" t="s">
        <v>17</v>
      </c>
      <c r="H961" s="1" t="s">
        <v>39</v>
      </c>
      <c r="I961">
        <v>9542</v>
      </c>
      <c r="J961" s="1" t="s">
        <v>34</v>
      </c>
      <c r="K961" s="1" t="s">
        <v>133</v>
      </c>
      <c r="L961" s="1" t="s">
        <v>21</v>
      </c>
      <c r="M961" s="1" t="s">
        <v>22</v>
      </c>
      <c r="N961">
        <v>4</v>
      </c>
    </row>
    <row r="962" spans="1:14" x14ac:dyDescent="0.25">
      <c r="A962" s="1" t="s">
        <v>1963</v>
      </c>
      <c r="B962" s="1" t="s">
        <v>1964</v>
      </c>
      <c r="C962">
        <v>21</v>
      </c>
      <c r="D962" s="1" t="s">
        <v>25</v>
      </c>
      <c r="E962" s="2">
        <v>45617</v>
      </c>
      <c r="F962" s="2">
        <v>45629</v>
      </c>
      <c r="G962" s="1" t="s">
        <v>94</v>
      </c>
      <c r="H962" s="1" t="s">
        <v>63</v>
      </c>
      <c r="I962">
        <v>1597</v>
      </c>
      <c r="J962" s="1" t="s">
        <v>19</v>
      </c>
      <c r="K962" s="1" t="s">
        <v>49</v>
      </c>
      <c r="L962" s="1" t="s">
        <v>21</v>
      </c>
      <c r="M962" s="1" t="s">
        <v>22</v>
      </c>
      <c r="N962">
        <v>12</v>
      </c>
    </row>
    <row r="963" spans="1:14" x14ac:dyDescent="0.25">
      <c r="A963" s="1" t="s">
        <v>1965</v>
      </c>
      <c r="B963" s="1" t="s">
        <v>1966</v>
      </c>
      <c r="C963">
        <v>13</v>
      </c>
      <c r="D963" s="1" t="s">
        <v>25</v>
      </c>
      <c r="E963" s="2">
        <v>45657</v>
      </c>
      <c r="F963" s="2">
        <v>45671</v>
      </c>
      <c r="G963" s="1" t="s">
        <v>43</v>
      </c>
      <c r="H963" s="1" t="s">
        <v>73</v>
      </c>
      <c r="I963">
        <v>7942</v>
      </c>
      <c r="J963" s="1" t="s">
        <v>34</v>
      </c>
      <c r="K963" s="1" t="s">
        <v>133</v>
      </c>
      <c r="L963" s="1" t="s">
        <v>55</v>
      </c>
      <c r="M963" s="1" t="s">
        <v>50</v>
      </c>
      <c r="N963">
        <v>14</v>
      </c>
    </row>
    <row r="964" spans="1:14" x14ac:dyDescent="0.25">
      <c r="A964" s="1" t="s">
        <v>1967</v>
      </c>
      <c r="B964" s="1" t="s">
        <v>1968</v>
      </c>
      <c r="C964">
        <v>4</v>
      </c>
      <c r="D964" s="1" t="s">
        <v>25</v>
      </c>
      <c r="E964" s="2">
        <v>45559</v>
      </c>
      <c r="F964" s="2">
        <v>45565</v>
      </c>
      <c r="G964" s="1" t="s">
        <v>26</v>
      </c>
      <c r="H964" s="1" t="s">
        <v>39</v>
      </c>
      <c r="I964">
        <v>6880</v>
      </c>
      <c r="J964" s="1" t="s">
        <v>34</v>
      </c>
      <c r="K964" s="1" t="s">
        <v>35</v>
      </c>
      <c r="L964" s="1" t="s">
        <v>59</v>
      </c>
      <c r="M964" s="1" t="s">
        <v>22</v>
      </c>
      <c r="N964">
        <v>6</v>
      </c>
    </row>
    <row r="965" spans="1:14" x14ac:dyDescent="0.25">
      <c r="A965" s="1" t="s">
        <v>1969</v>
      </c>
      <c r="B965" s="1" t="s">
        <v>1970</v>
      </c>
      <c r="C965">
        <v>68</v>
      </c>
      <c r="D965" s="1" t="s">
        <v>25</v>
      </c>
      <c r="E965" s="2">
        <v>45541</v>
      </c>
      <c r="F965" s="2">
        <v>45547</v>
      </c>
      <c r="G965" s="1" t="s">
        <v>94</v>
      </c>
      <c r="H965" s="1" t="s">
        <v>73</v>
      </c>
      <c r="I965">
        <v>5681</v>
      </c>
      <c r="J965" s="1" t="s">
        <v>34</v>
      </c>
      <c r="K965" s="1" t="s">
        <v>54</v>
      </c>
      <c r="L965" s="1" t="s">
        <v>78</v>
      </c>
      <c r="M965" s="1" t="s">
        <v>22</v>
      </c>
      <c r="N965">
        <v>6</v>
      </c>
    </row>
    <row r="966" spans="1:14" x14ac:dyDescent="0.25">
      <c r="A966" s="1" t="s">
        <v>1971</v>
      </c>
      <c r="B966" s="1" t="s">
        <v>1972</v>
      </c>
      <c r="C966">
        <v>30</v>
      </c>
      <c r="D966" s="1" t="s">
        <v>16</v>
      </c>
      <c r="E966" s="2">
        <v>45666</v>
      </c>
      <c r="F966" s="2">
        <v>45678</v>
      </c>
      <c r="G966" s="1" t="s">
        <v>43</v>
      </c>
      <c r="H966" s="1" t="s">
        <v>48</v>
      </c>
      <c r="I966">
        <v>2356</v>
      </c>
      <c r="J966" s="1" t="s">
        <v>19</v>
      </c>
      <c r="K966" s="1" t="s">
        <v>49</v>
      </c>
      <c r="L966" s="1" t="s">
        <v>21</v>
      </c>
      <c r="M966" s="1" t="s">
        <v>29</v>
      </c>
      <c r="N966">
        <v>12</v>
      </c>
    </row>
    <row r="967" spans="1:14" x14ac:dyDescent="0.25">
      <c r="A967" s="1" t="s">
        <v>1973</v>
      </c>
      <c r="B967" s="1" t="s">
        <v>1974</v>
      </c>
      <c r="C967">
        <v>85</v>
      </c>
      <c r="D967" s="1" t="s">
        <v>25</v>
      </c>
      <c r="E967" s="2">
        <v>45630</v>
      </c>
      <c r="F967" s="2">
        <v>45631</v>
      </c>
      <c r="G967" s="1" t="s">
        <v>26</v>
      </c>
      <c r="H967" s="1" t="s">
        <v>58</v>
      </c>
      <c r="I967">
        <v>1834</v>
      </c>
      <c r="J967" s="1" t="s">
        <v>34</v>
      </c>
      <c r="K967" s="1" t="s">
        <v>40</v>
      </c>
      <c r="L967" s="1" t="s">
        <v>59</v>
      </c>
      <c r="M967" s="1" t="s">
        <v>22</v>
      </c>
      <c r="N967">
        <v>1</v>
      </c>
    </row>
    <row r="968" spans="1:14" x14ac:dyDescent="0.25">
      <c r="A968" s="1" t="s">
        <v>1975</v>
      </c>
      <c r="B968" s="1" t="s">
        <v>1976</v>
      </c>
      <c r="C968">
        <v>8</v>
      </c>
      <c r="D968" s="1" t="s">
        <v>16</v>
      </c>
      <c r="E968" s="2">
        <v>45719</v>
      </c>
      <c r="F968" s="2">
        <v>45721</v>
      </c>
      <c r="G968" s="1" t="s">
        <v>17</v>
      </c>
      <c r="H968" s="1" t="s">
        <v>63</v>
      </c>
      <c r="I968">
        <v>8434</v>
      </c>
      <c r="J968" s="1" t="s">
        <v>19</v>
      </c>
      <c r="K968" s="1" t="s">
        <v>133</v>
      </c>
      <c r="L968" s="1" t="s">
        <v>55</v>
      </c>
      <c r="M968" s="1" t="s">
        <v>29</v>
      </c>
      <c r="N968">
        <v>2</v>
      </c>
    </row>
    <row r="969" spans="1:14" x14ac:dyDescent="0.25">
      <c r="A969" s="1" t="s">
        <v>1977</v>
      </c>
      <c r="B969" s="1" t="s">
        <v>1978</v>
      </c>
      <c r="C969">
        <v>64</v>
      </c>
      <c r="D969" s="1" t="s">
        <v>16</v>
      </c>
      <c r="E969" s="2">
        <v>45776</v>
      </c>
      <c r="F969" s="2">
        <v>45789</v>
      </c>
      <c r="G969" s="1" t="s">
        <v>66</v>
      </c>
      <c r="H969" s="1" t="s">
        <v>18</v>
      </c>
      <c r="I969">
        <v>1161</v>
      </c>
      <c r="J969" s="1" t="s">
        <v>19</v>
      </c>
      <c r="K969" s="1" t="s">
        <v>20</v>
      </c>
      <c r="L969" s="1" t="s">
        <v>36</v>
      </c>
      <c r="M969" s="1" t="s">
        <v>22</v>
      </c>
      <c r="N969">
        <v>13</v>
      </c>
    </row>
    <row r="970" spans="1:14" x14ac:dyDescent="0.25">
      <c r="A970" s="1" t="s">
        <v>1979</v>
      </c>
      <c r="B970" s="1" t="s">
        <v>1980</v>
      </c>
      <c r="C970">
        <v>84</v>
      </c>
      <c r="D970" s="1" t="s">
        <v>25</v>
      </c>
      <c r="E970" s="2">
        <v>45577</v>
      </c>
      <c r="F970" s="2">
        <v>45586</v>
      </c>
      <c r="G970" s="1" t="s">
        <v>43</v>
      </c>
      <c r="H970" s="1" t="s">
        <v>89</v>
      </c>
      <c r="I970">
        <v>4734</v>
      </c>
      <c r="J970" s="1" t="s">
        <v>34</v>
      </c>
      <c r="K970" s="1" t="s">
        <v>49</v>
      </c>
      <c r="L970" s="1" t="s">
        <v>45</v>
      </c>
      <c r="M970" s="1" t="s">
        <v>22</v>
      </c>
      <c r="N970">
        <v>9</v>
      </c>
    </row>
    <row r="971" spans="1:14" x14ac:dyDescent="0.25">
      <c r="A971" s="1" t="s">
        <v>1981</v>
      </c>
      <c r="B971" s="1" t="s">
        <v>1982</v>
      </c>
      <c r="C971">
        <v>56</v>
      </c>
      <c r="D971" s="1" t="s">
        <v>25</v>
      </c>
      <c r="E971" s="2">
        <v>45633</v>
      </c>
      <c r="F971" s="2">
        <v>45646</v>
      </c>
      <c r="G971" s="1" t="s">
        <v>94</v>
      </c>
      <c r="H971" s="1" t="s">
        <v>63</v>
      </c>
      <c r="I971">
        <v>6358</v>
      </c>
      <c r="J971" s="1" t="s">
        <v>34</v>
      </c>
      <c r="K971" s="1" t="s">
        <v>49</v>
      </c>
      <c r="L971" s="1" t="s">
        <v>36</v>
      </c>
      <c r="M971" s="1" t="s">
        <v>29</v>
      </c>
      <c r="N971">
        <v>13</v>
      </c>
    </row>
    <row r="972" spans="1:14" x14ac:dyDescent="0.25">
      <c r="A972" s="1" t="s">
        <v>1983</v>
      </c>
      <c r="B972" s="1" t="s">
        <v>1984</v>
      </c>
      <c r="C972">
        <v>21</v>
      </c>
      <c r="D972" s="1" t="s">
        <v>25</v>
      </c>
      <c r="E972" s="2">
        <v>45512</v>
      </c>
      <c r="F972" s="2">
        <v>45515</v>
      </c>
      <c r="G972" s="1" t="s">
        <v>26</v>
      </c>
      <c r="H972" s="1" t="s">
        <v>63</v>
      </c>
      <c r="I972">
        <v>9425</v>
      </c>
      <c r="J972" s="1" t="s">
        <v>19</v>
      </c>
      <c r="K972" s="1" t="s">
        <v>133</v>
      </c>
      <c r="L972" s="1" t="s">
        <v>28</v>
      </c>
      <c r="M972" s="1" t="s">
        <v>29</v>
      </c>
      <c r="N972">
        <v>3</v>
      </c>
    </row>
    <row r="973" spans="1:14" x14ac:dyDescent="0.25">
      <c r="A973" s="1" t="s">
        <v>1985</v>
      </c>
      <c r="B973" s="1" t="s">
        <v>1986</v>
      </c>
      <c r="C973">
        <v>4</v>
      </c>
      <c r="D973" s="1" t="s">
        <v>25</v>
      </c>
      <c r="E973" s="2">
        <v>45755</v>
      </c>
      <c r="F973" s="2">
        <v>45763</v>
      </c>
      <c r="G973" s="1" t="s">
        <v>32</v>
      </c>
      <c r="H973" s="1" t="s">
        <v>63</v>
      </c>
      <c r="I973">
        <v>8871</v>
      </c>
      <c r="J973" s="1" t="s">
        <v>34</v>
      </c>
      <c r="K973" s="1" t="s">
        <v>49</v>
      </c>
      <c r="L973" s="1" t="s">
        <v>78</v>
      </c>
      <c r="M973" s="1" t="s">
        <v>22</v>
      </c>
      <c r="N973">
        <v>8</v>
      </c>
    </row>
    <row r="974" spans="1:14" x14ac:dyDescent="0.25">
      <c r="A974" s="1" t="s">
        <v>1987</v>
      </c>
      <c r="B974" s="1" t="s">
        <v>1988</v>
      </c>
      <c r="C974">
        <v>76</v>
      </c>
      <c r="D974" s="1" t="s">
        <v>16</v>
      </c>
      <c r="E974" s="2">
        <v>45626</v>
      </c>
      <c r="F974" s="2">
        <v>45631</v>
      </c>
      <c r="G974" s="1" t="s">
        <v>94</v>
      </c>
      <c r="H974" s="1" t="s">
        <v>53</v>
      </c>
      <c r="I974">
        <v>5039</v>
      </c>
      <c r="J974" s="1" t="s">
        <v>19</v>
      </c>
      <c r="K974" s="1" t="s">
        <v>40</v>
      </c>
      <c r="L974" s="1" t="s">
        <v>28</v>
      </c>
      <c r="M974" s="1" t="s">
        <v>22</v>
      </c>
      <c r="N974">
        <v>5</v>
      </c>
    </row>
    <row r="975" spans="1:14" x14ac:dyDescent="0.25">
      <c r="A975" s="1" t="s">
        <v>1989</v>
      </c>
      <c r="B975" s="1" t="s">
        <v>1990</v>
      </c>
      <c r="C975">
        <v>90</v>
      </c>
      <c r="D975" s="1" t="s">
        <v>16</v>
      </c>
      <c r="E975" s="2">
        <v>45481</v>
      </c>
      <c r="F975" s="2">
        <v>45487</v>
      </c>
      <c r="G975" s="1" t="s">
        <v>94</v>
      </c>
      <c r="H975" s="1" t="s">
        <v>33</v>
      </c>
      <c r="I975">
        <v>1313</v>
      </c>
      <c r="J975" s="1" t="s">
        <v>19</v>
      </c>
      <c r="K975" s="1" t="s">
        <v>54</v>
      </c>
      <c r="L975" s="1" t="s">
        <v>59</v>
      </c>
      <c r="M975" s="1" t="s">
        <v>22</v>
      </c>
      <c r="N975">
        <v>6</v>
      </c>
    </row>
    <row r="976" spans="1:14" x14ac:dyDescent="0.25">
      <c r="A976" s="1" t="s">
        <v>1991</v>
      </c>
      <c r="B976" s="1" t="s">
        <v>1992</v>
      </c>
      <c r="C976">
        <v>17</v>
      </c>
      <c r="D976" s="1" t="s">
        <v>16</v>
      </c>
      <c r="E976" s="2">
        <v>45724</v>
      </c>
      <c r="F976" s="2">
        <v>45734</v>
      </c>
      <c r="G976" s="1" t="s">
        <v>26</v>
      </c>
      <c r="H976" s="1" t="s">
        <v>18</v>
      </c>
      <c r="I976">
        <v>2028</v>
      </c>
      <c r="J976" s="1" t="s">
        <v>34</v>
      </c>
      <c r="K976" s="1" t="s">
        <v>54</v>
      </c>
      <c r="L976" s="1" t="s">
        <v>36</v>
      </c>
      <c r="M976" s="1" t="s">
        <v>22</v>
      </c>
      <c r="N976">
        <v>10</v>
      </c>
    </row>
    <row r="977" spans="1:14" x14ac:dyDescent="0.25">
      <c r="A977" s="1" t="s">
        <v>1993</v>
      </c>
      <c r="B977" s="1" t="s">
        <v>1994</v>
      </c>
      <c r="C977">
        <v>18</v>
      </c>
      <c r="D977" s="1" t="s">
        <v>25</v>
      </c>
      <c r="E977" s="2">
        <v>45751</v>
      </c>
      <c r="F977" s="2">
        <v>45757</v>
      </c>
      <c r="G977" s="1" t="s">
        <v>66</v>
      </c>
      <c r="H977" s="1" t="s">
        <v>53</v>
      </c>
      <c r="I977">
        <v>6527</v>
      </c>
      <c r="J977" s="1" t="s">
        <v>34</v>
      </c>
      <c r="K977" s="1" t="s">
        <v>35</v>
      </c>
      <c r="L977" s="1" t="s">
        <v>28</v>
      </c>
      <c r="M977" s="1" t="s">
        <v>22</v>
      </c>
      <c r="N977">
        <v>6</v>
      </c>
    </row>
    <row r="978" spans="1:14" x14ac:dyDescent="0.25">
      <c r="A978" s="1" t="s">
        <v>1995</v>
      </c>
      <c r="B978" s="1" t="s">
        <v>1996</v>
      </c>
      <c r="C978">
        <v>68</v>
      </c>
      <c r="D978" s="1" t="s">
        <v>16</v>
      </c>
      <c r="E978" s="2">
        <v>45533</v>
      </c>
      <c r="F978" s="2">
        <v>45543</v>
      </c>
      <c r="G978" s="1" t="s">
        <v>32</v>
      </c>
      <c r="H978" s="1" t="s">
        <v>73</v>
      </c>
      <c r="I978">
        <v>4600</v>
      </c>
      <c r="J978" s="1" t="s">
        <v>19</v>
      </c>
      <c r="K978" s="1" t="s">
        <v>35</v>
      </c>
      <c r="L978" s="1" t="s">
        <v>45</v>
      </c>
      <c r="M978" s="1" t="s">
        <v>29</v>
      </c>
      <c r="N978">
        <v>10</v>
      </c>
    </row>
    <row r="979" spans="1:14" x14ac:dyDescent="0.25">
      <c r="A979" s="1" t="s">
        <v>1997</v>
      </c>
      <c r="B979" s="1" t="s">
        <v>1998</v>
      </c>
      <c r="C979">
        <v>22</v>
      </c>
      <c r="D979" s="1" t="s">
        <v>16</v>
      </c>
      <c r="E979" s="2">
        <v>45731</v>
      </c>
      <c r="F979" s="2">
        <v>45740</v>
      </c>
      <c r="G979" s="1" t="s">
        <v>66</v>
      </c>
      <c r="H979" s="1" t="s">
        <v>27</v>
      </c>
      <c r="I979">
        <v>2744</v>
      </c>
      <c r="J979" s="1" t="s">
        <v>19</v>
      </c>
      <c r="K979" s="1" t="s">
        <v>44</v>
      </c>
      <c r="L979" s="1" t="s">
        <v>78</v>
      </c>
      <c r="M979" s="1" t="s">
        <v>50</v>
      </c>
      <c r="N979">
        <v>9</v>
      </c>
    </row>
    <row r="980" spans="1:14" x14ac:dyDescent="0.25">
      <c r="A980" s="1" t="s">
        <v>1999</v>
      </c>
      <c r="B980" s="1" t="s">
        <v>2000</v>
      </c>
      <c r="C980">
        <v>3</v>
      </c>
      <c r="D980" s="1" t="s">
        <v>16</v>
      </c>
      <c r="E980" s="2">
        <v>45694</v>
      </c>
      <c r="F980" s="2">
        <v>45696</v>
      </c>
      <c r="G980" s="1" t="s">
        <v>43</v>
      </c>
      <c r="H980" s="1" t="s">
        <v>48</v>
      </c>
      <c r="I980">
        <v>7252</v>
      </c>
      <c r="J980" s="1" t="s">
        <v>19</v>
      </c>
      <c r="K980" s="1" t="s">
        <v>40</v>
      </c>
      <c r="L980" s="1" t="s">
        <v>59</v>
      </c>
      <c r="M980" s="1" t="s">
        <v>50</v>
      </c>
      <c r="N980">
        <v>2</v>
      </c>
    </row>
    <row r="981" spans="1:14" x14ac:dyDescent="0.25">
      <c r="A981" s="1" t="s">
        <v>2001</v>
      </c>
      <c r="B981" s="1" t="s">
        <v>2002</v>
      </c>
      <c r="C981">
        <v>30</v>
      </c>
      <c r="D981" s="1" t="s">
        <v>25</v>
      </c>
      <c r="E981" s="2">
        <v>45754</v>
      </c>
      <c r="F981" s="2">
        <v>45763</v>
      </c>
      <c r="G981" s="1" t="s">
        <v>66</v>
      </c>
      <c r="H981" s="1" t="s">
        <v>58</v>
      </c>
      <c r="I981">
        <v>1419</v>
      </c>
      <c r="J981" s="1" t="s">
        <v>34</v>
      </c>
      <c r="K981" s="1" t="s">
        <v>44</v>
      </c>
      <c r="L981" s="1" t="s">
        <v>59</v>
      </c>
      <c r="M981" s="1" t="s">
        <v>29</v>
      </c>
      <c r="N981">
        <v>9</v>
      </c>
    </row>
    <row r="982" spans="1:14" x14ac:dyDescent="0.25">
      <c r="A982" s="1" t="s">
        <v>2003</v>
      </c>
      <c r="B982" s="1" t="s">
        <v>2004</v>
      </c>
      <c r="C982">
        <v>14</v>
      </c>
      <c r="D982" s="1" t="s">
        <v>16</v>
      </c>
      <c r="E982" s="2">
        <v>45780</v>
      </c>
      <c r="F982" s="2">
        <v>45794</v>
      </c>
      <c r="G982" s="1" t="s">
        <v>62</v>
      </c>
      <c r="H982" s="1" t="s">
        <v>48</v>
      </c>
      <c r="I982">
        <v>7120</v>
      </c>
      <c r="J982" s="1" t="s">
        <v>34</v>
      </c>
      <c r="K982" s="1" t="s">
        <v>44</v>
      </c>
      <c r="L982" s="1" t="s">
        <v>21</v>
      </c>
      <c r="M982" s="1" t="s">
        <v>29</v>
      </c>
      <c r="N982">
        <v>14</v>
      </c>
    </row>
    <row r="983" spans="1:14" x14ac:dyDescent="0.25">
      <c r="A983" s="1" t="s">
        <v>2005</v>
      </c>
      <c r="B983" s="1" t="s">
        <v>2006</v>
      </c>
      <c r="C983">
        <v>10</v>
      </c>
      <c r="D983" s="1" t="s">
        <v>16</v>
      </c>
      <c r="E983" s="2">
        <v>45669</v>
      </c>
      <c r="F983" s="2">
        <v>45683</v>
      </c>
      <c r="G983" s="1" t="s">
        <v>43</v>
      </c>
      <c r="H983" s="1" t="s">
        <v>18</v>
      </c>
      <c r="I983">
        <v>5006</v>
      </c>
      <c r="J983" s="1" t="s">
        <v>34</v>
      </c>
      <c r="K983" s="1" t="s">
        <v>35</v>
      </c>
      <c r="L983" s="1" t="s">
        <v>78</v>
      </c>
      <c r="M983" s="1" t="s">
        <v>50</v>
      </c>
      <c r="N983">
        <v>14</v>
      </c>
    </row>
    <row r="984" spans="1:14" x14ac:dyDescent="0.25">
      <c r="A984" s="1" t="s">
        <v>2007</v>
      </c>
      <c r="B984" s="1" t="s">
        <v>2008</v>
      </c>
      <c r="C984">
        <v>65</v>
      </c>
      <c r="D984" s="1" t="s">
        <v>16</v>
      </c>
      <c r="E984" s="2">
        <v>45557</v>
      </c>
      <c r="F984" s="2">
        <v>45566</v>
      </c>
      <c r="G984" s="1" t="s">
        <v>62</v>
      </c>
      <c r="H984" s="1" t="s">
        <v>73</v>
      </c>
      <c r="I984">
        <v>3909</v>
      </c>
      <c r="J984" s="1" t="s">
        <v>34</v>
      </c>
      <c r="K984" s="1" t="s">
        <v>49</v>
      </c>
      <c r="L984" s="1" t="s">
        <v>78</v>
      </c>
      <c r="M984" s="1" t="s">
        <v>22</v>
      </c>
      <c r="N984">
        <v>9</v>
      </c>
    </row>
    <row r="985" spans="1:14" x14ac:dyDescent="0.25">
      <c r="A985" s="1" t="s">
        <v>2009</v>
      </c>
      <c r="B985" s="1" t="s">
        <v>2010</v>
      </c>
      <c r="C985">
        <v>73</v>
      </c>
      <c r="D985" s="1" t="s">
        <v>16</v>
      </c>
      <c r="E985" s="2">
        <v>45787</v>
      </c>
      <c r="F985" s="2">
        <v>45797</v>
      </c>
      <c r="G985" s="1" t="s">
        <v>32</v>
      </c>
      <c r="H985" s="1" t="s">
        <v>39</v>
      </c>
      <c r="I985">
        <v>5203</v>
      </c>
      <c r="J985" s="1" t="s">
        <v>19</v>
      </c>
      <c r="K985" s="1" t="s">
        <v>35</v>
      </c>
      <c r="L985" s="1" t="s">
        <v>36</v>
      </c>
      <c r="M985" s="1" t="s">
        <v>22</v>
      </c>
      <c r="N985">
        <v>10</v>
      </c>
    </row>
    <row r="986" spans="1:14" x14ac:dyDescent="0.25">
      <c r="A986" s="1" t="s">
        <v>2011</v>
      </c>
      <c r="B986" s="1" t="s">
        <v>2012</v>
      </c>
      <c r="C986">
        <v>18</v>
      </c>
      <c r="D986" s="1" t="s">
        <v>16</v>
      </c>
      <c r="E986" s="2">
        <v>45447</v>
      </c>
      <c r="F986" s="2">
        <v>45451</v>
      </c>
      <c r="G986" s="1" t="s">
        <v>26</v>
      </c>
      <c r="H986" s="1" t="s">
        <v>58</v>
      </c>
      <c r="I986">
        <v>4135</v>
      </c>
      <c r="J986" s="1" t="s">
        <v>19</v>
      </c>
      <c r="K986" s="1" t="s">
        <v>35</v>
      </c>
      <c r="L986" s="1" t="s">
        <v>55</v>
      </c>
      <c r="M986" s="1" t="s">
        <v>22</v>
      </c>
      <c r="N986">
        <v>4</v>
      </c>
    </row>
    <row r="987" spans="1:14" x14ac:dyDescent="0.25">
      <c r="A987" s="1" t="s">
        <v>2013</v>
      </c>
      <c r="B987" s="1" t="s">
        <v>2014</v>
      </c>
      <c r="C987">
        <v>28</v>
      </c>
      <c r="D987" s="1" t="s">
        <v>16</v>
      </c>
      <c r="E987" s="2">
        <v>45774</v>
      </c>
      <c r="F987" s="2">
        <v>45783</v>
      </c>
      <c r="G987" s="1" t="s">
        <v>26</v>
      </c>
      <c r="H987" s="1" t="s">
        <v>18</v>
      </c>
      <c r="I987">
        <v>5053</v>
      </c>
      <c r="J987" s="1" t="s">
        <v>19</v>
      </c>
      <c r="K987" s="1" t="s">
        <v>35</v>
      </c>
      <c r="L987" s="1" t="s">
        <v>36</v>
      </c>
      <c r="M987" s="1" t="s">
        <v>50</v>
      </c>
      <c r="N987">
        <v>9</v>
      </c>
    </row>
    <row r="988" spans="1:14" x14ac:dyDescent="0.25">
      <c r="A988" s="1" t="s">
        <v>2015</v>
      </c>
      <c r="B988" s="1" t="s">
        <v>2016</v>
      </c>
      <c r="C988">
        <v>8</v>
      </c>
      <c r="D988" s="1" t="s">
        <v>16</v>
      </c>
      <c r="E988" s="2">
        <v>45689</v>
      </c>
      <c r="F988" s="2">
        <v>45697</v>
      </c>
      <c r="G988" s="1" t="s">
        <v>26</v>
      </c>
      <c r="H988" s="1" t="s">
        <v>18</v>
      </c>
      <c r="I988">
        <v>3539</v>
      </c>
      <c r="J988" s="1" t="s">
        <v>19</v>
      </c>
      <c r="K988" s="1" t="s">
        <v>35</v>
      </c>
      <c r="L988" s="1" t="s">
        <v>78</v>
      </c>
      <c r="M988" s="1" t="s">
        <v>50</v>
      </c>
      <c r="N988">
        <v>8</v>
      </c>
    </row>
    <row r="989" spans="1:14" x14ac:dyDescent="0.25">
      <c r="A989" s="1" t="s">
        <v>2017</v>
      </c>
      <c r="B989" s="1" t="s">
        <v>2018</v>
      </c>
      <c r="C989">
        <v>8</v>
      </c>
      <c r="D989" s="1" t="s">
        <v>16</v>
      </c>
      <c r="E989" s="2">
        <v>45774</v>
      </c>
      <c r="F989" s="2">
        <v>45777</v>
      </c>
      <c r="G989" s="1" t="s">
        <v>94</v>
      </c>
      <c r="H989" s="1" t="s">
        <v>39</v>
      </c>
      <c r="I989">
        <v>4824</v>
      </c>
      <c r="J989" s="1" t="s">
        <v>34</v>
      </c>
      <c r="K989" s="1" t="s">
        <v>40</v>
      </c>
      <c r="L989" s="1" t="s">
        <v>59</v>
      </c>
      <c r="M989" s="1" t="s">
        <v>29</v>
      </c>
      <c r="N989">
        <v>3</v>
      </c>
    </row>
    <row r="990" spans="1:14" x14ac:dyDescent="0.25">
      <c r="A990" s="1" t="s">
        <v>2019</v>
      </c>
      <c r="B990" s="1" t="s">
        <v>2020</v>
      </c>
      <c r="C990">
        <v>4</v>
      </c>
      <c r="D990" s="1" t="s">
        <v>25</v>
      </c>
      <c r="E990" s="2">
        <v>45662</v>
      </c>
      <c r="F990" s="2">
        <v>45676</v>
      </c>
      <c r="G990" s="1" t="s">
        <v>17</v>
      </c>
      <c r="H990" s="1" t="s">
        <v>53</v>
      </c>
      <c r="I990">
        <v>9750</v>
      </c>
      <c r="J990" s="1" t="s">
        <v>19</v>
      </c>
      <c r="K990" s="1" t="s">
        <v>49</v>
      </c>
      <c r="L990" s="1" t="s">
        <v>78</v>
      </c>
      <c r="M990" s="1" t="s">
        <v>22</v>
      </c>
      <c r="N990">
        <v>14</v>
      </c>
    </row>
    <row r="991" spans="1:14" x14ac:dyDescent="0.25">
      <c r="A991" s="1" t="s">
        <v>2021</v>
      </c>
      <c r="B991" s="1" t="s">
        <v>2022</v>
      </c>
      <c r="C991">
        <v>52</v>
      </c>
      <c r="D991" s="1" t="s">
        <v>16</v>
      </c>
      <c r="E991" s="2">
        <v>45442</v>
      </c>
      <c r="F991" s="2">
        <v>45443</v>
      </c>
      <c r="G991" s="1" t="s">
        <v>26</v>
      </c>
      <c r="H991" s="1" t="s">
        <v>73</v>
      </c>
      <c r="I991">
        <v>3249</v>
      </c>
      <c r="J991" s="1" t="s">
        <v>19</v>
      </c>
      <c r="K991" s="1" t="s">
        <v>133</v>
      </c>
      <c r="L991" s="1" t="s">
        <v>78</v>
      </c>
      <c r="M991" s="1" t="s">
        <v>29</v>
      </c>
      <c r="N991">
        <v>1</v>
      </c>
    </row>
    <row r="992" spans="1:14" x14ac:dyDescent="0.25">
      <c r="A992" s="1" t="s">
        <v>2023</v>
      </c>
      <c r="B992" s="1" t="s">
        <v>2024</v>
      </c>
      <c r="C992">
        <v>80</v>
      </c>
      <c r="D992" s="1" t="s">
        <v>25</v>
      </c>
      <c r="E992" s="2">
        <v>45806</v>
      </c>
      <c r="F992" s="2">
        <v>45808</v>
      </c>
      <c r="G992" s="1" t="s">
        <v>26</v>
      </c>
      <c r="H992" s="1" t="s">
        <v>39</v>
      </c>
      <c r="I992">
        <v>6764</v>
      </c>
      <c r="J992" s="1" t="s">
        <v>19</v>
      </c>
      <c r="K992" s="1" t="s">
        <v>20</v>
      </c>
      <c r="L992" s="1" t="s">
        <v>59</v>
      </c>
      <c r="M992" s="1" t="s">
        <v>29</v>
      </c>
      <c r="N992">
        <v>2</v>
      </c>
    </row>
    <row r="993" spans="1:14" x14ac:dyDescent="0.25">
      <c r="A993" s="1" t="s">
        <v>2025</v>
      </c>
      <c r="B993" s="1" t="s">
        <v>2026</v>
      </c>
      <c r="C993">
        <v>48</v>
      </c>
      <c r="D993" s="1" t="s">
        <v>16</v>
      </c>
      <c r="E993" s="2">
        <v>45618</v>
      </c>
      <c r="F993" s="2">
        <v>45619</v>
      </c>
      <c r="G993" s="1" t="s">
        <v>17</v>
      </c>
      <c r="H993" s="1" t="s">
        <v>48</v>
      </c>
      <c r="I993">
        <v>5546</v>
      </c>
      <c r="J993" s="1" t="s">
        <v>34</v>
      </c>
      <c r="K993" s="1" t="s">
        <v>35</v>
      </c>
      <c r="L993" s="1" t="s">
        <v>21</v>
      </c>
      <c r="M993" s="1" t="s">
        <v>50</v>
      </c>
      <c r="N993">
        <v>1</v>
      </c>
    </row>
    <row r="994" spans="1:14" x14ac:dyDescent="0.25">
      <c r="A994" s="1" t="s">
        <v>2027</v>
      </c>
      <c r="B994" s="1" t="s">
        <v>2028</v>
      </c>
      <c r="C994">
        <v>1</v>
      </c>
      <c r="D994" s="1" t="s">
        <v>16</v>
      </c>
      <c r="E994" s="2">
        <v>45603</v>
      </c>
      <c r="F994" s="2">
        <v>45612</v>
      </c>
      <c r="G994" s="1" t="s">
        <v>17</v>
      </c>
      <c r="H994" s="1" t="s">
        <v>48</v>
      </c>
      <c r="I994">
        <v>2180</v>
      </c>
      <c r="J994" s="1" t="s">
        <v>19</v>
      </c>
      <c r="K994" s="1" t="s">
        <v>35</v>
      </c>
      <c r="L994" s="1" t="s">
        <v>55</v>
      </c>
      <c r="M994" s="1" t="s">
        <v>50</v>
      </c>
      <c r="N994">
        <v>9</v>
      </c>
    </row>
    <row r="995" spans="1:14" x14ac:dyDescent="0.25">
      <c r="A995" s="1" t="s">
        <v>2029</v>
      </c>
      <c r="B995" s="1" t="s">
        <v>2030</v>
      </c>
      <c r="C995">
        <v>65</v>
      </c>
      <c r="D995" s="1" t="s">
        <v>25</v>
      </c>
      <c r="E995" s="2">
        <v>45508</v>
      </c>
      <c r="F995" s="2">
        <v>45510</v>
      </c>
      <c r="G995" s="1" t="s">
        <v>26</v>
      </c>
      <c r="H995" s="1" t="s">
        <v>89</v>
      </c>
      <c r="I995">
        <v>6713</v>
      </c>
      <c r="J995" s="1" t="s">
        <v>19</v>
      </c>
      <c r="K995" s="1" t="s">
        <v>49</v>
      </c>
      <c r="L995" s="1" t="s">
        <v>21</v>
      </c>
      <c r="M995" s="1" t="s">
        <v>50</v>
      </c>
      <c r="N995">
        <v>2</v>
      </c>
    </row>
    <row r="996" spans="1:14" x14ac:dyDescent="0.25">
      <c r="A996" s="1" t="s">
        <v>2031</v>
      </c>
      <c r="B996" s="1" t="s">
        <v>2032</v>
      </c>
      <c r="C996">
        <v>38</v>
      </c>
      <c r="D996" s="1" t="s">
        <v>16</v>
      </c>
      <c r="E996" s="2">
        <v>45625</v>
      </c>
      <c r="F996" s="2">
        <v>45630</v>
      </c>
      <c r="G996" s="1" t="s">
        <v>43</v>
      </c>
      <c r="H996" s="1" t="s">
        <v>58</v>
      </c>
      <c r="I996">
        <v>6953</v>
      </c>
      <c r="J996" s="1" t="s">
        <v>34</v>
      </c>
      <c r="K996" s="1" t="s">
        <v>20</v>
      </c>
      <c r="L996" s="1" t="s">
        <v>21</v>
      </c>
      <c r="M996" s="1" t="s">
        <v>50</v>
      </c>
      <c r="N996">
        <v>5</v>
      </c>
    </row>
    <row r="997" spans="1:14" x14ac:dyDescent="0.25">
      <c r="A997" s="1" t="s">
        <v>2033</v>
      </c>
      <c r="B997" s="1" t="s">
        <v>2034</v>
      </c>
      <c r="C997">
        <v>59</v>
      </c>
      <c r="D997" s="1" t="s">
        <v>16</v>
      </c>
      <c r="E997" s="2">
        <v>45739</v>
      </c>
      <c r="F997" s="2">
        <v>45746</v>
      </c>
      <c r="G997" s="1" t="s">
        <v>43</v>
      </c>
      <c r="H997" s="1" t="s">
        <v>18</v>
      </c>
      <c r="I997">
        <v>9413</v>
      </c>
      <c r="J997" s="1" t="s">
        <v>19</v>
      </c>
      <c r="K997" s="1" t="s">
        <v>20</v>
      </c>
      <c r="L997" s="1" t="s">
        <v>45</v>
      </c>
      <c r="M997" s="1" t="s">
        <v>29</v>
      </c>
      <c r="N997">
        <v>7</v>
      </c>
    </row>
    <row r="998" spans="1:14" x14ac:dyDescent="0.25">
      <c r="A998" s="1" t="s">
        <v>2035</v>
      </c>
      <c r="B998" s="1" t="s">
        <v>2036</v>
      </c>
      <c r="C998">
        <v>2</v>
      </c>
      <c r="D998" s="1" t="s">
        <v>25</v>
      </c>
      <c r="E998" s="2">
        <v>45523</v>
      </c>
      <c r="F998" s="2">
        <v>45527</v>
      </c>
      <c r="G998" s="1" t="s">
        <v>43</v>
      </c>
      <c r="H998" s="1" t="s">
        <v>53</v>
      </c>
      <c r="I998">
        <v>6790</v>
      </c>
      <c r="J998" s="1" t="s">
        <v>34</v>
      </c>
      <c r="K998" s="1" t="s">
        <v>133</v>
      </c>
      <c r="L998" s="1" t="s">
        <v>78</v>
      </c>
      <c r="M998" s="1" t="s">
        <v>29</v>
      </c>
      <c r="N998">
        <v>4</v>
      </c>
    </row>
    <row r="999" spans="1:14" x14ac:dyDescent="0.25">
      <c r="A999" s="1" t="s">
        <v>2037</v>
      </c>
      <c r="B999" s="1" t="s">
        <v>2038</v>
      </c>
      <c r="C999">
        <v>29</v>
      </c>
      <c r="D999" s="1" t="s">
        <v>16</v>
      </c>
      <c r="E999" s="2">
        <v>45600</v>
      </c>
      <c r="F999" s="2">
        <v>45602</v>
      </c>
      <c r="G999" s="1" t="s">
        <v>66</v>
      </c>
      <c r="H999" s="1" t="s">
        <v>53</v>
      </c>
      <c r="I999">
        <v>3040</v>
      </c>
      <c r="J999" s="1" t="s">
        <v>19</v>
      </c>
      <c r="K999" s="1" t="s">
        <v>49</v>
      </c>
      <c r="L999" s="1" t="s">
        <v>78</v>
      </c>
      <c r="M999" s="1" t="s">
        <v>50</v>
      </c>
      <c r="N999">
        <v>2</v>
      </c>
    </row>
    <row r="1000" spans="1:14" x14ac:dyDescent="0.25">
      <c r="A1000" s="1" t="s">
        <v>2039</v>
      </c>
      <c r="B1000" s="1" t="s">
        <v>2040</v>
      </c>
      <c r="C1000">
        <v>31</v>
      </c>
      <c r="D1000" s="1" t="s">
        <v>16</v>
      </c>
      <c r="E1000" s="2">
        <v>45693</v>
      </c>
      <c r="F1000" s="2">
        <v>45706</v>
      </c>
      <c r="G1000" s="1" t="s">
        <v>26</v>
      </c>
      <c r="H1000" s="1" t="s">
        <v>53</v>
      </c>
      <c r="I1000">
        <v>9285</v>
      </c>
      <c r="J1000" s="1" t="s">
        <v>34</v>
      </c>
      <c r="K1000" s="1" t="s">
        <v>133</v>
      </c>
      <c r="L1000" s="1" t="s">
        <v>55</v>
      </c>
      <c r="M1000" s="1" t="s">
        <v>29</v>
      </c>
      <c r="N1000">
        <v>13</v>
      </c>
    </row>
    <row r="1001" spans="1:14" x14ac:dyDescent="0.25">
      <c r="A1001" s="1" t="s">
        <v>2041</v>
      </c>
      <c r="B1001" s="1" t="s">
        <v>2042</v>
      </c>
      <c r="C1001">
        <v>30</v>
      </c>
      <c r="D1001" s="1" t="s">
        <v>25</v>
      </c>
      <c r="E1001" s="2">
        <v>45727</v>
      </c>
      <c r="F1001" s="2">
        <v>45738</v>
      </c>
      <c r="G1001" s="1" t="s">
        <v>62</v>
      </c>
      <c r="H1001" s="1" t="s">
        <v>58</v>
      </c>
      <c r="I1001">
        <v>1636</v>
      </c>
      <c r="J1001" s="1" t="s">
        <v>34</v>
      </c>
      <c r="K1001" s="1" t="s">
        <v>44</v>
      </c>
      <c r="L1001" s="1" t="s">
        <v>59</v>
      </c>
      <c r="M1001" s="1" t="s">
        <v>29</v>
      </c>
      <c r="N1001">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746B-A11F-48A5-BBB6-8AE25121A4FE}">
  <dimension ref="A1"/>
  <sheetViews>
    <sheetView showGridLines="0" tabSelected="1" topLeftCell="A3" zoomScaleNormal="100" workbookViewId="0">
      <selection activeCell="R15" sqref="R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q V V e 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p V V 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V e W 6 r o P W 7 j A Q A A q A U A A B M A H A B G b 3 J t d W x h c y 9 T Z W N 0 a W 9 u M S 5 t I K I Y A C i g F A A A A A A A A A A A A A A A A A A A A A A A A A A A A O 1 T w W r b Q B C 9 G / w P y + Y i g R D Y p D 2 0 6 O B K a R N I U 6 d y 6 M E 2 Y S N N p C W r X b M z M j H G / 9 6 V p c Z J Z V P o p Z f q o t W 8 2 T c z e m 8 Q M p J G s 7 R 9 j z 4 O B 8 M B l s J C z i 4 N r i Q J d f 9 V a F F A B Z r u r 4 U t g E V M A Q 0 H z D 2 p q W 3 W R G J c h 4 n J 6 i b N + y w V h L H R 5 D 7 Q 4 / G H x R 2 C x c X l d P F N Q 2 L l G h a / k l 3 0 V K E w w z X 3 g 3 k C S l a S w E Y 8 4 A G L j a o r j d H o P G A X O j O 5 1 E U 0 G r 8 b B + y 2 N g Q p b R R E h 2 N 4 Y z Q s / a D t + I x P r a k c 5 i Y E k b u 2 u G t / J h 5 c Y o d 0 c a 8 d L m D z L j 5 R K s 2 E E h Y j s v V r y r g U u n C M s 8 0 K D n Q z K z Q + G l u 1 H T c g e k f q B 9 s t n w q S b n B 2 l b g J y W U y g m f a B W z L b 0 Q F v e C k a G J X m t 6 f h w 3 x P v g F t C P s 5 + a V R G x 0 T g S 9 U O X u v I c T i V m 5 F / Y 4 D C t h q V G l R 5 x I U W i D E n v I z I L Y 3 3 F q I f U 7 / S S V c r K x l A T V / e s T c t Z p d G X T c o M y k 0 L 3 f 0 t t E d j E D V Z o y H v w d 2 O q V o / f k W v Q B Z X M P D b V N 8 x L x A b 9 t y 3 u / O F A 6 q P q v l 6 R M 3 5 6 S b y x z 4 9 u y s V z B i q M a 2 t d 8 g 9 j n x 6 M e f L 8 7 b z R O T r N y J e 7 e b d T y 7 8 x X u f m f + Y 1 k t W f / H Z I + e + 5 N 5 7 7 C V B L A Q I t A B Q A A g A I A K l V X l u 9 f V A 0 p g A A A P c A A A A S A A A A A A A A A A A A A A A A A A A A A A B D b 2 5 m a W c v U G F j a 2 F n Z S 5 4 b W x Q S w E C L Q A U A A I A C A C p V V 5 b D 8 r p q 6 Q A A A D p A A A A E w A A A A A A A A A A A A A A A A D y A A A A W 0 N v b n R l b n R f V H l w Z X N d L n h t b F B L A Q I t A B Q A A g A I A K l V X l u q 6 D 1 u 4 w E A A K g F A A A T A A A A A A A A A A A A A A A A A O M 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s i A A A A A A A A m 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3 N w a X R h b F 9 N Y W 5 h Z 2 V t Z W 5 0 X 0 x h c 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v c 3 B p d G F s X 0 1 h b m F n Z W 1 l b n R f T G F y Z 2 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z M F Q w N T o w M z o y M C 4 4 M z I 2 N z I 3 W i I g L z 4 8 R W 5 0 c n k g V H l w Z T 0 i R m l s b E N v b H V t b l R 5 c G V z I i B W Y W x 1 Z T 0 i c 0 J n W U R C Z 2 t K Q m d Z R E J n W U d C Z 0 0 9 I i A v P j x F b n R y e S B U e X B l P S J G a W x s Q 2 9 s d W 1 u T m F t Z X M i I F Z h b H V l P S J z W y Z x d W 9 0 O 1 B h d G l l b n Q g S U Q m c X V v d D s s J n F 1 b 3 Q 7 T m F t Z S Z x d W 9 0 O y w m c X V v d D t B Z 2 U m c X V v d D s s J n F 1 b 3 Q 7 R 2 V u Z G V y J n F 1 b 3 Q 7 L C Z x d W 9 0 O 0 F k b W l z c 2 l v b i B E Y X R l J n F 1 b 3 Q 7 L C Z x d W 9 0 O 0 R p c 2 N o Y X J n Z S B E Y X R l J n F 1 b 3 Q 7 L C Z x d W 9 0 O 0 R l c G F y d G 1 l b n Q m c X V v d D s s J n F 1 b 3 Q 7 R G l h Z 2 5 v c 2 l z J n F 1 b 3 Q 7 L C Z x d W 9 0 O 1 R y Z W F 0 b W V u d C B D b 3 N 0 J n F 1 b 3 Q 7 L C Z x d W 9 0 O 0 J p b G x p b m c g U 3 R h d H V z J n F 1 b 3 Q 7 L C Z x d W 9 0 O 0 F 0 d G V u Z G l u Z y B Q a H l z a W N p Y W 4 m c X V v d D s s J n F 1 b 3 Q 7 T n V y c 2 U g Q X N z a W d u Z W Q m c X V v d D s s J n F 1 b 3 Q 7 U m 9 v b S B U e X B l J n F 1 b 3 Q 7 L C Z x d W 9 0 O 0 x l b m d 0 a C B v Z i B T d G F 5 I C h E Y X l z 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b 3 N w a X R h b F 9 N Y W 5 h Z 2 V t Z W 5 0 X 0 x h c m d l L 0 N o Y W 5 n Z W Q g V H l w Z S 5 7 U G F 0 a W V u d C B J R C w w f S Z x d W 9 0 O y w m c X V v d D t T Z W N 0 a W 9 u M S 9 I b 3 N w a X R h b F 9 N Y W 5 h Z 2 V t Z W 5 0 X 0 x h c m d l L 0 N o Y W 5 n Z W Q g V H l w Z S 5 7 T m F t Z S w x f S Z x d W 9 0 O y w m c X V v d D t T Z W N 0 a W 9 u M S 9 I b 3 N w a X R h b F 9 N Y W 5 h Z 2 V t Z W 5 0 X 0 x h c m d l L 0 N o Y W 5 n Z W Q g V H l w Z S 5 7 Q W d l L D J 9 J n F 1 b 3 Q 7 L C Z x d W 9 0 O 1 N l Y 3 R p b 2 4 x L 0 h v c 3 B p d G F s X 0 1 h b m F n Z W 1 l b n R f T G F y Z 2 U v Q 2 h h b m d l Z C B U e X B l L n t H Z W 5 k Z X I s M 3 0 m c X V v d D s s J n F 1 b 3 Q 7 U 2 V j d G l v b j E v S G 9 z c G l 0 Y W x f T W F u Y W d l b W V u d F 9 M Y X J n Z S 9 D a G F u Z 2 V k I F R 5 c G U u e 0 F k b W l z c 2 l v b i B E Y X R l L D R 9 J n F 1 b 3 Q 7 L C Z x d W 9 0 O 1 N l Y 3 R p b 2 4 x L 0 h v c 3 B p d G F s X 0 1 h b m F n Z W 1 l b n R f T G F y Z 2 U v Q 2 h h b m d l Z C B U e X B l L n t E a X N j a G F y Z 2 U g R G F 0 Z S w 1 f S Z x d W 9 0 O y w m c X V v d D t T Z W N 0 a W 9 u M S 9 I b 3 N w a X R h b F 9 N Y W 5 h Z 2 V t Z W 5 0 X 0 x h c m d l L 0 N o Y W 5 n Z W Q g V H l w Z S 5 7 R G V w Y X J 0 b W V u d C w 2 f S Z x d W 9 0 O y w m c X V v d D t T Z W N 0 a W 9 u M S 9 I b 3 N w a X R h b F 9 N Y W 5 h Z 2 V t Z W 5 0 X 0 x h c m d l L 0 N o Y W 5 n Z W Q g V H l w Z S 5 7 R G l h Z 2 5 v c 2 l z L D d 9 J n F 1 b 3 Q 7 L C Z x d W 9 0 O 1 N l Y 3 R p b 2 4 x L 0 h v c 3 B p d G F s X 0 1 h b m F n Z W 1 l b n R f T G F y Z 2 U v Q 2 h h b m d l Z C B U e X B l L n t U c m V h d G 1 l b n Q g Q 2 9 z d C w 4 f S Z x d W 9 0 O y w m c X V v d D t T Z W N 0 a W 9 u M S 9 I b 3 N w a X R h b F 9 N Y W 5 h Z 2 V t Z W 5 0 X 0 x h c m d l L 0 N o Y W 5 n Z W Q g V H l w Z S 5 7 Q m l s b G l u Z y B T d G F 0 d X M s O X 0 m c X V v d D s s J n F 1 b 3 Q 7 U 2 V j d G l v b j E v S G 9 z c G l 0 Y W x f T W F u Y W d l b W V u d F 9 M Y X J n Z S 9 D a G F u Z 2 V k I F R 5 c G U u e 0 F 0 d G V u Z G l u Z y B Q a H l z a W N p Y W 4 s M T B 9 J n F 1 b 3 Q 7 L C Z x d W 9 0 O 1 N l Y 3 R p b 2 4 x L 0 h v c 3 B p d G F s X 0 1 h b m F n Z W 1 l b n R f T G F y Z 2 U v Q 2 h h b m d l Z C B U e X B l L n t O d X J z Z S B B c 3 N p Z 2 5 l Z C w x M X 0 m c X V v d D s s J n F 1 b 3 Q 7 U 2 V j d G l v b j E v S G 9 z c G l 0 Y W x f T W F u Y W d l b W V u d F 9 M Y X J n Z S 9 D a G F u Z 2 V k I F R 5 c G U u e 1 J v b 2 0 g V H l w Z S w x M n 0 m c X V v d D s s J n F 1 b 3 Q 7 U 2 V j d G l v b j E v S G 9 z c G l 0 Y W x f T W F u Y W d l b W V u d F 9 M Y X J n Z S 9 D a G F u Z 2 V k I F R 5 c G U u e 0 x l b m d 0 a C B v Z i B T d G F 5 I C h E Y X l z K S w x M 3 0 m c X V v d D t d L C Z x d W 9 0 O 0 N v b H V t b k N v d W 5 0 J n F 1 b 3 Q 7 O j E 0 L C Z x d W 9 0 O 0 t l e U N v b H V t b k 5 h b W V z J n F 1 b 3 Q 7 O l t d L C Z x d W 9 0 O 0 N v b H V t b k l k Z W 5 0 a X R p Z X M m c X V v d D s 6 W y Z x d W 9 0 O 1 N l Y 3 R p b 2 4 x L 0 h v c 3 B p d G F s X 0 1 h b m F n Z W 1 l b n R f T G F y Z 2 U v Q 2 h h b m d l Z C B U e X B l L n t Q Y X R p Z W 5 0 I E l E L D B 9 J n F 1 b 3 Q 7 L C Z x d W 9 0 O 1 N l Y 3 R p b 2 4 x L 0 h v c 3 B p d G F s X 0 1 h b m F n Z W 1 l b n R f T G F y Z 2 U v Q 2 h h b m d l Z C B U e X B l L n t O Y W 1 l L D F 9 J n F 1 b 3 Q 7 L C Z x d W 9 0 O 1 N l Y 3 R p b 2 4 x L 0 h v c 3 B p d G F s X 0 1 h b m F n Z W 1 l b n R f T G F y Z 2 U v Q 2 h h b m d l Z C B U e X B l L n t B Z 2 U s M n 0 m c X V v d D s s J n F 1 b 3 Q 7 U 2 V j d G l v b j E v S G 9 z c G l 0 Y W x f T W F u Y W d l b W V u d F 9 M Y X J n Z S 9 D a G F u Z 2 V k I F R 5 c G U u e 0 d l b m R l c i w z f S Z x d W 9 0 O y w m c X V v d D t T Z W N 0 a W 9 u M S 9 I b 3 N w a X R h b F 9 N Y W 5 h Z 2 V t Z W 5 0 X 0 x h c m d l L 0 N o Y W 5 n Z W Q g V H l w Z S 5 7 Q W R t a X N z a W 9 u I E R h d G U s N H 0 m c X V v d D s s J n F 1 b 3 Q 7 U 2 V j d G l v b j E v S G 9 z c G l 0 Y W x f T W F u Y W d l b W V u d F 9 M Y X J n Z S 9 D a G F u Z 2 V k I F R 5 c G U u e 0 R p c 2 N o Y X J n Z S B E Y X R l L D V 9 J n F 1 b 3 Q 7 L C Z x d W 9 0 O 1 N l Y 3 R p b 2 4 x L 0 h v c 3 B p d G F s X 0 1 h b m F n Z W 1 l b n R f T G F y Z 2 U v Q 2 h h b m d l Z C B U e X B l L n t E Z X B h c n R t Z W 5 0 L D Z 9 J n F 1 b 3 Q 7 L C Z x d W 9 0 O 1 N l Y 3 R p b 2 4 x L 0 h v c 3 B p d G F s X 0 1 h b m F n Z W 1 l b n R f T G F y Z 2 U v Q 2 h h b m d l Z C B U e X B l L n t E a W F n b m 9 z a X M s N 3 0 m c X V v d D s s J n F 1 b 3 Q 7 U 2 V j d G l v b j E v S G 9 z c G l 0 Y W x f T W F u Y W d l b W V u d F 9 M Y X J n Z S 9 D a G F u Z 2 V k I F R 5 c G U u e 1 R y Z W F 0 b W V u d C B D b 3 N 0 L D h 9 J n F 1 b 3 Q 7 L C Z x d W 9 0 O 1 N l Y 3 R p b 2 4 x L 0 h v c 3 B p d G F s X 0 1 h b m F n Z W 1 l b n R f T G F y Z 2 U v Q 2 h h b m d l Z C B U e X B l L n t C a W x s a W 5 n I F N 0 Y X R 1 c y w 5 f S Z x d W 9 0 O y w m c X V v d D t T Z W N 0 a W 9 u M S 9 I b 3 N w a X R h b F 9 N Y W 5 h Z 2 V t Z W 5 0 X 0 x h c m d l L 0 N o Y W 5 n Z W Q g V H l w Z S 5 7 Q X R 0 Z W 5 k a W 5 n I F B o e X N p Y 2 l h b i w x M H 0 m c X V v d D s s J n F 1 b 3 Q 7 U 2 V j d G l v b j E v S G 9 z c G l 0 Y W x f T W F u Y W d l b W V u d F 9 M Y X J n Z S 9 D a G F u Z 2 V k I F R 5 c G U u e 0 5 1 c n N l I E F z c 2 l n b m V k L D E x f S Z x d W 9 0 O y w m c X V v d D t T Z W N 0 a W 9 u M S 9 I b 3 N w a X R h b F 9 N Y W 5 h Z 2 V t Z W 5 0 X 0 x h c m d l L 0 N o Y W 5 n Z W Q g V H l w Z S 5 7 U m 9 v b S B U e X B l L D E y f S Z x d W 9 0 O y w m c X V v d D t T Z W N 0 a W 9 u M S 9 I b 3 N w a X R h b F 9 N Y W 5 h Z 2 V t Z W 5 0 X 0 x h c m d l L 0 N o Y W 5 n Z W Q g V H l w Z S 5 7 T G V u Z 3 R o I G 9 m I F N 0 Y X k g K E R h e X M p L D E z f S Z x d W 9 0 O 1 0 s J n F 1 b 3 Q 7 U m V s Y X R p b 2 5 z a G l w S W 5 m b y Z x d W 9 0 O z p b X X 0 i I C 8 + P C 9 T d G F i b G V F b n R y a W V z P j w v S X R l b T 4 8 S X R l b T 4 8 S X R l b U x v Y 2 F 0 a W 9 u P j x J d G V t V H l w Z T 5 G b 3 J t d W x h P C 9 J d G V t V H l w Z T 4 8 S X R l b V B h d G g + U 2 V j d G l v b j E v S G 9 z c G l 0 Y W x f T W F u Y W d l b W V u d F 9 M Y X J n Z S 9 T b 3 V y Y 2 U 8 L 0 l 0 Z W 1 Q Y X R o P j w v S X R l b U x v Y 2 F 0 a W 9 u P j x T d G F i b G V F b n R y a W V z I C 8 + P C 9 J d G V t P j x J d G V t P j x J d G V t T G 9 j Y X R p b 2 4 + P E l 0 Z W 1 U e X B l P k Z v c m 1 1 b G E 8 L 0 l 0 Z W 1 U e X B l P j x J d G V t U G F 0 a D 5 T Z W N 0 a W 9 u M S 9 I b 3 N w a X R h b F 9 N Y W 5 h Z 2 V t Z W 5 0 X 0 x h c m d l L 1 B y b 2 1 v d G V k J T I w S G V h Z G V y c z w v S X R l b V B h d G g + P C 9 J d G V t T G 9 j Y X R p b 2 4 + P F N 0 Y W J s Z U V u d H J p Z X M g L z 4 8 L 0 l 0 Z W 0 + P E l 0 Z W 0 + P E l 0 Z W 1 M b 2 N h d G l v b j 4 8 S X R l b V R 5 c G U + R m 9 y b X V s Y T w v S X R l b V R 5 c G U + P E l 0 Z W 1 Q Y X R o P l N l Y 3 R p b 2 4 x L 0 h v c 3 B p d G F s X 0 1 h b m F n Z W 1 l b n R f T G F y Z 2 U v Q 2 h h b m d l Z C U y M F R 5 c G U 8 L 0 l 0 Z W 1 Q Y X R o P j w v S X R l b U x v Y 2 F 0 a W 9 u P j x T d G F i b G V F b n R y a W V z I C 8 + P C 9 J d G V t P j x J d G V t P j x J d G V t T G 9 j Y X R p b 2 4 + P E l 0 Z W 1 U e X B l P k Z v c m 1 1 b G E 8 L 0 l 0 Z W 1 U e X B l P j x J d G V t U G F 0 a D 5 T Z W N 0 a W 9 u M S 9 I b 3 N w a X R h b F 9 N Y W 5 h Z 2 V t Z W 5 0 X 0 x h c m d 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v c 3 B p d G F s X 0 1 h b m F n Z W 1 l b n R f T G F y Z 2 V 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z M F Q w N T o x N T o x O C 4 5 N D Q z N z A z W i I g L z 4 8 R W 5 0 c n k g V H l w Z T 0 i R m l s b E N v b H V t b l R 5 c G V z I i B W Y W x 1 Z T 0 i c 0 J n W U R C Z 2 N I Q m d Z R E J n W U d C Z 0 0 9 I i A v P j x F b n R y e S B U e X B l P S J G a W x s Q 2 9 s d W 1 u T m F t Z X M i I F Z h b H V l P S J z W y Z x d W 9 0 O 1 B h d G l l b n Q g S U Q m c X V v d D s s J n F 1 b 3 Q 7 T m F t Z S Z x d W 9 0 O y w m c X V v d D t B Z 2 U m c X V v d D s s J n F 1 b 3 Q 7 R 2 V u Z G V y J n F 1 b 3 Q 7 L C Z x d W 9 0 O 0 F k b W l z c 2 l v b i B E Y X R l J n F 1 b 3 Q 7 L C Z x d W 9 0 O 0 R p c 2 N o Y X J n Z S B E Y X R l J n F 1 b 3 Q 7 L C Z x d W 9 0 O 0 R l c G F y d G 1 l b n Q m c X V v d D s s J n F 1 b 3 Q 7 R G l h Z 2 5 v c 2 l z J n F 1 b 3 Q 7 L C Z x d W 9 0 O 1 R y Z W F 0 b W V u d C B D b 3 N 0 J n F 1 b 3 Q 7 L C Z x d W 9 0 O 0 J p b G x p b m c g U 3 R h d H V z J n F 1 b 3 Q 7 L C Z x d W 9 0 O 0 F 0 d G V u Z G l u Z y B Q a H l z a W N p Y W 4 m c X V v d D s s J n F 1 b 3 Q 7 T n V y c 2 U g Q X N z a W d u Z W Q m c X V v d D s s J n F 1 b 3 Q 7 U m 9 v b S B U e X B l J n F 1 b 3 Q 7 L C Z x d W 9 0 O 0 x l b m d 0 a C B v Z i B T d G F 5 I C h E Y X l z 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b 3 N w a X R h b F 9 N Y W 5 h Z 2 V t Z W 5 0 X 0 x h c m d l I C g y K S 9 D a G F u Z 2 V k I F R 5 c G U u e 1 B h d G l l b n Q g S U Q s M H 0 m c X V v d D s s J n F 1 b 3 Q 7 U 2 V j d G l v b j E v S G 9 z c G l 0 Y W x f T W F u Y W d l b W V u d F 9 M Y X J n Z S A o M i k v Q 2 h h b m d l Z C B U e X B l L n t O Y W 1 l L D F 9 J n F 1 b 3 Q 7 L C Z x d W 9 0 O 1 N l Y 3 R p b 2 4 x L 0 h v c 3 B p d G F s X 0 1 h b m F n Z W 1 l b n R f T G F y Z 2 U g K D I p L 0 N o Y W 5 n Z W Q g V H l w Z S 5 7 Q W d l L D J 9 J n F 1 b 3 Q 7 L C Z x d W 9 0 O 1 N l Y 3 R p b 2 4 x L 0 h v c 3 B p d G F s X 0 1 h b m F n Z W 1 l b n R f T G F y Z 2 U g K D I p L 0 N o Y W 5 n Z W Q g V H l w Z S 5 7 R 2 V u Z G V y L D N 9 J n F 1 b 3 Q 7 L C Z x d W 9 0 O 1 N l Y 3 R p b 2 4 x L 0 h v c 3 B p d G F s X 0 1 h b m F n Z W 1 l b n R f T G F y Z 2 U g K D I p L 0 N o Y W 5 n Z W Q g V H l w Z S 5 7 Q W R t a X N z a W 9 u I E R h d G U s N H 0 m c X V v d D s s J n F 1 b 3 Q 7 U 2 V j d G l v b j E v S G 9 z c G l 0 Y W x f T W F u Y W d l b W V u d F 9 M Y X J n Z S A o M i k v Q 2 h h b m d l Z C B U e X B l L n t E a X N j a G F y Z 2 U g R G F 0 Z S w 1 f S Z x d W 9 0 O y w m c X V v d D t T Z W N 0 a W 9 u M S 9 I b 3 N w a X R h b F 9 N Y W 5 h Z 2 V t Z W 5 0 X 0 x h c m d l I C g y K S 9 D a G F u Z 2 V k I F R 5 c G U u e 0 R l c G F y d G 1 l b n Q s N n 0 m c X V v d D s s J n F 1 b 3 Q 7 U 2 V j d G l v b j E v S G 9 z c G l 0 Y W x f T W F u Y W d l b W V u d F 9 M Y X J n Z S A o M i k v Q 2 h h b m d l Z C B U e X B l L n t E a W F n b m 9 z a X M s N 3 0 m c X V v d D s s J n F 1 b 3 Q 7 U 2 V j d G l v b j E v S G 9 z c G l 0 Y W x f T W F u Y W d l b W V u d F 9 M Y X J n Z S A o M i k v Q 2 h h b m d l Z C B U e X B l L n t U c m V h d G 1 l b n Q g Q 2 9 z d C w 4 f S Z x d W 9 0 O y w m c X V v d D t T Z W N 0 a W 9 u M S 9 I b 3 N w a X R h b F 9 N Y W 5 h Z 2 V t Z W 5 0 X 0 x h c m d l I C g y K S 9 D a G F u Z 2 V k I F R 5 c G U u e 0 J p b G x p b m c g U 3 R h d H V z L D l 9 J n F 1 b 3 Q 7 L C Z x d W 9 0 O 1 N l Y 3 R p b 2 4 x L 0 h v c 3 B p d G F s X 0 1 h b m F n Z W 1 l b n R f T G F y Z 2 U g K D I p L 0 N o Y W 5 n Z W Q g V H l w Z S 5 7 Q X R 0 Z W 5 k a W 5 n I F B o e X N p Y 2 l h b i w x M H 0 m c X V v d D s s J n F 1 b 3 Q 7 U 2 V j d G l v b j E v S G 9 z c G l 0 Y W x f T W F u Y W d l b W V u d F 9 M Y X J n Z S A o M i k v Q 2 h h b m d l Z C B U e X B l L n t O d X J z Z S B B c 3 N p Z 2 5 l Z C w x M X 0 m c X V v d D s s J n F 1 b 3 Q 7 U 2 V j d G l v b j E v S G 9 z c G l 0 Y W x f T W F u Y W d l b W V u d F 9 M Y X J n Z S A o M i k v Q 2 h h b m d l Z C B U e X B l L n t S b 2 9 t I F R 5 c G U s M T J 9 J n F 1 b 3 Q 7 L C Z x d W 9 0 O 1 N l Y 3 R p b 2 4 x L 0 h v c 3 B p d G F s X 0 1 h b m F n Z W 1 l b n R f T G F y Z 2 U g K D I p L 0 N o Y W 5 n Z W Q g V H l w Z S 5 7 T G V u Z 3 R o I G 9 m I F N 0 Y X k g K E R h e X M p L D E z f S Z x d W 9 0 O 1 0 s J n F 1 b 3 Q 7 Q 2 9 s d W 1 u Q 2 9 1 b n Q m c X V v d D s 6 M T Q s J n F 1 b 3 Q 7 S 2 V 5 Q 2 9 s d W 1 u T m F t Z X M m c X V v d D s 6 W 1 0 s J n F 1 b 3 Q 7 Q 2 9 s d W 1 u S W R l b n R p d G l l c y Z x d W 9 0 O z p b J n F 1 b 3 Q 7 U 2 V j d G l v b j E v S G 9 z c G l 0 Y W x f T W F u Y W d l b W V u d F 9 M Y X J n Z S A o M i k v Q 2 h h b m d l Z C B U e X B l L n t Q Y X R p Z W 5 0 I E l E L D B 9 J n F 1 b 3 Q 7 L C Z x d W 9 0 O 1 N l Y 3 R p b 2 4 x L 0 h v c 3 B p d G F s X 0 1 h b m F n Z W 1 l b n R f T G F y Z 2 U g K D I p L 0 N o Y W 5 n Z W Q g V H l w Z S 5 7 T m F t Z S w x f S Z x d W 9 0 O y w m c X V v d D t T Z W N 0 a W 9 u M S 9 I b 3 N w a X R h b F 9 N Y W 5 h Z 2 V t Z W 5 0 X 0 x h c m d l I C g y K S 9 D a G F u Z 2 V k I F R 5 c G U u e 0 F n Z S w y f S Z x d W 9 0 O y w m c X V v d D t T Z W N 0 a W 9 u M S 9 I b 3 N w a X R h b F 9 N Y W 5 h Z 2 V t Z W 5 0 X 0 x h c m d l I C g y K S 9 D a G F u Z 2 V k I F R 5 c G U u e 0 d l b m R l c i w z f S Z x d W 9 0 O y w m c X V v d D t T Z W N 0 a W 9 u M S 9 I b 3 N w a X R h b F 9 N Y W 5 h Z 2 V t Z W 5 0 X 0 x h c m d l I C g y K S 9 D a G F u Z 2 V k I F R 5 c G U u e 0 F k b W l z c 2 l v b i B E Y X R l L D R 9 J n F 1 b 3 Q 7 L C Z x d W 9 0 O 1 N l Y 3 R p b 2 4 x L 0 h v c 3 B p d G F s X 0 1 h b m F n Z W 1 l b n R f T G F y Z 2 U g K D I p L 0 N o Y W 5 n Z W Q g V H l w Z S 5 7 R G l z Y 2 h h c m d l I E R h d G U s N X 0 m c X V v d D s s J n F 1 b 3 Q 7 U 2 V j d G l v b j E v S G 9 z c G l 0 Y W x f T W F u Y W d l b W V u d F 9 M Y X J n Z S A o M i k v Q 2 h h b m d l Z C B U e X B l L n t E Z X B h c n R t Z W 5 0 L D Z 9 J n F 1 b 3 Q 7 L C Z x d W 9 0 O 1 N l Y 3 R p b 2 4 x L 0 h v c 3 B p d G F s X 0 1 h b m F n Z W 1 l b n R f T G F y Z 2 U g K D I p L 0 N o Y W 5 n Z W Q g V H l w Z S 5 7 R G l h Z 2 5 v c 2 l z L D d 9 J n F 1 b 3 Q 7 L C Z x d W 9 0 O 1 N l Y 3 R p b 2 4 x L 0 h v c 3 B p d G F s X 0 1 h b m F n Z W 1 l b n R f T G F y Z 2 U g K D I p L 0 N o Y W 5 n Z W Q g V H l w Z S 5 7 V H J l Y X R t Z W 5 0 I E N v c 3 Q s O H 0 m c X V v d D s s J n F 1 b 3 Q 7 U 2 V j d G l v b j E v S G 9 z c G l 0 Y W x f T W F u Y W d l b W V u d F 9 M Y X J n Z S A o M i k v Q 2 h h b m d l Z C B U e X B l L n t C a W x s a W 5 n I F N 0 Y X R 1 c y w 5 f S Z x d W 9 0 O y w m c X V v d D t T Z W N 0 a W 9 u M S 9 I b 3 N w a X R h b F 9 N Y W 5 h Z 2 V t Z W 5 0 X 0 x h c m d l I C g y K S 9 D a G F u Z 2 V k I F R 5 c G U u e 0 F 0 d G V u Z G l u Z y B Q a H l z a W N p Y W 4 s M T B 9 J n F 1 b 3 Q 7 L C Z x d W 9 0 O 1 N l Y 3 R p b 2 4 x L 0 h v c 3 B p d G F s X 0 1 h b m F n Z W 1 l b n R f T G F y Z 2 U g K D I p L 0 N o Y W 5 n Z W Q g V H l w Z S 5 7 T n V y c 2 U g Q X N z a W d u Z W Q s M T F 9 J n F 1 b 3 Q 7 L C Z x d W 9 0 O 1 N l Y 3 R p b 2 4 x L 0 h v c 3 B p d G F s X 0 1 h b m F n Z W 1 l b n R f T G F y Z 2 U g K D I p L 0 N o Y W 5 n Z W Q g V H l w Z S 5 7 U m 9 v b S B U e X B l L D E y f S Z x d W 9 0 O y w m c X V v d D t T Z W N 0 a W 9 u M S 9 I b 3 N w a X R h b F 9 N Y W 5 h Z 2 V t Z W 5 0 X 0 x h c m d l I C g y K S 9 D a G F u Z 2 V k I F R 5 c G U u e 0 x l b m d 0 a C B v Z i B T d G F 5 I C h E Y X l z K S w x M 3 0 m c X V v d D t d L C Z x d W 9 0 O 1 J l b G F 0 a W 9 u c 2 h p c E l u Z m 8 m c X V v d D s 6 W 1 1 9 I i A v P j w v U 3 R h Y m x l R W 5 0 c m l l c z 4 8 L 0 l 0 Z W 0 + P E l 0 Z W 0 + P E l 0 Z W 1 M b 2 N h d G l v b j 4 8 S X R l b V R 5 c G U + R m 9 y b X V s Y T w v S X R l b V R 5 c G U + P E l 0 Z W 1 Q Y X R o P l N l Y 3 R p b 2 4 x L 0 h v c 3 B p d G F s X 0 1 h b m F n Z W 1 l b n R f T G F y Z 2 U l M j A o M i k v U 2 9 1 c m N l P C 9 J d G V t U G F 0 a D 4 8 L 0 l 0 Z W 1 M b 2 N h d G l v b j 4 8 U 3 R h Y m x l R W 5 0 c m l l c y A v P j w v S X R l b T 4 8 S X R l b T 4 8 S X R l b U x v Y 2 F 0 a W 9 u P j x J d G V t V H l w Z T 5 G b 3 J t d W x h P C 9 J d G V t V H l w Z T 4 8 S X R l b V B h d G g + U 2 V j d G l v b j E v S G 9 z c G l 0 Y W x f T W F u Y W d l b W V u d F 9 M Y X J n Z S U y M C g y K S 9 D a G F u Z 2 V k J T I w V H l w Z T w v S X R l b V B h d G g + P C 9 J d G V t T G 9 j Y X R p b 2 4 + P F N 0 Y W J s Z U V u d H J p Z X M g L z 4 8 L 0 l 0 Z W 0 + P C 9 J d G V t c z 4 8 L 0 x v Y 2 F s U G F j a 2 F n Z U 1 l d G F k Y X R h R m l s Z T 4 W A A A A U E s F B g A A A A A A A A A A A A A A A A A A A A A A A C Y B A A A B A A A A 0 I y d 3 w E V 0 R G M e g D A T 8 K X 6 w E A A A B s W 1 b m b i E k R b 7 U R s L / i q X 8 A A A A A A I A A A A A A B B m A A A A A Q A A I A A A A C N j N c 6 F X m t R c b z c H I M m h 4 d H Q f g O o p k 7 J g k m z g s V U u 0 p A A A A A A 6 A A A A A A g A A I A A A A A V u V u x U 3 W T M 7 Z D l Q j 3 o 7 7 U J o h y N v o F S r T B j T m W c r 0 r F U A A A A N A z T o f w T G 4 6 e o X P 4 q j 3 w R s u V t e s 5 c u C 0 q 7 A Q z I F T o K S X Q 0 q 0 x X l i s v c x P d 4 C k U 4 w m I e o 4 5 W n g O W 9 Y h K 2 E + H u h Q P w q H G U / M R u Z T N Y W x H 7 u 1 z Q A A A A K n G U g V V v u q b n 7 G G t C 8 F h j 7 S j e E 1 5 O L y 1 2 w C k y r G R Y g b C L R Z P M O n F 2 k e 5 L H j T E T Q M 6 M H f h y 8 Q T T h t W K 6 L 5 a z i e Y = < / D a t a M a s h u p > 
</file>

<file path=customXml/itemProps1.xml><?xml version="1.0" encoding="utf-8"?>
<ds:datastoreItem xmlns:ds="http://schemas.openxmlformats.org/officeDocument/2006/customXml" ds:itemID="{F886BC0B-2502-45AB-9B3E-CBDBD6D5B6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Hospital_Management_Large (2)</vt:lpstr>
      <vt:lpstr>Hospital_Management_Large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2025-10-30T05:00:07Z</dcterms:created>
  <dcterms:modified xsi:type="dcterms:W3CDTF">2025-10-30T07:36:28Z</dcterms:modified>
</cp:coreProperties>
</file>