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SO2 2009-2020\SO2 2009\"/>
    </mc:Choice>
  </mc:AlternateContent>
  <xr:revisionPtr revIDLastSave="0" documentId="8_{6AB4BE71-492A-41E2-9AF6-91DFA1207DF6}" xr6:coauthVersionLast="47" xr6:coauthVersionMax="47" xr10:uidLastSave="{00000000-0000-0000-0000-000000000000}"/>
  <bookViews>
    <workbookView xWindow="1170" yWindow="1170" windowWidth="28800" windowHeight="15345" xr2:uid="{13C09C30-BD04-4BDF-BC9E-47400EEC981F}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7" i="1" l="1"/>
  <c r="A377" i="1"/>
  <c r="H369" i="1"/>
  <c r="F369" i="1"/>
  <c r="D369" i="1"/>
  <c r="B369" i="1"/>
  <c r="Z263" i="1"/>
  <c r="Z132" i="1"/>
  <c r="B373" i="1" s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<sst xmlns="http://schemas.openxmlformats.org/spreadsheetml/2006/main" count="109" uniqueCount="32">
  <si>
    <t>SO2 Station no.2 บ้านท่าสี</t>
  </si>
  <si>
    <t>Date/Time</t>
  </si>
  <si>
    <t>24 AVG</t>
  </si>
  <si>
    <t>&gt;300</t>
  </si>
  <si>
    <t>&gt;780</t>
  </si>
  <si>
    <t>&gt;260</t>
  </si>
  <si>
    <t>MIN</t>
  </si>
  <si>
    <t>MAX</t>
  </si>
  <si>
    <t>C</t>
  </si>
  <si>
    <t>F</t>
  </si>
  <si>
    <t>A</t>
  </si>
  <si>
    <t>Station Down (D)=</t>
  </si>
  <si>
    <t>,Fail (F)=</t>
  </si>
  <si>
    <t>,Audit (A)=</t>
  </si>
  <si>
    <t>,Calibrate (C)=</t>
  </si>
  <si>
    <t>Month</t>
  </si>
  <si>
    <t>Geo.Mean</t>
  </si>
  <si>
    <t>Max 1 Hr.</t>
  </si>
  <si>
    <t>Max 24 Hr.</t>
  </si>
  <si>
    <t>Hours</t>
  </si>
  <si>
    <t>(ug/m3)</t>
  </si>
  <si>
    <t>(ug/m3).</t>
  </si>
  <si>
    <t>Days</t>
  </si>
  <si>
    <t>hours</t>
  </si>
  <si>
    <t>2021-05</t>
  </si>
  <si>
    <t>Standard</t>
  </si>
  <si>
    <t>Ari.Mean</t>
  </si>
  <si>
    <t>Min 1 Hr.</t>
  </si>
  <si>
    <t>Min24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</si>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</sst>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51F8-7150-49BF-B918-ACAD8A8F7C26}">
  <dimension ref="A1:AE377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9.25" bestFit="1" customWidth="1"/>
    <col min="3" max="3" width="9.125" bestFit="1" customWidth="1"/>
    <col min="4" max="5" width="10.125" bestFit="1" customWidth="1"/>
    <col min="6" max="6" width="5.25" bestFit="1" customWidth="1"/>
    <col min="7" max="7" width="13.125" bestFit="1" customWidth="1"/>
    <col min="8" max="8" width="2.375" bestFit="1" customWidth="1"/>
    <col min="9" max="9" width="2.875" bestFit="1" customWidth="1"/>
    <col min="10" max="10" width="2.375" bestFit="1" customWidth="1"/>
    <col min="11" max="19" width="2.875" bestFit="1" customWidth="1"/>
    <col min="20" max="20" width="2.375" bestFit="1" customWidth="1"/>
    <col min="21" max="25" width="2.875" bestFit="1" customWidth="1"/>
    <col min="26" max="26" width="8" bestFit="1" customWidth="1"/>
    <col min="27" max="29" width="6.375" bestFit="1" customWidth="1"/>
    <col min="30" max="30" width="5.125" bestFit="1" customWidth="1"/>
    <col min="31" max="31" width="5.25" bestFit="1" customWidth="1"/>
  </cols>
  <sheetData>
    <row r="1" spans="1:31" x14ac:dyDescent="0.2">
      <c r="A1" t="s">
        <v>0</v>
      </c>
    </row>
    <row r="2" spans="1:31" x14ac:dyDescent="0.2">
      <c r="A2" s="1" t="s">
        <v>1</v>
      </c>
      <c r="B2" s="1" t="str">
        <f>"1:00"</f>
        <v>1:00</v>
      </c>
      <c r="C2" s="1" t="str">
        <f>"2:00"</f>
        <v>2:00</v>
      </c>
      <c r="D2" s="1" t="str">
        <f>"3:00"</f>
        <v>3:00</v>
      </c>
      <c r="E2" s="1" t="str">
        <f>"4:00"</f>
        <v>4:00</v>
      </c>
      <c r="F2" s="1" t="str">
        <f>"5:00"</f>
        <v>5:00</v>
      </c>
      <c r="G2" s="1" t="str">
        <f>"6:00"</f>
        <v>6:00</v>
      </c>
      <c r="H2" s="1" t="str">
        <f>"7:00"</f>
        <v>7:00</v>
      </c>
      <c r="I2" s="1" t="str">
        <f>"8:00"</f>
        <v>8:00</v>
      </c>
      <c r="J2" s="1" t="str">
        <f>"9:00"</f>
        <v>9:00</v>
      </c>
      <c r="K2" s="1" t="str">
        <f>"10:00"</f>
        <v>10:00</v>
      </c>
      <c r="L2" s="1" t="str">
        <f>"11:00"</f>
        <v>11:00</v>
      </c>
      <c r="M2" s="1" t="str">
        <f>"12:00"</f>
        <v>12:00</v>
      </c>
      <c r="N2" s="1" t="str">
        <f>"13:00"</f>
        <v>13:00</v>
      </c>
      <c r="O2" s="1" t="str">
        <f>"14:00"</f>
        <v>14:00</v>
      </c>
      <c r="P2" s="1" t="str">
        <f>"15:00"</f>
        <v>15:00</v>
      </c>
      <c r="Q2" s="1" t="str">
        <f>"16:00"</f>
        <v>16:00</v>
      </c>
      <c r="R2" s="1" t="str">
        <f>"17:00"</f>
        <v>17:00</v>
      </c>
      <c r="S2" s="1" t="str">
        <f>"18:00"</f>
        <v>18:00</v>
      </c>
      <c r="T2" s="1" t="str">
        <f>"19:00"</f>
        <v>19:00</v>
      </c>
      <c r="U2" s="1" t="str">
        <f>"20:00"</f>
        <v>20:00</v>
      </c>
      <c r="V2" s="1" t="str">
        <f>"21:00"</f>
        <v>21:00</v>
      </c>
      <c r="W2" s="1" t="str">
        <f>"22:00"</f>
        <v>22:00</v>
      </c>
      <c r="X2" s="1" t="str">
        <f>"23:00"</f>
        <v>23:00</v>
      </c>
      <c r="Y2" s="1" t="str">
        <f>"24:00"</f>
        <v>24:00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</row>
    <row r="3" spans="1:31" x14ac:dyDescent="0.2">
      <c r="A3" s="2">
        <v>39814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">
      <c r="A4" s="2">
        <v>39815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">
      <c r="A5" s="2">
        <v>39816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">
      <c r="A6" s="2">
        <v>39817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">
      <c r="A7" s="2">
        <v>39818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8</v>
      </c>
      <c r="O7" s="3">
        <v>13</v>
      </c>
      <c r="P7" s="3">
        <v>5</v>
      </c>
      <c r="Q7" s="3">
        <v>3</v>
      </c>
      <c r="R7" s="3">
        <v>3</v>
      </c>
      <c r="S7" s="3">
        <v>3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3</v>
      </c>
      <c r="AA7" s="4">
        <v>0</v>
      </c>
      <c r="AB7" s="4">
        <v>0</v>
      </c>
      <c r="AC7" s="4">
        <v>0</v>
      </c>
      <c r="AD7" s="4">
        <v>0</v>
      </c>
      <c r="AE7" s="4">
        <v>13</v>
      </c>
    </row>
    <row r="8" spans="1:31" x14ac:dyDescent="0.2">
      <c r="A8" s="2">
        <v>39819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">
      <c r="A9" s="2">
        <v>39820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">
      <c r="A10" s="2">
        <v>39821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">
      <c r="A11" s="2">
        <v>39822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">
      <c r="A12" s="2">
        <v>39823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">
      <c r="A13" s="2">
        <v>39824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">
      <c r="A14" s="2">
        <v>39825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">
      <c r="A15" s="2">
        <v>39826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3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3</v>
      </c>
    </row>
    <row r="16" spans="1:31" x14ac:dyDescent="0.2">
      <c r="A16" s="2">
        <v>39827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</v>
      </c>
    </row>
    <row r="17" spans="1:31" x14ac:dyDescent="0.2">
      <c r="A17" s="2">
        <v>39828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3</v>
      </c>
    </row>
    <row r="18" spans="1:31" x14ac:dyDescent="0.2">
      <c r="A18" s="2">
        <v>39829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3</v>
      </c>
    </row>
    <row r="19" spans="1:31" x14ac:dyDescent="0.2">
      <c r="A19" s="2">
        <v>39830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">
      <c r="A20" s="2">
        <v>39831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</v>
      </c>
      <c r="J20" s="3">
        <v>0</v>
      </c>
      <c r="K20" s="3">
        <v>0</v>
      </c>
      <c r="L20" s="3">
        <v>3</v>
      </c>
      <c r="M20" s="3">
        <v>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3</v>
      </c>
    </row>
    <row r="21" spans="1:31" x14ac:dyDescent="0.2">
      <c r="A21" s="2">
        <v>39832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3</v>
      </c>
      <c r="P21" s="3">
        <v>8</v>
      </c>
      <c r="Q21" s="3">
        <v>10</v>
      </c>
      <c r="R21" s="3">
        <v>5</v>
      </c>
      <c r="S21" s="3">
        <v>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4">
        <v>3</v>
      </c>
      <c r="AA21" s="4">
        <v>0</v>
      </c>
      <c r="AB21" s="4">
        <v>0</v>
      </c>
      <c r="AC21" s="4">
        <v>0</v>
      </c>
      <c r="AD21" s="4">
        <v>0</v>
      </c>
      <c r="AE21" s="4">
        <v>10</v>
      </c>
    </row>
    <row r="22" spans="1:31" x14ac:dyDescent="0.2">
      <c r="A22" s="2">
        <v>39833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3</v>
      </c>
    </row>
    <row r="23" spans="1:31" x14ac:dyDescent="0.2">
      <c r="A23" s="2">
        <v>39834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</v>
      </c>
      <c r="L23" s="3">
        <v>3</v>
      </c>
      <c r="M23" s="3">
        <v>3</v>
      </c>
      <c r="N23" s="3">
        <v>0</v>
      </c>
      <c r="O23" s="3" t="s">
        <v>8</v>
      </c>
      <c r="P23" s="3" t="s">
        <v>8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</v>
      </c>
    </row>
    <row r="24" spans="1:31" x14ac:dyDescent="0.2">
      <c r="A24" s="2">
        <v>39835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</v>
      </c>
      <c r="O24" s="3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10</v>
      </c>
    </row>
    <row r="25" spans="1:31" x14ac:dyDescent="0.2">
      <c r="A25" s="2">
        <v>39836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29</v>
      </c>
      <c r="O25" s="3">
        <v>18</v>
      </c>
      <c r="P25" s="3">
        <v>16</v>
      </c>
      <c r="Q25" s="3">
        <v>18</v>
      </c>
      <c r="R25" s="3">
        <v>3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3</v>
      </c>
      <c r="AA25" s="4">
        <v>0</v>
      </c>
      <c r="AB25" s="4">
        <v>0</v>
      </c>
      <c r="AC25" s="4">
        <v>0</v>
      </c>
      <c r="AD25" s="4">
        <v>0</v>
      </c>
      <c r="AE25" s="4">
        <v>29</v>
      </c>
    </row>
    <row r="26" spans="1:31" x14ac:dyDescent="0.2">
      <c r="A26" s="2">
        <v>39837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</v>
      </c>
      <c r="Q26" s="3">
        <v>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5</v>
      </c>
    </row>
    <row r="27" spans="1:31" x14ac:dyDescent="0.2">
      <c r="A27" s="2">
        <v>39838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</v>
      </c>
      <c r="M27" s="3">
        <v>18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18</v>
      </c>
    </row>
    <row r="28" spans="1:31" x14ac:dyDescent="0.2">
      <c r="A28" s="2">
        <v>39839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3</v>
      </c>
    </row>
    <row r="29" spans="1:31" x14ac:dyDescent="0.2">
      <c r="A29" s="2">
        <v>39840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4">
        <v>3</v>
      </c>
      <c r="AA29" s="4">
        <v>0</v>
      </c>
      <c r="AB29" s="4">
        <v>0</v>
      </c>
      <c r="AC29" s="4">
        <v>0</v>
      </c>
      <c r="AD29" s="4">
        <v>3</v>
      </c>
      <c r="AE29" s="4">
        <v>3</v>
      </c>
    </row>
    <row r="30" spans="1:31" x14ac:dyDescent="0.2">
      <c r="A30" s="2">
        <v>39841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10</v>
      </c>
      <c r="N30" s="3">
        <v>5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4">
        <v>3</v>
      </c>
      <c r="AA30" s="4">
        <v>0</v>
      </c>
      <c r="AB30" s="4">
        <v>0</v>
      </c>
      <c r="AC30" s="4">
        <v>0</v>
      </c>
      <c r="AD30" s="4">
        <v>3</v>
      </c>
      <c r="AE30" s="4">
        <v>10</v>
      </c>
    </row>
    <row r="31" spans="1:31" x14ac:dyDescent="0.2">
      <c r="A31" s="2">
        <v>39842</v>
      </c>
      <c r="B31" s="3">
        <v>3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3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4">
        <v>3</v>
      </c>
      <c r="AA31" s="4">
        <v>0</v>
      </c>
      <c r="AB31" s="4">
        <v>0</v>
      </c>
      <c r="AC31" s="4">
        <v>0</v>
      </c>
      <c r="AD31" s="4">
        <v>3</v>
      </c>
      <c r="AE31" s="4">
        <v>3</v>
      </c>
    </row>
    <row r="32" spans="1:31" x14ac:dyDescent="0.2">
      <c r="A32" s="2">
        <v>39843</v>
      </c>
      <c r="B32" s="3">
        <v>3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8</v>
      </c>
      <c r="N32" s="3">
        <v>10</v>
      </c>
      <c r="O32" s="3">
        <v>5</v>
      </c>
      <c r="P32" s="3">
        <v>3</v>
      </c>
      <c r="Q32" s="3">
        <v>3</v>
      </c>
      <c r="R32" s="3">
        <v>3</v>
      </c>
      <c r="S32" s="3">
        <v>3</v>
      </c>
      <c r="T32" s="3">
        <v>3</v>
      </c>
      <c r="U32" s="3">
        <v>3</v>
      </c>
      <c r="V32" s="3">
        <v>3</v>
      </c>
      <c r="W32" s="3">
        <v>3</v>
      </c>
      <c r="X32" s="3">
        <v>3</v>
      </c>
      <c r="Y32" s="3">
        <v>3</v>
      </c>
      <c r="Z32" s="4">
        <v>3</v>
      </c>
      <c r="AA32" s="4">
        <v>0</v>
      </c>
      <c r="AB32" s="4">
        <v>0</v>
      </c>
      <c r="AC32" s="4">
        <v>0</v>
      </c>
      <c r="AD32" s="4">
        <v>3</v>
      </c>
      <c r="AE32" s="4">
        <v>10</v>
      </c>
    </row>
    <row r="33" spans="1:31" x14ac:dyDescent="0.2">
      <c r="A33" s="2">
        <v>39844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4">
        <v>3</v>
      </c>
      <c r="AA33" s="4">
        <v>0</v>
      </c>
      <c r="AB33" s="4">
        <v>0</v>
      </c>
      <c r="AC33" s="4">
        <v>0</v>
      </c>
      <c r="AD33" s="4">
        <v>3</v>
      </c>
      <c r="AE33" s="4">
        <v>3</v>
      </c>
    </row>
    <row r="34" spans="1:31" x14ac:dyDescent="0.2">
      <c r="A34" s="2">
        <v>39845</v>
      </c>
      <c r="B34" s="3">
        <v>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8</v>
      </c>
      <c r="N34" s="3">
        <v>5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4">
        <v>3</v>
      </c>
      <c r="AA34" s="4">
        <v>0</v>
      </c>
      <c r="AB34" s="4">
        <v>0</v>
      </c>
      <c r="AC34" s="4">
        <v>0</v>
      </c>
      <c r="AD34" s="4">
        <v>3</v>
      </c>
      <c r="AE34" s="4">
        <v>8</v>
      </c>
    </row>
    <row r="35" spans="1:31" x14ac:dyDescent="0.2">
      <c r="A35" s="2">
        <v>39846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10</v>
      </c>
      <c r="M35" s="3">
        <v>5</v>
      </c>
      <c r="N35" s="3">
        <v>8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4">
        <v>3</v>
      </c>
      <c r="AA35" s="4">
        <v>0</v>
      </c>
      <c r="AB35" s="4">
        <v>0</v>
      </c>
      <c r="AC35" s="4">
        <v>0</v>
      </c>
      <c r="AD35" s="4">
        <v>3</v>
      </c>
      <c r="AE35" s="4">
        <v>10</v>
      </c>
    </row>
    <row r="36" spans="1:31" x14ac:dyDescent="0.2">
      <c r="A36" s="2">
        <v>39847</v>
      </c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  <c r="N36" s="3">
        <v>3</v>
      </c>
      <c r="O36" s="3">
        <v>3</v>
      </c>
      <c r="P36" s="3">
        <v>8</v>
      </c>
      <c r="Q36" s="3">
        <v>5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3</v>
      </c>
      <c r="Z36" s="4">
        <v>3</v>
      </c>
      <c r="AA36" s="4">
        <v>0</v>
      </c>
      <c r="AB36" s="4">
        <v>0</v>
      </c>
      <c r="AC36" s="4">
        <v>0</v>
      </c>
      <c r="AD36" s="4">
        <v>3</v>
      </c>
      <c r="AE36" s="4">
        <v>8</v>
      </c>
    </row>
    <row r="37" spans="1:31" x14ac:dyDescent="0.2">
      <c r="A37" s="2">
        <v>39848</v>
      </c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3</v>
      </c>
      <c r="Z37" s="4">
        <v>3</v>
      </c>
      <c r="AA37" s="4">
        <v>0</v>
      </c>
      <c r="AB37" s="4">
        <v>0</v>
      </c>
      <c r="AC37" s="4">
        <v>0</v>
      </c>
      <c r="AD37" s="4">
        <v>3</v>
      </c>
      <c r="AE37" s="4">
        <v>3</v>
      </c>
    </row>
    <row r="38" spans="1:31" x14ac:dyDescent="0.2">
      <c r="A38" s="2">
        <v>39849</v>
      </c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4">
        <v>3</v>
      </c>
      <c r="AA38" s="4">
        <v>0</v>
      </c>
      <c r="AB38" s="4">
        <v>0</v>
      </c>
      <c r="AC38" s="4">
        <v>0</v>
      </c>
      <c r="AD38" s="4">
        <v>3</v>
      </c>
      <c r="AE38" s="4">
        <v>3</v>
      </c>
    </row>
    <row r="39" spans="1:31" x14ac:dyDescent="0.2">
      <c r="A39" s="2">
        <v>39850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4">
        <v>3</v>
      </c>
      <c r="AA39" s="4">
        <v>0</v>
      </c>
      <c r="AB39" s="4">
        <v>0</v>
      </c>
      <c r="AC39" s="4">
        <v>0</v>
      </c>
      <c r="AD39" s="4">
        <v>3</v>
      </c>
      <c r="AE39" s="4">
        <v>3</v>
      </c>
    </row>
    <row r="40" spans="1:31" x14ac:dyDescent="0.2">
      <c r="A40" s="2">
        <v>39851</v>
      </c>
      <c r="B40" s="3">
        <v>3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  <c r="N40" s="3">
        <v>8</v>
      </c>
      <c r="O40" s="3">
        <v>5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4">
        <v>3</v>
      </c>
      <c r="AA40" s="4">
        <v>0</v>
      </c>
      <c r="AB40" s="4">
        <v>0</v>
      </c>
      <c r="AC40" s="4">
        <v>0</v>
      </c>
      <c r="AD40" s="4">
        <v>3</v>
      </c>
      <c r="AE40" s="4">
        <v>8</v>
      </c>
    </row>
    <row r="41" spans="1:31" x14ac:dyDescent="0.2">
      <c r="A41" s="2">
        <v>39852</v>
      </c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8</v>
      </c>
      <c r="M41" s="3">
        <v>21</v>
      </c>
      <c r="N41" s="3">
        <v>3</v>
      </c>
      <c r="O41" s="3">
        <v>3</v>
      </c>
      <c r="P41" s="3">
        <v>3</v>
      </c>
      <c r="Q41" s="3">
        <v>3</v>
      </c>
      <c r="R41" s="3">
        <v>8</v>
      </c>
      <c r="S41" s="3">
        <v>3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4">
        <v>3</v>
      </c>
      <c r="AA41" s="4">
        <v>0</v>
      </c>
      <c r="AB41" s="4">
        <v>0</v>
      </c>
      <c r="AC41" s="4">
        <v>0</v>
      </c>
      <c r="AD41" s="4">
        <v>3</v>
      </c>
      <c r="AE41" s="4">
        <v>21</v>
      </c>
    </row>
    <row r="42" spans="1:31" x14ac:dyDescent="0.2">
      <c r="A42" s="2">
        <v>39853</v>
      </c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5</v>
      </c>
      <c r="N42" s="3">
        <v>8</v>
      </c>
      <c r="O42" s="3">
        <v>10</v>
      </c>
      <c r="P42" s="3">
        <v>8</v>
      </c>
      <c r="Q42" s="3">
        <v>5</v>
      </c>
      <c r="R42" s="3">
        <v>5</v>
      </c>
      <c r="S42" s="3">
        <v>3</v>
      </c>
      <c r="T42" s="3">
        <v>3</v>
      </c>
      <c r="U42" s="3">
        <v>3</v>
      </c>
      <c r="V42" s="3">
        <v>3</v>
      </c>
      <c r="W42" s="3">
        <v>3</v>
      </c>
      <c r="X42" s="3">
        <v>3</v>
      </c>
      <c r="Y42" s="3">
        <v>3</v>
      </c>
      <c r="Z42" s="4">
        <v>3</v>
      </c>
      <c r="AA42" s="4">
        <v>0</v>
      </c>
      <c r="AB42" s="4">
        <v>0</v>
      </c>
      <c r="AC42" s="4">
        <v>0</v>
      </c>
      <c r="AD42" s="4">
        <v>3</v>
      </c>
      <c r="AE42" s="4">
        <v>10</v>
      </c>
    </row>
    <row r="43" spans="1:31" x14ac:dyDescent="0.2">
      <c r="A43" s="2">
        <v>39854</v>
      </c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 t="s">
        <v>8</v>
      </c>
      <c r="P43" s="3" t="s">
        <v>8</v>
      </c>
      <c r="Q43" s="3">
        <v>3</v>
      </c>
      <c r="R43" s="3">
        <v>3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3</v>
      </c>
      <c r="Y43" s="3">
        <v>3</v>
      </c>
      <c r="Z43" s="4">
        <v>3</v>
      </c>
      <c r="AA43" s="4">
        <v>0</v>
      </c>
      <c r="AB43" s="4">
        <v>0</v>
      </c>
      <c r="AC43" s="4">
        <v>0</v>
      </c>
      <c r="AD43" s="4">
        <v>3</v>
      </c>
      <c r="AE43" s="4">
        <v>3</v>
      </c>
    </row>
    <row r="44" spans="1:31" x14ac:dyDescent="0.2">
      <c r="A44" s="2">
        <v>39855</v>
      </c>
      <c r="B44" s="3">
        <v>3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5</v>
      </c>
      <c r="N44" s="3">
        <v>16</v>
      </c>
      <c r="O44" s="3">
        <v>3</v>
      </c>
      <c r="P44" s="3">
        <v>3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3</v>
      </c>
      <c r="W44" s="3">
        <v>3</v>
      </c>
      <c r="X44" s="3">
        <v>3</v>
      </c>
      <c r="Y44" s="3">
        <v>3</v>
      </c>
      <c r="Z44" s="4">
        <v>3</v>
      </c>
      <c r="AA44" s="4">
        <v>0</v>
      </c>
      <c r="AB44" s="4">
        <v>0</v>
      </c>
      <c r="AC44" s="4">
        <v>0</v>
      </c>
      <c r="AD44" s="4">
        <v>3</v>
      </c>
      <c r="AE44" s="4">
        <v>16</v>
      </c>
    </row>
    <row r="45" spans="1:31" x14ac:dyDescent="0.2">
      <c r="A45" s="2">
        <v>39856</v>
      </c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3</v>
      </c>
      <c r="O45" s="3">
        <v>3</v>
      </c>
      <c r="P45" s="3">
        <v>3</v>
      </c>
      <c r="Q45" s="3">
        <v>3</v>
      </c>
      <c r="R45" s="3">
        <v>3</v>
      </c>
      <c r="S45" s="3">
        <v>3</v>
      </c>
      <c r="T45" s="3">
        <v>3</v>
      </c>
      <c r="U45" s="3">
        <v>3</v>
      </c>
      <c r="V45" s="3">
        <v>3</v>
      </c>
      <c r="W45" s="3">
        <v>3</v>
      </c>
      <c r="X45" s="3">
        <v>3</v>
      </c>
      <c r="Y45" s="3">
        <v>3</v>
      </c>
      <c r="Z45" s="4">
        <v>3</v>
      </c>
      <c r="AA45" s="4">
        <v>0</v>
      </c>
      <c r="AB45" s="4">
        <v>0</v>
      </c>
      <c r="AC45" s="4">
        <v>0</v>
      </c>
      <c r="AD45" s="4">
        <v>3</v>
      </c>
      <c r="AE45" s="4">
        <v>3</v>
      </c>
    </row>
    <row r="46" spans="1:31" x14ac:dyDescent="0.2">
      <c r="A46" s="2">
        <v>39857</v>
      </c>
      <c r="B46" s="3">
        <v>3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3</v>
      </c>
      <c r="S46" s="3">
        <v>3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3</v>
      </c>
      <c r="Z46" s="4">
        <v>3</v>
      </c>
      <c r="AA46" s="4">
        <v>0</v>
      </c>
      <c r="AB46" s="4">
        <v>0</v>
      </c>
      <c r="AC46" s="4">
        <v>0</v>
      </c>
      <c r="AD46" s="4">
        <v>3</v>
      </c>
      <c r="AE46" s="4">
        <v>3</v>
      </c>
    </row>
    <row r="47" spans="1:31" x14ac:dyDescent="0.2">
      <c r="A47" s="2">
        <v>39858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3</v>
      </c>
      <c r="R47" s="3">
        <v>3</v>
      </c>
      <c r="S47" s="3">
        <v>3</v>
      </c>
      <c r="T47" s="3">
        <v>3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4">
        <v>3</v>
      </c>
      <c r="AA47" s="4">
        <v>0</v>
      </c>
      <c r="AB47" s="4">
        <v>0</v>
      </c>
      <c r="AC47" s="4">
        <v>0</v>
      </c>
      <c r="AD47" s="4">
        <v>3</v>
      </c>
      <c r="AE47" s="4">
        <v>3</v>
      </c>
    </row>
    <row r="48" spans="1:31" x14ac:dyDescent="0.2">
      <c r="A48" s="2">
        <v>39859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3</v>
      </c>
      <c r="P48" s="3">
        <v>3</v>
      </c>
      <c r="Q48" s="3">
        <v>3</v>
      </c>
      <c r="R48" s="3">
        <v>3</v>
      </c>
      <c r="S48" s="3">
        <v>3</v>
      </c>
      <c r="T48" s="3">
        <v>3</v>
      </c>
      <c r="U48" s="3">
        <v>3</v>
      </c>
      <c r="V48" s="3">
        <v>3</v>
      </c>
      <c r="W48" s="3">
        <v>3</v>
      </c>
      <c r="X48" s="3">
        <v>3</v>
      </c>
      <c r="Y48" s="3">
        <v>5</v>
      </c>
      <c r="Z48" s="4">
        <v>3</v>
      </c>
      <c r="AA48" s="4">
        <v>0</v>
      </c>
      <c r="AB48" s="4">
        <v>0</v>
      </c>
      <c r="AC48" s="4">
        <v>0</v>
      </c>
      <c r="AD48" s="4">
        <v>3</v>
      </c>
      <c r="AE48" s="4">
        <v>5</v>
      </c>
    </row>
    <row r="49" spans="1:31" x14ac:dyDescent="0.2">
      <c r="A49" s="2">
        <v>39860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3</v>
      </c>
      <c r="Y49" s="3">
        <v>3</v>
      </c>
      <c r="Z49" s="4">
        <v>3</v>
      </c>
      <c r="AA49" s="4">
        <v>0</v>
      </c>
      <c r="AB49" s="4">
        <v>0</v>
      </c>
      <c r="AC49" s="4">
        <v>0</v>
      </c>
      <c r="AD49" s="4">
        <v>3</v>
      </c>
      <c r="AE49" s="4">
        <v>3</v>
      </c>
    </row>
    <row r="50" spans="1:31" x14ac:dyDescent="0.2">
      <c r="A50" s="2">
        <v>39861</v>
      </c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3</v>
      </c>
      <c r="W50" s="3">
        <v>3</v>
      </c>
      <c r="X50" s="3">
        <v>3</v>
      </c>
      <c r="Y50" s="3">
        <v>3</v>
      </c>
      <c r="Z50" s="4">
        <v>3</v>
      </c>
      <c r="AA50" s="4">
        <v>0</v>
      </c>
      <c r="AB50" s="4">
        <v>0</v>
      </c>
      <c r="AC50" s="4">
        <v>0</v>
      </c>
      <c r="AD50" s="4">
        <v>3</v>
      </c>
      <c r="AE50" s="4">
        <v>3</v>
      </c>
    </row>
    <row r="51" spans="1:31" x14ac:dyDescent="0.2">
      <c r="A51" s="2">
        <v>39862</v>
      </c>
      <c r="B51" s="3">
        <v>3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4">
        <v>3</v>
      </c>
      <c r="AA51" s="4">
        <v>0</v>
      </c>
      <c r="AB51" s="4">
        <v>0</v>
      </c>
      <c r="AC51" s="4">
        <v>0</v>
      </c>
      <c r="AD51" s="4">
        <v>3</v>
      </c>
      <c r="AE51" s="4">
        <v>3</v>
      </c>
    </row>
    <row r="52" spans="1:31" x14ac:dyDescent="0.2">
      <c r="A52" s="2">
        <v>39863</v>
      </c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3">
        <v>3</v>
      </c>
      <c r="L52" s="3">
        <v>3</v>
      </c>
      <c r="M52" s="3">
        <v>3</v>
      </c>
      <c r="N52" s="3">
        <v>3</v>
      </c>
      <c r="O52" s="3">
        <v>0</v>
      </c>
      <c r="P52" s="3">
        <v>0</v>
      </c>
      <c r="Q52" s="3" t="s">
        <v>9</v>
      </c>
      <c r="R52" s="3">
        <v>3</v>
      </c>
      <c r="S52" s="3">
        <v>3</v>
      </c>
      <c r="T52" s="3">
        <v>3</v>
      </c>
      <c r="U52" s="3">
        <v>3</v>
      </c>
      <c r="V52" s="3">
        <v>3</v>
      </c>
      <c r="W52" s="3">
        <v>3</v>
      </c>
      <c r="X52" s="3">
        <v>3</v>
      </c>
      <c r="Y52" s="3">
        <v>3</v>
      </c>
      <c r="Z52" s="4">
        <v>3</v>
      </c>
      <c r="AA52" s="4">
        <v>0</v>
      </c>
      <c r="AB52" s="4">
        <v>0</v>
      </c>
      <c r="AC52" s="4">
        <v>0</v>
      </c>
      <c r="AD52" s="4">
        <v>0</v>
      </c>
      <c r="AE52" s="4">
        <v>3</v>
      </c>
    </row>
    <row r="53" spans="1:31" x14ac:dyDescent="0.2">
      <c r="A53" s="2">
        <v>39864</v>
      </c>
      <c r="B53" s="3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3</v>
      </c>
    </row>
    <row r="54" spans="1:31" x14ac:dyDescent="0.2">
      <c r="A54" s="2">
        <v>39865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3</v>
      </c>
    </row>
    <row r="55" spans="1:31" x14ac:dyDescent="0.2">
      <c r="A55" s="2">
        <v>39866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x14ac:dyDescent="0.2">
      <c r="A56" s="2">
        <v>39867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39</v>
      </c>
      <c r="M56" s="3">
        <v>16</v>
      </c>
      <c r="N56" s="3">
        <v>5</v>
      </c>
      <c r="O56" s="3">
        <v>3</v>
      </c>
      <c r="P56" s="3">
        <v>3</v>
      </c>
      <c r="Q56" s="3">
        <v>3</v>
      </c>
      <c r="R56" s="3">
        <v>3</v>
      </c>
      <c r="S56" s="3">
        <v>0</v>
      </c>
      <c r="T56" s="3">
        <v>3</v>
      </c>
      <c r="U56" s="3">
        <v>3</v>
      </c>
      <c r="V56" s="3">
        <v>3</v>
      </c>
      <c r="W56" s="3">
        <v>3</v>
      </c>
      <c r="X56" s="3">
        <v>3</v>
      </c>
      <c r="Y56" s="3">
        <v>0</v>
      </c>
      <c r="Z56" s="4">
        <v>3</v>
      </c>
      <c r="AA56" s="4">
        <v>0</v>
      </c>
      <c r="AB56" s="4">
        <v>0</v>
      </c>
      <c r="AC56" s="4">
        <v>0</v>
      </c>
      <c r="AD56" s="4">
        <v>0</v>
      </c>
      <c r="AE56" s="4">
        <v>39</v>
      </c>
    </row>
    <row r="57" spans="1:31" x14ac:dyDescent="0.2">
      <c r="A57" s="2">
        <v>39868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</v>
      </c>
      <c r="M57" s="3">
        <v>0</v>
      </c>
      <c r="N57" s="3">
        <v>5</v>
      </c>
      <c r="O57" s="3">
        <v>0</v>
      </c>
      <c r="P57" s="3">
        <v>0</v>
      </c>
      <c r="Q57" s="3">
        <v>0</v>
      </c>
      <c r="R57" s="3">
        <v>3</v>
      </c>
      <c r="S57" s="3">
        <v>3</v>
      </c>
      <c r="T57" s="3">
        <v>3</v>
      </c>
      <c r="U57" s="3">
        <v>3</v>
      </c>
      <c r="V57" s="3">
        <v>8</v>
      </c>
      <c r="W57" s="3">
        <v>8</v>
      </c>
      <c r="X57" s="3">
        <v>8</v>
      </c>
      <c r="Y57" s="3">
        <v>5</v>
      </c>
      <c r="Z57" s="4">
        <v>3</v>
      </c>
      <c r="AA57" s="4">
        <v>0</v>
      </c>
      <c r="AB57" s="4">
        <v>0</v>
      </c>
      <c r="AC57" s="4">
        <v>0</v>
      </c>
      <c r="AD57" s="4">
        <v>0</v>
      </c>
      <c r="AE57" s="4">
        <v>8</v>
      </c>
    </row>
    <row r="58" spans="1:31" x14ac:dyDescent="0.2">
      <c r="A58" s="2">
        <v>39869</v>
      </c>
      <c r="B58" s="3">
        <v>3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</v>
      </c>
      <c r="K58" s="3">
        <v>5</v>
      </c>
      <c r="L58" s="3">
        <v>8</v>
      </c>
      <c r="M58" s="3">
        <v>5</v>
      </c>
      <c r="N58" s="3">
        <v>5</v>
      </c>
      <c r="O58" s="3">
        <v>5</v>
      </c>
      <c r="P58" s="3">
        <v>3</v>
      </c>
      <c r="Q58" s="3">
        <v>0</v>
      </c>
      <c r="R58" s="3">
        <v>3</v>
      </c>
      <c r="S58" s="3">
        <v>3</v>
      </c>
      <c r="T58" s="3">
        <v>5</v>
      </c>
      <c r="U58" s="3">
        <v>3</v>
      </c>
      <c r="V58" s="3">
        <v>5</v>
      </c>
      <c r="W58" s="3">
        <v>8</v>
      </c>
      <c r="X58" s="3">
        <v>13</v>
      </c>
      <c r="Y58" s="3">
        <v>8</v>
      </c>
      <c r="Z58" s="4">
        <v>3</v>
      </c>
      <c r="AA58" s="4">
        <v>0</v>
      </c>
      <c r="AB58" s="4">
        <v>0</v>
      </c>
      <c r="AC58" s="4">
        <v>0</v>
      </c>
      <c r="AD58" s="4">
        <v>0</v>
      </c>
      <c r="AE58" s="4">
        <v>13</v>
      </c>
    </row>
    <row r="59" spans="1:31" x14ac:dyDescent="0.2">
      <c r="A59" s="2">
        <v>39870</v>
      </c>
      <c r="B59" s="3">
        <v>5</v>
      </c>
      <c r="C59" s="3">
        <v>3</v>
      </c>
      <c r="D59" s="3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</v>
      </c>
      <c r="K59" s="3">
        <v>3</v>
      </c>
      <c r="L59" s="3">
        <v>10</v>
      </c>
      <c r="M59" s="3">
        <v>13</v>
      </c>
      <c r="N59" s="3">
        <v>8</v>
      </c>
      <c r="O59" s="3">
        <v>3</v>
      </c>
      <c r="P59" s="3">
        <v>3</v>
      </c>
      <c r="Q59" s="3">
        <v>3</v>
      </c>
      <c r="R59" s="3">
        <v>3</v>
      </c>
      <c r="S59" s="3">
        <v>5</v>
      </c>
      <c r="T59" s="3">
        <v>3</v>
      </c>
      <c r="U59" s="3">
        <v>5</v>
      </c>
      <c r="V59" s="3">
        <v>10</v>
      </c>
      <c r="W59" s="3">
        <v>13</v>
      </c>
      <c r="X59" s="3">
        <v>10</v>
      </c>
      <c r="Y59" s="3">
        <v>10</v>
      </c>
      <c r="Z59" s="4">
        <v>5</v>
      </c>
      <c r="AA59" s="4">
        <v>0</v>
      </c>
      <c r="AB59" s="4">
        <v>0</v>
      </c>
      <c r="AC59" s="4">
        <v>0</v>
      </c>
      <c r="AD59" s="4">
        <v>0</v>
      </c>
      <c r="AE59" s="4">
        <v>13</v>
      </c>
    </row>
    <row r="60" spans="1:31" x14ac:dyDescent="0.2">
      <c r="A60" s="2">
        <v>39871</v>
      </c>
      <c r="B60" s="3">
        <v>8</v>
      </c>
      <c r="C60" s="3">
        <v>5</v>
      </c>
      <c r="D60" s="3">
        <v>3</v>
      </c>
      <c r="E60" s="3">
        <v>3</v>
      </c>
      <c r="F60" s="3">
        <v>3</v>
      </c>
      <c r="G60" s="3">
        <v>0</v>
      </c>
      <c r="H60" s="3">
        <v>0</v>
      </c>
      <c r="I60" s="3">
        <v>0</v>
      </c>
      <c r="J60" s="3">
        <v>3</v>
      </c>
      <c r="K60" s="3">
        <v>5</v>
      </c>
      <c r="L60" s="3">
        <v>8</v>
      </c>
      <c r="M60" s="3">
        <v>5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8</v>
      </c>
      <c r="V60" s="3">
        <v>13</v>
      </c>
      <c r="W60" s="3">
        <v>16</v>
      </c>
      <c r="X60" s="3">
        <v>10</v>
      </c>
      <c r="Y60" s="3">
        <v>8</v>
      </c>
      <c r="Z60" s="4">
        <v>5</v>
      </c>
      <c r="AA60" s="4">
        <v>0</v>
      </c>
      <c r="AB60" s="4">
        <v>0</v>
      </c>
      <c r="AC60" s="4">
        <v>0</v>
      </c>
      <c r="AD60" s="4">
        <v>0</v>
      </c>
      <c r="AE60" s="4">
        <v>16</v>
      </c>
    </row>
    <row r="61" spans="1:31" x14ac:dyDescent="0.2">
      <c r="A61" s="2">
        <v>39872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</v>
      </c>
      <c r="K61" s="3">
        <v>5</v>
      </c>
      <c r="L61" s="3">
        <v>5</v>
      </c>
      <c r="M61" s="3">
        <v>5</v>
      </c>
      <c r="N61" s="3">
        <v>3</v>
      </c>
      <c r="O61" s="3">
        <v>0</v>
      </c>
      <c r="P61" s="3">
        <v>0</v>
      </c>
      <c r="Q61" s="3">
        <v>0</v>
      </c>
      <c r="R61" s="3">
        <v>0</v>
      </c>
      <c r="S61" s="3">
        <v>3</v>
      </c>
      <c r="T61" s="3">
        <v>3</v>
      </c>
      <c r="U61" s="3">
        <v>5</v>
      </c>
      <c r="V61" s="3">
        <v>13</v>
      </c>
      <c r="W61" s="3">
        <v>10</v>
      </c>
      <c r="X61" s="3">
        <v>10</v>
      </c>
      <c r="Y61" s="3">
        <v>8</v>
      </c>
      <c r="Z61" s="4">
        <v>3</v>
      </c>
      <c r="AA61" s="4">
        <v>0</v>
      </c>
      <c r="AB61" s="4">
        <v>0</v>
      </c>
      <c r="AC61" s="4">
        <v>0</v>
      </c>
      <c r="AD61" s="4">
        <v>0</v>
      </c>
      <c r="AE61" s="4">
        <v>13</v>
      </c>
    </row>
    <row r="62" spans="1:31" x14ac:dyDescent="0.2">
      <c r="A62" s="2">
        <v>39873</v>
      </c>
      <c r="B62" s="3">
        <v>5</v>
      </c>
      <c r="C62" s="3">
        <v>5</v>
      </c>
      <c r="D62" s="3">
        <v>5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13</v>
      </c>
      <c r="M62" s="3">
        <v>5</v>
      </c>
      <c r="N62" s="3">
        <v>5</v>
      </c>
      <c r="O62" s="3">
        <v>5</v>
      </c>
      <c r="P62" s="3">
        <v>8</v>
      </c>
      <c r="Q62" s="3">
        <v>5</v>
      </c>
      <c r="R62" s="3">
        <v>8</v>
      </c>
      <c r="S62" s="3">
        <v>3</v>
      </c>
      <c r="T62" s="3">
        <v>0</v>
      </c>
      <c r="U62" s="3">
        <v>3</v>
      </c>
      <c r="V62" s="3">
        <v>0</v>
      </c>
      <c r="W62" s="3">
        <v>0</v>
      </c>
      <c r="X62" s="3">
        <v>0</v>
      </c>
      <c r="Y62" s="3">
        <v>0</v>
      </c>
      <c r="Z62" s="4">
        <v>3</v>
      </c>
      <c r="AA62" s="4">
        <v>0</v>
      </c>
      <c r="AB62" s="4">
        <v>0</v>
      </c>
      <c r="AC62" s="4">
        <v>0</v>
      </c>
      <c r="AD62" s="4">
        <v>0</v>
      </c>
      <c r="AE62" s="4">
        <v>13</v>
      </c>
    </row>
    <row r="63" spans="1:31" x14ac:dyDescent="0.2">
      <c r="A63" s="2">
        <v>39874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3</v>
      </c>
      <c r="M63" s="3">
        <v>3</v>
      </c>
      <c r="N63" s="3">
        <v>5</v>
      </c>
      <c r="O63" s="3">
        <v>3</v>
      </c>
      <c r="P63" s="3">
        <v>3</v>
      </c>
      <c r="Q63" s="3">
        <v>5</v>
      </c>
      <c r="R63" s="3">
        <v>3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3</v>
      </c>
      <c r="Y63" s="3">
        <v>3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5</v>
      </c>
    </row>
    <row r="64" spans="1:31" x14ac:dyDescent="0.2">
      <c r="A64" s="2">
        <v>39875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3</v>
      </c>
      <c r="M64" s="3">
        <v>16</v>
      </c>
      <c r="N64" s="3">
        <v>3</v>
      </c>
      <c r="O64" s="3">
        <v>0</v>
      </c>
      <c r="P64" s="3">
        <v>0</v>
      </c>
      <c r="Q64" s="3">
        <v>0</v>
      </c>
      <c r="R64" s="3">
        <v>0</v>
      </c>
      <c r="S64" s="3">
        <v>3</v>
      </c>
      <c r="T64" s="3">
        <v>3</v>
      </c>
      <c r="U64" s="3">
        <v>3</v>
      </c>
      <c r="V64" s="3">
        <v>0</v>
      </c>
      <c r="W64" s="3">
        <v>0</v>
      </c>
      <c r="X64" s="3">
        <v>0</v>
      </c>
      <c r="Y64" s="3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16</v>
      </c>
    </row>
    <row r="65" spans="1:31" x14ac:dyDescent="0.2">
      <c r="A65" s="2">
        <v>39876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3</v>
      </c>
      <c r="U65" s="3">
        <v>5</v>
      </c>
      <c r="V65" s="3">
        <v>3</v>
      </c>
      <c r="W65" s="3">
        <v>8</v>
      </c>
      <c r="X65" s="3">
        <v>3</v>
      </c>
      <c r="Y65" s="3">
        <v>3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8</v>
      </c>
    </row>
    <row r="66" spans="1:31" x14ac:dyDescent="0.2">
      <c r="A66" s="2">
        <v>39877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3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8</v>
      </c>
      <c r="U66" s="3">
        <v>5</v>
      </c>
      <c r="V66" s="3">
        <v>3</v>
      </c>
      <c r="W66" s="3">
        <v>3</v>
      </c>
      <c r="X66" s="3">
        <v>3</v>
      </c>
      <c r="Y66" s="3">
        <v>3</v>
      </c>
      <c r="Z66" s="4">
        <v>3</v>
      </c>
      <c r="AA66" s="4">
        <v>0</v>
      </c>
      <c r="AB66" s="4">
        <v>0</v>
      </c>
      <c r="AC66" s="4">
        <v>0</v>
      </c>
      <c r="AD66" s="4">
        <v>0</v>
      </c>
      <c r="AE66" s="4">
        <v>8</v>
      </c>
    </row>
    <row r="67" spans="1:31" x14ac:dyDescent="0.2">
      <c r="A67" s="2">
        <v>39878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3</v>
      </c>
      <c r="L67" s="3">
        <v>3</v>
      </c>
      <c r="M67" s="3">
        <v>5</v>
      </c>
      <c r="N67" s="3">
        <v>21</v>
      </c>
      <c r="O67" s="3">
        <v>10</v>
      </c>
      <c r="P67" s="3">
        <v>10</v>
      </c>
      <c r="Q67" s="3">
        <v>8</v>
      </c>
      <c r="R67" s="3">
        <v>3</v>
      </c>
      <c r="S67" s="3">
        <v>3</v>
      </c>
      <c r="T67" s="3">
        <v>3</v>
      </c>
      <c r="U67" s="3">
        <v>3</v>
      </c>
      <c r="V67" s="3">
        <v>5</v>
      </c>
      <c r="W67" s="3">
        <v>10</v>
      </c>
      <c r="X67" s="3">
        <v>8</v>
      </c>
      <c r="Y67" s="3">
        <v>5</v>
      </c>
      <c r="Z67" s="4">
        <v>5</v>
      </c>
      <c r="AA67" s="4">
        <v>0</v>
      </c>
      <c r="AB67" s="4">
        <v>0</v>
      </c>
      <c r="AC67" s="4">
        <v>0</v>
      </c>
      <c r="AD67" s="4">
        <v>0</v>
      </c>
      <c r="AE67" s="4">
        <v>21</v>
      </c>
    </row>
    <row r="68" spans="1:31" x14ac:dyDescent="0.2">
      <c r="A68" s="2">
        <v>39879</v>
      </c>
      <c r="B68" s="3">
        <v>5</v>
      </c>
      <c r="C68" s="3">
        <v>3</v>
      </c>
      <c r="D68" s="3">
        <v>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3</v>
      </c>
      <c r="L68" s="3">
        <v>5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5</v>
      </c>
      <c r="T68" s="3">
        <v>3</v>
      </c>
      <c r="U68" s="3">
        <v>3</v>
      </c>
      <c r="V68" s="3">
        <v>0</v>
      </c>
      <c r="W68" s="3">
        <v>3</v>
      </c>
      <c r="X68" s="3">
        <v>3</v>
      </c>
      <c r="Y68" s="3">
        <v>0</v>
      </c>
      <c r="Z68" s="4">
        <v>3</v>
      </c>
      <c r="AA68" s="4">
        <v>0</v>
      </c>
      <c r="AB68" s="4">
        <v>0</v>
      </c>
      <c r="AC68" s="4">
        <v>0</v>
      </c>
      <c r="AD68" s="4">
        <v>0</v>
      </c>
      <c r="AE68" s="4">
        <v>5</v>
      </c>
    </row>
    <row r="69" spans="1:31" x14ac:dyDescent="0.2">
      <c r="A69" s="2">
        <v>39880</v>
      </c>
      <c r="B69" s="3">
        <v>0</v>
      </c>
      <c r="C69" s="3">
        <v>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3</v>
      </c>
      <c r="K69" s="3">
        <v>5</v>
      </c>
      <c r="L69" s="3">
        <v>13</v>
      </c>
      <c r="M69" s="3">
        <v>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3</v>
      </c>
      <c r="U69" s="3">
        <v>3</v>
      </c>
      <c r="V69" s="3">
        <v>3</v>
      </c>
      <c r="W69" s="3">
        <v>13</v>
      </c>
      <c r="X69" s="3">
        <v>13</v>
      </c>
      <c r="Y69" s="3">
        <v>5</v>
      </c>
      <c r="Z69" s="4">
        <v>3</v>
      </c>
      <c r="AA69" s="4">
        <v>0</v>
      </c>
      <c r="AB69" s="4">
        <v>0</v>
      </c>
      <c r="AC69" s="4">
        <v>0</v>
      </c>
      <c r="AD69" s="4">
        <v>0</v>
      </c>
      <c r="AE69" s="4">
        <v>13</v>
      </c>
    </row>
    <row r="70" spans="1:31" x14ac:dyDescent="0.2">
      <c r="A70" s="2">
        <v>39881</v>
      </c>
      <c r="B70" s="3">
        <v>3</v>
      </c>
      <c r="C70" s="3">
        <v>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</v>
      </c>
      <c r="L70" s="3">
        <v>16</v>
      </c>
      <c r="M70" s="3">
        <v>37</v>
      </c>
      <c r="N70" s="3">
        <v>3</v>
      </c>
      <c r="O70" s="3">
        <v>16</v>
      </c>
      <c r="P70" s="3">
        <v>10</v>
      </c>
      <c r="Q70" s="3">
        <v>10</v>
      </c>
      <c r="R70" s="3">
        <v>13</v>
      </c>
      <c r="S70" s="3">
        <v>24</v>
      </c>
      <c r="T70" s="3">
        <v>5</v>
      </c>
      <c r="U70" s="3">
        <v>3</v>
      </c>
      <c r="V70" s="3">
        <v>10</v>
      </c>
      <c r="W70" s="3">
        <v>10</v>
      </c>
      <c r="X70" s="3">
        <v>8</v>
      </c>
      <c r="Y70" s="3">
        <v>8</v>
      </c>
      <c r="Z70" s="4">
        <v>8</v>
      </c>
      <c r="AA70" s="4">
        <v>0</v>
      </c>
      <c r="AB70" s="4">
        <v>0</v>
      </c>
      <c r="AC70" s="4">
        <v>0</v>
      </c>
      <c r="AD70" s="4">
        <v>0</v>
      </c>
      <c r="AE70" s="4">
        <v>37</v>
      </c>
    </row>
    <row r="71" spans="1:31" x14ac:dyDescent="0.2">
      <c r="A71" s="2">
        <v>39882</v>
      </c>
      <c r="B71" s="3">
        <v>5</v>
      </c>
      <c r="C71" s="3">
        <v>5</v>
      </c>
      <c r="D71" s="3">
        <v>3</v>
      </c>
      <c r="E71" s="3">
        <v>3</v>
      </c>
      <c r="F71" s="3">
        <v>0</v>
      </c>
      <c r="G71" s="3">
        <v>0</v>
      </c>
      <c r="H71" s="3">
        <v>0</v>
      </c>
      <c r="I71" s="3">
        <v>0</v>
      </c>
      <c r="J71" s="3">
        <v>3</v>
      </c>
      <c r="K71" s="3">
        <v>5</v>
      </c>
      <c r="L71" s="3">
        <v>5</v>
      </c>
      <c r="M71" s="3">
        <v>5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5</v>
      </c>
      <c r="U71" s="3">
        <v>10</v>
      </c>
      <c r="V71" s="3">
        <v>16</v>
      </c>
      <c r="W71" s="3">
        <v>16</v>
      </c>
      <c r="X71" s="3">
        <v>10</v>
      </c>
      <c r="Y71" s="3">
        <v>13</v>
      </c>
      <c r="Z71" s="4">
        <v>5</v>
      </c>
      <c r="AA71" s="4">
        <v>0</v>
      </c>
      <c r="AB71" s="4">
        <v>0</v>
      </c>
      <c r="AC71" s="4">
        <v>0</v>
      </c>
      <c r="AD71" s="4">
        <v>0</v>
      </c>
      <c r="AE71" s="4">
        <v>16</v>
      </c>
    </row>
    <row r="72" spans="1:31" x14ac:dyDescent="0.2">
      <c r="A72" s="2">
        <v>39883</v>
      </c>
      <c r="B72" s="3">
        <v>13</v>
      </c>
      <c r="C72" s="3">
        <v>13</v>
      </c>
      <c r="D72" s="3">
        <v>8</v>
      </c>
      <c r="E72" s="3">
        <v>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5</v>
      </c>
      <c r="W72" s="3">
        <v>5</v>
      </c>
      <c r="X72" s="3">
        <v>3</v>
      </c>
      <c r="Y72" s="3">
        <v>3</v>
      </c>
      <c r="Z72" s="4">
        <v>3</v>
      </c>
      <c r="AA72" s="4">
        <v>0</v>
      </c>
      <c r="AB72" s="4">
        <v>0</v>
      </c>
      <c r="AC72" s="4">
        <v>0</v>
      </c>
      <c r="AD72" s="4">
        <v>0</v>
      </c>
      <c r="AE72" s="4">
        <v>13</v>
      </c>
    </row>
    <row r="73" spans="1:31" x14ac:dyDescent="0.2">
      <c r="A73" s="2">
        <v>39884</v>
      </c>
      <c r="B73" s="3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3</v>
      </c>
      <c r="L73" s="3">
        <v>3</v>
      </c>
      <c r="M73" s="3">
        <v>3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5</v>
      </c>
      <c r="X73" s="3">
        <v>8</v>
      </c>
      <c r="Y73" s="3">
        <v>8</v>
      </c>
      <c r="Z73" s="4">
        <v>3</v>
      </c>
      <c r="AA73" s="4">
        <v>0</v>
      </c>
      <c r="AB73" s="4">
        <v>0</v>
      </c>
      <c r="AC73" s="4">
        <v>0</v>
      </c>
      <c r="AD73" s="4">
        <v>0</v>
      </c>
      <c r="AE73" s="4">
        <v>8</v>
      </c>
    </row>
    <row r="74" spans="1:31" x14ac:dyDescent="0.2">
      <c r="A74" s="2">
        <v>39885</v>
      </c>
      <c r="B74" s="3">
        <v>5</v>
      </c>
      <c r="C74" s="3">
        <v>3</v>
      </c>
      <c r="D74" s="3">
        <v>3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0</v>
      </c>
      <c r="K74" s="3">
        <v>5</v>
      </c>
      <c r="L74" s="3">
        <v>3</v>
      </c>
      <c r="M74" s="3">
        <v>3</v>
      </c>
      <c r="N74" s="3">
        <v>3</v>
      </c>
      <c r="O74" s="3" t="s">
        <v>8</v>
      </c>
      <c r="P74" s="3" t="s">
        <v>8</v>
      </c>
      <c r="Q74" s="3">
        <v>3</v>
      </c>
      <c r="R74" s="3">
        <v>3</v>
      </c>
      <c r="S74" s="3">
        <v>3</v>
      </c>
      <c r="T74" s="3">
        <v>3</v>
      </c>
      <c r="U74" s="3">
        <v>0</v>
      </c>
      <c r="V74" s="3">
        <v>0</v>
      </c>
      <c r="W74" s="3">
        <v>0</v>
      </c>
      <c r="X74" s="3">
        <v>0</v>
      </c>
      <c r="Y74" s="3" t="s">
        <v>9</v>
      </c>
      <c r="Z74" s="4">
        <v>3</v>
      </c>
      <c r="AA74" s="4">
        <v>0</v>
      </c>
      <c r="AB74" s="4">
        <v>0</v>
      </c>
      <c r="AC74" s="4">
        <v>0</v>
      </c>
      <c r="AD74" s="4">
        <v>0</v>
      </c>
      <c r="AE74" s="4">
        <v>5</v>
      </c>
    </row>
    <row r="75" spans="1:31" x14ac:dyDescent="0.2">
      <c r="A75" s="2">
        <v>39886</v>
      </c>
      <c r="B75" s="3" t="s">
        <v>9</v>
      </c>
      <c r="C75" s="3" t="s">
        <v>9</v>
      </c>
      <c r="D75" s="3">
        <v>3</v>
      </c>
      <c r="E75" s="3">
        <v>5</v>
      </c>
      <c r="F75" s="3">
        <v>5</v>
      </c>
      <c r="G75" s="3">
        <v>5</v>
      </c>
      <c r="H75" s="3">
        <v>8</v>
      </c>
      <c r="I75" s="3">
        <v>10</v>
      </c>
      <c r="J75" s="3">
        <v>8</v>
      </c>
      <c r="K75" s="3">
        <v>5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8</v>
      </c>
      <c r="T75" s="3">
        <v>8</v>
      </c>
      <c r="U75" s="3">
        <v>8</v>
      </c>
      <c r="V75" s="3">
        <v>8</v>
      </c>
      <c r="W75" s="3">
        <v>8</v>
      </c>
      <c r="X75" s="3">
        <v>8</v>
      </c>
      <c r="Y75" s="3">
        <v>8</v>
      </c>
      <c r="Z75" s="4">
        <v>5</v>
      </c>
      <c r="AA75" s="4">
        <v>0</v>
      </c>
      <c r="AB75" s="4">
        <v>0</v>
      </c>
      <c r="AC75" s="4">
        <v>0</v>
      </c>
      <c r="AD75" s="4">
        <v>0</v>
      </c>
      <c r="AE75" s="4">
        <v>10</v>
      </c>
    </row>
    <row r="76" spans="1:31" x14ac:dyDescent="0.2">
      <c r="A76" s="2">
        <v>39887</v>
      </c>
      <c r="B76" s="3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3</v>
      </c>
      <c r="M76" s="3">
        <v>3</v>
      </c>
      <c r="N76" s="3">
        <v>0</v>
      </c>
      <c r="O76" s="3">
        <v>3</v>
      </c>
      <c r="P76" s="3">
        <v>13</v>
      </c>
      <c r="Q76" s="3">
        <v>29</v>
      </c>
      <c r="R76" s="3">
        <v>34</v>
      </c>
      <c r="S76" s="3">
        <v>16</v>
      </c>
      <c r="T76" s="3">
        <v>3</v>
      </c>
      <c r="U76" s="3">
        <v>3</v>
      </c>
      <c r="V76" s="3">
        <v>3</v>
      </c>
      <c r="W76" s="3">
        <v>5</v>
      </c>
      <c r="X76" s="3">
        <v>3</v>
      </c>
      <c r="Y76" s="3">
        <v>3</v>
      </c>
      <c r="Z76" s="4">
        <v>5</v>
      </c>
      <c r="AA76" s="4">
        <v>0</v>
      </c>
      <c r="AB76" s="4">
        <v>0</v>
      </c>
      <c r="AC76" s="4">
        <v>0</v>
      </c>
      <c r="AD76" s="4">
        <v>0</v>
      </c>
      <c r="AE76" s="4">
        <v>34</v>
      </c>
    </row>
    <row r="77" spans="1:31" x14ac:dyDescent="0.2">
      <c r="A77" s="2">
        <v>39888</v>
      </c>
      <c r="B77" s="3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5</v>
      </c>
      <c r="L77" s="3">
        <v>58</v>
      </c>
      <c r="M77" s="3">
        <v>18</v>
      </c>
      <c r="N77" s="3">
        <v>8</v>
      </c>
      <c r="O77" s="3">
        <v>3</v>
      </c>
      <c r="P77" s="3">
        <v>3</v>
      </c>
      <c r="Q77" s="3">
        <v>8</v>
      </c>
      <c r="R77" s="3">
        <v>16</v>
      </c>
      <c r="S77" s="3">
        <v>18</v>
      </c>
      <c r="T77" s="3">
        <v>8</v>
      </c>
      <c r="U77" s="3">
        <v>5</v>
      </c>
      <c r="V77" s="3">
        <v>3</v>
      </c>
      <c r="W77" s="3">
        <v>3</v>
      </c>
      <c r="X77" s="3">
        <v>0</v>
      </c>
      <c r="Y77" s="3">
        <v>0</v>
      </c>
      <c r="Z77" s="4">
        <v>8</v>
      </c>
      <c r="AA77" s="4">
        <v>0</v>
      </c>
      <c r="AB77" s="4">
        <v>0</v>
      </c>
      <c r="AC77" s="4">
        <v>0</v>
      </c>
      <c r="AD77" s="4">
        <v>0</v>
      </c>
      <c r="AE77" s="4">
        <v>58</v>
      </c>
    </row>
    <row r="78" spans="1:31" x14ac:dyDescent="0.2">
      <c r="A78" s="2">
        <v>39889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3</v>
      </c>
      <c r="K78" s="3">
        <v>3</v>
      </c>
      <c r="L78" s="3">
        <v>5</v>
      </c>
      <c r="M78" s="3">
        <v>21</v>
      </c>
      <c r="N78" s="3">
        <v>21</v>
      </c>
      <c r="O78" s="3">
        <v>18</v>
      </c>
      <c r="P78" s="3">
        <v>10</v>
      </c>
      <c r="Q78" s="3">
        <v>8</v>
      </c>
      <c r="R78" s="3">
        <v>8</v>
      </c>
      <c r="S78" s="3">
        <v>8</v>
      </c>
      <c r="T78" s="3">
        <v>5</v>
      </c>
      <c r="U78" s="3">
        <v>5</v>
      </c>
      <c r="V78" s="3">
        <v>3</v>
      </c>
      <c r="W78" s="3">
        <v>3</v>
      </c>
      <c r="X78" s="3">
        <v>8</v>
      </c>
      <c r="Y78" s="3">
        <v>5</v>
      </c>
      <c r="Z78" s="4">
        <v>5</v>
      </c>
      <c r="AA78" s="4">
        <v>0</v>
      </c>
      <c r="AB78" s="4">
        <v>0</v>
      </c>
      <c r="AC78" s="4">
        <v>0</v>
      </c>
      <c r="AD78" s="4">
        <v>0</v>
      </c>
      <c r="AE78" s="4">
        <v>21</v>
      </c>
    </row>
    <row r="79" spans="1:31" x14ac:dyDescent="0.2">
      <c r="A79" s="2">
        <v>39890</v>
      </c>
      <c r="B79" s="3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3</v>
      </c>
    </row>
    <row r="80" spans="1:31" x14ac:dyDescent="0.2">
      <c r="A80" s="2">
        <v>39891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x14ac:dyDescent="0.2">
      <c r="A81" s="2">
        <v>39892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3</v>
      </c>
      <c r="L81" s="3">
        <v>8</v>
      </c>
      <c r="M81" s="3">
        <v>24</v>
      </c>
      <c r="N81" s="3">
        <v>13</v>
      </c>
      <c r="O81" s="3">
        <v>5</v>
      </c>
      <c r="P81" s="3">
        <v>0</v>
      </c>
      <c r="Q81" s="3">
        <v>3</v>
      </c>
      <c r="R81" s="3">
        <v>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4">
        <v>3</v>
      </c>
      <c r="AA81" s="4">
        <v>0</v>
      </c>
      <c r="AB81" s="4">
        <v>0</v>
      </c>
      <c r="AC81" s="4">
        <v>0</v>
      </c>
      <c r="AD81" s="4">
        <v>0</v>
      </c>
      <c r="AE81" s="4">
        <v>24</v>
      </c>
    </row>
    <row r="82" spans="1:31" x14ac:dyDescent="0.2">
      <c r="A82" s="2">
        <v>39893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3</v>
      </c>
      <c r="M82" s="3">
        <v>0</v>
      </c>
      <c r="N82" s="3">
        <v>3</v>
      </c>
      <c r="O82" s="3">
        <v>0</v>
      </c>
      <c r="P82" s="3">
        <v>0</v>
      </c>
      <c r="Q82" s="3">
        <v>0</v>
      </c>
      <c r="R82" s="3">
        <v>3</v>
      </c>
      <c r="S82" s="3">
        <v>5</v>
      </c>
      <c r="T82" s="3">
        <v>3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5</v>
      </c>
    </row>
    <row r="83" spans="1:31" x14ac:dyDescent="0.2">
      <c r="A83" s="2">
        <v>39894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</v>
      </c>
      <c r="L83" s="3">
        <v>31</v>
      </c>
      <c r="M83" s="3">
        <v>18</v>
      </c>
      <c r="N83" s="3">
        <v>10</v>
      </c>
      <c r="O83" s="3">
        <v>5</v>
      </c>
      <c r="P83" s="3">
        <v>13</v>
      </c>
      <c r="Q83" s="3">
        <v>13</v>
      </c>
      <c r="R83" s="3">
        <v>10</v>
      </c>
      <c r="S83" s="3">
        <v>8</v>
      </c>
      <c r="T83" s="3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4">
        <v>5</v>
      </c>
      <c r="AA83" s="4">
        <v>0</v>
      </c>
      <c r="AB83" s="4">
        <v>0</v>
      </c>
      <c r="AC83" s="4">
        <v>0</v>
      </c>
      <c r="AD83" s="4">
        <v>0</v>
      </c>
      <c r="AE83" s="4">
        <v>31</v>
      </c>
    </row>
    <row r="84" spans="1:31" x14ac:dyDescent="0.2">
      <c r="A84" s="2">
        <v>39895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3</v>
      </c>
      <c r="S84" s="3" t="s">
        <v>9</v>
      </c>
      <c r="T84" s="3" t="s">
        <v>9</v>
      </c>
      <c r="U84" s="3">
        <v>5</v>
      </c>
      <c r="V84" s="3">
        <v>5</v>
      </c>
      <c r="W84" s="3">
        <v>5</v>
      </c>
      <c r="X84" s="3">
        <v>5</v>
      </c>
      <c r="Y84" s="3">
        <v>5</v>
      </c>
      <c r="Z84" s="4">
        <v>3</v>
      </c>
      <c r="AA84" s="4">
        <v>0</v>
      </c>
      <c r="AB84" s="4">
        <v>0</v>
      </c>
      <c r="AC84" s="4">
        <v>0</v>
      </c>
      <c r="AD84" s="4">
        <v>0</v>
      </c>
      <c r="AE84" s="4">
        <v>5</v>
      </c>
    </row>
    <row r="85" spans="1:31" x14ac:dyDescent="0.2">
      <c r="A85" s="2">
        <v>39896</v>
      </c>
      <c r="B85" s="3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3</v>
      </c>
    </row>
    <row r="86" spans="1:31" x14ac:dyDescent="0.2">
      <c r="A86" s="2">
        <v>39897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3</v>
      </c>
      <c r="O86" s="3">
        <v>5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5</v>
      </c>
    </row>
    <row r="87" spans="1:31" x14ac:dyDescent="0.2">
      <c r="A87" s="2">
        <v>39898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5</v>
      </c>
      <c r="M87" s="3">
        <v>26</v>
      </c>
      <c r="N87" s="3">
        <v>8</v>
      </c>
      <c r="O87" s="3">
        <v>16</v>
      </c>
      <c r="P87" s="3">
        <v>10</v>
      </c>
      <c r="Q87" s="3">
        <v>5</v>
      </c>
      <c r="R87" s="3">
        <v>8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4">
        <v>3</v>
      </c>
      <c r="AA87" s="4">
        <v>0</v>
      </c>
      <c r="AB87" s="4">
        <v>0</v>
      </c>
      <c r="AC87" s="4">
        <v>0</v>
      </c>
      <c r="AD87" s="4">
        <v>0</v>
      </c>
      <c r="AE87" s="4">
        <v>26</v>
      </c>
    </row>
    <row r="88" spans="1:31" x14ac:dyDescent="0.2">
      <c r="A88" s="2">
        <v>39899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3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3</v>
      </c>
    </row>
    <row r="89" spans="1:31" x14ac:dyDescent="0.2">
      <c r="A89" s="2">
        <v>39900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</v>
      </c>
      <c r="L89" s="3">
        <v>16</v>
      </c>
      <c r="M89" s="3">
        <v>8</v>
      </c>
      <c r="N89" s="3">
        <v>8</v>
      </c>
      <c r="O89" s="3">
        <v>8</v>
      </c>
      <c r="P89" s="3">
        <v>5</v>
      </c>
      <c r="Q89" s="3">
        <v>5</v>
      </c>
      <c r="R89" s="3">
        <v>5</v>
      </c>
      <c r="S89" s="3">
        <v>3</v>
      </c>
      <c r="T89" s="3">
        <v>3</v>
      </c>
      <c r="U89" s="3">
        <v>3</v>
      </c>
      <c r="V89" s="3">
        <v>0</v>
      </c>
      <c r="W89" s="3">
        <v>0</v>
      </c>
      <c r="X89" s="3">
        <v>0</v>
      </c>
      <c r="Y89" s="3">
        <v>0</v>
      </c>
      <c r="Z89" s="4">
        <v>3</v>
      </c>
      <c r="AA89" s="4">
        <v>0</v>
      </c>
      <c r="AB89" s="4">
        <v>0</v>
      </c>
      <c r="AC89" s="4">
        <v>0</v>
      </c>
      <c r="AD89" s="4">
        <v>0</v>
      </c>
      <c r="AE89" s="4">
        <v>16</v>
      </c>
    </row>
    <row r="90" spans="1:31" x14ac:dyDescent="0.2">
      <c r="A90" s="2">
        <v>39901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10</v>
      </c>
      <c r="L90" s="3">
        <v>3</v>
      </c>
      <c r="M90" s="3">
        <v>3</v>
      </c>
      <c r="N90" s="3">
        <v>3</v>
      </c>
      <c r="O90" s="3">
        <v>0</v>
      </c>
      <c r="P90" s="3">
        <v>0</v>
      </c>
      <c r="Q90" s="3">
        <v>3</v>
      </c>
      <c r="R90" s="3">
        <v>0</v>
      </c>
      <c r="S90" s="3">
        <v>0</v>
      </c>
      <c r="T90" s="3">
        <v>0</v>
      </c>
      <c r="U90" s="3">
        <v>3</v>
      </c>
      <c r="V90" s="3">
        <v>3</v>
      </c>
      <c r="W90" s="3">
        <v>3</v>
      </c>
      <c r="X90" s="3">
        <v>3</v>
      </c>
      <c r="Y90" s="3">
        <v>3</v>
      </c>
      <c r="Z90" s="4">
        <v>3</v>
      </c>
      <c r="AA90" s="4">
        <v>0</v>
      </c>
      <c r="AB90" s="4">
        <v>0</v>
      </c>
      <c r="AC90" s="4">
        <v>0</v>
      </c>
      <c r="AD90" s="4">
        <v>0</v>
      </c>
      <c r="AE90" s="4">
        <v>10</v>
      </c>
    </row>
    <row r="91" spans="1:31" x14ac:dyDescent="0.2">
      <c r="A91" s="2">
        <v>39902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5</v>
      </c>
      <c r="L91" s="3">
        <v>5</v>
      </c>
      <c r="M91" s="3">
        <v>3</v>
      </c>
      <c r="N91" s="3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3</v>
      </c>
      <c r="X91" s="3">
        <v>0</v>
      </c>
      <c r="Y91" s="3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5</v>
      </c>
    </row>
    <row r="92" spans="1:31" x14ac:dyDescent="0.2">
      <c r="A92" s="2">
        <v>39903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5</v>
      </c>
      <c r="L92" s="3">
        <v>34</v>
      </c>
      <c r="M92" s="3">
        <v>21</v>
      </c>
      <c r="N92" s="3">
        <v>3</v>
      </c>
      <c r="O92" s="3">
        <v>3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4">
        <v>3</v>
      </c>
      <c r="AA92" s="4">
        <v>0</v>
      </c>
      <c r="AB92" s="4">
        <v>0</v>
      </c>
      <c r="AC92" s="4">
        <v>0</v>
      </c>
      <c r="AD92" s="4">
        <v>0</v>
      </c>
      <c r="AE92" s="4">
        <v>34</v>
      </c>
    </row>
    <row r="93" spans="1:31" x14ac:dyDescent="0.2">
      <c r="A93" s="2">
        <v>39904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x14ac:dyDescent="0.2">
      <c r="A94" s="2">
        <v>39905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x14ac:dyDescent="0.2">
      <c r="A95" s="2">
        <v>39906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31</v>
      </c>
      <c r="M95" s="3">
        <v>26</v>
      </c>
      <c r="N95" s="3">
        <v>10</v>
      </c>
      <c r="O95" s="3">
        <v>3</v>
      </c>
      <c r="P95" s="3">
        <v>0</v>
      </c>
      <c r="Q95" s="3">
        <v>3</v>
      </c>
      <c r="R95" s="3">
        <v>5</v>
      </c>
      <c r="S95" s="3">
        <v>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4">
        <v>3</v>
      </c>
      <c r="AA95" s="4">
        <v>0</v>
      </c>
      <c r="AB95" s="4">
        <v>0</v>
      </c>
      <c r="AC95" s="4">
        <v>0</v>
      </c>
      <c r="AD95" s="4">
        <v>0</v>
      </c>
      <c r="AE95" s="4">
        <v>31</v>
      </c>
    </row>
    <row r="96" spans="1:31" x14ac:dyDescent="0.2">
      <c r="A96" s="2">
        <v>39907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5</v>
      </c>
      <c r="L96" s="3">
        <v>50</v>
      </c>
      <c r="M96" s="3">
        <v>5</v>
      </c>
      <c r="N96" s="3">
        <v>3</v>
      </c>
      <c r="O96" s="3">
        <v>3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4">
        <v>3</v>
      </c>
      <c r="AA96" s="4">
        <v>0</v>
      </c>
      <c r="AB96" s="4">
        <v>0</v>
      </c>
      <c r="AC96" s="4">
        <v>0</v>
      </c>
      <c r="AD96" s="4">
        <v>0</v>
      </c>
      <c r="AE96" s="4">
        <v>50</v>
      </c>
    </row>
    <row r="97" spans="1:31" x14ac:dyDescent="0.2">
      <c r="A97" s="2">
        <v>39908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3</v>
      </c>
      <c r="L97" s="3">
        <v>8</v>
      </c>
      <c r="M97" s="3">
        <v>3</v>
      </c>
      <c r="N97" s="3">
        <v>3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8</v>
      </c>
    </row>
    <row r="98" spans="1:31" x14ac:dyDescent="0.2">
      <c r="A98" s="2">
        <v>39909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3</v>
      </c>
      <c r="L98" s="3">
        <v>3</v>
      </c>
      <c r="M98" s="3">
        <v>5</v>
      </c>
      <c r="N98" s="3">
        <v>3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5</v>
      </c>
    </row>
    <row r="99" spans="1:31" x14ac:dyDescent="0.2">
      <c r="A99" s="2">
        <v>39910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3</v>
      </c>
      <c r="N99" s="3">
        <v>5</v>
      </c>
      <c r="O99" s="3">
        <v>5</v>
      </c>
      <c r="P99" s="3">
        <v>8</v>
      </c>
      <c r="Q99" s="3">
        <v>18</v>
      </c>
      <c r="R99" s="3">
        <v>13</v>
      </c>
      <c r="S99" s="3">
        <v>8</v>
      </c>
      <c r="T99" s="3">
        <v>3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3</v>
      </c>
      <c r="AA99" s="4">
        <v>0</v>
      </c>
      <c r="AB99" s="4">
        <v>0</v>
      </c>
      <c r="AC99" s="4">
        <v>0</v>
      </c>
      <c r="AD99" s="4">
        <v>0</v>
      </c>
      <c r="AE99" s="4">
        <v>18</v>
      </c>
    </row>
    <row r="100" spans="1:31" x14ac:dyDescent="0.2">
      <c r="A100" s="2">
        <v>39911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</v>
      </c>
      <c r="M100" s="3">
        <v>16</v>
      </c>
      <c r="N100" s="3">
        <v>8</v>
      </c>
      <c r="O100" s="3">
        <v>3</v>
      </c>
      <c r="P100" s="3">
        <v>5</v>
      </c>
      <c r="Q100" s="3">
        <v>8</v>
      </c>
      <c r="R100" s="3">
        <v>5</v>
      </c>
      <c r="S100" s="3">
        <v>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4">
        <v>3</v>
      </c>
      <c r="AA100" s="4">
        <v>0</v>
      </c>
      <c r="AB100" s="4">
        <v>0</v>
      </c>
      <c r="AC100" s="4">
        <v>0</v>
      </c>
      <c r="AD100" s="4">
        <v>0</v>
      </c>
      <c r="AE100" s="4">
        <v>16</v>
      </c>
    </row>
    <row r="101" spans="1:31" x14ac:dyDescent="0.2">
      <c r="A101" s="2">
        <v>39912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3</v>
      </c>
      <c r="K101" s="3">
        <v>3</v>
      </c>
      <c r="L101" s="3">
        <v>3</v>
      </c>
      <c r="M101" s="3">
        <v>3</v>
      </c>
      <c r="N101" s="3">
        <v>3</v>
      </c>
      <c r="O101" s="3">
        <v>3</v>
      </c>
      <c r="P101" s="3">
        <v>3</v>
      </c>
      <c r="Q101" s="3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3</v>
      </c>
    </row>
    <row r="102" spans="1:31" x14ac:dyDescent="0.2">
      <c r="A102" s="2">
        <v>39913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</v>
      </c>
      <c r="L102" s="3">
        <v>5</v>
      </c>
      <c r="M102" s="3">
        <v>8</v>
      </c>
      <c r="N102" s="3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8</v>
      </c>
    </row>
    <row r="103" spans="1:31" x14ac:dyDescent="0.2">
      <c r="A103" s="2">
        <v>39914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5</v>
      </c>
      <c r="L103" s="3">
        <v>24</v>
      </c>
      <c r="M103" s="3">
        <v>16</v>
      </c>
      <c r="N103" s="3">
        <v>13</v>
      </c>
      <c r="O103" s="3">
        <v>3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4">
        <v>3</v>
      </c>
      <c r="AA103" s="4">
        <v>0</v>
      </c>
      <c r="AB103" s="4">
        <v>0</v>
      </c>
      <c r="AC103" s="4">
        <v>0</v>
      </c>
      <c r="AD103" s="4">
        <v>0</v>
      </c>
      <c r="AE103" s="4">
        <v>24</v>
      </c>
    </row>
    <row r="104" spans="1:31" x14ac:dyDescent="0.2">
      <c r="A104" s="2">
        <v>39915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x14ac:dyDescent="0.2">
      <c r="A105" s="2">
        <v>39916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x14ac:dyDescent="0.2">
      <c r="A106" s="2">
        <v>39917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3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3</v>
      </c>
    </row>
    <row r="107" spans="1:31" x14ac:dyDescent="0.2">
      <c r="A107" s="2">
        <v>39918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x14ac:dyDescent="0.2">
      <c r="A108" s="2">
        <v>39919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x14ac:dyDescent="0.2">
      <c r="A109" s="2">
        <v>39920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x14ac:dyDescent="0.2">
      <c r="A110" s="2">
        <v>39921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3</v>
      </c>
      <c r="V110" s="3">
        <v>3</v>
      </c>
      <c r="W110" s="3">
        <v>0</v>
      </c>
      <c r="X110" s="3">
        <v>0</v>
      </c>
      <c r="Y110" s="3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3</v>
      </c>
    </row>
    <row r="111" spans="1:31" x14ac:dyDescent="0.2">
      <c r="A111" s="2">
        <v>39922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x14ac:dyDescent="0.2">
      <c r="A112" s="2">
        <v>39923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x14ac:dyDescent="0.2">
      <c r="A113" s="2">
        <v>39924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8</v>
      </c>
      <c r="O113" s="3" t="s">
        <v>8</v>
      </c>
      <c r="P113" s="3" t="s">
        <v>8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x14ac:dyDescent="0.2">
      <c r="A114" s="2">
        <v>39925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x14ac:dyDescent="0.2">
      <c r="A115" s="2">
        <v>39926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x14ac:dyDescent="0.2">
      <c r="A116" s="2">
        <v>39927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x14ac:dyDescent="0.2">
      <c r="A117" s="2">
        <v>39928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x14ac:dyDescent="0.2">
      <c r="A118" s="2">
        <v>39929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x14ac:dyDescent="0.2">
      <c r="A119" s="2">
        <v>39930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x14ac:dyDescent="0.2">
      <c r="A120" s="2">
        <v>39931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x14ac:dyDescent="0.2">
      <c r="A121" s="2">
        <v>39932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x14ac:dyDescent="0.2">
      <c r="A122" s="2">
        <v>39933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</v>
      </c>
      <c r="L122" s="3">
        <v>16</v>
      </c>
      <c r="M122" s="3">
        <v>45</v>
      </c>
      <c r="N122" s="3">
        <v>21</v>
      </c>
      <c r="O122" s="3">
        <v>5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3</v>
      </c>
      <c r="AA122" s="4">
        <v>0</v>
      </c>
      <c r="AB122" s="4">
        <v>0</v>
      </c>
      <c r="AC122" s="4">
        <v>0</v>
      </c>
      <c r="AD122" s="4">
        <v>0</v>
      </c>
      <c r="AE122" s="4">
        <v>45</v>
      </c>
    </row>
    <row r="123" spans="1:31" x14ac:dyDescent="0.2">
      <c r="A123" s="2">
        <v>39934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</v>
      </c>
      <c r="N123" s="3">
        <v>0</v>
      </c>
      <c r="O123" s="3">
        <v>0</v>
      </c>
      <c r="P123" s="3" t="s">
        <v>9</v>
      </c>
      <c r="Q123" s="3" t="s">
        <v>9</v>
      </c>
      <c r="R123" s="3">
        <v>3</v>
      </c>
      <c r="S123" s="3">
        <v>5</v>
      </c>
      <c r="T123" s="3">
        <v>5</v>
      </c>
      <c r="U123" s="3">
        <v>5</v>
      </c>
      <c r="V123" s="3">
        <v>5</v>
      </c>
      <c r="W123" s="3">
        <v>5</v>
      </c>
      <c r="X123" s="3">
        <v>5</v>
      </c>
      <c r="Y123" s="3">
        <v>5</v>
      </c>
      <c r="Z123" s="4">
        <v>3</v>
      </c>
      <c r="AA123" s="4">
        <v>0</v>
      </c>
      <c r="AB123" s="4">
        <v>0</v>
      </c>
      <c r="AC123" s="4">
        <v>0</v>
      </c>
      <c r="AD123" s="4">
        <v>0</v>
      </c>
      <c r="AE123" s="4">
        <v>5</v>
      </c>
    </row>
    <row r="124" spans="1:31" x14ac:dyDescent="0.2">
      <c r="A124" s="2">
        <v>39935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8</v>
      </c>
      <c r="S124" s="3">
        <v>5</v>
      </c>
      <c r="T124" s="3">
        <v>3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8</v>
      </c>
    </row>
    <row r="125" spans="1:31" x14ac:dyDescent="0.2">
      <c r="A125" s="2">
        <v>39936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x14ac:dyDescent="0.2">
      <c r="A126" s="2">
        <v>39937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</v>
      </c>
      <c r="M126" s="3">
        <v>3</v>
      </c>
      <c r="N126" s="3">
        <v>3</v>
      </c>
      <c r="O126" s="3">
        <v>18</v>
      </c>
      <c r="P126" s="3">
        <v>21</v>
      </c>
      <c r="Q126" s="3">
        <v>8</v>
      </c>
      <c r="R126" s="3">
        <v>8</v>
      </c>
      <c r="S126" s="3">
        <v>10</v>
      </c>
      <c r="T126" s="3">
        <v>3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4">
        <v>3</v>
      </c>
      <c r="AA126" s="4">
        <v>0</v>
      </c>
      <c r="AB126" s="4">
        <v>0</v>
      </c>
      <c r="AC126" s="4">
        <v>0</v>
      </c>
      <c r="AD126" s="4">
        <v>0</v>
      </c>
      <c r="AE126" s="4">
        <v>21</v>
      </c>
    </row>
    <row r="127" spans="1:31" x14ac:dyDescent="0.2">
      <c r="A127" s="2">
        <v>39938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26</v>
      </c>
      <c r="M127" s="3">
        <v>3</v>
      </c>
      <c r="N127" s="3">
        <v>0</v>
      </c>
      <c r="O127" s="3">
        <v>0</v>
      </c>
      <c r="P127" s="3">
        <v>5</v>
      </c>
      <c r="Q127" s="3">
        <v>16</v>
      </c>
      <c r="R127" s="3">
        <v>8</v>
      </c>
      <c r="S127" s="3">
        <v>5</v>
      </c>
      <c r="T127" s="3">
        <v>3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4">
        <v>3</v>
      </c>
      <c r="AA127" s="4">
        <v>0</v>
      </c>
      <c r="AB127" s="4">
        <v>0</v>
      </c>
      <c r="AC127" s="4">
        <v>0</v>
      </c>
      <c r="AD127" s="4">
        <v>0</v>
      </c>
      <c r="AE127" s="4">
        <v>26</v>
      </c>
    </row>
    <row r="128" spans="1:31" x14ac:dyDescent="0.2">
      <c r="A128" s="2">
        <v>39939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x14ac:dyDescent="0.2">
      <c r="A129" s="2">
        <v>39940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x14ac:dyDescent="0.2">
      <c r="A130" s="2">
        <v>39941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x14ac:dyDescent="0.2">
      <c r="A131" s="2">
        <v>39942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x14ac:dyDescent="0.2">
      <c r="A132" s="2">
        <v>39943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3</v>
      </c>
      <c r="M132" s="3">
        <v>3</v>
      </c>
      <c r="N132" s="3">
        <v>0</v>
      </c>
      <c r="O132" s="3" t="s">
        <v>9</v>
      </c>
      <c r="P132" s="3" t="s">
        <v>9</v>
      </c>
      <c r="Q132" s="3" t="s">
        <v>9</v>
      </c>
      <c r="R132" s="3">
        <v>5</v>
      </c>
      <c r="S132" s="3">
        <v>5</v>
      </c>
      <c r="T132" s="3">
        <v>5</v>
      </c>
      <c r="U132" s="3" t="s">
        <v>9</v>
      </c>
      <c r="V132" s="3" t="s">
        <v>9</v>
      </c>
      <c r="W132" s="3" t="s">
        <v>9</v>
      </c>
      <c r="X132" s="3" t="s">
        <v>9</v>
      </c>
      <c r="Y132" s="3" t="s">
        <v>9</v>
      </c>
      <c r="Z132" s="4" t="str">
        <f>"F"</f>
        <v>F</v>
      </c>
      <c r="AA132" s="4">
        <v>0</v>
      </c>
      <c r="AB132" s="4">
        <v>0</v>
      </c>
      <c r="AC132" s="4">
        <v>0</v>
      </c>
      <c r="AD132" s="4">
        <v>0</v>
      </c>
      <c r="AE132" s="4">
        <v>5</v>
      </c>
    </row>
    <row r="133" spans="1:31" x14ac:dyDescent="0.2">
      <c r="A133" s="2">
        <v>39944</v>
      </c>
      <c r="B133" s="3" t="s">
        <v>9</v>
      </c>
      <c r="C133" s="3" t="s">
        <v>9</v>
      </c>
      <c r="D133" s="3">
        <v>0</v>
      </c>
      <c r="E133" s="3">
        <v>0</v>
      </c>
      <c r="F133" s="3">
        <v>3</v>
      </c>
      <c r="G133" s="3">
        <v>0</v>
      </c>
      <c r="H133" s="3">
        <v>3</v>
      </c>
      <c r="I133" s="3">
        <v>0</v>
      </c>
      <c r="J133" s="3">
        <v>3</v>
      </c>
      <c r="K133" s="3">
        <v>3</v>
      </c>
      <c r="L133" s="3">
        <v>13</v>
      </c>
      <c r="M133" s="3">
        <v>13</v>
      </c>
      <c r="N133" s="3">
        <v>10</v>
      </c>
      <c r="O133" s="3">
        <v>8</v>
      </c>
      <c r="P133" s="3">
        <v>5</v>
      </c>
      <c r="Q133" s="3">
        <v>10</v>
      </c>
      <c r="R133" s="3">
        <v>8</v>
      </c>
      <c r="S133" s="3">
        <v>5</v>
      </c>
      <c r="T133" s="3">
        <v>3</v>
      </c>
      <c r="U133" s="3">
        <v>3</v>
      </c>
      <c r="V133" s="3">
        <v>3</v>
      </c>
      <c r="W133" s="3">
        <v>3</v>
      </c>
      <c r="X133" s="3">
        <v>3</v>
      </c>
      <c r="Y133" s="3">
        <v>3</v>
      </c>
      <c r="Z133" s="4">
        <v>5</v>
      </c>
      <c r="AA133" s="4">
        <v>0</v>
      </c>
      <c r="AB133" s="4">
        <v>0</v>
      </c>
      <c r="AC133" s="4">
        <v>0</v>
      </c>
      <c r="AD133" s="4">
        <v>0</v>
      </c>
      <c r="AE133" s="4">
        <v>13</v>
      </c>
    </row>
    <row r="134" spans="1:31" x14ac:dyDescent="0.2">
      <c r="A134" s="2">
        <v>39945</v>
      </c>
      <c r="B134" s="3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 t="s">
        <v>8</v>
      </c>
      <c r="P134" s="3" t="s">
        <v>8</v>
      </c>
      <c r="Q134" s="3">
        <v>5</v>
      </c>
      <c r="R134" s="3">
        <v>5</v>
      </c>
      <c r="S134" s="3">
        <v>3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5</v>
      </c>
    </row>
    <row r="135" spans="1:31" x14ac:dyDescent="0.2">
      <c r="A135" s="2">
        <v>39946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x14ac:dyDescent="0.2">
      <c r="A136" s="2">
        <v>39947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3</v>
      </c>
      <c r="Q136" s="3">
        <v>3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3</v>
      </c>
    </row>
    <row r="137" spans="1:31" x14ac:dyDescent="0.2">
      <c r="A137" s="2">
        <v>39948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x14ac:dyDescent="0.2">
      <c r="A138" s="2">
        <v>39949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3</v>
      </c>
      <c r="N138" s="3">
        <v>3</v>
      </c>
      <c r="O138" s="3">
        <v>0</v>
      </c>
      <c r="P138" s="3">
        <v>0</v>
      </c>
      <c r="Q138" s="3">
        <v>0</v>
      </c>
      <c r="R138" s="3">
        <v>0</v>
      </c>
      <c r="S138" s="3">
        <v>3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3</v>
      </c>
    </row>
    <row r="139" spans="1:31" x14ac:dyDescent="0.2">
      <c r="A139" s="2">
        <v>39950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x14ac:dyDescent="0.2">
      <c r="A140" s="2">
        <v>39951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3</v>
      </c>
      <c r="L140" s="3">
        <v>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3</v>
      </c>
    </row>
    <row r="141" spans="1:31" x14ac:dyDescent="0.2">
      <c r="A141" s="2">
        <v>39952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2">
      <c r="A142" s="2">
        <v>39953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</row>
    <row r="143" spans="1:31" x14ac:dyDescent="0.2">
      <c r="A143" s="2">
        <v>39954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x14ac:dyDescent="0.2">
      <c r="A144" s="2">
        <v>39955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3</v>
      </c>
      <c r="O144" s="3">
        <v>0</v>
      </c>
      <c r="P144" s="3">
        <v>3</v>
      </c>
      <c r="Q144" s="3">
        <v>8</v>
      </c>
      <c r="R144" s="3">
        <v>3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8</v>
      </c>
    </row>
    <row r="145" spans="1:31" x14ac:dyDescent="0.2">
      <c r="A145" s="2">
        <v>39956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3</v>
      </c>
      <c r="Q145" s="3">
        <v>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3</v>
      </c>
    </row>
    <row r="146" spans="1:31" x14ac:dyDescent="0.2">
      <c r="A146" s="2">
        <v>39957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10</v>
      </c>
      <c r="Q146" s="3">
        <v>24</v>
      </c>
      <c r="R146" s="3">
        <v>8</v>
      </c>
      <c r="S146" s="3">
        <v>3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3</v>
      </c>
      <c r="AA146" s="4">
        <v>0</v>
      </c>
      <c r="AB146" s="4">
        <v>0</v>
      </c>
      <c r="AC146" s="4">
        <v>0</v>
      </c>
      <c r="AD146" s="4">
        <v>0</v>
      </c>
      <c r="AE146" s="4">
        <v>24</v>
      </c>
    </row>
    <row r="147" spans="1:31" x14ac:dyDescent="0.2">
      <c r="A147" s="2">
        <v>39958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x14ac:dyDescent="0.2">
      <c r="A148" s="2">
        <v>39959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x14ac:dyDescent="0.2">
      <c r="A149" s="2">
        <v>39960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x14ac:dyDescent="0.2">
      <c r="A150" s="2">
        <v>39961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x14ac:dyDescent="0.2">
      <c r="A151" s="2">
        <v>39962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x14ac:dyDescent="0.2">
      <c r="A152" s="2">
        <v>39963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x14ac:dyDescent="0.2">
      <c r="A153" s="2">
        <v>39964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x14ac:dyDescent="0.2">
      <c r="A154" s="2">
        <v>39965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x14ac:dyDescent="0.2">
      <c r="A155" s="2">
        <v>39966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x14ac:dyDescent="0.2">
      <c r="A156" s="2">
        <v>39967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x14ac:dyDescent="0.2">
      <c r="A157" s="2">
        <v>39968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x14ac:dyDescent="0.2">
      <c r="A158" s="2">
        <v>39969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3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3</v>
      </c>
    </row>
    <row r="159" spans="1:31" x14ac:dyDescent="0.2">
      <c r="A159" s="2">
        <v>39970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x14ac:dyDescent="0.2">
      <c r="A160" s="2">
        <v>39971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x14ac:dyDescent="0.2">
      <c r="A161" s="2">
        <v>39972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x14ac:dyDescent="0.2">
      <c r="A162" s="2">
        <v>39973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 t="s">
        <v>8</v>
      </c>
      <c r="P162" s="3" t="s">
        <v>8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x14ac:dyDescent="0.2">
      <c r="A163" s="2">
        <v>39974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x14ac:dyDescent="0.2">
      <c r="A164" s="2">
        <v>39975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x14ac:dyDescent="0.2">
      <c r="A165" s="2">
        <v>39976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x14ac:dyDescent="0.2">
      <c r="A166" s="2">
        <v>39977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x14ac:dyDescent="0.2">
      <c r="A167" s="2">
        <v>39978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x14ac:dyDescent="0.2">
      <c r="A168" s="2">
        <v>39979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x14ac:dyDescent="0.2">
      <c r="A169" s="2">
        <v>39980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x14ac:dyDescent="0.2">
      <c r="A170" s="2">
        <v>39981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x14ac:dyDescent="0.2">
      <c r="A171" s="2">
        <v>39982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x14ac:dyDescent="0.2">
      <c r="A172" s="2">
        <v>39983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x14ac:dyDescent="0.2">
      <c r="A173" s="2">
        <v>39984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x14ac:dyDescent="0.2">
      <c r="A174" s="2">
        <v>39985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x14ac:dyDescent="0.2">
      <c r="A175" s="2">
        <v>39986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x14ac:dyDescent="0.2">
      <c r="A176" s="2">
        <v>39987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3</v>
      </c>
      <c r="M176" s="3">
        <v>3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3</v>
      </c>
    </row>
    <row r="177" spans="1:31" x14ac:dyDescent="0.2">
      <c r="A177" s="2">
        <v>39988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x14ac:dyDescent="0.2">
      <c r="A178" s="2">
        <v>39989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x14ac:dyDescent="0.2">
      <c r="A179" s="2">
        <v>39990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x14ac:dyDescent="0.2">
      <c r="A180" s="2">
        <v>39991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x14ac:dyDescent="0.2">
      <c r="A181" s="2">
        <v>39992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x14ac:dyDescent="0.2">
      <c r="A182" s="2">
        <v>39993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2">
      <c r="A183" s="2">
        <v>39994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x14ac:dyDescent="0.2">
      <c r="A184" s="2">
        <v>39995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x14ac:dyDescent="0.2">
      <c r="A185" s="2">
        <v>39996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x14ac:dyDescent="0.2">
      <c r="A186" s="2">
        <v>39997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x14ac:dyDescent="0.2">
      <c r="A187" s="2">
        <v>39998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x14ac:dyDescent="0.2">
      <c r="A188" s="2">
        <v>39999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x14ac:dyDescent="0.2">
      <c r="A189" s="2">
        <v>40000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x14ac:dyDescent="0.2">
      <c r="A190" s="2">
        <v>40001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x14ac:dyDescent="0.2">
      <c r="A191" s="2">
        <v>40002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x14ac:dyDescent="0.2">
      <c r="A192" s="2">
        <v>40003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2">
      <c r="A193" s="2">
        <v>40004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x14ac:dyDescent="0.2">
      <c r="A194" s="2">
        <v>40005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x14ac:dyDescent="0.2">
      <c r="A195" s="2">
        <v>40006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x14ac:dyDescent="0.2">
      <c r="A196" s="2">
        <v>40007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x14ac:dyDescent="0.2">
      <c r="A197" s="2">
        <v>40008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 t="s">
        <v>8</v>
      </c>
      <c r="P197" s="3" t="s">
        <v>8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x14ac:dyDescent="0.2">
      <c r="A198" s="2">
        <v>40009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x14ac:dyDescent="0.2">
      <c r="A199" s="2">
        <v>40010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x14ac:dyDescent="0.2">
      <c r="A200" s="2">
        <v>40011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x14ac:dyDescent="0.2">
      <c r="A201" s="2">
        <v>40012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2">
      <c r="A202" s="2">
        <v>40013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x14ac:dyDescent="0.2">
      <c r="A203" s="2">
        <v>40014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2">
      <c r="A204" s="2">
        <v>40015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x14ac:dyDescent="0.2">
      <c r="A205" s="2">
        <v>40016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2">
      <c r="A206" s="2">
        <v>40017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x14ac:dyDescent="0.2">
      <c r="A207" s="2">
        <v>40018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x14ac:dyDescent="0.2">
      <c r="A208" s="2">
        <v>40019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x14ac:dyDescent="0.2">
      <c r="A209" s="2">
        <v>40020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x14ac:dyDescent="0.2">
      <c r="A210" s="2">
        <v>40021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x14ac:dyDescent="0.2">
      <c r="A211" s="2">
        <v>40022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x14ac:dyDescent="0.2">
      <c r="A212" s="2">
        <v>40023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x14ac:dyDescent="0.2">
      <c r="A213" s="2">
        <v>40024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x14ac:dyDescent="0.2">
      <c r="A214" s="2">
        <v>40025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2">
      <c r="A215" s="2">
        <v>40026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x14ac:dyDescent="0.2">
      <c r="A216" s="2">
        <v>40027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x14ac:dyDescent="0.2">
      <c r="A217" s="2">
        <v>40028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 t="s">
        <v>10</v>
      </c>
      <c r="N217" s="3" t="s">
        <v>10</v>
      </c>
      <c r="O217" s="3" t="s">
        <v>10</v>
      </c>
      <c r="P217" s="3" t="s">
        <v>10</v>
      </c>
      <c r="Q217" s="3" t="s">
        <v>10</v>
      </c>
      <c r="R217" s="3">
        <v>3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3</v>
      </c>
    </row>
    <row r="218" spans="1:31" x14ac:dyDescent="0.2">
      <c r="A218" s="2">
        <v>40029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x14ac:dyDescent="0.2">
      <c r="A219" s="2">
        <v>40030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x14ac:dyDescent="0.2">
      <c r="A220" s="2">
        <v>40031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x14ac:dyDescent="0.2">
      <c r="A221" s="2">
        <v>40032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x14ac:dyDescent="0.2">
      <c r="A222" s="2">
        <v>40033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</row>
    <row r="223" spans="1:31" x14ac:dyDescent="0.2">
      <c r="A223" s="2">
        <v>40034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x14ac:dyDescent="0.2">
      <c r="A224" s="2">
        <v>40035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x14ac:dyDescent="0.2">
      <c r="A225" s="2">
        <v>40036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x14ac:dyDescent="0.2">
      <c r="A226" s="2">
        <v>40037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2">
      <c r="A227" s="2">
        <v>40038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x14ac:dyDescent="0.2">
      <c r="A228" s="2">
        <v>40039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x14ac:dyDescent="0.2">
      <c r="A229" s="2">
        <v>40040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x14ac:dyDescent="0.2">
      <c r="A230" s="2">
        <v>40041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x14ac:dyDescent="0.2">
      <c r="A231" s="2">
        <v>40042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x14ac:dyDescent="0.2">
      <c r="A232" s="2">
        <v>40043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x14ac:dyDescent="0.2">
      <c r="A233" s="2">
        <v>40044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8</v>
      </c>
      <c r="M233" s="3">
        <v>21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21</v>
      </c>
    </row>
    <row r="234" spans="1:31" x14ac:dyDescent="0.2">
      <c r="A234" s="2">
        <v>40045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2">
      <c r="A235" s="2">
        <v>40046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 t="s">
        <v>9</v>
      </c>
      <c r="Y235" s="3" t="s">
        <v>9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x14ac:dyDescent="0.2">
      <c r="A236" s="2">
        <v>40047</v>
      </c>
      <c r="B236" s="3" t="s">
        <v>9</v>
      </c>
      <c r="C236" s="3" t="s">
        <v>9</v>
      </c>
      <c r="D236" s="3" t="s">
        <v>9</v>
      </c>
      <c r="E236" s="3" t="s">
        <v>9</v>
      </c>
      <c r="F236" s="3" t="s">
        <v>9</v>
      </c>
      <c r="G236" s="3">
        <v>0</v>
      </c>
      <c r="H236" s="3">
        <v>3</v>
      </c>
      <c r="I236" s="3">
        <v>3</v>
      </c>
      <c r="J236" s="3">
        <v>3</v>
      </c>
      <c r="K236" s="3">
        <v>3</v>
      </c>
      <c r="L236" s="3">
        <v>3</v>
      </c>
      <c r="M236" s="3">
        <v>3</v>
      </c>
      <c r="N236" s="3">
        <v>3</v>
      </c>
      <c r="O236" s="3">
        <v>3</v>
      </c>
      <c r="P236" s="3">
        <v>3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3">
        <v>5</v>
      </c>
      <c r="W236" s="3">
        <v>5</v>
      </c>
      <c r="X236" s="3">
        <v>5</v>
      </c>
      <c r="Y236" s="3">
        <v>5</v>
      </c>
      <c r="Z236" s="4">
        <v>3</v>
      </c>
      <c r="AA236" s="4">
        <v>0</v>
      </c>
      <c r="AB236" s="4">
        <v>0</v>
      </c>
      <c r="AC236" s="4">
        <v>0</v>
      </c>
      <c r="AD236" s="4">
        <v>0</v>
      </c>
      <c r="AE236" s="4">
        <v>5</v>
      </c>
    </row>
    <row r="237" spans="1:31" x14ac:dyDescent="0.2">
      <c r="A237" s="2">
        <v>40048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x14ac:dyDescent="0.2">
      <c r="A238" s="2">
        <v>40049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x14ac:dyDescent="0.2">
      <c r="A239" s="2">
        <v>40050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x14ac:dyDescent="0.2">
      <c r="A240" s="2">
        <v>40051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</row>
    <row r="241" spans="1:31" x14ac:dyDescent="0.2">
      <c r="A241" s="2">
        <v>40052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x14ac:dyDescent="0.2">
      <c r="A242" s="2">
        <v>40053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x14ac:dyDescent="0.2">
      <c r="A243" s="2">
        <v>40054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8</v>
      </c>
      <c r="M243" s="3">
        <v>0</v>
      </c>
      <c r="N243" s="3">
        <v>3</v>
      </c>
      <c r="O243" s="3">
        <v>0</v>
      </c>
      <c r="P243" s="3">
        <v>0</v>
      </c>
      <c r="Q243" s="3">
        <v>5</v>
      </c>
      <c r="R243" s="3">
        <v>3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8</v>
      </c>
    </row>
    <row r="244" spans="1:31" x14ac:dyDescent="0.2">
      <c r="A244" s="2">
        <v>40055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x14ac:dyDescent="0.2">
      <c r="A245" s="2">
        <v>40056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x14ac:dyDescent="0.2">
      <c r="A246" s="2">
        <v>40057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x14ac:dyDescent="0.2">
      <c r="A247" s="2">
        <v>40058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x14ac:dyDescent="0.2">
      <c r="A248" s="2">
        <v>40059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x14ac:dyDescent="0.2">
      <c r="A249" s="2">
        <v>40060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x14ac:dyDescent="0.2">
      <c r="A250" s="2">
        <v>40061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</row>
    <row r="251" spans="1:31" x14ac:dyDescent="0.2">
      <c r="A251" s="2">
        <v>40062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x14ac:dyDescent="0.2">
      <c r="A252" s="2">
        <v>40063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x14ac:dyDescent="0.2">
      <c r="A253" s="2">
        <v>40064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</row>
    <row r="254" spans="1:31" x14ac:dyDescent="0.2">
      <c r="A254" s="2">
        <v>40065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x14ac:dyDescent="0.2">
      <c r="A255" s="2">
        <v>40066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x14ac:dyDescent="0.2">
      <c r="A256" s="2">
        <v>40067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x14ac:dyDescent="0.2">
      <c r="A257" s="2">
        <v>40068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1" x14ac:dyDescent="0.2">
      <c r="A258" s="2">
        <v>40069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</row>
    <row r="259" spans="1:31" x14ac:dyDescent="0.2">
      <c r="A259" s="2">
        <v>40070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x14ac:dyDescent="0.2">
      <c r="A260" s="2">
        <v>40071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 t="s">
        <v>8</v>
      </c>
      <c r="P260" s="3" t="s">
        <v>8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</row>
    <row r="261" spans="1:31" x14ac:dyDescent="0.2">
      <c r="A261" s="2">
        <v>40072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x14ac:dyDescent="0.2">
      <c r="A262" s="2">
        <v>40073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 t="s">
        <v>9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x14ac:dyDescent="0.2">
      <c r="A263" s="2">
        <v>40074</v>
      </c>
      <c r="B263" s="3" t="s">
        <v>9</v>
      </c>
      <c r="C263" s="3" t="s">
        <v>9</v>
      </c>
      <c r="D263" s="3" t="s">
        <v>9</v>
      </c>
      <c r="E263" s="3" t="s">
        <v>9</v>
      </c>
      <c r="F263" s="3" t="s">
        <v>9</v>
      </c>
      <c r="G263" s="3" t="s">
        <v>9</v>
      </c>
      <c r="H263" s="3" t="s">
        <v>9</v>
      </c>
      <c r="I263" s="3" t="s">
        <v>9</v>
      </c>
      <c r="J263" s="3" t="s">
        <v>9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4" t="str">
        <f>"F"</f>
        <v>F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x14ac:dyDescent="0.2">
      <c r="A264" s="2">
        <v>40075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x14ac:dyDescent="0.2">
      <c r="A265" s="2">
        <v>40076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x14ac:dyDescent="0.2">
      <c r="A266" s="2">
        <v>40077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x14ac:dyDescent="0.2">
      <c r="A267" s="2">
        <v>40078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x14ac:dyDescent="0.2">
      <c r="A268" s="2">
        <v>40079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x14ac:dyDescent="0.2">
      <c r="A269" s="2">
        <v>40080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x14ac:dyDescent="0.2">
      <c r="A270" s="2">
        <v>40081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x14ac:dyDescent="0.2">
      <c r="A271" s="2">
        <v>40082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x14ac:dyDescent="0.2">
      <c r="A272" s="2">
        <v>40083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x14ac:dyDescent="0.2">
      <c r="A273" s="2">
        <v>40084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x14ac:dyDescent="0.2">
      <c r="A274" s="2">
        <v>40085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x14ac:dyDescent="0.2">
      <c r="A275" s="2">
        <v>40086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x14ac:dyDescent="0.2">
      <c r="A276" s="2">
        <v>40087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x14ac:dyDescent="0.2">
      <c r="A277" s="2">
        <v>40088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x14ac:dyDescent="0.2">
      <c r="A278" s="2">
        <v>40089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x14ac:dyDescent="0.2">
      <c r="A279" s="2">
        <v>40090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3</v>
      </c>
      <c r="S279" s="3">
        <v>0</v>
      </c>
      <c r="T279" s="3">
        <v>0</v>
      </c>
      <c r="U279" s="3">
        <v>0</v>
      </c>
      <c r="V279" s="3" t="s">
        <v>9</v>
      </c>
      <c r="W279" s="3" t="s">
        <v>9</v>
      </c>
      <c r="X279" s="3" t="s">
        <v>9</v>
      </c>
      <c r="Y279" s="3" t="s">
        <v>9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5</v>
      </c>
    </row>
    <row r="280" spans="1:31" x14ac:dyDescent="0.2">
      <c r="A280" s="2">
        <v>40091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x14ac:dyDescent="0.2">
      <c r="A281" s="2">
        <v>40092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x14ac:dyDescent="0.2">
      <c r="A282" s="2">
        <v>40093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x14ac:dyDescent="0.2">
      <c r="A283" s="2">
        <v>40094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13</v>
      </c>
      <c r="M283" s="3">
        <v>8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13</v>
      </c>
    </row>
    <row r="284" spans="1:31" x14ac:dyDescent="0.2">
      <c r="A284" s="2">
        <v>40095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x14ac:dyDescent="0.2">
      <c r="A285" s="2">
        <v>40096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x14ac:dyDescent="0.2">
      <c r="A286" s="2">
        <v>40097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x14ac:dyDescent="0.2">
      <c r="A287" s="2">
        <v>40098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</row>
    <row r="288" spans="1:31" x14ac:dyDescent="0.2">
      <c r="A288" s="2">
        <v>40099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 t="s">
        <v>8</v>
      </c>
      <c r="P288" s="3" t="s">
        <v>8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x14ac:dyDescent="0.2">
      <c r="A289" s="2">
        <v>40100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</row>
    <row r="290" spans="1:31" x14ac:dyDescent="0.2">
      <c r="A290" s="2">
        <v>40101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x14ac:dyDescent="0.2">
      <c r="A291" s="2">
        <v>40102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x14ac:dyDescent="0.2">
      <c r="A292" s="2">
        <v>40103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x14ac:dyDescent="0.2">
      <c r="A293" s="2">
        <v>40104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x14ac:dyDescent="0.2">
      <c r="A294" s="2">
        <v>40105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x14ac:dyDescent="0.2">
      <c r="A295" s="2">
        <v>40106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x14ac:dyDescent="0.2">
      <c r="A296" s="2">
        <v>40107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</row>
    <row r="297" spans="1:31" x14ac:dyDescent="0.2">
      <c r="A297" s="2">
        <v>40108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x14ac:dyDescent="0.2">
      <c r="A298" s="2">
        <v>40109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x14ac:dyDescent="0.2">
      <c r="A299" s="2">
        <v>40110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x14ac:dyDescent="0.2">
      <c r="A300" s="2">
        <v>40111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</row>
    <row r="301" spans="1:31" x14ac:dyDescent="0.2">
      <c r="A301" s="2">
        <v>40112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</row>
    <row r="302" spans="1:31" x14ac:dyDescent="0.2">
      <c r="A302" s="2">
        <v>40113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</row>
    <row r="303" spans="1:31" x14ac:dyDescent="0.2">
      <c r="A303" s="2">
        <v>40114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</row>
    <row r="304" spans="1:31" x14ac:dyDescent="0.2">
      <c r="A304" s="2">
        <v>40115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</row>
    <row r="305" spans="1:31" x14ac:dyDescent="0.2">
      <c r="A305" s="2">
        <v>40116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</row>
    <row r="306" spans="1:31" x14ac:dyDescent="0.2">
      <c r="A306" s="2">
        <v>40117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</row>
    <row r="307" spans="1:31" x14ac:dyDescent="0.2">
      <c r="A307" s="2">
        <v>40118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x14ac:dyDescent="0.2">
      <c r="A308" s="2">
        <v>40119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x14ac:dyDescent="0.2">
      <c r="A309" s="2">
        <v>40120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x14ac:dyDescent="0.2">
      <c r="A310" s="2">
        <v>40121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x14ac:dyDescent="0.2">
      <c r="A311" s="2">
        <v>40122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x14ac:dyDescent="0.2">
      <c r="A312" s="2">
        <v>40123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</row>
    <row r="313" spans="1:31" x14ac:dyDescent="0.2">
      <c r="A313" s="2">
        <v>40124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x14ac:dyDescent="0.2">
      <c r="A314" s="2">
        <v>40125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8</v>
      </c>
      <c r="R314" s="3">
        <v>3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8</v>
      </c>
    </row>
    <row r="315" spans="1:31" x14ac:dyDescent="0.2">
      <c r="A315" s="2">
        <v>40126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</row>
    <row r="316" spans="1:31" x14ac:dyDescent="0.2">
      <c r="A316" s="2">
        <v>40127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 t="s">
        <v>8</v>
      </c>
      <c r="P316" s="3" t="s">
        <v>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x14ac:dyDescent="0.2">
      <c r="A317" s="2">
        <v>40128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x14ac:dyDescent="0.2">
      <c r="A318" s="2">
        <v>40129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18</v>
      </c>
      <c r="M318" s="3">
        <v>26</v>
      </c>
      <c r="N318" s="3">
        <v>29</v>
      </c>
      <c r="O318" s="3">
        <v>5</v>
      </c>
      <c r="P318" s="3">
        <v>3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3</v>
      </c>
      <c r="AA318" s="4">
        <v>0</v>
      </c>
      <c r="AB318" s="4">
        <v>0</v>
      </c>
      <c r="AC318" s="4">
        <v>0</v>
      </c>
      <c r="AD318" s="4">
        <v>0</v>
      </c>
      <c r="AE318" s="4">
        <v>29</v>
      </c>
    </row>
    <row r="319" spans="1:31" x14ac:dyDescent="0.2">
      <c r="A319" s="2">
        <v>40130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x14ac:dyDescent="0.2">
      <c r="A320" s="2">
        <v>40131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x14ac:dyDescent="0.2">
      <c r="A321" s="2">
        <v>40132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x14ac:dyDescent="0.2">
      <c r="A322" s="2">
        <v>40133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8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8</v>
      </c>
    </row>
    <row r="323" spans="1:31" x14ac:dyDescent="0.2">
      <c r="A323" s="2">
        <v>40134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3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3</v>
      </c>
    </row>
    <row r="324" spans="1:31" x14ac:dyDescent="0.2">
      <c r="A324" s="2">
        <v>40135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x14ac:dyDescent="0.2">
      <c r="A325" s="2">
        <v>40136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x14ac:dyDescent="0.2">
      <c r="A326" s="2">
        <v>40137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x14ac:dyDescent="0.2">
      <c r="A327" s="2">
        <v>40138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x14ac:dyDescent="0.2">
      <c r="A328" s="2">
        <v>40139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x14ac:dyDescent="0.2">
      <c r="A329" s="2">
        <v>40140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</row>
    <row r="330" spans="1:31" x14ac:dyDescent="0.2">
      <c r="A330" s="2">
        <v>40141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13</v>
      </c>
      <c r="S330" s="3">
        <v>3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13</v>
      </c>
    </row>
    <row r="331" spans="1:31" x14ac:dyDescent="0.2">
      <c r="A331" s="2">
        <v>40142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24</v>
      </c>
      <c r="M331" s="3">
        <v>68</v>
      </c>
      <c r="N331" s="3">
        <v>34</v>
      </c>
      <c r="O331" s="3">
        <v>13</v>
      </c>
      <c r="P331" s="3">
        <v>3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4">
        <v>5</v>
      </c>
      <c r="AA331" s="4">
        <v>0</v>
      </c>
      <c r="AB331" s="4">
        <v>0</v>
      </c>
      <c r="AC331" s="4">
        <v>0</v>
      </c>
      <c r="AD331" s="4">
        <v>0</v>
      </c>
      <c r="AE331" s="4">
        <v>68</v>
      </c>
    </row>
    <row r="332" spans="1:31" x14ac:dyDescent="0.2">
      <c r="A332" s="2">
        <v>40143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</row>
    <row r="333" spans="1:31" x14ac:dyDescent="0.2">
      <c r="A333" s="2">
        <v>40144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3</v>
      </c>
      <c r="Q333" s="3">
        <v>5</v>
      </c>
      <c r="R333" s="3">
        <v>10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10</v>
      </c>
    </row>
    <row r="334" spans="1:31" x14ac:dyDescent="0.2">
      <c r="A334" s="2">
        <v>40145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</row>
    <row r="335" spans="1:31" x14ac:dyDescent="0.2">
      <c r="A335" s="2">
        <v>40146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</row>
    <row r="336" spans="1:31" x14ac:dyDescent="0.2">
      <c r="A336" s="2">
        <v>40147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x14ac:dyDescent="0.2">
      <c r="A337" s="2">
        <v>40148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</row>
    <row r="338" spans="1:31" x14ac:dyDescent="0.2">
      <c r="A338" s="2">
        <v>40149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x14ac:dyDescent="0.2">
      <c r="A339" s="2">
        <v>40150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1" x14ac:dyDescent="0.2">
      <c r="A340" s="2">
        <v>40151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</row>
    <row r="341" spans="1:31" x14ac:dyDescent="0.2">
      <c r="A341" s="2">
        <v>40152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</row>
    <row r="342" spans="1:31" x14ac:dyDescent="0.2">
      <c r="A342" s="2">
        <v>40153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5</v>
      </c>
      <c r="M342" s="3">
        <v>29</v>
      </c>
      <c r="N342" s="3">
        <v>3</v>
      </c>
      <c r="O342" s="3">
        <v>10</v>
      </c>
      <c r="P342" s="3">
        <v>0</v>
      </c>
      <c r="Q342" s="3">
        <v>5</v>
      </c>
      <c r="R342" s="3">
        <v>3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4">
        <v>3</v>
      </c>
      <c r="AA342" s="4">
        <v>0</v>
      </c>
      <c r="AB342" s="4">
        <v>0</v>
      </c>
      <c r="AC342" s="4">
        <v>0</v>
      </c>
      <c r="AD342" s="4">
        <v>0</v>
      </c>
      <c r="AE342" s="4">
        <v>29</v>
      </c>
    </row>
    <row r="343" spans="1:31" x14ac:dyDescent="0.2">
      <c r="A343" s="2">
        <v>40154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8</v>
      </c>
      <c r="O343" s="3">
        <v>16</v>
      </c>
      <c r="P343" s="3">
        <v>10</v>
      </c>
      <c r="Q343" s="3">
        <v>8</v>
      </c>
      <c r="R343" s="3">
        <v>3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4">
        <v>3</v>
      </c>
      <c r="AA343" s="4">
        <v>0</v>
      </c>
      <c r="AB343" s="4">
        <v>0</v>
      </c>
      <c r="AC343" s="4">
        <v>0</v>
      </c>
      <c r="AD343" s="4">
        <v>0</v>
      </c>
      <c r="AE343" s="4">
        <v>16</v>
      </c>
    </row>
    <row r="344" spans="1:31" x14ac:dyDescent="0.2">
      <c r="A344" s="2">
        <v>40155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5</v>
      </c>
      <c r="O344" s="3">
        <v>3</v>
      </c>
      <c r="P344" s="3">
        <v>24</v>
      </c>
      <c r="Q344" s="3">
        <v>37</v>
      </c>
      <c r="R344" s="3">
        <v>18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4">
        <v>3</v>
      </c>
      <c r="AA344" s="4">
        <v>0</v>
      </c>
      <c r="AB344" s="4">
        <v>0</v>
      </c>
      <c r="AC344" s="4">
        <v>0</v>
      </c>
      <c r="AD344" s="4">
        <v>0</v>
      </c>
      <c r="AE344" s="4">
        <v>37</v>
      </c>
    </row>
    <row r="345" spans="1:31" x14ac:dyDescent="0.2">
      <c r="A345" s="2">
        <v>40156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10</v>
      </c>
      <c r="M345" s="3">
        <v>3</v>
      </c>
      <c r="N345" s="3">
        <v>3</v>
      </c>
      <c r="O345" s="3">
        <v>13</v>
      </c>
      <c r="P345" s="3">
        <v>42</v>
      </c>
      <c r="Q345" s="3">
        <v>31</v>
      </c>
      <c r="R345" s="3">
        <v>18</v>
      </c>
      <c r="S345" s="3">
        <v>3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4">
        <v>5</v>
      </c>
      <c r="AA345" s="4">
        <v>0</v>
      </c>
      <c r="AB345" s="4">
        <v>0</v>
      </c>
      <c r="AC345" s="4">
        <v>0</v>
      </c>
      <c r="AD345" s="4">
        <v>0</v>
      </c>
      <c r="AE345" s="4">
        <v>42</v>
      </c>
    </row>
    <row r="346" spans="1:31" x14ac:dyDescent="0.2">
      <c r="A346" s="2">
        <v>40157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 t="s">
        <v>9</v>
      </c>
      <c r="U346" s="3">
        <v>0</v>
      </c>
      <c r="V346" s="3">
        <v>3</v>
      </c>
      <c r="W346" s="3">
        <v>3</v>
      </c>
      <c r="X346" s="3">
        <v>3</v>
      </c>
      <c r="Y346" s="3">
        <v>3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3</v>
      </c>
    </row>
    <row r="347" spans="1:31" x14ac:dyDescent="0.2">
      <c r="A347" s="2">
        <v>40158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</row>
    <row r="348" spans="1:31" x14ac:dyDescent="0.2">
      <c r="A348" s="2">
        <v>40159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</row>
    <row r="349" spans="1:31" x14ac:dyDescent="0.2">
      <c r="A349" s="2">
        <v>40160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x14ac:dyDescent="0.2">
      <c r="A350" s="2">
        <v>40161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</row>
    <row r="351" spans="1:31" x14ac:dyDescent="0.2">
      <c r="A351" s="2">
        <v>40162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 t="s">
        <v>8</v>
      </c>
      <c r="P351" s="3" t="s">
        <v>8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</row>
    <row r="352" spans="1:31" x14ac:dyDescent="0.2">
      <c r="A352" s="2">
        <v>40163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</row>
    <row r="353" spans="1:31" x14ac:dyDescent="0.2">
      <c r="A353" s="2">
        <v>40164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5</v>
      </c>
      <c r="P353" s="3">
        <v>10</v>
      </c>
      <c r="Q353" s="3">
        <v>5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10</v>
      </c>
    </row>
    <row r="354" spans="1:31" x14ac:dyDescent="0.2">
      <c r="A354" s="2">
        <v>40165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24</v>
      </c>
      <c r="N354" s="3">
        <v>26</v>
      </c>
      <c r="O354" s="3">
        <v>3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4">
        <v>3</v>
      </c>
      <c r="AA354" s="4">
        <v>0</v>
      </c>
      <c r="AB354" s="4">
        <v>0</v>
      </c>
      <c r="AC354" s="4">
        <v>0</v>
      </c>
      <c r="AD354" s="4">
        <v>0</v>
      </c>
      <c r="AE354" s="4">
        <v>26</v>
      </c>
    </row>
    <row r="355" spans="1:31" x14ac:dyDescent="0.2">
      <c r="A355" s="2">
        <v>40166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5</v>
      </c>
      <c r="N355" s="3">
        <v>5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5</v>
      </c>
    </row>
    <row r="356" spans="1:31" x14ac:dyDescent="0.2">
      <c r="A356" s="2">
        <v>40167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21</v>
      </c>
      <c r="N356" s="3">
        <v>21</v>
      </c>
      <c r="O356" s="3">
        <v>5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4">
        <v>3</v>
      </c>
      <c r="AA356" s="4">
        <v>0</v>
      </c>
      <c r="AB356" s="4">
        <v>0</v>
      </c>
      <c r="AC356" s="4">
        <v>0</v>
      </c>
      <c r="AD356" s="4">
        <v>0</v>
      </c>
      <c r="AE356" s="4">
        <v>21</v>
      </c>
    </row>
    <row r="357" spans="1:31" x14ac:dyDescent="0.2">
      <c r="A357" s="2">
        <v>40168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5</v>
      </c>
      <c r="M357" s="3">
        <v>21</v>
      </c>
      <c r="N357" s="3">
        <v>13</v>
      </c>
      <c r="O357" s="3">
        <v>3</v>
      </c>
      <c r="P357" s="3">
        <v>3</v>
      </c>
      <c r="Q357" s="3">
        <v>3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4">
        <v>3</v>
      </c>
      <c r="AA357" s="4">
        <v>0</v>
      </c>
      <c r="AB357" s="4">
        <v>0</v>
      </c>
      <c r="AC357" s="4">
        <v>0</v>
      </c>
      <c r="AD357" s="4">
        <v>0</v>
      </c>
      <c r="AE357" s="4">
        <v>21</v>
      </c>
    </row>
    <row r="358" spans="1:31" x14ac:dyDescent="0.2">
      <c r="A358" s="2">
        <v>40169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3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3</v>
      </c>
    </row>
    <row r="359" spans="1:31" x14ac:dyDescent="0.2">
      <c r="A359" s="2">
        <v>40170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3</v>
      </c>
      <c r="M359" s="3">
        <v>3</v>
      </c>
      <c r="N359" s="3">
        <v>3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3</v>
      </c>
    </row>
    <row r="360" spans="1:31" x14ac:dyDescent="0.2">
      <c r="A360" s="2">
        <v>40171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</row>
    <row r="361" spans="1:31" x14ac:dyDescent="0.2">
      <c r="A361" s="2">
        <v>40172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3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3</v>
      </c>
    </row>
    <row r="362" spans="1:31" x14ac:dyDescent="0.2">
      <c r="A362" s="2">
        <v>40173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</row>
    <row r="363" spans="1:31" x14ac:dyDescent="0.2">
      <c r="A363" s="2">
        <v>40174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</row>
    <row r="364" spans="1:31" x14ac:dyDescent="0.2">
      <c r="A364" s="2">
        <v>40175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3</v>
      </c>
      <c r="N364" s="3">
        <v>3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3</v>
      </c>
    </row>
    <row r="365" spans="1:31" x14ac:dyDescent="0.2">
      <c r="A365" s="2">
        <v>40176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  <row r="366" spans="1:31" x14ac:dyDescent="0.2">
      <c r="A366" s="2">
        <v>40177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</row>
    <row r="367" spans="1:31" x14ac:dyDescent="0.2">
      <c r="A367" s="2">
        <v>40178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</row>
    <row r="369" spans="1:8" x14ac:dyDescent="0.2">
      <c r="A369" s="6" t="s">
        <v>11</v>
      </c>
      <c r="B369" s="6">
        <f>COUNTIF(B3:Y367,"D")</f>
        <v>0</v>
      </c>
      <c r="C369" s="6" t="s">
        <v>12</v>
      </c>
      <c r="D369" s="6">
        <f>COUNTIF(B3:Y367,"F")</f>
        <v>40</v>
      </c>
      <c r="E369" s="6" t="s">
        <v>13</v>
      </c>
      <c r="F369" s="6">
        <f>COUNTIF(B3:Y367,"A")</f>
        <v>5</v>
      </c>
      <c r="G369" s="6" t="s">
        <v>14</v>
      </c>
      <c r="H369" s="6">
        <f>COUNTIF(B3:Y367,"C")</f>
        <v>25</v>
      </c>
    </row>
    <row r="371" spans="1:8" x14ac:dyDescent="0.2">
      <c r="A371" s="7" t="s">
        <v>15</v>
      </c>
      <c r="B371" s="7" t="s">
        <v>16</v>
      </c>
      <c r="C371" s="7" t="s">
        <v>17</v>
      </c>
      <c r="D371" s="7" t="s">
        <v>18</v>
      </c>
      <c r="E371" s="7" t="s">
        <v>19</v>
      </c>
      <c r="F371" s="7" t="s">
        <v>3</v>
      </c>
      <c r="G371" s="7" t="s">
        <v>4</v>
      </c>
    </row>
    <row r="372" spans="1:8" x14ac:dyDescent="0.2">
      <c r="A372" s="7"/>
      <c r="B372" s="7" t="s">
        <v>20</v>
      </c>
      <c r="C372" s="7" t="s">
        <v>21</v>
      </c>
      <c r="D372" s="7" t="s">
        <v>20</v>
      </c>
      <c r="E372" s="7"/>
      <c r="F372" s="7" t="s">
        <v>22</v>
      </c>
      <c r="G372" s="7" t="s">
        <v>23</v>
      </c>
    </row>
    <row r="373" spans="1:8" x14ac:dyDescent="0.2">
      <c r="A373" s="7" t="s">
        <v>24</v>
      </c>
      <c r="B373" s="7" t="e">
        <f>GEOMEAN(Z3:Z367)</f>
        <v>#NUM!</v>
      </c>
      <c r="C373" s="7">
        <v>68</v>
      </c>
      <c r="D373" s="7">
        <v>8</v>
      </c>
      <c r="E373" s="7">
        <v>8690</v>
      </c>
      <c r="F373" s="7">
        <v>0</v>
      </c>
      <c r="G373" s="7">
        <v>0</v>
      </c>
    </row>
    <row r="375" spans="1:8" x14ac:dyDescent="0.2">
      <c r="A375" s="3" t="s">
        <v>25</v>
      </c>
      <c r="B375" s="3" t="s">
        <v>26</v>
      </c>
      <c r="C375" s="3" t="s">
        <v>27</v>
      </c>
      <c r="D375" s="3" t="s">
        <v>28</v>
      </c>
      <c r="E375" s="3" t="s">
        <v>29</v>
      </c>
      <c r="F375" s="3" t="s">
        <v>29</v>
      </c>
      <c r="G375" s="3" t="s">
        <v>29</v>
      </c>
    </row>
    <row r="376" spans="1:8" x14ac:dyDescent="0.2">
      <c r="A376" s="3" t="s">
        <v>30</v>
      </c>
      <c r="B376" s="3" t="s">
        <v>20</v>
      </c>
      <c r="C376" s="3" t="s">
        <v>20</v>
      </c>
      <c r="D376" s="3" t="s">
        <v>20</v>
      </c>
      <c r="E376" s="3" t="s">
        <v>31</v>
      </c>
      <c r="F376" s="3" t="s">
        <v>3</v>
      </c>
      <c r="G376" s="3" t="s">
        <v>4</v>
      </c>
    </row>
    <row r="377" spans="1:8" x14ac:dyDescent="0.2">
      <c r="A377" s="6">
        <f>ROUND(STDEV(B3:Y367),2)</f>
        <v>2.83</v>
      </c>
      <c r="B377" s="6">
        <f>ROUND(AVERAGE(B3:Y367),2)</f>
        <v>0.76</v>
      </c>
      <c r="C377" s="6">
        <v>0</v>
      </c>
      <c r="D377" s="6">
        <v>0</v>
      </c>
      <c r="E377" s="6">
        <v>99.2</v>
      </c>
      <c r="F377" s="6">
        <v>0</v>
      </c>
      <c r="G377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2025-02-02T06:54:14Z</dcterms:created>
  <dcterms:modified xsi:type="dcterms:W3CDTF">2025-02-02T06:54:14Z</dcterms:modified>
</cp:coreProperties>
</file>