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devil\Documents\"/>
    </mc:Choice>
  </mc:AlternateContent>
  <xr:revisionPtr revIDLastSave="0" documentId="13_ncr:1_{0EDD25B0-73F9-4187-A706-0322861CCBE6}" xr6:coauthVersionLast="45" xr6:coauthVersionMax="45" xr10:uidLastSave="{00000000-0000-0000-0000-000000000000}"/>
  <bookViews>
    <workbookView xWindow="780" yWindow="900" windowWidth="13545" windowHeight="13770" xr2:uid="{E2150267-E172-40BA-8B6E-165830CEBA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0" i="1" l="1"/>
  <c r="W21" i="1"/>
  <c r="W22" i="1"/>
  <c r="W23" i="1"/>
  <c r="AX4" i="1" l="1"/>
  <c r="AY4" i="1"/>
  <c r="AZ4" i="1"/>
  <c r="BA4" i="1"/>
  <c r="BB4" i="1"/>
  <c r="BC4" i="1"/>
  <c r="AX9" i="1"/>
  <c r="AY9" i="1"/>
  <c r="AZ9" i="1"/>
  <c r="BA9" i="1"/>
  <c r="BB9" i="1"/>
  <c r="BC9" i="1"/>
  <c r="AX14" i="1"/>
  <c r="AY14" i="1"/>
  <c r="AZ14" i="1"/>
  <c r="BA14" i="1"/>
  <c r="BB14" i="1"/>
  <c r="BC14" i="1"/>
  <c r="AX19" i="1"/>
  <c r="AY19" i="1"/>
  <c r="AZ19" i="1"/>
  <c r="BA19" i="1"/>
  <c r="BB19" i="1"/>
  <c r="BC19" i="1"/>
  <c r="AX24" i="1"/>
  <c r="AY24" i="1"/>
  <c r="AZ24" i="1"/>
  <c r="BA24" i="1"/>
  <c r="BB24" i="1"/>
  <c r="BC24" i="1"/>
  <c r="AX29" i="1"/>
  <c r="AY29" i="1"/>
  <c r="AZ29" i="1"/>
  <c r="BA29" i="1"/>
  <c r="BB29" i="1"/>
  <c r="BC29" i="1"/>
  <c r="AX37" i="1"/>
  <c r="AY37" i="1"/>
  <c r="AZ37" i="1"/>
  <c r="BA37" i="1"/>
  <c r="BB37" i="1"/>
  <c r="BC37" i="1"/>
  <c r="AX45" i="1"/>
  <c r="AY45" i="1"/>
  <c r="AZ45" i="1"/>
  <c r="BA45" i="1"/>
  <c r="BB45" i="1"/>
  <c r="BC45" i="1"/>
  <c r="AX54" i="1"/>
  <c r="AY54" i="1"/>
  <c r="AZ54" i="1"/>
  <c r="BA54" i="1"/>
  <c r="BB54" i="1"/>
  <c r="BC54" i="1"/>
  <c r="AX62" i="1"/>
  <c r="AY62" i="1"/>
  <c r="AZ62" i="1"/>
  <c r="BA62" i="1"/>
  <c r="BB62" i="1"/>
  <c r="BC62" i="1"/>
  <c r="AX70" i="1"/>
  <c r="AY70" i="1"/>
  <c r="AZ70" i="1"/>
  <c r="BA70" i="1"/>
  <c r="BB70" i="1"/>
  <c r="BC70" i="1"/>
  <c r="AX79" i="1"/>
  <c r="AY79" i="1"/>
  <c r="AZ79" i="1"/>
  <c r="BA79" i="1"/>
  <c r="BB79" i="1"/>
  <c r="BC79" i="1"/>
  <c r="AX88" i="1"/>
  <c r="AY88" i="1"/>
  <c r="AZ88" i="1"/>
  <c r="BA88" i="1"/>
  <c r="BB88" i="1"/>
  <c r="BC88" i="1"/>
  <c r="AX97" i="1"/>
  <c r="AY97" i="1"/>
  <c r="AZ97" i="1"/>
  <c r="BA97" i="1"/>
  <c r="BB97" i="1"/>
  <c r="BC97" i="1"/>
  <c r="AX105" i="1"/>
  <c r="AY105" i="1"/>
  <c r="AZ105" i="1"/>
  <c r="BA105" i="1"/>
  <c r="BB105" i="1"/>
  <c r="BC105" i="1"/>
  <c r="AX113" i="1"/>
  <c r="AY113" i="1"/>
  <c r="AZ113" i="1"/>
  <c r="BA113" i="1"/>
  <c r="BB113" i="1"/>
  <c r="BC113" i="1"/>
  <c r="AX123" i="1"/>
  <c r="AY123" i="1"/>
  <c r="AZ123" i="1"/>
  <c r="BA123" i="1"/>
  <c r="BB123" i="1"/>
  <c r="BC123" i="1"/>
  <c r="AX132" i="1"/>
  <c r="AY132" i="1"/>
  <c r="AZ132" i="1"/>
  <c r="BA132" i="1"/>
  <c r="BB132" i="1"/>
  <c r="BC132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3" i="1"/>
</calcChain>
</file>

<file path=xl/sharedStrings.xml><?xml version="1.0" encoding="utf-8"?>
<sst xmlns="http://schemas.openxmlformats.org/spreadsheetml/2006/main" count="111" uniqueCount="89">
  <si>
    <t>Panasonic</t>
  </si>
  <si>
    <t>Jinko</t>
  </si>
  <si>
    <t>JKM265P-60</t>
  </si>
  <si>
    <t>Trina</t>
  </si>
  <si>
    <t>TSM-260PD05.08</t>
  </si>
  <si>
    <t>Canadian Solar</t>
  </si>
  <si>
    <t>CS6K-275M</t>
  </si>
  <si>
    <t>SC6K-270P</t>
  </si>
  <si>
    <t>Q-Cells</t>
  </si>
  <si>
    <t>Q.PLUS BFR-G4.1 280</t>
  </si>
  <si>
    <t>Q.Peak-G4.1 300</t>
  </si>
  <si>
    <t>VBHN3255A16 HIT</t>
  </si>
  <si>
    <t>LG Electronics</t>
  </si>
  <si>
    <t>320N1K-A5</t>
  </si>
  <si>
    <t>Suniva</t>
  </si>
  <si>
    <t>OPT270-60-4-1B0</t>
  </si>
  <si>
    <t>Mission Solar</t>
  </si>
  <si>
    <t>MSE300SQ5T</t>
  </si>
  <si>
    <t>SunPower</t>
  </si>
  <si>
    <t>P19 model SPR-19-395-com</t>
  </si>
  <si>
    <t>Itek IT-360-SE72</t>
  </si>
  <si>
    <t>DUT PVID #</t>
  </si>
  <si>
    <t>Manufacturer</t>
  </si>
  <si>
    <t>Module Model</t>
  </si>
  <si>
    <t>Serial Number</t>
  </si>
  <si>
    <r>
      <t>Isc</t>
    </r>
    <r>
      <rPr>
        <b/>
        <vertAlign val="subscript"/>
        <sz val="10"/>
        <color theme="1"/>
        <rFont val="Arial"/>
        <family val="2"/>
      </rPr>
      <t>0</t>
    </r>
  </si>
  <si>
    <r>
      <t>Voc</t>
    </r>
    <r>
      <rPr>
        <b/>
        <vertAlign val="subscript"/>
        <sz val="10"/>
        <color theme="1"/>
        <rFont val="Arial"/>
        <family val="2"/>
      </rPr>
      <t>0</t>
    </r>
  </si>
  <si>
    <r>
      <t>Imp</t>
    </r>
    <r>
      <rPr>
        <b/>
        <vertAlign val="subscript"/>
        <sz val="10"/>
        <color theme="1"/>
        <rFont val="Arial"/>
        <family val="2"/>
      </rPr>
      <t>0</t>
    </r>
  </si>
  <si>
    <r>
      <t>Vmp</t>
    </r>
    <r>
      <rPr>
        <b/>
        <vertAlign val="subscript"/>
        <sz val="10"/>
        <color theme="1"/>
        <rFont val="Arial"/>
        <family val="2"/>
      </rPr>
      <t>0</t>
    </r>
  </si>
  <si>
    <r>
      <t>Pmp</t>
    </r>
    <r>
      <rPr>
        <b/>
        <vertAlign val="subscript"/>
        <sz val="10"/>
        <color theme="1"/>
        <rFont val="Arial"/>
        <family val="2"/>
      </rPr>
      <t>0</t>
    </r>
  </si>
  <si>
    <t>FF</t>
  </si>
  <si>
    <r>
      <rPr>
        <b/>
        <sz val="11"/>
        <color theme="1"/>
        <rFont val="Arial"/>
        <family val="2"/>
      </rPr>
      <t>α</t>
    </r>
    <r>
      <rPr>
        <b/>
        <vertAlign val="subscript"/>
        <sz val="11"/>
        <color theme="1"/>
        <rFont val="Arial"/>
        <family val="2"/>
      </rPr>
      <t>I</t>
    </r>
    <r>
      <rPr>
        <b/>
        <vertAlign val="subscript"/>
        <sz val="10"/>
        <color theme="1"/>
        <rFont val="Arial"/>
        <family val="2"/>
      </rPr>
      <t xml:space="preserve">sc </t>
    </r>
    <r>
      <rPr>
        <b/>
        <sz val="10"/>
        <color theme="1"/>
        <rFont val="Arial"/>
        <family val="2"/>
      </rPr>
      <t>(%/°C)</t>
    </r>
  </si>
  <si>
    <r>
      <rPr>
        <b/>
        <sz val="11"/>
        <color theme="1"/>
        <rFont val="Arial"/>
        <family val="2"/>
      </rPr>
      <t>β</t>
    </r>
    <r>
      <rPr>
        <b/>
        <vertAlign val="subscript"/>
        <sz val="10"/>
        <color theme="1"/>
        <rFont val="Arial"/>
        <family val="2"/>
      </rPr>
      <t xml:space="preserve">Voc </t>
    </r>
    <r>
      <rPr>
        <b/>
        <sz val="10"/>
        <color theme="1"/>
        <rFont val="Arial"/>
        <family val="2"/>
      </rPr>
      <t>(%/°C)</t>
    </r>
  </si>
  <si>
    <r>
      <rPr>
        <b/>
        <sz val="11"/>
        <color theme="1"/>
        <rFont val="Arial"/>
        <family val="2"/>
      </rPr>
      <t>α</t>
    </r>
    <r>
      <rPr>
        <b/>
        <vertAlign val="subscript"/>
        <sz val="10"/>
        <color theme="1"/>
        <rFont val="Arial"/>
        <family val="2"/>
      </rPr>
      <t>Imp</t>
    </r>
    <r>
      <rPr>
        <b/>
        <sz val="10"/>
        <color theme="1"/>
        <rFont val="Arial"/>
        <family val="2"/>
      </rPr>
      <t xml:space="preserve"> (%/°C)</t>
    </r>
  </si>
  <si>
    <r>
      <rPr>
        <b/>
        <sz val="11"/>
        <color theme="1"/>
        <rFont val="Arial"/>
        <family val="2"/>
      </rPr>
      <t>β</t>
    </r>
    <r>
      <rPr>
        <b/>
        <vertAlign val="subscript"/>
        <sz val="10"/>
        <color theme="1"/>
        <rFont val="Arial"/>
        <family val="2"/>
      </rPr>
      <t xml:space="preserve">Vmp </t>
    </r>
    <r>
      <rPr>
        <b/>
        <sz val="10"/>
        <color theme="1"/>
        <rFont val="Arial"/>
        <family val="2"/>
      </rPr>
      <t>(%/°C)</t>
    </r>
  </si>
  <si>
    <r>
      <rPr>
        <b/>
        <sz val="11"/>
        <color theme="1"/>
        <rFont val="Symbol"/>
        <family val="1"/>
        <charset val="2"/>
      </rPr>
      <t>g</t>
    </r>
    <r>
      <rPr>
        <b/>
        <vertAlign val="subscript"/>
        <sz val="10"/>
        <color theme="1"/>
        <rFont val="Arial"/>
        <family val="2"/>
      </rPr>
      <t xml:space="preserve">Pmp </t>
    </r>
    <r>
      <rPr>
        <b/>
        <sz val="10"/>
        <color theme="1"/>
        <rFont val="Arial"/>
        <family val="2"/>
      </rPr>
      <t>(%/°C)</t>
    </r>
  </si>
  <si>
    <r>
      <rPr>
        <b/>
        <sz val="11"/>
        <color theme="1"/>
        <rFont val="Arial"/>
        <family val="2"/>
      </rPr>
      <t>α</t>
    </r>
    <r>
      <rPr>
        <b/>
        <vertAlign val="subscript"/>
        <sz val="11"/>
        <color theme="1"/>
        <rFont val="Arial"/>
        <family val="2"/>
      </rPr>
      <t>I</t>
    </r>
    <r>
      <rPr>
        <b/>
        <vertAlign val="subscript"/>
        <sz val="10"/>
        <color theme="1"/>
        <rFont val="Arial"/>
        <family val="2"/>
      </rPr>
      <t xml:space="preserve">sc </t>
    </r>
    <r>
      <rPr>
        <b/>
        <sz val="10"/>
        <color theme="1"/>
        <rFont val="Arial"/>
        <family val="2"/>
      </rPr>
      <t>(A/°C)</t>
    </r>
  </si>
  <si>
    <r>
      <rPr>
        <b/>
        <sz val="11"/>
        <color theme="1"/>
        <rFont val="Arial"/>
        <family val="2"/>
      </rPr>
      <t>β</t>
    </r>
    <r>
      <rPr>
        <b/>
        <vertAlign val="subscript"/>
        <sz val="10"/>
        <color theme="1"/>
        <rFont val="Arial"/>
        <family val="2"/>
      </rPr>
      <t xml:space="preserve">Voc </t>
    </r>
    <r>
      <rPr>
        <b/>
        <sz val="10"/>
        <color theme="1"/>
        <rFont val="Arial"/>
        <family val="2"/>
      </rPr>
      <t>(V/°C)</t>
    </r>
  </si>
  <si>
    <r>
      <rPr>
        <b/>
        <sz val="11"/>
        <color theme="1"/>
        <rFont val="Arial"/>
        <family val="2"/>
      </rPr>
      <t>α</t>
    </r>
    <r>
      <rPr>
        <b/>
        <vertAlign val="subscript"/>
        <sz val="10"/>
        <color theme="1"/>
        <rFont val="Arial"/>
        <family val="2"/>
      </rPr>
      <t>Imp</t>
    </r>
    <r>
      <rPr>
        <b/>
        <sz val="10"/>
        <color theme="1"/>
        <rFont val="Arial"/>
        <family val="2"/>
      </rPr>
      <t xml:space="preserve"> (A/°C)</t>
    </r>
  </si>
  <si>
    <r>
      <rPr>
        <b/>
        <sz val="11"/>
        <color theme="1"/>
        <rFont val="Arial"/>
        <family val="2"/>
      </rPr>
      <t>β</t>
    </r>
    <r>
      <rPr>
        <b/>
        <vertAlign val="subscript"/>
        <sz val="10"/>
        <color theme="1"/>
        <rFont val="Arial"/>
        <family val="2"/>
      </rPr>
      <t xml:space="preserve">Vmp </t>
    </r>
    <r>
      <rPr>
        <b/>
        <sz val="10"/>
        <color theme="1"/>
        <rFont val="Arial"/>
        <family val="2"/>
      </rPr>
      <t>(V/°C)</t>
    </r>
  </si>
  <si>
    <r>
      <rPr>
        <b/>
        <sz val="11"/>
        <color theme="1"/>
        <rFont val="Symbol"/>
        <family val="1"/>
        <charset val="2"/>
      </rPr>
      <t>g</t>
    </r>
    <r>
      <rPr>
        <b/>
        <vertAlign val="subscript"/>
        <sz val="10"/>
        <color theme="1"/>
        <rFont val="Arial"/>
        <family val="2"/>
      </rPr>
      <t xml:space="preserve">Pmp </t>
    </r>
    <r>
      <rPr>
        <b/>
        <sz val="10"/>
        <color theme="1"/>
        <rFont val="Arial"/>
        <family val="2"/>
      </rPr>
      <t>(W/°C)</t>
    </r>
  </si>
  <si>
    <r>
      <t>C</t>
    </r>
    <r>
      <rPr>
        <b/>
        <vertAlign val="subscript"/>
        <sz val="10"/>
        <color theme="1"/>
        <rFont val="Arial"/>
        <family val="2"/>
      </rPr>
      <t>0</t>
    </r>
  </si>
  <si>
    <r>
      <t>C</t>
    </r>
    <r>
      <rPr>
        <b/>
        <vertAlign val="subscript"/>
        <sz val="10"/>
        <color theme="1"/>
        <rFont val="Arial"/>
        <family val="2"/>
      </rPr>
      <t>1</t>
    </r>
  </si>
  <si>
    <r>
      <t>C</t>
    </r>
    <r>
      <rPr>
        <b/>
        <vertAlign val="subscript"/>
        <sz val="10"/>
        <color theme="1"/>
        <rFont val="Arial"/>
        <family val="2"/>
      </rPr>
      <t>2</t>
    </r>
  </si>
  <si>
    <r>
      <t>C</t>
    </r>
    <r>
      <rPr>
        <b/>
        <vertAlign val="subscript"/>
        <sz val="10"/>
        <color theme="1"/>
        <rFont val="Arial"/>
        <family val="2"/>
      </rPr>
      <t>3</t>
    </r>
  </si>
  <si>
    <t>n</t>
  </si>
  <si>
    <t>a</t>
  </si>
  <si>
    <t>b</t>
  </si>
  <si>
    <r>
      <t>a</t>
    </r>
    <r>
      <rPr>
        <b/>
        <vertAlign val="subscript"/>
        <sz val="10"/>
        <color theme="1"/>
        <rFont val="Arial"/>
        <family val="2"/>
      </rPr>
      <t>0</t>
    </r>
  </si>
  <si>
    <r>
      <t>a</t>
    </r>
    <r>
      <rPr>
        <b/>
        <vertAlign val="subscript"/>
        <sz val="10"/>
        <color theme="1"/>
        <rFont val="Arial"/>
        <family val="2"/>
      </rPr>
      <t>1</t>
    </r>
  </si>
  <si>
    <r>
      <t>a</t>
    </r>
    <r>
      <rPr>
        <b/>
        <vertAlign val="subscript"/>
        <sz val="10"/>
        <color theme="1"/>
        <rFont val="Arial"/>
        <family val="2"/>
      </rPr>
      <t>2</t>
    </r>
  </si>
  <si>
    <r>
      <t>a</t>
    </r>
    <r>
      <rPr>
        <b/>
        <vertAlign val="subscript"/>
        <sz val="10"/>
        <color theme="1"/>
        <rFont val="Arial"/>
        <family val="2"/>
      </rPr>
      <t>3</t>
    </r>
  </si>
  <si>
    <r>
      <t>a</t>
    </r>
    <r>
      <rPr>
        <b/>
        <vertAlign val="subscript"/>
        <sz val="10"/>
        <color theme="1"/>
        <rFont val="Arial"/>
        <family val="2"/>
      </rPr>
      <t>4</t>
    </r>
  </si>
  <si>
    <t>c</t>
  </si>
  <si>
    <t>d</t>
  </si>
  <si>
    <t>e</t>
  </si>
  <si>
    <t>f</t>
  </si>
  <si>
    <t>Performance Summary</t>
  </si>
  <si>
    <t xml:space="preserve">Thermal Coefficient (%/°C) </t>
  </si>
  <si>
    <t xml:space="preserve">Thermal Coefficient (A, V, W/°C) </t>
  </si>
  <si>
    <t xml:space="preserve">Imp &amp; Vmp </t>
  </si>
  <si>
    <t xml:space="preserve">Thermal Model </t>
  </si>
  <si>
    <t xml:space="preserve">Air Mass (f1) </t>
  </si>
  <si>
    <t>AOI (f2)</t>
  </si>
  <si>
    <t xml:space="preserve">Jinko </t>
  </si>
  <si>
    <t>19050116013110066170730</t>
  </si>
  <si>
    <t>Ns</t>
  </si>
  <si>
    <t>19050116013110066170905</t>
  </si>
  <si>
    <t>11703221671923</t>
  </si>
  <si>
    <t>11703221671619</t>
  </si>
  <si>
    <t>11610212450229</t>
  </si>
  <si>
    <t>116102124850085</t>
  </si>
  <si>
    <r>
      <t xml:space="preserve">Pane Freeze </t>
    </r>
    <r>
      <rPr>
        <sz val="10"/>
        <color theme="1"/>
        <rFont val="Symbol"/>
        <family val="1"/>
        <charset val="2"/>
      </rPr>
      <t>®</t>
    </r>
  </si>
  <si>
    <t>300083163</t>
  </si>
  <si>
    <t>709K3TA1A577</t>
  </si>
  <si>
    <t>710K3RE1V4MJ</t>
  </si>
  <si>
    <t>M1810240831</t>
  </si>
  <si>
    <t>M1810240830</t>
  </si>
  <si>
    <t>H8NH09673</t>
  </si>
  <si>
    <t>82221713526700927</t>
  </si>
  <si>
    <t>822517135262702360</t>
  </si>
  <si>
    <t>823817231304109907</t>
  </si>
  <si>
    <t>823917231304101898</t>
  </si>
  <si>
    <t>X08151100229168</t>
  </si>
  <si>
    <t>Itek</t>
  </si>
  <si>
    <t>SJWSH00011312221049</t>
  </si>
  <si>
    <t>SJWSH00011312221376</t>
  </si>
  <si>
    <t>(B5 - B0)</t>
  </si>
  <si>
    <t>(A0-A4)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</si>
</sst>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b/>
      <sz val="10"/>
      <color theme="1"/>
      <name val="Arial"/>
      <family val="1"/>
      <charset val="2"/>
    </font>
    <font>
      <b/>
      <sz val="11"/>
      <color theme="1"/>
      <name val="Symbol"/>
      <family val="1"/>
      <charset val="2"/>
    </font>
    <font>
      <sz val="10"/>
      <color theme="1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Fill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1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1" fontId="0" fillId="0" borderId="2" xfId="0" applyNumberFormat="1" applyBorder="1" applyAlignment="1">
      <alignment vertical="center"/>
    </xf>
    <xf numFmtId="0" fontId="0" fillId="0" borderId="2" xfId="0" applyNumberForma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vertical="center"/>
    </xf>
    <xf numFmtId="49" fontId="1" fillId="3" borderId="2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Border="1" applyAlignment="1">
      <alignment vertical="center"/>
    </xf>
    <xf numFmtId="11" fontId="1" fillId="3" borderId="0" xfId="0" applyNumberFormat="1" applyFont="1" applyFill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vertical="center"/>
    </xf>
    <xf numFmtId="49" fontId="1" fillId="4" borderId="2" xfId="0" applyNumberFormat="1" applyFont="1" applyFill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Border="1" applyAlignment="1">
      <alignment vertical="center"/>
    </xf>
    <xf numFmtId="11" fontId="1" fillId="4" borderId="0" xfId="0" applyNumberFormat="1" applyFont="1" applyFill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vertical="center"/>
    </xf>
    <xf numFmtId="49" fontId="1" fillId="5" borderId="2" xfId="0" applyNumberFormat="1" applyFont="1" applyFill="1" applyBorder="1" applyAlignment="1">
      <alignment horizontal="center" vertical="center"/>
    </xf>
    <xf numFmtId="2" fontId="1" fillId="5" borderId="2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Border="1" applyAlignment="1">
      <alignment vertical="center"/>
    </xf>
    <xf numFmtId="11" fontId="1" fillId="5" borderId="0" xfId="0" applyNumberFormat="1" applyFont="1" applyFill="1" applyAlignment="1">
      <alignment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49" fontId="1" fillId="6" borderId="2" xfId="0" applyNumberFormat="1" applyFont="1" applyFill="1" applyBorder="1" applyAlignment="1">
      <alignment vertical="center"/>
    </xf>
    <xf numFmtId="2" fontId="1" fillId="6" borderId="2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Border="1" applyAlignment="1">
      <alignment vertical="center"/>
    </xf>
    <xf numFmtId="11" fontId="1" fillId="6" borderId="0" xfId="0" applyNumberFormat="1" applyFont="1" applyFill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vertical="center"/>
    </xf>
    <xf numFmtId="49" fontId="1" fillId="8" borderId="2" xfId="0" applyNumberFormat="1" applyFont="1" applyFill="1" applyBorder="1" applyAlignment="1">
      <alignment horizontal="center" vertical="center"/>
    </xf>
    <xf numFmtId="2" fontId="1" fillId="8" borderId="2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vertical="center"/>
    </xf>
    <xf numFmtId="0" fontId="1" fillId="8" borderId="0" xfId="0" applyFont="1" applyFill="1" applyBorder="1" applyAlignment="1">
      <alignment vertical="center"/>
    </xf>
    <xf numFmtId="11" fontId="1" fillId="8" borderId="0" xfId="0" applyNumberFormat="1" applyFont="1" applyFill="1" applyAlignment="1">
      <alignment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vertical="center"/>
    </xf>
    <xf numFmtId="49" fontId="1" fillId="7" borderId="2" xfId="0" applyNumberFormat="1" applyFont="1" applyFill="1" applyBorder="1" applyAlignment="1">
      <alignment horizontal="center" vertical="center"/>
    </xf>
    <xf numFmtId="2" fontId="1" fillId="7" borderId="2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7" borderId="0" xfId="0" applyFont="1" applyFill="1" applyBorder="1" applyAlignment="1">
      <alignment vertical="center"/>
    </xf>
    <xf numFmtId="11" fontId="1" fillId="7" borderId="0" xfId="0" applyNumberFormat="1" applyFont="1" applyFill="1" applyAlignment="1">
      <alignment vertical="center"/>
    </xf>
    <xf numFmtId="0" fontId="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9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1FE7-6881-47B5-AA68-2523A0C70609}">
  <dimension ref="A1:BE132"/>
  <sheetViews>
    <sheetView tabSelected="1" workbookViewId="0">
      <pane xSplit="3" topLeftCell="D1" activePane="topRight" state="frozen"/>
      <selection pane="topRight" activeCell="AJ2" sqref="AJ2"/>
    </sheetView>
  </sheetViews>
  <sheetFormatPr defaultRowHeight="12.75"/>
  <cols>
    <col min="1" max="1" width="11.28515625" style="8" bestFit="1" customWidth="1"/>
    <col min="2" max="2" width="13.7109375" style="8" bestFit="1" customWidth="1"/>
    <col min="3" max="3" width="25" style="8" bestFit="1" customWidth="1"/>
    <col min="4" max="4" width="24.42578125" style="8" bestFit="1" customWidth="1"/>
    <col min="5" max="12" width="9.140625" style="8"/>
    <col min="13" max="13" width="9.7109375" style="8" bestFit="1" customWidth="1"/>
    <col min="14" max="14" width="10.28515625" style="8" bestFit="1" customWidth="1"/>
    <col min="15" max="15" width="10.42578125" style="8" bestFit="1" customWidth="1"/>
    <col min="16" max="16" width="10.7109375" style="8" bestFit="1" customWidth="1"/>
    <col min="17" max="17" width="10.42578125" style="8" bestFit="1" customWidth="1"/>
    <col min="18" max="18" width="10.42578125" style="8" customWidth="1"/>
    <col min="19" max="19" width="9.5703125" style="8" bestFit="1" customWidth="1"/>
    <col min="20" max="20" width="10.140625" style="8" bestFit="1" customWidth="1"/>
    <col min="21" max="21" width="10.28515625" style="8" bestFit="1" customWidth="1"/>
    <col min="22" max="22" width="10.5703125" style="8" bestFit="1" customWidth="1"/>
    <col min="23" max="23" width="10.85546875" style="8" bestFit="1" customWidth="1"/>
    <col min="24" max="24" width="10.85546875" style="8" customWidth="1"/>
    <col min="25" max="53" width="9.140625" style="8"/>
    <col min="54" max="54" width="9" style="8" bestFit="1" customWidth="1"/>
    <col min="55" max="55" width="9.140625" style="8"/>
    <col min="56" max="57" width="10.140625" style="8" bestFit="1" customWidth="1"/>
    <col min="58" max="16384" width="9.140625" style="8"/>
  </cols>
  <sheetData>
    <row r="1" spans="1:55">
      <c r="D1" s="9" t="s">
        <v>57</v>
      </c>
      <c r="E1" s="9"/>
      <c r="M1" s="77" t="s">
        <v>58</v>
      </c>
      <c r="N1" s="78"/>
      <c r="O1" s="78"/>
      <c r="P1" s="78"/>
      <c r="Q1" s="78"/>
      <c r="S1" s="9" t="s">
        <v>59</v>
      </c>
      <c r="Y1" s="9" t="s">
        <v>60</v>
      </c>
      <c r="AE1" s="9" t="s">
        <v>61</v>
      </c>
      <c r="AH1" s="9" t="s">
        <v>62</v>
      </c>
      <c r="AJ1" s="8" t="s">
        <v>88</v>
      </c>
      <c r="AN1" s="9" t="s">
        <v>63</v>
      </c>
      <c r="AO1" s="8" t="s">
        <v>87</v>
      </c>
      <c r="AV1" s="8">
        <v>3309</v>
      </c>
      <c r="AX1" s="18">
        <v>-2.2598E-9</v>
      </c>
      <c r="AY1" s="18">
        <v>3.5176999999999998E-7</v>
      </c>
      <c r="AZ1" s="18">
        <v>-1.9794000000000001E-5</v>
      </c>
      <c r="BA1" s="18">
        <v>4.4433E-4</v>
      </c>
      <c r="BB1" s="8">
        <v>-3.3999999999999998E-3</v>
      </c>
      <c r="BC1" s="8">
        <v>1</v>
      </c>
    </row>
    <row r="2" spans="1:55" ht="16.5">
      <c r="A2" s="1" t="s">
        <v>21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66</v>
      </c>
      <c r="L2" s="1"/>
      <c r="M2" s="79" t="s">
        <v>31</v>
      </c>
      <c r="N2" s="79" t="s">
        <v>32</v>
      </c>
      <c r="O2" s="79" t="s">
        <v>33</v>
      </c>
      <c r="P2" s="79" t="s">
        <v>34</v>
      </c>
      <c r="Q2" s="80" t="s">
        <v>35</v>
      </c>
      <c r="R2" s="5"/>
      <c r="S2" s="1" t="s">
        <v>36</v>
      </c>
      <c r="T2" s="1" t="s">
        <v>37</v>
      </c>
      <c r="U2" s="1" t="s">
        <v>38</v>
      </c>
      <c r="V2" s="1" t="s">
        <v>39</v>
      </c>
      <c r="W2" s="3" t="s">
        <v>40</v>
      </c>
      <c r="X2" s="3"/>
      <c r="Y2" s="1" t="s">
        <v>41</v>
      </c>
      <c r="Z2" s="1" t="s">
        <v>42</v>
      </c>
      <c r="AA2" s="1" t="s">
        <v>43</v>
      </c>
      <c r="AB2" s="1" t="s">
        <v>44</v>
      </c>
      <c r="AC2" s="1" t="s">
        <v>45</v>
      </c>
      <c r="AD2" s="1"/>
      <c r="AE2" s="1" t="s">
        <v>46</v>
      </c>
      <c r="AF2" s="1" t="s">
        <v>47</v>
      </c>
      <c r="AG2" s="1"/>
      <c r="AH2" s="1" t="s">
        <v>48</v>
      </c>
      <c r="AI2" s="1" t="s">
        <v>49</v>
      </c>
      <c r="AJ2" s="1" t="s">
        <v>50</v>
      </c>
      <c r="AK2" s="1" t="s">
        <v>51</v>
      </c>
      <c r="AL2" s="1" t="s">
        <v>52</v>
      </c>
      <c r="AM2" s="1"/>
      <c r="AN2" s="4" t="s">
        <v>46</v>
      </c>
      <c r="AO2" s="4" t="s">
        <v>47</v>
      </c>
      <c r="AP2" s="4" t="s">
        <v>53</v>
      </c>
      <c r="AQ2" s="4" t="s">
        <v>54</v>
      </c>
      <c r="AR2" s="4" t="s">
        <v>55</v>
      </c>
      <c r="AS2" s="4" t="s">
        <v>56</v>
      </c>
      <c r="AX2" s="18">
        <v>-2.5314000000000002E-9</v>
      </c>
      <c r="AY2" s="18">
        <v>4.0485999999999999E-7</v>
      </c>
      <c r="AZ2" s="18">
        <v>-2.3380999999999999E-5</v>
      </c>
      <c r="BA2" s="18">
        <v>5.4471000000000001E-4</v>
      </c>
      <c r="BB2" s="8">
        <v>-4.3E-3</v>
      </c>
      <c r="BC2" s="8">
        <v>1</v>
      </c>
    </row>
    <row r="3" spans="1:55" s="42" customFormat="1">
      <c r="A3" s="37">
        <v>4600</v>
      </c>
      <c r="B3" s="38" t="s">
        <v>5</v>
      </c>
      <c r="C3" s="39" t="s">
        <v>7</v>
      </c>
      <c r="D3" s="40" t="s">
        <v>68</v>
      </c>
      <c r="E3" s="41">
        <v>9.033005897642937</v>
      </c>
      <c r="F3" s="41">
        <v>37.842822047947166</v>
      </c>
      <c r="G3" s="41">
        <v>8.5289860741088912</v>
      </c>
      <c r="H3" s="41">
        <v>30.690898450073995</v>
      </c>
      <c r="I3" s="41">
        <v>261.76224548257125</v>
      </c>
      <c r="J3" s="41">
        <v>0.76575739269716536</v>
      </c>
      <c r="K3" s="37">
        <v>60</v>
      </c>
      <c r="M3" s="81">
        <v>4.6459162474106086E-2</v>
      </c>
      <c r="N3" s="81">
        <v>-0.29360347771198592</v>
      </c>
      <c r="O3" s="81">
        <v>-1.4896948184424072E-2</v>
      </c>
      <c r="P3" s="81">
        <v>-0.38167227832630962</v>
      </c>
      <c r="Q3" s="81">
        <v>-0.39656922651073367</v>
      </c>
      <c r="S3" s="39">
        <v>4.6459162474106101E-4</v>
      </c>
      <c r="T3" s="39">
        <v>-0.11110784159713105</v>
      </c>
      <c r="U3" s="39">
        <v>-1.4896948184424071E-4</v>
      </c>
      <c r="V3" s="39">
        <v>-0.11713865135321147</v>
      </c>
      <c r="W3" s="39">
        <f t="shared" ref="W3:W23" si="0">(I3*Q3)/100</f>
        <v>-1.0380685122073607</v>
      </c>
      <c r="X3" s="43"/>
      <c r="Y3" s="37">
        <v>1.0029113332431239</v>
      </c>
      <c r="Z3" s="37">
        <v>-2.9113332431238677E-3</v>
      </c>
      <c r="AA3" s="37">
        <v>1.7144879833631783E-2</v>
      </c>
      <c r="AB3" s="37">
        <v>-7.836427416624308</v>
      </c>
      <c r="AC3" s="41">
        <v>1.0866883946265529</v>
      </c>
      <c r="AE3" s="37">
        <v>-3.5870661068503678</v>
      </c>
      <c r="AF3" s="37">
        <v>-8.0437299446475069E-2</v>
      </c>
      <c r="AG3" s="43"/>
      <c r="AH3" s="37">
        <v>0.94653822410567801</v>
      </c>
      <c r="AI3" s="37">
        <v>5.4623858183877078E-2</v>
      </c>
      <c r="AJ3" s="37">
        <v>-1.5496286807097321E-2</v>
      </c>
      <c r="AK3" s="37">
        <v>2.0478758960371882E-3</v>
      </c>
      <c r="AL3" s="37">
        <v>-1.025080917827731E-4</v>
      </c>
      <c r="AM3" s="43"/>
      <c r="AN3" s="37">
        <v>-2.5972744355051266E-9</v>
      </c>
      <c r="AO3" s="37">
        <v>4.13527647071279E-7</v>
      </c>
      <c r="AP3" s="37">
        <v>-2.362919402484303E-5</v>
      </c>
      <c r="AQ3" s="37">
        <v>5.4313809262042996E-4</v>
      </c>
      <c r="AR3" s="37">
        <v>-4.2742198613583337E-3</v>
      </c>
      <c r="AS3" s="37">
        <v>1</v>
      </c>
      <c r="AX3" s="44">
        <v>-2.5477999999999998E-9</v>
      </c>
      <c r="AY3" s="44">
        <v>4.1147000000000002E-7</v>
      </c>
      <c r="AZ3" s="44">
        <v>-2.3975999999999999E-5</v>
      </c>
      <c r="BA3" s="44">
        <v>5.6459999999999995E-4</v>
      </c>
      <c r="BB3" s="42">
        <v>-4.5999999999999999E-3</v>
      </c>
      <c r="BC3" s="42">
        <v>1</v>
      </c>
    </row>
    <row r="4" spans="1:55">
      <c r="A4" s="7">
        <v>4601</v>
      </c>
      <c r="B4" s="13" t="s">
        <v>5</v>
      </c>
      <c r="C4" s="10" t="s">
        <v>7</v>
      </c>
      <c r="D4" s="17" t="s">
        <v>69</v>
      </c>
      <c r="E4" s="14">
        <v>9.0124747389927453</v>
      </c>
      <c r="F4" s="14">
        <v>37.939743578183808</v>
      </c>
      <c r="G4" s="14">
        <v>8.501731429072251</v>
      </c>
      <c r="H4" s="14">
        <v>30.86579274110921</v>
      </c>
      <c r="I4" s="14">
        <v>262.4126802303183</v>
      </c>
      <c r="J4" s="14">
        <v>0.76744341728886423</v>
      </c>
      <c r="K4" s="7">
        <v>60</v>
      </c>
      <c r="M4" s="82">
        <v>6.184902041211246E-2</v>
      </c>
      <c r="N4" s="82">
        <v>-0.30160216000776829</v>
      </c>
      <c r="O4" s="82">
        <v>5.0825138072325251E-3</v>
      </c>
      <c r="P4" s="82">
        <v>-0.39332490766693001</v>
      </c>
      <c r="Q4" s="82">
        <v>-0.3882423938596975</v>
      </c>
      <c r="S4" s="10">
        <v>6.1849020412112459E-4</v>
      </c>
      <c r="T4" s="10">
        <v>-0.11442708613321093</v>
      </c>
      <c r="U4" s="10">
        <v>5.0825138072325249E-5</v>
      </c>
      <c r="V4" s="10">
        <v>-0.12140285079963378</v>
      </c>
      <c r="W4" s="10">
        <f t="shared" si="0"/>
        <v>-1.0187972715175808</v>
      </c>
      <c r="X4" s="11"/>
      <c r="Y4" s="7">
        <v>1.0021194657045576</v>
      </c>
      <c r="Z4" s="7">
        <v>-2.1194657045575604E-3</v>
      </c>
      <c r="AA4" s="7">
        <v>7.0963430149530049E-2</v>
      </c>
      <c r="AB4" s="7">
        <v>-7.155315289095836</v>
      </c>
      <c r="AC4" s="14">
        <v>1.1030358939735163</v>
      </c>
      <c r="AE4" s="7">
        <v>-3.5835708686807042</v>
      </c>
      <c r="AF4" s="7">
        <v>-9.4306787454617888E-2</v>
      </c>
      <c r="AG4" s="11"/>
      <c r="AH4" s="7">
        <v>0.93317835482298717</v>
      </c>
      <c r="AI4" s="7">
        <v>6.9869765195889666E-2</v>
      </c>
      <c r="AJ4" s="7">
        <v>-2.1077505442960449E-2</v>
      </c>
      <c r="AK4" s="7">
        <v>3.0558983638571029E-3</v>
      </c>
      <c r="AL4" s="7">
        <v>-1.7230071075129515E-4</v>
      </c>
      <c r="AM4" s="11"/>
      <c r="AN4" s="7">
        <v>-2.7202376811714736E-9</v>
      </c>
      <c r="AO4" s="7">
        <v>4.358528152193247E-7</v>
      </c>
      <c r="AP4" s="7">
        <v>-2.514525592794013E-5</v>
      </c>
      <c r="AQ4" s="7">
        <v>5.893866554846954E-4</v>
      </c>
      <c r="AR4" s="7">
        <v>-4.8545118857026663E-3</v>
      </c>
      <c r="AS4" s="7">
        <v>1</v>
      </c>
      <c r="AX4" s="18">
        <f>AVERAGE(AX1:AX3)</f>
        <v>-2.4463333333333335E-9</v>
      </c>
      <c r="AY4" s="18">
        <f t="shared" ref="AY4:BC4" si="1">AVERAGE(AY1:AY3)</f>
        <v>3.8936666666666663E-7</v>
      </c>
      <c r="AZ4" s="18">
        <f t="shared" si="1"/>
        <v>-2.2383666666666664E-5</v>
      </c>
      <c r="BA4" s="18">
        <f t="shared" si="1"/>
        <v>5.1787999999999997E-4</v>
      </c>
      <c r="BB4" s="18">
        <f t="shared" si="1"/>
        <v>-4.1000000000000003E-3</v>
      </c>
      <c r="BC4" s="18">
        <f t="shared" si="1"/>
        <v>1</v>
      </c>
    </row>
    <row r="5" spans="1:55" s="42" customFormat="1">
      <c r="A5" s="37">
        <v>4602</v>
      </c>
      <c r="B5" s="38" t="s">
        <v>5</v>
      </c>
      <c r="C5" s="39" t="s">
        <v>6</v>
      </c>
      <c r="D5" s="40" t="s">
        <v>70</v>
      </c>
      <c r="E5" s="41">
        <v>9.2175733450960369</v>
      </c>
      <c r="F5" s="41">
        <v>37.969618585475288</v>
      </c>
      <c r="G5" s="41">
        <v>8.7395785980935798</v>
      </c>
      <c r="H5" s="41">
        <v>30.923929467212673</v>
      </c>
      <c r="I5" s="41">
        <v>270.26211214060726</v>
      </c>
      <c r="J5" s="41">
        <v>0.7722045032197733</v>
      </c>
      <c r="K5" s="37">
        <v>60</v>
      </c>
      <c r="M5" s="81">
        <v>5.8044155743805712E-2</v>
      </c>
      <c r="N5" s="81">
        <v>-0.30308159604707646</v>
      </c>
      <c r="O5" s="81">
        <v>2.2143787062669932E-4</v>
      </c>
      <c r="P5" s="81">
        <v>-0.40044999837060896</v>
      </c>
      <c r="Q5" s="81">
        <v>-0.40022856049998223</v>
      </c>
      <c r="S5" s="39">
        <v>5.8044155743805709E-4</v>
      </c>
      <c r="T5" s="39">
        <v>-0.11507892602184588</v>
      </c>
      <c r="U5" s="39">
        <v>2.2143787062669932E-6</v>
      </c>
      <c r="V5" s="39">
        <v>-0.12383487504758142</v>
      </c>
      <c r="W5" s="39">
        <f t="shared" si="0"/>
        <v>-1.0816661609972003</v>
      </c>
      <c r="X5" s="43"/>
      <c r="Y5" s="37">
        <v>1.0030799409538318</v>
      </c>
      <c r="Z5" s="37">
        <v>-3.0799409538318869E-3</v>
      </c>
      <c r="AA5" s="37">
        <v>-2.6913183210809509E-2</v>
      </c>
      <c r="AB5" s="37">
        <v>-8.3133612577974194</v>
      </c>
      <c r="AC5" s="41">
        <v>1.0649747298637804</v>
      </c>
      <c r="AE5" s="37">
        <v>-3.5859270114168167</v>
      </c>
      <c r="AF5" s="37">
        <v>-9.5464221004132502E-2</v>
      </c>
      <c r="AG5" s="43"/>
      <c r="AH5" s="37">
        <v>0.94352530994620254</v>
      </c>
      <c r="AI5" s="37">
        <v>5.2024793212134657E-2</v>
      </c>
      <c r="AJ5" s="37">
        <v>-1.0765057375632972E-2</v>
      </c>
      <c r="AK5" s="37">
        <v>8.0580399755160047E-4</v>
      </c>
      <c r="AL5" s="37">
        <v>-1.1991933030513262E-5</v>
      </c>
      <c r="AM5" s="43"/>
      <c r="AN5" s="37">
        <v>-2.9140744692298633E-9</v>
      </c>
      <c r="AO5" s="37">
        <v>4.6799878859563537E-7</v>
      </c>
      <c r="AP5" s="37">
        <v>-2.6967637167774466E-5</v>
      </c>
      <c r="AQ5" s="37">
        <v>6.2935191711606332E-4</v>
      </c>
      <c r="AR5" s="37">
        <v>-5.1495560714423334E-3</v>
      </c>
      <c r="AS5" s="37">
        <v>1</v>
      </c>
    </row>
    <row r="6" spans="1:55">
      <c r="A6" s="7">
        <v>4603</v>
      </c>
      <c r="B6" s="13" t="s">
        <v>5</v>
      </c>
      <c r="C6" s="10" t="s">
        <v>6</v>
      </c>
      <c r="D6" s="17" t="s">
        <v>71</v>
      </c>
      <c r="E6" s="14">
        <v>9.3219995207451802</v>
      </c>
      <c r="F6" s="14">
        <v>38.006576845698078</v>
      </c>
      <c r="G6" s="14">
        <v>8.8181475960899718</v>
      </c>
      <c r="H6" s="14">
        <v>30.816399171944358</v>
      </c>
      <c r="I6" s="14">
        <v>271.74355627823013</v>
      </c>
      <c r="J6" s="14">
        <v>0.7669930396681085</v>
      </c>
      <c r="K6" s="7">
        <v>60</v>
      </c>
      <c r="M6" s="82">
        <v>3.3652434251521771E-2</v>
      </c>
      <c r="N6" s="82">
        <v>-0.31903691980541143</v>
      </c>
      <c r="O6" s="82">
        <v>8.8181475960899718</v>
      </c>
      <c r="P6" s="82">
        <v>-0.41283266381998057</v>
      </c>
      <c r="Q6" s="82">
        <v>-0.44270544978918697</v>
      </c>
      <c r="S6" s="10">
        <v>3.3652434251521773E-4</v>
      </c>
      <c r="T6" s="10">
        <v>-0.12125501209199184</v>
      </c>
      <c r="U6" s="10">
        <v>-2.9872785969206411E-4</v>
      </c>
      <c r="V6" s="10">
        <v>-0.12722016159493632</v>
      </c>
      <c r="W6" s="10">
        <f t="shared" si="0"/>
        <v>-1.203023533094671</v>
      </c>
      <c r="X6" s="11"/>
      <c r="Y6" s="7">
        <v>1.0050777398084885</v>
      </c>
      <c r="Z6" s="7">
        <v>-5.0777398084885378E-3</v>
      </c>
      <c r="AA6" s="7">
        <v>-0.15864281084393345</v>
      </c>
      <c r="AB6" s="7">
        <v>-10.497972730973226</v>
      </c>
      <c r="AC6" s="14">
        <v>1.0836188725814004</v>
      </c>
      <c r="AE6" s="7">
        <v>-3.6047060640476372</v>
      </c>
      <c r="AF6" s="7">
        <v>-8.7611662769190135E-2</v>
      </c>
      <c r="AG6" s="11"/>
      <c r="AH6" s="7">
        <v>0.95179397009588051</v>
      </c>
      <c r="AI6" s="7">
        <v>4.88367369469902E-2</v>
      </c>
      <c r="AJ6" s="7">
        <v>-1.3547290822310612E-2</v>
      </c>
      <c r="AK6" s="7">
        <v>1.7352694152730187E-3</v>
      </c>
      <c r="AL6" s="7">
        <v>-8.3793667696465922E-5</v>
      </c>
      <c r="AM6" s="11"/>
      <c r="AN6" s="20">
        <v>-2.998007222819133E-9</v>
      </c>
      <c r="AO6" s="20">
        <v>4.8282981596874926E-7</v>
      </c>
      <c r="AP6" s="20">
        <v>-2.7858989012916031E-5</v>
      </c>
      <c r="AQ6" s="21">
        <v>6.4732908116532206E-4</v>
      </c>
      <c r="AR6" s="21">
        <v>-5.1941546548813335E-3</v>
      </c>
      <c r="AS6" s="7">
        <v>1</v>
      </c>
      <c r="AV6" s="8">
        <v>3312</v>
      </c>
      <c r="AX6" s="18">
        <v>-2.2072232306974401E-9</v>
      </c>
      <c r="AY6" s="18">
        <v>3.3884309780306801E-7</v>
      </c>
      <c r="AZ6" s="18">
        <v>-1.88320890906663E-5</v>
      </c>
      <c r="BA6" s="18">
        <v>4.2633394373622999E-4</v>
      </c>
      <c r="BB6" s="8">
        <v>-3.648091714061E-3</v>
      </c>
      <c r="BC6" s="8">
        <v>1</v>
      </c>
    </row>
    <row r="7" spans="1:55" s="50" customFormat="1">
      <c r="A7" s="45">
        <v>4358</v>
      </c>
      <c r="B7" s="46" t="s">
        <v>84</v>
      </c>
      <c r="C7" s="47" t="s">
        <v>20</v>
      </c>
      <c r="D7" s="48" t="s">
        <v>73</v>
      </c>
      <c r="E7" s="49">
        <v>9.3978078683038113</v>
      </c>
      <c r="F7" s="49">
        <v>47.081914788404418</v>
      </c>
      <c r="G7" s="49">
        <v>8.925077715186795</v>
      </c>
      <c r="H7" s="49">
        <v>38.365086076385509</v>
      </c>
      <c r="I7" s="49">
        <v>342.41137478157151</v>
      </c>
      <c r="J7" s="49">
        <v>0.77386909729301423</v>
      </c>
      <c r="K7" s="45">
        <v>72</v>
      </c>
      <c r="M7" s="81">
        <v>7.6636578019148388E-2</v>
      </c>
      <c r="N7" s="81">
        <v>-0.28781991192159401</v>
      </c>
      <c r="O7" s="81">
        <v>2.6446570317925404E-2</v>
      </c>
      <c r="P7" s="81">
        <v>-0.37650464988825749</v>
      </c>
      <c r="Q7" s="81">
        <v>-0.35005807957033208</v>
      </c>
      <c r="S7" s="47">
        <v>7.6636578019148387E-4</v>
      </c>
      <c r="T7" s="47">
        <v>-0.13551112567498555</v>
      </c>
      <c r="U7" s="47">
        <v>2.6446570317925405E-4</v>
      </c>
      <c r="V7" s="47">
        <v>-0.14444633301122389</v>
      </c>
      <c r="W7" s="47">
        <f t="shared" si="0"/>
        <v>-1.1986386827907416</v>
      </c>
      <c r="X7" s="51"/>
      <c r="Y7" s="45">
        <v>1.0068139733095545</v>
      </c>
      <c r="Z7" s="45">
        <v>-6.8139733095544108E-3</v>
      </c>
      <c r="AA7" s="45">
        <v>-0.23184721599003474</v>
      </c>
      <c r="AB7" s="45">
        <v>-13.85816523654243</v>
      </c>
      <c r="AC7" s="49">
        <v>0.92721050448522557</v>
      </c>
      <c r="AE7" s="45">
        <v>-3.3360484491025741</v>
      </c>
      <c r="AF7" s="45">
        <v>-9.9992534150451742E-2</v>
      </c>
      <c r="AG7" s="51"/>
      <c r="AH7" s="45">
        <v>0.96896006821205294</v>
      </c>
      <c r="AI7" s="45">
        <v>2.2354002413105797E-2</v>
      </c>
      <c r="AJ7" s="45">
        <v>-7.2672653761686045E-4</v>
      </c>
      <c r="AK7" s="45">
        <v>-2.8726085922359831E-4</v>
      </c>
      <c r="AL7" s="45">
        <v>2.2433240060424196E-5</v>
      </c>
      <c r="AM7" s="51"/>
      <c r="AN7" s="45">
        <v>-1.7893955076369114E-9</v>
      </c>
      <c r="AO7" s="45">
        <v>2.7944549105712965E-7</v>
      </c>
      <c r="AP7" s="45">
        <v>-1.5871753963972548E-5</v>
      </c>
      <c r="AQ7" s="45">
        <v>3.6089916869130412E-4</v>
      </c>
      <c r="AR7" s="45">
        <v>-2.9998306113894675E-3</v>
      </c>
      <c r="AS7" s="45">
        <v>1</v>
      </c>
      <c r="AX7" s="52">
        <v>-2.20576882578777E-9</v>
      </c>
      <c r="AY7" s="52">
        <v>3.4759488445944601E-7</v>
      </c>
      <c r="AZ7" s="52">
        <v>-1.9767886006846699E-5</v>
      </c>
      <c r="BA7" s="52">
        <v>4.5388292877748002E-4</v>
      </c>
      <c r="BB7" s="50">
        <v>-3.7014689136279999E-3</v>
      </c>
      <c r="BC7" s="50">
        <v>1</v>
      </c>
    </row>
    <row r="8" spans="1:55" s="58" customFormat="1">
      <c r="A8" s="53">
        <v>3309</v>
      </c>
      <c r="B8" s="54" t="s">
        <v>1</v>
      </c>
      <c r="C8" s="55" t="s">
        <v>2</v>
      </c>
      <c r="D8" s="56" t="s">
        <v>65</v>
      </c>
      <c r="E8" s="57">
        <v>8.8794570150155785</v>
      </c>
      <c r="F8" s="57">
        <v>37.376045770577349</v>
      </c>
      <c r="G8" s="57">
        <v>8.4107477572013849</v>
      </c>
      <c r="H8" s="57">
        <v>30.369706394187418</v>
      </c>
      <c r="I8" s="57">
        <v>255.43193994177639</v>
      </c>
      <c r="J8" s="57">
        <v>0.76965383843026369</v>
      </c>
      <c r="K8" s="53">
        <v>60</v>
      </c>
      <c r="M8" s="81">
        <v>4.562238772514484E-2</v>
      </c>
      <c r="N8" s="81">
        <v>-0.31136192388437717</v>
      </c>
      <c r="O8" s="81">
        <v>-2.276772324864253E-2</v>
      </c>
      <c r="P8" s="81">
        <v>-0.4091606140546804</v>
      </c>
      <c r="Q8" s="81">
        <v>-0.43192833730332292</v>
      </c>
      <c r="S8" s="55">
        <v>4.5622387725144842E-4</v>
      </c>
      <c r="T8" s="55">
        <v>-0.11637477518317502</v>
      </c>
      <c r="U8" s="55">
        <v>-2.2767723248642532E-4</v>
      </c>
      <c r="V8" s="55">
        <v>-0.12426087716906078</v>
      </c>
      <c r="W8" s="55">
        <f t="shared" si="0"/>
        <v>-1.1032829311321373</v>
      </c>
      <c r="X8" s="59"/>
      <c r="Y8" s="53">
        <v>0.99363516024173748</v>
      </c>
      <c r="Z8" s="53">
        <v>6.3648397582626382E-3</v>
      </c>
      <c r="AA8" s="53">
        <v>8.747888373881324E-2</v>
      </c>
      <c r="AB8" s="53">
        <v>-5.2405947453958763</v>
      </c>
      <c r="AC8" s="57">
        <v>1.1274397300566377</v>
      </c>
      <c r="AE8" s="53">
        <v>-3.5516081446248631</v>
      </c>
      <c r="AF8" s="53">
        <v>-8.0918100351964603E-2</v>
      </c>
      <c r="AG8" s="59"/>
      <c r="AH8" s="53">
        <v>0.93612089519021446</v>
      </c>
      <c r="AI8" s="53">
        <v>6.7806441876485074E-2</v>
      </c>
      <c r="AJ8" s="53">
        <v>-2.1217760960372496E-2</v>
      </c>
      <c r="AK8" s="53">
        <v>3.2201553302847437E-3</v>
      </c>
      <c r="AL8" s="53">
        <v>-1.893570535930742E-4</v>
      </c>
      <c r="AM8" s="59"/>
      <c r="AN8" s="53">
        <v>-2.4463333333333335E-9</v>
      </c>
      <c r="AO8" s="53">
        <v>3.8936666666666663E-7</v>
      </c>
      <c r="AP8" s="53">
        <v>-2.2383666666666664E-5</v>
      </c>
      <c r="AQ8" s="53">
        <v>5.1787999999999997E-4</v>
      </c>
      <c r="AR8" s="53">
        <v>-4.1000000000000003E-3</v>
      </c>
      <c r="AS8" s="53">
        <v>1</v>
      </c>
      <c r="AX8" s="60">
        <v>-2.3387005268157801E-9</v>
      </c>
      <c r="AY8" s="60">
        <v>3.76219334545799E-7</v>
      </c>
      <c r="AZ8" s="60">
        <v>-2.1819883913147898E-5</v>
      </c>
      <c r="BA8" s="60">
        <v>5.1349825923799395E-4</v>
      </c>
      <c r="BB8" s="58">
        <v>-4.3609283464229997E-3</v>
      </c>
      <c r="BC8" s="58">
        <v>1</v>
      </c>
    </row>
    <row r="9" spans="1:55">
      <c r="A9" s="7">
        <v>3312</v>
      </c>
      <c r="B9" s="13" t="s">
        <v>64</v>
      </c>
      <c r="C9" s="10" t="s">
        <v>2</v>
      </c>
      <c r="D9" s="15" t="s">
        <v>67</v>
      </c>
      <c r="E9" s="14">
        <v>8.8817279043154205</v>
      </c>
      <c r="F9" s="14">
        <v>37.029371207518153</v>
      </c>
      <c r="G9" s="14">
        <v>8.3725250034438581</v>
      </c>
      <c r="H9" s="14">
        <v>29.982246474698414</v>
      </c>
      <c r="I9" s="14">
        <v>251.02710826882893</v>
      </c>
      <c r="J9" s="14">
        <v>0.76326758982240295</v>
      </c>
      <c r="K9" s="7">
        <v>60</v>
      </c>
      <c r="M9" s="82">
        <v>2.6019650079804894E-2</v>
      </c>
      <c r="N9" s="82">
        <v>-0.31796883610617654</v>
      </c>
      <c r="O9" s="82">
        <v>-3.5373634797900795E-2</v>
      </c>
      <c r="P9" s="82">
        <v>-0.4187637440903364</v>
      </c>
      <c r="Q9" s="82">
        <v>-0.45413737888823724</v>
      </c>
      <c r="S9" s="10">
        <v>2.6019650079804895E-4</v>
      </c>
      <c r="T9" s="10">
        <v>-0.11774186064598112</v>
      </c>
      <c r="U9" s="10">
        <v>-3.5373634797900797E-4</v>
      </c>
      <c r="V9" s="10">
        <v>-0.12555477789983999</v>
      </c>
      <c r="W9" s="10">
        <f t="shared" si="0"/>
        <v>-1.1400079297909971</v>
      </c>
      <c r="X9" s="11"/>
      <c r="Y9" s="6">
        <v>0.99507566186067575</v>
      </c>
      <c r="Z9" s="6">
        <v>4.9243381393243328E-3</v>
      </c>
      <c r="AA9" s="6">
        <v>-2.2729135931649078E-2</v>
      </c>
      <c r="AB9" s="6">
        <v>-6.1338919246171422</v>
      </c>
      <c r="AC9" s="14">
        <v>1.0948231136665449</v>
      </c>
      <c r="AE9" s="6">
        <v>-3.5794407220567908</v>
      </c>
      <c r="AF9" s="6">
        <v>-7.9779752162082593E-2</v>
      </c>
      <c r="AG9" s="11"/>
      <c r="AH9" s="6">
        <v>0.9372258374646627</v>
      </c>
      <c r="AI9" s="6">
        <v>6.8147876171286204E-2</v>
      </c>
      <c r="AJ9" s="6">
        <v>-2.2064307867346134E-2</v>
      </c>
      <c r="AK9" s="6">
        <v>3.3024224821702982E-3</v>
      </c>
      <c r="AL9" s="6">
        <v>-1.8738467108897846E-4</v>
      </c>
      <c r="AM9" s="11"/>
      <c r="AN9" s="7">
        <v>-2.2505641944336633E-9</v>
      </c>
      <c r="AO9" s="7">
        <v>3.5421910560277097E-7</v>
      </c>
      <c r="AP9" s="7">
        <v>-2.0139953003553634E-5</v>
      </c>
      <c r="AQ9" s="7">
        <v>4.6457171058390134E-4</v>
      </c>
      <c r="AR9" s="7">
        <v>-3.9034963247039996E-3</v>
      </c>
      <c r="AS9" s="7">
        <v>1</v>
      </c>
      <c r="AX9" s="18">
        <f>AVERAGE(AX6:AX8)</f>
        <v>-2.2505641944336633E-9</v>
      </c>
      <c r="AY9" s="18">
        <f t="shared" ref="AY9:BC9" si="2">AVERAGE(AY6:AY8)</f>
        <v>3.5421910560277097E-7</v>
      </c>
      <c r="AZ9" s="18">
        <f t="shared" si="2"/>
        <v>-2.0139953003553634E-5</v>
      </c>
      <c r="BA9" s="18">
        <f t="shared" si="2"/>
        <v>4.6457171058390134E-4</v>
      </c>
      <c r="BB9" s="18">
        <f t="shared" si="2"/>
        <v>-3.9034963247039996E-3</v>
      </c>
      <c r="BC9" s="18">
        <f t="shared" si="2"/>
        <v>1</v>
      </c>
    </row>
    <row r="10" spans="1:55" s="27" customFormat="1">
      <c r="A10" s="22">
        <v>4611</v>
      </c>
      <c r="B10" s="23" t="s">
        <v>12</v>
      </c>
      <c r="C10" s="24" t="s">
        <v>13</v>
      </c>
      <c r="D10" s="25" t="s">
        <v>74</v>
      </c>
      <c r="E10" s="26">
        <v>10.146299963268101</v>
      </c>
      <c r="F10" s="26">
        <v>39.936656872755897</v>
      </c>
      <c r="G10" s="26">
        <v>9.6354621676364705</v>
      </c>
      <c r="H10" s="26">
        <v>32.4769506418627</v>
      </c>
      <c r="I10" s="26">
        <v>312.9304292298645</v>
      </c>
      <c r="J10" s="26">
        <v>0.77226862538805641</v>
      </c>
      <c r="K10" s="22">
        <v>60</v>
      </c>
      <c r="M10" s="81">
        <v>7.0647528474723609E-2</v>
      </c>
      <c r="N10" s="81">
        <v>-0.27845044466897872</v>
      </c>
      <c r="O10" s="81">
        <v>3.2279918920421764E-2</v>
      </c>
      <c r="P10" s="81">
        <v>-0.36509468195749351</v>
      </c>
      <c r="Q10" s="81">
        <v>-0.33281476303707175</v>
      </c>
      <c r="S10" s="24">
        <v>7.0647528474723602E-4</v>
      </c>
      <c r="T10" s="24">
        <v>-0.111203798648113</v>
      </c>
      <c r="U10" s="24">
        <v>3.2279918920421802E-4</v>
      </c>
      <c r="V10" s="24">
        <v>-0.11857161965540063</v>
      </c>
      <c r="W10" s="24">
        <f t="shared" si="0"/>
        <v>-1.0414786665122651</v>
      </c>
      <c r="X10" s="28"/>
      <c r="Y10" s="22">
        <v>1.0142786689146557</v>
      </c>
      <c r="Z10" s="22">
        <v>-1.427866891465578E-2</v>
      </c>
      <c r="AA10" s="22">
        <v>-0.40032953407767885</v>
      </c>
      <c r="AB10" s="22">
        <v>-14.772101259797846</v>
      </c>
      <c r="AC10" s="26">
        <v>0.96496783295952482</v>
      </c>
      <c r="AE10" s="22">
        <v>-3.5741434557494904</v>
      </c>
      <c r="AF10" s="22">
        <v>-0.118399672403916</v>
      </c>
      <c r="AG10" s="28"/>
      <c r="AH10" s="22">
        <v>0.96774795660828106</v>
      </c>
      <c r="AI10" s="22">
        <v>2.3425721231896426E-2</v>
      </c>
      <c r="AJ10" s="22">
        <v>-8.0085900572159075E-4</v>
      </c>
      <c r="AK10" s="22">
        <v>-3.696557903223394E-4</v>
      </c>
      <c r="AL10" s="22">
        <v>3.2194093646562798E-5</v>
      </c>
      <c r="AM10" s="28"/>
      <c r="AN10" s="22">
        <v>-1.4920702968780044E-9</v>
      </c>
      <c r="AO10" s="22">
        <v>2.331515794072027E-7</v>
      </c>
      <c r="AP10" s="22">
        <v>-1.3514248434095131E-5</v>
      </c>
      <c r="AQ10" s="22">
        <v>3.1380580449575859E-4</v>
      </c>
      <c r="AR10" s="22">
        <v>-2.4867404591407149E-3</v>
      </c>
      <c r="AS10" s="22">
        <v>1</v>
      </c>
    </row>
    <row r="11" spans="1:55">
      <c r="A11" s="7">
        <v>3881</v>
      </c>
      <c r="B11" s="13" t="s">
        <v>12</v>
      </c>
      <c r="C11" s="10" t="s">
        <v>13</v>
      </c>
      <c r="D11" s="17" t="s">
        <v>75</v>
      </c>
      <c r="E11" s="14">
        <v>10.144881446844019</v>
      </c>
      <c r="F11" s="14">
        <v>39.642373014855522</v>
      </c>
      <c r="G11" s="14">
        <v>9.6170392957570687</v>
      </c>
      <c r="H11" s="14">
        <v>32.18745203866203</v>
      </c>
      <c r="I11" s="14">
        <v>309.54799108610871</v>
      </c>
      <c r="J11" s="14">
        <v>0.76969979328958626</v>
      </c>
      <c r="K11" s="7">
        <v>60</v>
      </c>
      <c r="M11" s="82">
        <v>8.0723156490309311E-2</v>
      </c>
      <c r="N11" s="82">
        <v>-0.28273114573025387</v>
      </c>
      <c r="O11" s="82">
        <v>3.4638323094824786E-2</v>
      </c>
      <c r="P11" s="82">
        <v>-0.37249133523815198</v>
      </c>
      <c r="Q11" s="82">
        <v>-0.33785301214332719</v>
      </c>
      <c r="S11" s="10">
        <v>8.072315649030931E-4</v>
      </c>
      <c r="T11" s="10">
        <v>-0.11208133541956201</v>
      </c>
      <c r="U11" s="10">
        <v>3.4638323094824785E-4</v>
      </c>
      <c r="V11" s="10">
        <v>-0.11989546987795197</v>
      </c>
      <c r="W11" s="10">
        <f t="shared" si="0"/>
        <v>-1.0458172119135762</v>
      </c>
      <c r="X11" s="11"/>
      <c r="Y11" s="7">
        <v>1.0172395148072357</v>
      </c>
      <c r="Z11" s="7">
        <v>-1.7239514807235689E-2</v>
      </c>
      <c r="AA11" s="7">
        <v>-0.53338576457152542</v>
      </c>
      <c r="AB11" s="7">
        <v>-18.891621679236763</v>
      </c>
      <c r="AC11" s="14">
        <v>0.88031570492242217</v>
      </c>
      <c r="AE11" s="7">
        <v>-3.6539254593644546</v>
      </c>
      <c r="AF11" s="7">
        <v>-0.12842757990291517</v>
      </c>
      <c r="AG11" s="11"/>
      <c r="AH11" s="7">
        <v>0.98860826435106408</v>
      </c>
      <c r="AI11" s="7">
        <v>-3.5963866503953995E-4</v>
      </c>
      <c r="AJ11" s="7">
        <v>7.2666931557706076E-3</v>
      </c>
      <c r="AK11" s="7">
        <v>-1.4293484338616432E-3</v>
      </c>
      <c r="AL11" s="7">
        <v>8.003654524332532E-5</v>
      </c>
      <c r="AM11" s="11"/>
      <c r="AN11" s="7">
        <v>-1.3447594343681565E-9</v>
      </c>
      <c r="AO11" s="7">
        <v>2.0438774808340765E-7</v>
      </c>
      <c r="AP11" s="7">
        <v>-1.1399362607959254E-5</v>
      </c>
      <c r="AQ11" s="7">
        <v>2.4841371628368732E-4</v>
      </c>
      <c r="AR11" s="7">
        <v>-1.8595794872428332E-3</v>
      </c>
      <c r="AS11" s="7">
        <v>1</v>
      </c>
      <c r="AV11" s="8">
        <v>4600</v>
      </c>
      <c r="AX11" s="18">
        <v>-2.5152253088422501E-9</v>
      </c>
      <c r="AY11" s="18">
        <v>3.9566615287695398E-7</v>
      </c>
      <c r="AZ11" s="18">
        <v>-2.24113250209941E-5</v>
      </c>
      <c r="BA11" s="18">
        <v>5.10039965118356E-4</v>
      </c>
      <c r="BB11" s="8">
        <v>-4.0309202932120002E-3</v>
      </c>
      <c r="BC11" s="8">
        <v>1</v>
      </c>
    </row>
    <row r="12" spans="1:55" s="74" customFormat="1">
      <c r="A12" s="69">
        <v>4607</v>
      </c>
      <c r="B12" s="70" t="s">
        <v>16</v>
      </c>
      <c r="C12" s="71" t="s">
        <v>17</v>
      </c>
      <c r="D12" s="72" t="s">
        <v>76</v>
      </c>
      <c r="E12" s="73">
        <v>9.1846334367306781</v>
      </c>
      <c r="F12" s="73">
        <v>39.111884495763448</v>
      </c>
      <c r="G12" s="73">
        <v>8.7395714870385746</v>
      </c>
      <c r="H12" s="73">
        <v>31.539197964445986</v>
      </c>
      <c r="I12" s="73">
        <v>275.6390752541372</v>
      </c>
      <c r="J12" s="73">
        <v>0.76730886259901454</v>
      </c>
      <c r="K12" s="69">
        <v>60</v>
      </c>
      <c r="M12" s="81">
        <v>8.0862214814061251E-2</v>
      </c>
      <c r="N12" s="81">
        <v>-0.27932893080156673</v>
      </c>
      <c r="O12" s="81">
        <v>2.7009089516226652E-2</v>
      </c>
      <c r="P12" s="81">
        <v>-0.37930238759180912</v>
      </c>
      <c r="Q12" s="81">
        <v>-0.35229329807558246</v>
      </c>
      <c r="S12" s="71">
        <v>8.0862214814061246E-4</v>
      </c>
      <c r="T12" s="71">
        <v>-0.1092508087783598</v>
      </c>
      <c r="U12" s="71">
        <v>2.7009089516226653E-4</v>
      </c>
      <c r="V12" s="71">
        <v>-0.11962893090645088</v>
      </c>
      <c r="W12" s="71">
        <f t="shared" si="0"/>
        <v>-0.97105798899783669</v>
      </c>
      <c r="X12" s="75"/>
      <c r="Y12" s="69">
        <v>1.0080369827644406</v>
      </c>
      <c r="Z12" s="69">
        <v>-8.0369827644406148E-3</v>
      </c>
      <c r="AA12" s="69">
        <v>-0.18743285509024865</v>
      </c>
      <c r="AB12" s="69">
        <v>-10.609909501366657</v>
      </c>
      <c r="AC12" s="73">
        <v>1.0417511024179578</v>
      </c>
      <c r="AE12" s="69">
        <v>-3.4630938444804169</v>
      </c>
      <c r="AF12" s="69">
        <v>-0.11249642589696572</v>
      </c>
      <c r="AG12" s="75"/>
      <c r="AH12" s="69">
        <v>0.9457842611829318</v>
      </c>
      <c r="AI12" s="69">
        <v>4.8957054379170049E-2</v>
      </c>
      <c r="AJ12" s="69">
        <v>-9.6737344471285146E-3</v>
      </c>
      <c r="AK12" s="69">
        <v>7.7793076657648526E-4</v>
      </c>
      <c r="AL12" s="69">
        <v>-1.5695127475234278E-5</v>
      </c>
      <c r="AM12" s="75"/>
      <c r="AN12" s="69">
        <v>-2.0024092942740603E-9</v>
      </c>
      <c r="AO12" s="69">
        <v>3.2018407873123144E-7</v>
      </c>
      <c r="AP12" s="69">
        <v>-1.8603227752493447E-5</v>
      </c>
      <c r="AQ12" s="69">
        <v>4.3346645861344515E-4</v>
      </c>
      <c r="AR12" s="69">
        <v>-3.6227919315946666E-3</v>
      </c>
      <c r="AS12" s="69">
        <v>1</v>
      </c>
      <c r="AX12" s="76">
        <v>-2.59127575093258E-9</v>
      </c>
      <c r="AY12" s="76">
        <v>4.1076566523994698E-7</v>
      </c>
      <c r="AZ12" s="76">
        <v>-2.3334167596597899E-5</v>
      </c>
      <c r="BA12" s="76">
        <v>5.3309891191696303E-4</v>
      </c>
      <c r="BB12" s="74">
        <v>-4.108036249431E-3</v>
      </c>
      <c r="BC12" s="74">
        <v>1</v>
      </c>
    </row>
    <row r="13" spans="1:55">
      <c r="A13" s="7">
        <v>4608</v>
      </c>
      <c r="B13" s="13" t="s">
        <v>16</v>
      </c>
      <c r="C13" s="10" t="s">
        <v>17</v>
      </c>
      <c r="D13" s="17" t="s">
        <v>77</v>
      </c>
      <c r="E13" s="14">
        <v>9.1829236404118397</v>
      </c>
      <c r="F13" s="14">
        <v>39.319884970338023</v>
      </c>
      <c r="G13" s="14">
        <v>8.7424473691910976</v>
      </c>
      <c r="H13" s="14">
        <v>31.731097172992691</v>
      </c>
      <c r="I13" s="14">
        <v>277.407447001577</v>
      </c>
      <c r="J13" s="14">
        <v>0.76828951067792328</v>
      </c>
      <c r="K13" s="7">
        <v>60</v>
      </c>
      <c r="M13" s="82">
        <v>7.8602728952022749E-2</v>
      </c>
      <c r="N13" s="82">
        <v>-0.28180867254496117</v>
      </c>
      <c r="O13" s="82">
        <v>2.4428966689224594E-2</v>
      </c>
      <c r="P13" s="82">
        <v>-0.38105787017714654</v>
      </c>
      <c r="Q13" s="82">
        <v>-0.35662890348792198</v>
      </c>
      <c r="S13" s="10">
        <v>7.8602728952022747E-4</v>
      </c>
      <c r="T13" s="10">
        <v>-0.11080684588111529</v>
      </c>
      <c r="U13" s="10">
        <v>2.4428966689224593E-4</v>
      </c>
      <c r="V13" s="10">
        <v>-0.12091384307124671</v>
      </c>
      <c r="W13" s="10">
        <f t="shared" si="0"/>
        <v>-0.98931513643556235</v>
      </c>
      <c r="X13" s="11"/>
      <c r="Y13" s="7">
        <v>1.0049478231468998</v>
      </c>
      <c r="Z13" s="7">
        <v>-4.9478231468998296E-3</v>
      </c>
      <c r="AA13" s="7">
        <v>-0.1318547658283945</v>
      </c>
      <c r="AB13" s="7">
        <v>-8.3736227343617831</v>
      </c>
      <c r="AC13" s="14">
        <v>1.084365537724274</v>
      </c>
      <c r="AE13" s="7">
        <v>-3.4442393429472471</v>
      </c>
      <c r="AF13" s="7">
        <v>-0.1173942695399135</v>
      </c>
      <c r="AG13" s="11"/>
      <c r="AH13" s="7">
        <v>0.95760595156599748</v>
      </c>
      <c r="AI13" s="7">
        <v>3.7237642334200557E-2</v>
      </c>
      <c r="AJ13" s="7">
        <v>-6.8929311783924533E-3</v>
      </c>
      <c r="AK13" s="7">
        <v>6.435519352782211E-4</v>
      </c>
      <c r="AL13" s="7">
        <v>-2.4752137773705601E-5</v>
      </c>
      <c r="AM13" s="11"/>
      <c r="AN13" s="7">
        <v>-1.9674697149427712E-9</v>
      </c>
      <c r="AO13" s="7">
        <v>3.1207548573297367E-7</v>
      </c>
      <c r="AP13" s="7">
        <v>-1.7985038938651235E-5</v>
      </c>
      <c r="AQ13" s="7">
        <v>4.1567940298206136E-4</v>
      </c>
      <c r="AR13" s="7">
        <v>-3.3282300653655005E-3</v>
      </c>
      <c r="AS13" s="7">
        <v>1</v>
      </c>
      <c r="AX13" s="18">
        <v>-2.6853222467405501E-9</v>
      </c>
      <c r="AY13" s="18">
        <v>4.3415112309693599E-7</v>
      </c>
      <c r="AZ13" s="18">
        <v>-2.5142089456937101E-5</v>
      </c>
      <c r="BA13" s="18">
        <v>5.8627540082597097E-4</v>
      </c>
      <c r="BB13" s="8">
        <v>-4.6837030414320002E-3</v>
      </c>
      <c r="BC13" s="8">
        <v>1</v>
      </c>
    </row>
    <row r="14" spans="1:55" s="34" customFormat="1">
      <c r="A14" s="29">
        <v>4609</v>
      </c>
      <c r="B14" s="30" t="s">
        <v>0</v>
      </c>
      <c r="C14" s="31" t="s">
        <v>11</v>
      </c>
      <c r="D14" s="32" t="s">
        <v>78</v>
      </c>
      <c r="E14" s="33">
        <v>5.8652804107438303</v>
      </c>
      <c r="F14" s="33">
        <v>69.763047859328495</v>
      </c>
      <c r="G14" s="33">
        <v>5.4819585730357501</v>
      </c>
      <c r="H14" s="33">
        <v>57.721285869206298</v>
      </c>
      <c r="I14" s="33">
        <v>316.42569791734263</v>
      </c>
      <c r="J14" s="33">
        <v>0.77331693433766513</v>
      </c>
      <c r="K14" s="29">
        <v>96</v>
      </c>
      <c r="M14" s="81">
        <v>7.1071749431029951E-2</v>
      </c>
      <c r="N14" s="81">
        <v>-0.2463560440444498</v>
      </c>
      <c r="O14" s="81">
        <v>3.835859652739957E-2</v>
      </c>
      <c r="P14" s="81">
        <v>-0.29276843780154332</v>
      </c>
      <c r="Q14" s="81">
        <v>-0.25440984127414373</v>
      </c>
      <c r="S14" s="31">
        <v>7.1071749431029997E-4</v>
      </c>
      <c r="T14" s="31">
        <v>-0.17186548491107789</v>
      </c>
      <c r="U14" s="31">
        <v>3.8358596527399602E-4</v>
      </c>
      <c r="V14" s="31">
        <v>-0.16898970691823811</v>
      </c>
      <c r="W14" s="31">
        <f t="shared" si="0"/>
        <v>-0.80501811582211291</v>
      </c>
      <c r="X14" s="35"/>
      <c r="Y14" s="29">
        <v>0.99469499478355616</v>
      </c>
      <c r="Z14" s="29">
        <v>5.305005216443919E-3</v>
      </c>
      <c r="AA14" s="29">
        <v>-0.15253150388153247</v>
      </c>
      <c r="AB14" s="29">
        <v>-15.838034067146706</v>
      </c>
      <c r="AC14" s="33">
        <v>0.96875490912117623</v>
      </c>
      <c r="AE14" s="29">
        <v>-3.4056690377470327</v>
      </c>
      <c r="AF14" s="29">
        <v>-0.11233890992558321</v>
      </c>
      <c r="AG14" s="35"/>
      <c r="AH14" s="29">
        <v>0.95159011042171704</v>
      </c>
      <c r="AI14" s="29">
        <v>3.5565003700482774E-2</v>
      </c>
      <c r="AJ14" s="29">
        <v>-1.7628230874333771E-3</v>
      </c>
      <c r="AK14" s="29">
        <v>-3.3466002966804241E-4</v>
      </c>
      <c r="AL14" s="29">
        <v>3.1252064081675443E-5</v>
      </c>
      <c r="AM14" s="35"/>
      <c r="AN14" s="29">
        <v>-2.3345355301364668E-9</v>
      </c>
      <c r="AO14" s="29">
        <v>3.760607414343129E-7</v>
      </c>
      <c r="AP14" s="29">
        <v>-2.1674579322564129E-5</v>
      </c>
      <c r="AQ14" s="29">
        <v>4.9717395000778767E-4</v>
      </c>
      <c r="AR14" s="29">
        <v>-3.9447343538615712E-3</v>
      </c>
      <c r="AS14" s="29">
        <v>1</v>
      </c>
      <c r="AX14" s="36">
        <f>AVERAGE(AX11:AX13)</f>
        <v>-2.5972744355051266E-9</v>
      </c>
      <c r="AY14" s="36">
        <f t="shared" ref="AY14:BC14" si="3">AVERAGE(AY11:AY13)</f>
        <v>4.13527647071279E-7</v>
      </c>
      <c r="AZ14" s="36">
        <f t="shared" si="3"/>
        <v>-2.362919402484303E-5</v>
      </c>
      <c r="BA14" s="36">
        <f t="shared" si="3"/>
        <v>5.4313809262042996E-4</v>
      </c>
      <c r="BB14" s="36">
        <f t="shared" si="3"/>
        <v>-4.2742198613583337E-3</v>
      </c>
      <c r="BC14" s="36">
        <f t="shared" si="3"/>
        <v>1</v>
      </c>
    </row>
    <row r="15" spans="1:55">
      <c r="A15" s="7">
        <v>4610</v>
      </c>
      <c r="B15" s="13" t="s">
        <v>0</v>
      </c>
      <c r="C15" s="10" t="s">
        <v>11</v>
      </c>
      <c r="D15" s="17" t="s">
        <v>78</v>
      </c>
      <c r="E15" s="14">
        <v>5.8413921935693542</v>
      </c>
      <c r="F15" s="14">
        <v>70.025882070141293</v>
      </c>
      <c r="G15" s="14">
        <v>5.4691492532752521</v>
      </c>
      <c r="H15" s="14">
        <v>58.059350424695246</v>
      </c>
      <c r="I15" s="14">
        <v>317.5352530208682</v>
      </c>
      <c r="J15" s="14">
        <v>0.7762774919474047</v>
      </c>
      <c r="K15" s="7">
        <v>96</v>
      </c>
      <c r="M15" s="82">
        <v>7.8529452290447527E-2</v>
      </c>
      <c r="N15" s="82">
        <v>-0.23960845683717796</v>
      </c>
      <c r="O15" s="82">
        <v>3.8040084013974185E-2</v>
      </c>
      <c r="P15" s="82">
        <v>-0.28660857564889175</v>
      </c>
      <c r="Q15" s="82">
        <v>-0.24856849163491759</v>
      </c>
      <c r="S15" s="10">
        <v>7.8529452290447522E-4</v>
      </c>
      <c r="T15" s="10">
        <v>-0.16778793541488762</v>
      </c>
      <c r="U15" s="10">
        <v>3.8040084013974188E-4</v>
      </c>
      <c r="V15" s="10">
        <v>-0.16640307728321785</v>
      </c>
      <c r="W15" s="10">
        <f t="shared" si="0"/>
        <v>-0.78929258884309117</v>
      </c>
      <c r="X15" s="11"/>
      <c r="Y15" s="7">
        <v>0.99631876160135147</v>
      </c>
      <c r="Z15" s="7">
        <v>3.6812383986485758E-3</v>
      </c>
      <c r="AA15" s="7">
        <v>-4.9293722907795073E-2</v>
      </c>
      <c r="AB15" s="7">
        <v>-14.773172267260538</v>
      </c>
      <c r="AC15" s="14">
        <v>1.0164816375717214</v>
      </c>
      <c r="AE15" s="7">
        <v>-3.3080534520239966</v>
      </c>
      <c r="AF15" s="7">
        <v>-0.10521188625111728</v>
      </c>
      <c r="AG15" s="11"/>
      <c r="AH15" s="7">
        <v>0.96003159778422553</v>
      </c>
      <c r="AI15" s="7">
        <v>2.6014346104179801E-2</v>
      </c>
      <c r="AJ15" s="7">
        <v>1.3761118864522562E-3</v>
      </c>
      <c r="AK15" s="7">
        <v>-7.0505610658549902E-4</v>
      </c>
      <c r="AL15" s="7">
        <v>4.5470750560638702E-5</v>
      </c>
      <c r="AM15" s="11"/>
      <c r="AN15" s="7">
        <v>-1.4771503707364999E-9</v>
      </c>
      <c r="AO15" s="7">
        <v>2.2301612577494745E-7</v>
      </c>
      <c r="AP15" s="7">
        <v>-1.2223692620095224E-5</v>
      </c>
      <c r="AQ15" s="7">
        <v>2.6577457204160829E-4</v>
      </c>
      <c r="AR15" s="7">
        <v>-2.2024646283947142E-3</v>
      </c>
      <c r="AS15" s="7">
        <v>1</v>
      </c>
    </row>
    <row r="16" spans="1:55" s="66" customFormat="1">
      <c r="A16" s="61">
        <v>3260</v>
      </c>
      <c r="B16" s="62" t="s">
        <v>8</v>
      </c>
      <c r="C16" s="63" t="s">
        <v>9</v>
      </c>
      <c r="D16" s="64" t="s">
        <v>79</v>
      </c>
      <c r="E16" s="65">
        <v>9.0905356798804853</v>
      </c>
      <c r="F16" s="65">
        <v>38.508234295432217</v>
      </c>
      <c r="G16" s="65">
        <v>8.5587268027991268</v>
      </c>
      <c r="H16" s="65">
        <v>30.632918004711065</v>
      </c>
      <c r="I16" s="65">
        <v>262.17877637486856</v>
      </c>
      <c r="J16" s="65">
        <v>0.74895280380901641</v>
      </c>
      <c r="K16" s="61">
        <v>60</v>
      </c>
      <c r="M16" s="81">
        <v>9.3570638322362953E-2</v>
      </c>
      <c r="N16" s="81">
        <v>-0.28585560285386391</v>
      </c>
      <c r="O16" s="81">
        <v>3.6043291953508694E-2</v>
      </c>
      <c r="P16" s="81">
        <v>-0.38128491822515687</v>
      </c>
      <c r="Q16" s="81">
        <v>-0.34524162627164817</v>
      </c>
      <c r="S16" s="63">
        <v>9.357063832236296E-4</v>
      </c>
      <c r="T16" s="63">
        <v>-0.11007794529358614</v>
      </c>
      <c r="U16" s="63">
        <v>3.6043291953508696E-4</v>
      </c>
      <c r="V16" s="63">
        <v>-0.11679869636424194</v>
      </c>
      <c r="W16" s="63">
        <f t="shared" si="0"/>
        <v>-0.90515027129570402</v>
      </c>
      <c r="X16" s="67"/>
      <c r="Y16" s="61">
        <v>1.0082122250687098</v>
      </c>
      <c r="Z16" s="61">
        <v>-8.2122250687097845E-3</v>
      </c>
      <c r="AA16" s="61">
        <v>-0.22019041827027283</v>
      </c>
      <c r="AB16" s="61">
        <v>-10.433714755733615</v>
      </c>
      <c r="AC16" s="65">
        <v>1.1543662749452623</v>
      </c>
      <c r="AE16" s="61">
        <v>-3.4978131767596738</v>
      </c>
      <c r="AF16" s="61">
        <v>-0.11308356144505309</v>
      </c>
      <c r="AG16" s="67"/>
      <c r="AH16" s="61">
        <v>0.95521952644510522</v>
      </c>
      <c r="AI16" s="61">
        <v>3.7481164653953965E-2</v>
      </c>
      <c r="AJ16" s="61">
        <v>-5.4705746876159171E-3</v>
      </c>
      <c r="AK16" s="61">
        <v>2.5217855046855597E-4</v>
      </c>
      <c r="AL16" s="61">
        <v>3.2428668184133517E-6</v>
      </c>
      <c r="AM16" s="67"/>
      <c r="AN16" s="61">
        <v>-1.9459579682089919E-9</v>
      </c>
      <c r="AO16" s="61">
        <v>3.0744908019903285E-7</v>
      </c>
      <c r="AP16" s="61">
        <v>-1.7650413597704952E-5</v>
      </c>
      <c r="AQ16" s="61">
        <v>4.0644192021547138E-4</v>
      </c>
      <c r="AR16" s="61">
        <v>-3.1737194604713331E-3</v>
      </c>
      <c r="AS16" s="61">
        <v>1</v>
      </c>
      <c r="AV16" s="66">
        <v>4601</v>
      </c>
      <c r="AX16" s="68">
        <v>-2.44689698938868E-9</v>
      </c>
      <c r="AY16" s="68">
        <v>3.8169666851897801E-7</v>
      </c>
      <c r="AZ16" s="68">
        <v>-2.1517988659665099E-5</v>
      </c>
      <c r="BA16" s="68">
        <v>4.9193290480726204E-4</v>
      </c>
      <c r="BB16" s="66">
        <v>-4.0468318018350002E-3</v>
      </c>
      <c r="BC16" s="66">
        <v>1</v>
      </c>
    </row>
    <row r="17" spans="1:57">
      <c r="A17" s="7">
        <v>4606</v>
      </c>
      <c r="B17" s="13" t="s">
        <v>8</v>
      </c>
      <c r="C17" s="10" t="s">
        <v>9</v>
      </c>
      <c r="D17" s="17" t="s">
        <v>80</v>
      </c>
      <c r="E17" s="14">
        <v>9.1191653348515427</v>
      </c>
      <c r="F17" s="14">
        <v>38.559438385385903</v>
      </c>
      <c r="G17" s="14">
        <v>8.5929329792564602</v>
      </c>
      <c r="H17" s="14">
        <v>30.724047346366625</v>
      </c>
      <c r="I17" s="14">
        <v>264.00967969883072</v>
      </c>
      <c r="J17" s="14">
        <v>0.75081693653564219</v>
      </c>
      <c r="K17" s="7">
        <v>60</v>
      </c>
      <c r="M17" s="82">
        <v>8.7502427875565392E-2</v>
      </c>
      <c r="N17" s="82">
        <v>-0.28324114520078336</v>
      </c>
      <c r="O17" s="82">
        <v>3.6300072841770031E-2</v>
      </c>
      <c r="P17" s="82">
        <v>-0.38070133527429439</v>
      </c>
      <c r="Q17" s="82">
        <v>-0.34440126243252434</v>
      </c>
      <c r="S17" s="10">
        <v>8.7502427875565394E-4</v>
      </c>
      <c r="T17" s="10">
        <v>-0.10921619486575748</v>
      </c>
      <c r="U17" s="10">
        <v>3.6300072841770033E-4</v>
      </c>
      <c r="V17" s="10">
        <v>-0.11696685849792415</v>
      </c>
      <c r="W17" s="10">
        <f t="shared" si="0"/>
        <v>-0.90925266982683695</v>
      </c>
      <c r="X17" s="11"/>
      <c r="Y17" s="7">
        <v>1.0087932132528643</v>
      </c>
      <c r="Z17" s="7">
        <v>-8.7932132528644839E-3</v>
      </c>
      <c r="AA17" s="7">
        <v>-0.15193039646764686</v>
      </c>
      <c r="AB17" s="7">
        <v>-9.2914726082611061</v>
      </c>
      <c r="AC17" s="14">
        <v>1.1607280708673693</v>
      </c>
      <c r="AE17" s="7">
        <v>-3.5130392640114336</v>
      </c>
      <c r="AF17" s="7">
        <v>-0.12932951916758792</v>
      </c>
      <c r="AG17" s="11"/>
      <c r="AH17" s="7">
        <v>0.95224940028693994</v>
      </c>
      <c r="AI17" s="7">
        <v>4.2142279853933366E-2</v>
      </c>
      <c r="AJ17" s="7">
        <v>-7.8722858362819947E-3</v>
      </c>
      <c r="AK17" s="7">
        <v>7.0415654618687139E-4</v>
      </c>
      <c r="AL17" s="7">
        <v>-2.5028203375048066E-5</v>
      </c>
      <c r="AM17" s="11"/>
      <c r="AN17" s="7">
        <v>-1.85723633235946E-9</v>
      </c>
      <c r="AO17" s="7">
        <v>2.914200198963009E-7</v>
      </c>
      <c r="AP17" s="7">
        <v>-1.6697543626991069E-5</v>
      </c>
      <c r="AQ17" s="7">
        <v>3.849536586455772E-4</v>
      </c>
      <c r="AR17" s="7">
        <v>-3.0440289442472857E-3</v>
      </c>
      <c r="AS17" s="7">
        <v>1</v>
      </c>
      <c r="AX17" s="18">
        <v>-2.8134001121822601E-9</v>
      </c>
      <c r="AY17" s="18">
        <v>4.5279894654102897E-7</v>
      </c>
      <c r="AZ17" s="18">
        <v>-2.6223366180426299E-5</v>
      </c>
      <c r="BA17" s="18">
        <v>6.1772234682238203E-4</v>
      </c>
      <c r="BB17" s="8">
        <v>-5.0526987845209998E-3</v>
      </c>
      <c r="BC17" s="8">
        <v>1</v>
      </c>
    </row>
    <row r="18" spans="1:57" s="66" customFormat="1">
      <c r="A18" s="61">
        <v>4605</v>
      </c>
      <c r="B18" s="62" t="s">
        <v>8</v>
      </c>
      <c r="C18" s="63" t="s">
        <v>10</v>
      </c>
      <c r="D18" s="64" t="s">
        <v>81</v>
      </c>
      <c r="E18" s="65">
        <v>9.3777142816344696</v>
      </c>
      <c r="F18" s="65">
        <v>39.455978047772149</v>
      </c>
      <c r="G18" s="65">
        <v>8.8887554506151982</v>
      </c>
      <c r="H18" s="65">
        <v>32.043278712201058</v>
      </c>
      <c r="I18" s="65">
        <v>284.82486830865912</v>
      </c>
      <c r="J18" s="65">
        <v>0.76978260919919628</v>
      </c>
      <c r="K18" s="61">
        <v>60</v>
      </c>
      <c r="M18" s="81">
        <v>7.9468671929132345E-2</v>
      </c>
      <c r="N18" s="81">
        <v>-0.27668705230989599</v>
      </c>
      <c r="O18" s="81">
        <v>3.1553788883992864E-2</v>
      </c>
      <c r="P18" s="81">
        <v>-0.37544335030385478</v>
      </c>
      <c r="Q18" s="81">
        <v>-0.34388956141986193</v>
      </c>
      <c r="S18" s="63">
        <v>7.946867192913234E-4</v>
      </c>
      <c r="T18" s="63">
        <v>-0.10916958262042041</v>
      </c>
      <c r="U18" s="63">
        <v>3.1553788883992865E-4</v>
      </c>
      <c r="V18" s="63">
        <v>-0.12030435914428955</v>
      </c>
      <c r="W18" s="63">
        <f t="shared" si="0"/>
        <v>-0.97948299044134712</v>
      </c>
      <c r="X18" s="67"/>
      <c r="Y18" s="61">
        <v>1.0119150658955873</v>
      </c>
      <c r="Z18" s="61">
        <v>-1.1915065895587197E-2</v>
      </c>
      <c r="AA18" s="61">
        <v>-0.29876342782759818</v>
      </c>
      <c r="AB18" s="61">
        <v>-12.830938840833163</v>
      </c>
      <c r="AC18" s="65">
        <v>1.0031524435037658</v>
      </c>
      <c r="AE18" s="61">
        <v>-3.4895341379091258</v>
      </c>
      <c r="AF18" s="61">
        <v>-0.12291548201201882</v>
      </c>
      <c r="AG18" s="67"/>
      <c r="AH18" s="61">
        <v>0.96032160894230012</v>
      </c>
      <c r="AI18" s="61">
        <v>3.1658075972662403E-2</v>
      </c>
      <c r="AJ18" s="61">
        <v>-3.6219983789501486E-3</v>
      </c>
      <c r="AK18" s="61">
        <v>9.182763978889996E-5</v>
      </c>
      <c r="AL18" s="61">
        <v>6.0948478136662026E-6</v>
      </c>
      <c r="AM18" s="67"/>
      <c r="AN18" s="61">
        <v>-2.0085448716107665E-9</v>
      </c>
      <c r="AO18" s="61">
        <v>3.2024165649899768E-7</v>
      </c>
      <c r="AP18" s="61">
        <v>-1.8491462632776251E-5</v>
      </c>
      <c r="AQ18" s="61">
        <v>4.2842505740861E-4</v>
      </c>
      <c r="AR18" s="61">
        <v>-3.306620171359E-3</v>
      </c>
      <c r="AS18" s="61">
        <v>1</v>
      </c>
      <c r="AX18" s="68">
        <v>-2.9004159419434802E-9</v>
      </c>
      <c r="AY18" s="68">
        <v>4.7306283059796701E-7</v>
      </c>
      <c r="AZ18" s="68">
        <v>-2.7694412943728998E-5</v>
      </c>
      <c r="BA18" s="68">
        <v>6.5850471482444201E-4</v>
      </c>
      <c r="BB18" s="66">
        <v>-5.4640050707519998E-3</v>
      </c>
      <c r="BC18" s="66">
        <v>1</v>
      </c>
    </row>
    <row r="19" spans="1:57">
      <c r="A19" s="7">
        <v>4604</v>
      </c>
      <c r="B19" s="13" t="s">
        <v>8</v>
      </c>
      <c r="C19" s="10" t="s">
        <v>10</v>
      </c>
      <c r="D19" s="17" t="s">
        <v>82</v>
      </c>
      <c r="E19" s="14">
        <v>9.3488063129314707</v>
      </c>
      <c r="F19" s="14">
        <v>39.407911402964672</v>
      </c>
      <c r="G19" s="14">
        <v>8.8854611377964723</v>
      </c>
      <c r="H19" s="14">
        <v>31.91064991474537</v>
      </c>
      <c r="I19" s="14">
        <v>283.54083969929832</v>
      </c>
      <c r="J19" s="14">
        <v>0.76961946076680676</v>
      </c>
      <c r="K19" s="7">
        <v>60</v>
      </c>
      <c r="M19" s="82">
        <v>8.5911788684659124E-2</v>
      </c>
      <c r="N19" s="82">
        <v>-0.28114156778464511</v>
      </c>
      <c r="O19" s="82">
        <v>3.3154103988508862E-2</v>
      </c>
      <c r="P19" s="82">
        <v>-0.38032334172471649</v>
      </c>
      <c r="Q19" s="82">
        <v>-0.34716923773620761</v>
      </c>
      <c r="S19" s="10">
        <v>8.5911788684659123E-4</v>
      </c>
      <c r="T19" s="10">
        <v>-0.11079201994947882</v>
      </c>
      <c r="U19" s="10">
        <v>3.3154103988508859E-4</v>
      </c>
      <c r="V19" s="10">
        <v>-0.12136365012183499</v>
      </c>
      <c r="W19" s="10">
        <f t="shared" si="0"/>
        <v>-0.9843665718548964</v>
      </c>
      <c r="X19" s="11"/>
      <c r="Y19" s="7">
        <v>1.0067835816023547</v>
      </c>
      <c r="Z19" s="7">
        <v>-6.7835816023546734E-3</v>
      </c>
      <c r="AA19" s="7">
        <v>-0.34011333777270536</v>
      </c>
      <c r="AB19" s="7">
        <v>-13.544937632785409</v>
      </c>
      <c r="AC19" s="14">
        <v>1.003985925819241</v>
      </c>
      <c r="AE19" s="7">
        <v>-3.5169534069517403</v>
      </c>
      <c r="AF19" s="7">
        <v>-0.13800365301392961</v>
      </c>
      <c r="AG19" s="11"/>
      <c r="AH19" s="7">
        <v>0.95433860522324798</v>
      </c>
      <c r="AI19" s="7">
        <v>4.0303435275461395E-2</v>
      </c>
      <c r="AJ19" s="7">
        <v>-7.6883277896811226E-3</v>
      </c>
      <c r="AK19" s="7">
        <v>7.9223340511209875E-4</v>
      </c>
      <c r="AL19" s="7">
        <v>-3.3344859636713827E-5</v>
      </c>
      <c r="AM19" s="11"/>
      <c r="AN19" s="7">
        <v>-1.977148715586977E-9</v>
      </c>
      <c r="AO19" s="7">
        <v>3.1426119831733233E-7</v>
      </c>
      <c r="AP19" s="7">
        <v>-1.8082634697215518E-5</v>
      </c>
      <c r="AQ19" s="7">
        <v>4.1672277996869468E-4</v>
      </c>
      <c r="AR19" s="7">
        <v>-3.1587928866603338E-3</v>
      </c>
      <c r="AS19" s="7">
        <v>1</v>
      </c>
      <c r="AX19" s="18">
        <f>AVERAGE(AX16:AX18)</f>
        <v>-2.7202376811714736E-9</v>
      </c>
      <c r="AY19" s="18">
        <f t="shared" ref="AY19:BC19" si="4">AVERAGE(AY16:AY18)</f>
        <v>4.358528152193247E-7</v>
      </c>
      <c r="AZ19" s="18">
        <f t="shared" si="4"/>
        <v>-2.514525592794013E-5</v>
      </c>
      <c r="BA19" s="18">
        <f t="shared" si="4"/>
        <v>5.893866554846954E-4</v>
      </c>
      <c r="BB19" s="18">
        <f t="shared" si="4"/>
        <v>-4.8545118857026663E-3</v>
      </c>
      <c r="BC19" s="18">
        <f t="shared" si="4"/>
        <v>1</v>
      </c>
    </row>
    <row r="20" spans="1:57" ht="14.25" customHeight="1">
      <c r="A20" s="7">
        <v>3158</v>
      </c>
      <c r="B20" s="13" t="s">
        <v>14</v>
      </c>
      <c r="C20" s="10" t="s">
        <v>15</v>
      </c>
      <c r="D20" s="17" t="s">
        <v>85</v>
      </c>
      <c r="E20" s="14">
        <v>8.7029999999999994</v>
      </c>
      <c r="F20" s="14">
        <v>38.119999999999997</v>
      </c>
      <c r="G20" s="14">
        <v>8.0280000000000005</v>
      </c>
      <c r="H20" s="14">
        <v>30.004999999999999</v>
      </c>
      <c r="I20" s="14">
        <v>240.88</v>
      </c>
      <c r="J20" s="14">
        <v>0.72599999999999998</v>
      </c>
      <c r="K20" s="7">
        <v>60</v>
      </c>
      <c r="M20" s="82">
        <v>4.9580604389291058E-2</v>
      </c>
      <c r="N20" s="83">
        <v>-0.33735571878279119</v>
      </c>
      <c r="O20" s="83">
        <v>4.9825610363726951E-2</v>
      </c>
      <c r="P20" s="83">
        <v>-0.39993334444259293</v>
      </c>
      <c r="Q20" s="83">
        <v>-0.35009133178346069</v>
      </c>
      <c r="S20" s="10">
        <v>4.3150000000000003E-3</v>
      </c>
      <c r="T20" s="7">
        <v>-0.12859999999999999</v>
      </c>
      <c r="U20" s="7">
        <v>4.0000000000000001E-3</v>
      </c>
      <c r="V20" s="7">
        <v>-0.12</v>
      </c>
      <c r="W20" s="10">
        <f t="shared" si="0"/>
        <v>-0.84330000000000016</v>
      </c>
      <c r="X20" s="11"/>
      <c r="Y20" s="7">
        <v>1.026</v>
      </c>
      <c r="Z20" s="7">
        <v>-2.5999999999999999E-2</v>
      </c>
      <c r="AA20" s="7">
        <v>-0.31657200000000002</v>
      </c>
      <c r="AB20" s="7">
        <v>-9.0710440000000006</v>
      </c>
      <c r="AC20" s="14">
        <v>1.3380000000000001</v>
      </c>
      <c r="AE20" s="7">
        <v>-3.4</v>
      </c>
      <c r="AF20" s="7">
        <v>-0.111</v>
      </c>
      <c r="AG20" s="11"/>
      <c r="AH20" s="7">
        <v>0.95</v>
      </c>
      <c r="AI20" s="7">
        <v>4.5900000000000003E-2</v>
      </c>
      <c r="AJ20" s="7">
        <v>-9.75E-3</v>
      </c>
      <c r="AK20" s="7">
        <v>9.4700000000000003E-4</v>
      </c>
      <c r="AL20" s="7">
        <v>-3.3500000000000001E-5</v>
      </c>
      <c r="AM20" s="11"/>
      <c r="AN20" s="7">
        <v>-1.3600000000000001E-9</v>
      </c>
      <c r="AO20" s="7">
        <v>2.11E-7</v>
      </c>
      <c r="AP20" s="7">
        <v>-1.2500000000000001E-5</v>
      </c>
      <c r="AQ20" s="7">
        <v>3.1E-4</v>
      </c>
      <c r="AR20" s="7">
        <v>-2.4399999999999999E-3</v>
      </c>
      <c r="AS20" s="7">
        <v>1</v>
      </c>
    </row>
    <row r="21" spans="1:57">
      <c r="A21" s="7">
        <v>3166</v>
      </c>
      <c r="B21" s="8" t="s">
        <v>14</v>
      </c>
      <c r="C21" s="8" t="s">
        <v>15</v>
      </c>
      <c r="D21" s="17" t="s">
        <v>86</v>
      </c>
      <c r="E21" s="14">
        <v>8.7140000000000004</v>
      </c>
      <c r="F21" s="14">
        <v>38.280999999999999</v>
      </c>
      <c r="G21" s="14">
        <v>7.9859999999999998</v>
      </c>
      <c r="H21" s="14">
        <v>29.978000000000002</v>
      </c>
      <c r="I21" s="14">
        <v>239.41</v>
      </c>
      <c r="J21" s="14">
        <v>0.71799999999999997</v>
      </c>
      <c r="K21" s="7">
        <v>60</v>
      </c>
      <c r="M21" s="82">
        <v>4.9518016984163415E-2</v>
      </c>
      <c r="N21" s="82">
        <v>-0.33593688775110364</v>
      </c>
      <c r="O21" s="82">
        <v>5.0087653393438521E-2</v>
      </c>
      <c r="P21" s="82">
        <v>-0.40029354860230831</v>
      </c>
      <c r="Q21" s="82">
        <v>-0.35019422747587819</v>
      </c>
      <c r="S21" s="7">
        <v>4.3150000000000003E-3</v>
      </c>
      <c r="T21" s="7">
        <v>-0.12859999999999999</v>
      </c>
      <c r="U21" s="7">
        <v>4.0000000000000001E-3</v>
      </c>
      <c r="V21" s="7">
        <v>-0.12</v>
      </c>
      <c r="W21" s="10">
        <f t="shared" si="0"/>
        <v>-0.83840000000000003</v>
      </c>
      <c r="X21" s="11"/>
      <c r="Y21" s="7">
        <v>1.0243</v>
      </c>
      <c r="Z21" s="7">
        <v>-2.4299999999999999E-2</v>
      </c>
      <c r="AA21" s="7">
        <v>-0.45161400000000002</v>
      </c>
      <c r="AB21" s="7">
        <v>-11.21654</v>
      </c>
      <c r="AC21" s="14">
        <v>1.232</v>
      </c>
      <c r="AE21" s="7">
        <v>-3.47</v>
      </c>
      <c r="AF21" s="7">
        <v>-9.2100000000000001E-2</v>
      </c>
      <c r="AG21" s="11"/>
      <c r="AH21" s="7">
        <v>0.93400000000000005</v>
      </c>
      <c r="AI21" s="7">
        <v>6.13E-2</v>
      </c>
      <c r="AJ21" s="7">
        <v>-1.4E-2</v>
      </c>
      <c r="AK21" s="7">
        <v>1.2099999999999999E-3</v>
      </c>
      <c r="AL21" s="7">
        <v>-4.5000000000000003E-5</v>
      </c>
      <c r="AM21" s="11"/>
      <c r="AN21" s="7">
        <v>-1.3600000000000001E-9</v>
      </c>
      <c r="AO21" s="7">
        <v>2.11E-7</v>
      </c>
      <c r="AP21" s="7">
        <v>-1.2500000000000001E-5</v>
      </c>
      <c r="AQ21" s="7">
        <v>3.1E-4</v>
      </c>
      <c r="AR21" s="7">
        <v>-2.4399999999999999E-3</v>
      </c>
      <c r="AS21" s="7">
        <v>1</v>
      </c>
      <c r="AV21" s="8">
        <v>4602</v>
      </c>
      <c r="AX21" s="18">
        <v>-2.7988921725564099E-9</v>
      </c>
      <c r="AY21" s="18">
        <v>4.4434479042507801E-7</v>
      </c>
      <c r="AZ21" s="18">
        <v>-2.5418886033505201E-5</v>
      </c>
      <c r="BA21" s="18">
        <v>5.8996106064554995E-4</v>
      </c>
      <c r="BB21" s="8">
        <v>-4.8995492726400004E-3</v>
      </c>
      <c r="BC21" s="8">
        <v>1</v>
      </c>
    </row>
    <row r="22" spans="1:57">
      <c r="A22" s="7"/>
      <c r="B22" s="13" t="s">
        <v>18</v>
      </c>
      <c r="C22" s="10" t="s">
        <v>19</v>
      </c>
      <c r="D22" s="15"/>
      <c r="E22" s="14"/>
      <c r="F22" s="14"/>
      <c r="G22" s="14"/>
      <c r="H22" s="14"/>
      <c r="I22" s="14"/>
      <c r="J22" s="14"/>
      <c r="K22" s="7"/>
      <c r="M22" s="82"/>
      <c r="N22" s="82"/>
      <c r="O22" s="82"/>
      <c r="P22" s="82"/>
      <c r="Q22" s="82"/>
      <c r="S22" s="10"/>
      <c r="T22" s="10"/>
      <c r="U22" s="10"/>
      <c r="V22" s="10"/>
      <c r="W22" s="10">
        <f t="shared" si="0"/>
        <v>0</v>
      </c>
      <c r="X22" s="11"/>
      <c r="Y22" s="7"/>
      <c r="Z22" s="7"/>
      <c r="AA22" s="7"/>
      <c r="AB22" s="7"/>
      <c r="AC22" s="14"/>
      <c r="AE22" s="7"/>
      <c r="AF22" s="7"/>
      <c r="AG22" s="11"/>
      <c r="AH22" s="7"/>
      <c r="AI22" s="7"/>
      <c r="AJ22" s="7"/>
      <c r="AK22" s="7"/>
      <c r="AL22" s="7"/>
      <c r="AM22" s="11"/>
      <c r="AN22" s="7"/>
      <c r="AO22" s="7"/>
      <c r="AP22" s="7"/>
      <c r="AQ22" s="7"/>
      <c r="AR22" s="7"/>
      <c r="AS22" s="7"/>
      <c r="AX22" s="18">
        <v>-3.0387238789045101E-9</v>
      </c>
      <c r="AY22" s="18">
        <v>4.9046159564498301E-7</v>
      </c>
      <c r="AZ22" s="18">
        <v>-2.83362437868303E-5</v>
      </c>
      <c r="BA22" s="18">
        <v>6.6168497557258902E-4</v>
      </c>
      <c r="BB22" s="8">
        <v>-5.2944332440520003E-3</v>
      </c>
      <c r="BC22" s="8">
        <v>1</v>
      </c>
    </row>
    <row r="23" spans="1:57">
      <c r="A23" s="7">
        <v>3469</v>
      </c>
      <c r="B23" s="13" t="s">
        <v>3</v>
      </c>
      <c r="C23" s="10" t="s">
        <v>4</v>
      </c>
      <c r="D23" s="17" t="s">
        <v>83</v>
      </c>
      <c r="E23" s="14">
        <v>8.5738517247005639</v>
      </c>
      <c r="F23" s="14">
        <v>37.315312904412593</v>
      </c>
      <c r="G23" s="14">
        <v>8.0704840143789145</v>
      </c>
      <c r="H23" s="14">
        <v>30.074632886806505</v>
      </c>
      <c r="I23" s="14">
        <v>242.71684395128628</v>
      </c>
      <c r="J23" s="14">
        <v>0.75864196079957114</v>
      </c>
      <c r="K23" s="7">
        <v>60</v>
      </c>
      <c r="M23" s="82">
        <v>8.5064670608285209E-2</v>
      </c>
      <c r="N23" s="82">
        <v>-0.30610062696173784</v>
      </c>
      <c r="O23" s="82">
        <v>3.3574652651511556E-2</v>
      </c>
      <c r="P23" s="82">
        <v>-0.40003890398632913</v>
      </c>
      <c r="Q23" s="82">
        <v>-0.36646425133481753</v>
      </c>
      <c r="S23" s="10">
        <v>8.5064670608285206E-4</v>
      </c>
      <c r="T23" s="10">
        <v>-0.11422240675314121</v>
      </c>
      <c r="U23" s="10">
        <v>3.3574652651511557E-4</v>
      </c>
      <c r="V23" s="10">
        <v>-0.12031023177829282</v>
      </c>
      <c r="W23" s="10">
        <f t="shared" si="0"/>
        <v>-0.8894704650495785</v>
      </c>
      <c r="X23" s="11"/>
      <c r="Y23" s="7">
        <v>0.99994631405401002</v>
      </c>
      <c r="Z23" s="7">
        <v>5.3685945990067617E-5</v>
      </c>
      <c r="AA23" s="7">
        <v>2.9475903531997007E-2</v>
      </c>
      <c r="AB23" s="7">
        <v>-9.4544302124941808</v>
      </c>
      <c r="AC23" s="14">
        <v>1.0994341210430765</v>
      </c>
      <c r="AE23" s="7">
        <v>-3.3350266200227177</v>
      </c>
      <c r="AF23" s="7">
        <v>-0.10453327933271879</v>
      </c>
      <c r="AG23" s="11"/>
      <c r="AH23" s="7">
        <v>0.92445161918605512</v>
      </c>
      <c r="AI23" s="7">
        <v>7.3660496894075903E-2</v>
      </c>
      <c r="AJ23" s="7">
        <v>-1.8619919524968571E-2</v>
      </c>
      <c r="AK23" s="7">
        <v>2.2140828601525816E-3</v>
      </c>
      <c r="AL23" s="7">
        <v>-1.0273091338364061E-4</v>
      </c>
      <c r="AN23" s="10">
        <v>-1.7650095787432602E-9</v>
      </c>
      <c r="AO23" s="10">
        <v>2.7646513094114752E-7</v>
      </c>
      <c r="AP23" s="10">
        <v>-1.5977434804010484E-5</v>
      </c>
      <c r="AQ23" s="10">
        <v>3.7593631129580961E-4</v>
      </c>
      <c r="AR23" s="10">
        <v>-3.2151536352861428E-3</v>
      </c>
      <c r="AS23" s="7">
        <v>1</v>
      </c>
      <c r="AX23" s="18">
        <v>-2.90460735622867E-9</v>
      </c>
      <c r="AY23" s="18">
        <v>4.69189979716845E-7</v>
      </c>
      <c r="AZ23" s="18">
        <v>-2.7147781682987899E-5</v>
      </c>
      <c r="BA23" s="18">
        <v>6.3640971513005099E-4</v>
      </c>
      <c r="BB23" s="8">
        <v>-5.2546856976350004E-3</v>
      </c>
      <c r="BC23" s="8">
        <v>1</v>
      </c>
    </row>
    <row r="24" spans="1:57">
      <c r="C24" s="12" t="s">
        <v>72</v>
      </c>
      <c r="AE24" s="16"/>
      <c r="AF24" s="16"/>
      <c r="AX24" s="18">
        <f>AVERAGE(AX21:AX23)</f>
        <v>-2.9140744692298633E-9</v>
      </c>
      <c r="AY24" s="18">
        <f t="shared" ref="AY24:BC24" si="5">AVERAGE(AY21:AY23)</f>
        <v>4.6799878859563537E-7</v>
      </c>
      <c r="AZ24" s="18">
        <f t="shared" si="5"/>
        <v>-2.6967637167774466E-5</v>
      </c>
      <c r="BA24" s="18">
        <f t="shared" si="5"/>
        <v>6.2935191711606332E-4</v>
      </c>
      <c r="BB24" s="18">
        <f t="shared" si="5"/>
        <v>-5.1495560714423334E-3</v>
      </c>
      <c r="BC24" s="18">
        <f t="shared" si="5"/>
        <v>1</v>
      </c>
    </row>
    <row r="25" spans="1:57">
      <c r="E25" s="2"/>
      <c r="F25" s="2"/>
      <c r="S25" s="2"/>
      <c r="T25" s="2"/>
      <c r="U25" s="2"/>
    </row>
    <row r="26" spans="1:57">
      <c r="E26" s="2"/>
      <c r="F26" s="2"/>
      <c r="S26" s="2"/>
      <c r="T26" s="2"/>
      <c r="U26" s="2"/>
      <c r="AV26" s="8">
        <v>4303</v>
      </c>
      <c r="AX26" s="18">
        <v>-2.89033952185217E-9</v>
      </c>
      <c r="AY26" s="18">
        <v>4.6165033534558601E-7</v>
      </c>
      <c r="AZ26" s="18">
        <v>-2.6558660325859298E-5</v>
      </c>
      <c r="BA26" s="18">
        <v>6.1805694605953396E-4</v>
      </c>
      <c r="BB26" s="8">
        <v>-5.0934095070199999E-3</v>
      </c>
      <c r="BC26" s="8">
        <v>1</v>
      </c>
    </row>
    <row r="27" spans="1:57">
      <c r="E27" s="2"/>
      <c r="F27" s="2"/>
      <c r="S27" s="2"/>
      <c r="T27" s="2"/>
      <c r="U27" s="2"/>
      <c r="AX27" s="18">
        <v>-3.0665381465320402E-9</v>
      </c>
      <c r="AY27" s="18">
        <v>4.94817399770591E-7</v>
      </c>
      <c r="AZ27" s="18">
        <v>-2.85585408335045E-5</v>
      </c>
      <c r="BA27" s="18">
        <v>6.62883268373488E-4</v>
      </c>
      <c r="BB27" s="8">
        <v>-5.2077346676619998E-3</v>
      </c>
      <c r="BC27" s="8">
        <v>1</v>
      </c>
    </row>
    <row r="28" spans="1:57">
      <c r="B28" s="19"/>
      <c r="E28" s="2"/>
      <c r="F28" s="2"/>
      <c r="G28" s="2"/>
      <c r="S28" s="2"/>
      <c r="T28" s="2"/>
      <c r="U28" s="2"/>
      <c r="Y28" s="2"/>
      <c r="Z28" s="2"/>
      <c r="AX28" s="18">
        <v>-3.0371440000731899E-9</v>
      </c>
      <c r="AY28" s="18">
        <v>4.9202171279007104E-7</v>
      </c>
      <c r="AZ28" s="18">
        <v>-2.8459765879384299E-5</v>
      </c>
      <c r="BA28" s="18">
        <v>6.61047029062944E-4</v>
      </c>
      <c r="BB28" s="8">
        <v>-5.2813197899619999E-3</v>
      </c>
      <c r="BC28" s="8">
        <v>1</v>
      </c>
    </row>
    <row r="29" spans="1:57">
      <c r="E29" s="2"/>
      <c r="F29" s="2"/>
      <c r="G29" s="2"/>
      <c r="S29" s="2"/>
      <c r="T29" s="2"/>
      <c r="U29" s="2"/>
      <c r="Y29" s="2"/>
      <c r="Z29" s="2"/>
      <c r="AX29" s="18">
        <f>AVERAGE(AX26:AX28)</f>
        <v>-2.998007222819133E-9</v>
      </c>
      <c r="AY29" s="18">
        <f t="shared" ref="AY29:BC29" si="6">AVERAGE(AY26:AY28)</f>
        <v>4.8282981596874926E-7</v>
      </c>
      <c r="AZ29" s="18">
        <f t="shared" si="6"/>
        <v>-2.7858989012916031E-5</v>
      </c>
      <c r="BA29" s="18">
        <f t="shared" si="6"/>
        <v>6.4732908116532206E-4</v>
      </c>
      <c r="BB29" s="18">
        <f t="shared" si="6"/>
        <v>-5.1941546548813335E-3</v>
      </c>
      <c r="BC29" s="18">
        <f t="shared" si="6"/>
        <v>1</v>
      </c>
    </row>
    <row r="30" spans="1:57">
      <c r="E30" s="2"/>
      <c r="F30" s="2"/>
      <c r="G30" s="2"/>
      <c r="S30" s="2"/>
      <c r="T30" s="2"/>
      <c r="U30" s="2"/>
      <c r="Y30" s="2"/>
      <c r="Z30" s="2"/>
    </row>
    <row r="31" spans="1:57">
      <c r="E31" s="2"/>
      <c r="F31" s="2"/>
      <c r="G31" s="2"/>
      <c r="S31" s="2"/>
      <c r="T31" s="2"/>
      <c r="U31" s="2"/>
      <c r="Y31" s="2"/>
      <c r="Z31" s="2"/>
      <c r="AV31" s="8">
        <v>4604</v>
      </c>
      <c r="AX31" s="18">
        <v>-2.05279243958407E-9</v>
      </c>
      <c r="AY31" s="18">
        <v>3.2945639349699799E-7</v>
      </c>
      <c r="AZ31" s="18">
        <v>-1.90328030943469E-5</v>
      </c>
      <c r="BA31" s="18">
        <v>4.3972819994867802E-4</v>
      </c>
      <c r="BB31" s="8">
        <v>-3.232935589402E-3</v>
      </c>
      <c r="BC31" s="8">
        <v>1</v>
      </c>
      <c r="BE31" s="19">
        <v>44186</v>
      </c>
    </row>
    <row r="32" spans="1:57">
      <c r="E32" s="2"/>
      <c r="F32" s="2"/>
      <c r="G32" s="2"/>
      <c r="S32" s="2"/>
      <c r="T32" s="2"/>
      <c r="U32" s="2"/>
      <c r="Y32" s="2"/>
      <c r="Z32" s="2"/>
      <c r="AX32" s="18">
        <v>-1.94337913969088E-9</v>
      </c>
      <c r="AY32" s="18">
        <v>3.1227591933845299E-7</v>
      </c>
      <c r="AZ32" s="18">
        <v>-1.8289577862996E-5</v>
      </c>
      <c r="BA32" s="18">
        <v>4.3340782756632002E-4</v>
      </c>
      <c r="BB32" s="8">
        <v>-3.487117143899E-3</v>
      </c>
      <c r="BC32" s="8">
        <v>1</v>
      </c>
      <c r="BE32" s="19">
        <v>44223</v>
      </c>
    </row>
    <row r="33" spans="5:57">
      <c r="E33" s="2"/>
      <c r="F33" s="2"/>
      <c r="G33" s="2"/>
      <c r="S33" s="2"/>
      <c r="T33" s="2"/>
      <c r="U33" s="2"/>
      <c r="Y33" s="2"/>
      <c r="Z33" s="2"/>
      <c r="AX33" s="18">
        <v>-1.9002355220193501E-9</v>
      </c>
      <c r="AY33" s="18">
        <v>2.9542276326738898E-7</v>
      </c>
      <c r="AZ33" s="18">
        <v>-1.6565150301825298E-5</v>
      </c>
      <c r="BA33" s="18">
        <v>3.6843764520207102E-4</v>
      </c>
      <c r="BB33" s="8">
        <v>-2.7667920493350002E-3</v>
      </c>
      <c r="BC33" s="8">
        <v>1</v>
      </c>
      <c r="BE33" s="19">
        <v>44232</v>
      </c>
    </row>
    <row r="34" spans="5:57">
      <c r="E34" s="2"/>
      <c r="F34" s="2"/>
      <c r="G34" s="2"/>
      <c r="S34" s="2"/>
      <c r="T34" s="2"/>
      <c r="U34" s="2"/>
      <c r="Y34" s="2"/>
      <c r="Z34" s="2"/>
      <c r="AX34" s="18">
        <v>-1.74977646800191E-9</v>
      </c>
      <c r="AY34" s="18">
        <v>2.7326905932960401E-7</v>
      </c>
      <c r="AZ34" s="18">
        <v>-1.5890428039715799E-5</v>
      </c>
      <c r="BA34" s="18">
        <v>3.7537180364671699E-4</v>
      </c>
      <c r="BB34" s="8">
        <v>-2.9633778866349999E-3</v>
      </c>
      <c r="BC34" s="8">
        <v>1</v>
      </c>
      <c r="BE34" s="19">
        <v>44238</v>
      </c>
    </row>
    <row r="35" spans="5:57">
      <c r="E35" s="2"/>
      <c r="F35" s="2"/>
      <c r="G35" s="2"/>
      <c r="S35" s="2"/>
      <c r="T35" s="2"/>
      <c r="U35" s="2"/>
      <c r="Y35" s="2"/>
      <c r="Z35" s="2"/>
      <c r="AX35" s="18">
        <v>-2.0709744732029002E-9</v>
      </c>
      <c r="AY35" s="18">
        <v>3.3041267346908802E-7</v>
      </c>
      <c r="AZ35" s="18">
        <v>-1.8879298596148898E-5</v>
      </c>
      <c r="BA35" s="18">
        <v>4.29351351440009E-4</v>
      </c>
      <c r="BB35" s="8">
        <v>-3.1650590637469999E-3</v>
      </c>
      <c r="BC35" s="8">
        <v>1</v>
      </c>
      <c r="BE35" s="19">
        <v>44246</v>
      </c>
    </row>
    <row r="36" spans="5:57">
      <c r="E36" s="2"/>
      <c r="F36" s="2"/>
      <c r="G36" s="2"/>
      <c r="S36" s="2"/>
      <c r="T36" s="2"/>
      <c r="U36" s="2"/>
      <c r="Y36" s="2"/>
      <c r="Z36" s="2"/>
      <c r="AX36" s="18">
        <v>-2.14573425102275E-9</v>
      </c>
      <c r="AY36" s="18">
        <v>3.44730381002462E-7</v>
      </c>
      <c r="AZ36" s="18">
        <v>-1.9838550288260199E-5</v>
      </c>
      <c r="BA36" s="18">
        <v>4.5403985200837297E-4</v>
      </c>
      <c r="BB36" s="8">
        <v>-3.3374755869439998E-3</v>
      </c>
      <c r="BC36" s="8">
        <v>1</v>
      </c>
      <c r="BE36" s="19">
        <v>44247</v>
      </c>
    </row>
    <row r="37" spans="5:57">
      <c r="E37" s="2"/>
      <c r="F37" s="2"/>
      <c r="G37" s="2"/>
      <c r="S37" s="2"/>
      <c r="T37" s="2"/>
      <c r="U37" s="2"/>
      <c r="Y37" s="2"/>
      <c r="Z37" s="2"/>
      <c r="AX37" s="18">
        <f>AVERAGE(AX31:AX36)</f>
        <v>-1.977148715586977E-9</v>
      </c>
      <c r="AY37" s="18">
        <f t="shared" ref="AY37:BC37" si="7">AVERAGE(AY31:AY36)</f>
        <v>3.1426119831733233E-7</v>
      </c>
      <c r="AZ37" s="18">
        <f t="shared" si="7"/>
        <v>-1.8082634697215518E-5</v>
      </c>
      <c r="BA37" s="18">
        <f t="shared" si="7"/>
        <v>4.1672277996869468E-4</v>
      </c>
      <c r="BB37" s="18">
        <f t="shared" si="7"/>
        <v>-3.1587928866603338E-3</v>
      </c>
      <c r="BC37" s="18">
        <f t="shared" si="7"/>
        <v>1</v>
      </c>
    </row>
    <row r="38" spans="5:57">
      <c r="E38" s="2"/>
      <c r="F38" s="2"/>
      <c r="G38" s="2"/>
      <c r="S38" s="2"/>
      <c r="T38" s="2"/>
      <c r="U38" s="2"/>
      <c r="Y38" s="2"/>
      <c r="Z38" s="2"/>
    </row>
    <row r="39" spans="5:57">
      <c r="F39" s="2"/>
      <c r="G39" s="2"/>
      <c r="S39" s="2"/>
      <c r="T39" s="2"/>
      <c r="U39" s="2"/>
      <c r="Y39" s="2"/>
      <c r="Z39" s="2"/>
      <c r="AV39" s="8">
        <v>4605</v>
      </c>
      <c r="AX39" s="18">
        <v>-2.0733855507833899E-9</v>
      </c>
      <c r="AY39" s="18">
        <v>3.34524773608372E-7</v>
      </c>
      <c r="AZ39" s="18">
        <v>-1.9431830041586199E-5</v>
      </c>
      <c r="BA39" s="18">
        <v>4.5568000708528502E-4</v>
      </c>
      <c r="BB39" s="8">
        <v>-3.5629851270620001E-3</v>
      </c>
      <c r="BC39" s="8">
        <v>1</v>
      </c>
      <c r="BE39" s="19">
        <v>44186</v>
      </c>
    </row>
    <row r="40" spans="5:57">
      <c r="S40" s="2"/>
      <c r="T40" s="2"/>
      <c r="U40" s="2"/>
      <c r="Y40" s="2"/>
      <c r="Z40" s="2"/>
      <c r="AX40" s="18">
        <v>-1.92345066106041E-9</v>
      </c>
      <c r="AY40" s="18">
        <v>3.0148640321796297E-7</v>
      </c>
      <c r="AZ40" s="18">
        <v>-1.7031607553166E-5</v>
      </c>
      <c r="BA40" s="18">
        <v>3.82541456070926E-4</v>
      </c>
      <c r="BB40" s="8">
        <v>-2.910336989149E-3</v>
      </c>
      <c r="BC40" s="8">
        <v>1</v>
      </c>
      <c r="BE40" s="19">
        <v>44232</v>
      </c>
    </row>
    <row r="41" spans="5:57">
      <c r="S41" s="2"/>
      <c r="T41" s="2"/>
      <c r="U41" s="2"/>
      <c r="Y41" s="2"/>
      <c r="Z41" s="2"/>
      <c r="AX41" s="18">
        <v>-1.7481747147354399E-9</v>
      </c>
      <c r="AY41" s="18">
        <v>2.73653070725525E-7</v>
      </c>
      <c r="AZ41" s="18">
        <v>-1.5942062168160801E-5</v>
      </c>
      <c r="BA41" s="18">
        <v>3.7974780340514601E-4</v>
      </c>
      <c r="BB41" s="8">
        <v>-3.1048079168880002E-3</v>
      </c>
      <c r="BC41" s="8">
        <v>1</v>
      </c>
      <c r="BE41" s="19">
        <v>44238</v>
      </c>
    </row>
    <row r="42" spans="5:57">
      <c r="S42" s="2"/>
      <c r="T42" s="2"/>
      <c r="U42" s="2"/>
      <c r="Y42" s="2"/>
      <c r="Z42" s="2"/>
      <c r="AX42" s="18">
        <v>-2.0913265189078898E-9</v>
      </c>
      <c r="AY42" s="18">
        <v>3.3538602930540999E-7</v>
      </c>
      <c r="AZ42" s="18">
        <v>-1.9217814756303798E-5</v>
      </c>
      <c r="BA42" s="18">
        <v>4.3734500751287499E-4</v>
      </c>
      <c r="BB42" s="8">
        <v>-3.1793640314360001E-3</v>
      </c>
      <c r="BC42" s="8">
        <v>1</v>
      </c>
      <c r="BE42" s="19">
        <v>44246</v>
      </c>
    </row>
    <row r="43" spans="5:57">
      <c r="S43" s="2"/>
      <c r="T43" s="2"/>
      <c r="U43" s="2"/>
      <c r="Y43" s="2"/>
      <c r="Z43" s="2"/>
      <c r="AX43" s="18">
        <v>-2.13523352050111E-9</v>
      </c>
      <c r="AY43" s="18">
        <v>3.45501015517199E-7</v>
      </c>
      <c r="AZ43" s="18">
        <v>-2.0095430774132199E-5</v>
      </c>
      <c r="BA43" s="18">
        <v>4.7002766422345302E-4</v>
      </c>
      <c r="BB43" s="8">
        <v>-3.6338577128129999E-3</v>
      </c>
      <c r="BC43" s="8">
        <v>1</v>
      </c>
      <c r="BE43" s="19">
        <v>44247</v>
      </c>
    </row>
    <row r="44" spans="5:57">
      <c r="S44" s="2"/>
      <c r="T44" s="2"/>
      <c r="U44" s="2"/>
      <c r="Y44" s="2"/>
      <c r="Z44" s="2"/>
      <c r="AX44" s="18">
        <v>-2.0796982636763598E-9</v>
      </c>
      <c r="AY44" s="18">
        <v>3.3089864661951698E-7</v>
      </c>
      <c r="AZ44" s="18">
        <v>-1.9230030503308501E-5</v>
      </c>
      <c r="BA44" s="18">
        <v>4.4520840615397498E-4</v>
      </c>
      <c r="BB44" s="8">
        <v>-3.4483692508059998E-3</v>
      </c>
      <c r="BC44" s="8">
        <v>1</v>
      </c>
      <c r="BE44" s="19">
        <v>44248</v>
      </c>
    </row>
    <row r="45" spans="5:57">
      <c r="S45" s="2"/>
      <c r="T45" s="2"/>
      <c r="U45" s="2"/>
      <c r="AX45" s="18">
        <f>AVERAGE(AX39:AX44)</f>
        <v>-2.0085448716107665E-9</v>
      </c>
      <c r="AY45" s="18">
        <f t="shared" ref="AY45:BC45" si="8">AVERAGE(AY39:AY44)</f>
        <v>3.2024165649899768E-7</v>
      </c>
      <c r="AZ45" s="18">
        <f t="shared" si="8"/>
        <v>-1.8491462632776251E-5</v>
      </c>
      <c r="BA45" s="18">
        <f t="shared" si="8"/>
        <v>4.2842505740861E-4</v>
      </c>
      <c r="BB45" s="18">
        <f t="shared" si="8"/>
        <v>-3.306620171359E-3</v>
      </c>
      <c r="BC45" s="18">
        <f t="shared" si="8"/>
        <v>1</v>
      </c>
    </row>
    <row r="46" spans="5:57">
      <c r="S46" s="2"/>
      <c r="T46" s="2"/>
      <c r="U46" s="2"/>
    </row>
    <row r="47" spans="5:57">
      <c r="S47" s="2"/>
      <c r="T47" s="2"/>
      <c r="U47" s="2"/>
      <c r="AV47" s="8">
        <v>4606</v>
      </c>
      <c r="AX47" s="18">
        <v>-2.0032017248002301E-9</v>
      </c>
      <c r="AY47" s="18">
        <v>3.2003341515808498E-7</v>
      </c>
      <c r="AZ47" s="18">
        <v>-1.8490895698725399E-5</v>
      </c>
      <c r="BA47" s="18">
        <v>4.31870762513656E-4</v>
      </c>
      <c r="BB47" s="8">
        <v>-3.482235480439E-3</v>
      </c>
      <c r="BC47" s="8">
        <v>1</v>
      </c>
      <c r="BE47" s="19">
        <v>44186</v>
      </c>
    </row>
    <row r="48" spans="5:57">
      <c r="S48" s="2"/>
      <c r="T48" s="2"/>
      <c r="AX48" s="18">
        <v>-1.83151923119482E-9</v>
      </c>
      <c r="AY48" s="18">
        <v>2.91329832420336E-7</v>
      </c>
      <c r="AZ48" s="18">
        <v>-1.7040046912279501E-5</v>
      </c>
      <c r="BA48" s="18">
        <v>4.06784034582034E-4</v>
      </c>
      <c r="BB48" s="8">
        <v>-3.4120890231040001E-3</v>
      </c>
      <c r="BC48" s="8">
        <v>1</v>
      </c>
      <c r="BE48" s="19">
        <v>44223</v>
      </c>
    </row>
    <row r="49" spans="48:57">
      <c r="AX49" s="18">
        <v>-1.6579400064124501E-9</v>
      </c>
      <c r="AY49" s="18">
        <v>2.4927555608664098E-7</v>
      </c>
      <c r="AZ49" s="18">
        <v>-1.35875243967425E-5</v>
      </c>
      <c r="BA49" s="18">
        <v>2.9280515953329601E-4</v>
      </c>
      <c r="BB49" s="8">
        <v>-2.2429111564169998E-3</v>
      </c>
      <c r="BC49" s="8">
        <v>1</v>
      </c>
      <c r="BE49" s="19">
        <v>44232</v>
      </c>
    </row>
    <row r="50" spans="48:57">
      <c r="AX50" s="18">
        <v>-1.5948629743086701E-9</v>
      </c>
      <c r="AY50" s="18">
        <v>2.4556787710649202E-7</v>
      </c>
      <c r="AZ50" s="18">
        <v>-1.4293951680863099E-5</v>
      </c>
      <c r="BA50" s="18">
        <v>3.4373693656445102E-4</v>
      </c>
      <c r="BB50" s="8">
        <v>-2.972318243265E-3</v>
      </c>
      <c r="BC50" s="8">
        <v>1</v>
      </c>
      <c r="BE50" s="19">
        <v>44238</v>
      </c>
    </row>
    <row r="51" spans="48:57">
      <c r="AX51" s="18">
        <v>-2.0130964921804902E-9</v>
      </c>
      <c r="AY51" s="18">
        <v>3.1944046262083898E-7</v>
      </c>
      <c r="AZ51" s="18">
        <v>-1.8203762695276301E-5</v>
      </c>
      <c r="BA51" s="18">
        <v>4.11890542766922E-4</v>
      </c>
      <c r="BB51" s="8">
        <v>-3.0152432993590002E-3</v>
      </c>
      <c r="BC51" s="8">
        <v>1</v>
      </c>
      <c r="BE51" s="19">
        <v>44246</v>
      </c>
    </row>
    <row r="52" spans="48:57">
      <c r="AX52" s="18">
        <v>-2.0626720053841402E-9</v>
      </c>
      <c r="AY52" s="18">
        <v>3.29931368901491E-7</v>
      </c>
      <c r="AZ52" s="18">
        <v>-1.9040598707848402E-5</v>
      </c>
      <c r="BA52" s="18">
        <v>4.4058880887217199E-4</v>
      </c>
      <c r="BB52" s="8">
        <v>-3.3898942071559999E-3</v>
      </c>
      <c r="BC52" s="8">
        <v>1</v>
      </c>
      <c r="BE52" s="19">
        <v>44247</v>
      </c>
    </row>
    <row r="53" spans="48:57">
      <c r="AX53" s="18">
        <v>-1.8373618922354199E-9</v>
      </c>
      <c r="AY53" s="18">
        <v>2.84361626980222E-7</v>
      </c>
      <c r="AZ53" s="18">
        <v>-1.6226025297202301E-5</v>
      </c>
      <c r="BA53" s="18">
        <v>3.6699936568650897E-4</v>
      </c>
      <c r="BB53" s="8">
        <v>-2.7935111999910001E-3</v>
      </c>
      <c r="BC53" s="8">
        <v>1</v>
      </c>
      <c r="BE53" s="19">
        <v>44248</v>
      </c>
    </row>
    <row r="54" spans="48:57">
      <c r="AX54" s="18">
        <f>AVERAGE(AX47:AX53)</f>
        <v>-1.85723633235946E-9</v>
      </c>
      <c r="AY54" s="18">
        <f t="shared" ref="AY54:BC54" si="9">AVERAGE(AY47:AY53)</f>
        <v>2.914200198963009E-7</v>
      </c>
      <c r="AZ54" s="18">
        <f t="shared" si="9"/>
        <v>-1.6697543626991069E-5</v>
      </c>
      <c r="BA54" s="18">
        <f t="shared" si="9"/>
        <v>3.849536586455772E-4</v>
      </c>
      <c r="BB54" s="18">
        <f t="shared" si="9"/>
        <v>-3.0440289442472857E-3</v>
      </c>
      <c r="BC54" s="18">
        <f t="shared" si="9"/>
        <v>1</v>
      </c>
    </row>
    <row r="56" spans="48:57">
      <c r="AV56" s="8">
        <v>4607</v>
      </c>
      <c r="AX56" s="18">
        <v>-2.0049452652629699E-9</v>
      </c>
      <c r="AY56" s="18">
        <v>3.2085831397704599E-7</v>
      </c>
      <c r="AZ56" s="18">
        <v>-1.8532111900114102E-5</v>
      </c>
      <c r="BA56" s="18">
        <v>4.33164906152754E-4</v>
      </c>
      <c r="BB56" s="8">
        <v>-3.6983992656409999E-3</v>
      </c>
      <c r="BC56" s="8">
        <v>1</v>
      </c>
      <c r="BE56" s="19">
        <v>44186</v>
      </c>
    </row>
    <row r="57" spans="48:57">
      <c r="AX57" s="18">
        <v>-1.9204225146857098E-9</v>
      </c>
      <c r="AY57" s="18">
        <v>3.0783963554180101E-7</v>
      </c>
      <c r="AZ57" s="18">
        <v>-1.7973684702245299E-5</v>
      </c>
      <c r="BA57" s="18">
        <v>4.23278909318568E-4</v>
      </c>
      <c r="BB57" s="8">
        <v>-3.6066761128949998E-3</v>
      </c>
      <c r="BC57" s="8">
        <v>1</v>
      </c>
      <c r="BE57" s="19">
        <v>44223</v>
      </c>
    </row>
    <row r="58" spans="48:57">
      <c r="AX58" s="18">
        <v>-1.6730372791741E-9</v>
      </c>
      <c r="AY58" s="18">
        <v>2.5870473249199699E-7</v>
      </c>
      <c r="AZ58" s="18">
        <v>-1.4940150088685999E-5</v>
      </c>
      <c r="BA58" s="18">
        <v>3.5165824350753599E-4</v>
      </c>
      <c r="BB58" s="8">
        <v>-3.006139024369E-3</v>
      </c>
      <c r="BC58" s="8">
        <v>1</v>
      </c>
      <c r="BE58" s="19">
        <v>44238</v>
      </c>
    </row>
    <row r="59" spans="48:57">
      <c r="AX59" s="18">
        <v>-2.1159333689516202E-9</v>
      </c>
      <c r="AY59" s="18">
        <v>3.4247779180383402E-7</v>
      </c>
      <c r="AZ59" s="18">
        <v>-1.9976646283613001E-5</v>
      </c>
      <c r="BA59" s="18">
        <v>4.6570699439756199E-4</v>
      </c>
      <c r="BB59" s="8">
        <v>-3.8243977537570002E-3</v>
      </c>
      <c r="BC59" s="8">
        <v>1</v>
      </c>
      <c r="BE59" s="19">
        <v>44246</v>
      </c>
    </row>
    <row r="60" spans="48:57">
      <c r="AX60" s="18">
        <v>-2.2575277481077899E-9</v>
      </c>
      <c r="AY60" s="18">
        <v>3.6839916287858399E-7</v>
      </c>
      <c r="AZ60" s="18">
        <v>-2.1544740163332801E-5</v>
      </c>
      <c r="BA60" s="18">
        <v>5.0120418972073998E-4</v>
      </c>
      <c r="BB60" s="8">
        <v>-4.1235923154020002E-3</v>
      </c>
      <c r="BC60" s="8">
        <v>1</v>
      </c>
      <c r="BE60" s="19">
        <v>44247</v>
      </c>
    </row>
    <row r="61" spans="48:57">
      <c r="AX61" s="18">
        <v>-2.0425895894621702E-9</v>
      </c>
      <c r="AY61" s="18">
        <v>3.2282483569412697E-7</v>
      </c>
      <c r="AZ61" s="18">
        <v>-1.86520333769695E-5</v>
      </c>
      <c r="BA61" s="18">
        <v>4.25785508583511E-4</v>
      </c>
      <c r="BB61" s="8">
        <v>-3.4775471175040001E-3</v>
      </c>
      <c r="BC61" s="8">
        <v>1</v>
      </c>
      <c r="BE61" s="19">
        <v>44248</v>
      </c>
    </row>
    <row r="62" spans="48:57">
      <c r="AX62" s="18">
        <f>AVERAGE(AX56:AX61)</f>
        <v>-2.0024092942740603E-9</v>
      </c>
      <c r="AY62" s="18">
        <f t="shared" ref="AY62:BC62" si="10">AVERAGE(AY56:AY61)</f>
        <v>3.2018407873123144E-7</v>
      </c>
      <c r="AZ62" s="18">
        <f t="shared" si="10"/>
        <v>-1.8603227752493447E-5</v>
      </c>
      <c r="BA62" s="18">
        <f t="shared" si="10"/>
        <v>4.3346645861344515E-4</v>
      </c>
      <c r="BB62" s="18">
        <f t="shared" si="10"/>
        <v>-3.6227919315946666E-3</v>
      </c>
      <c r="BC62" s="18">
        <f t="shared" si="10"/>
        <v>1</v>
      </c>
    </row>
    <row r="64" spans="48:57">
      <c r="AV64" s="8">
        <v>4608</v>
      </c>
      <c r="AX64" s="18">
        <v>-2.0158087676230101E-9</v>
      </c>
      <c r="AY64" s="18">
        <v>3.2116457419429E-7</v>
      </c>
      <c r="AZ64" s="18">
        <v>-1.8407083968297601E-5</v>
      </c>
      <c r="BA64" s="18">
        <v>4.23283529356508E-4</v>
      </c>
      <c r="BB64" s="8">
        <v>-3.3842681338620002E-3</v>
      </c>
      <c r="BC64" s="8">
        <v>1</v>
      </c>
      <c r="BE64" s="19">
        <v>44186</v>
      </c>
    </row>
    <row r="65" spans="48:57">
      <c r="AX65" s="18">
        <v>-1.8555569137305801E-9</v>
      </c>
      <c r="AY65" s="18">
        <v>2.8812954653326502E-7</v>
      </c>
      <c r="AZ65" s="18">
        <v>-1.61993819559287E-5</v>
      </c>
      <c r="BA65" s="18">
        <v>3.6341537689016601E-4</v>
      </c>
      <c r="BB65" s="8">
        <v>-2.938256856085E-3</v>
      </c>
      <c r="BC65" s="8">
        <v>1</v>
      </c>
      <c r="BE65" s="19">
        <v>44232</v>
      </c>
    </row>
    <row r="66" spans="48:57">
      <c r="AX66" s="18">
        <v>-1.6381398452873E-9</v>
      </c>
      <c r="AY66" s="18">
        <v>2.52941240223554E-7</v>
      </c>
      <c r="AZ66" s="18">
        <v>-1.4681178152418499E-5</v>
      </c>
      <c r="BA66" s="18">
        <v>3.5160261483452098E-4</v>
      </c>
      <c r="BB66" s="8">
        <v>-3.1013074255749999E-3</v>
      </c>
      <c r="BC66" s="8">
        <v>1</v>
      </c>
      <c r="BE66" s="19">
        <v>44238</v>
      </c>
    </row>
    <row r="67" spans="48:57">
      <c r="AX67" s="18">
        <v>-2.01424190846102E-9</v>
      </c>
      <c r="AY67" s="18">
        <v>3.21353067966696E-7</v>
      </c>
      <c r="AZ67" s="18">
        <v>-1.8421909012550899E-5</v>
      </c>
      <c r="BA67" s="18">
        <v>4.2104550042484299E-4</v>
      </c>
      <c r="BB67" s="8">
        <v>-3.2220259007120001E-3</v>
      </c>
      <c r="BC67" s="8">
        <v>1</v>
      </c>
      <c r="BE67" s="19">
        <v>44246</v>
      </c>
    </row>
    <row r="68" spans="48:57">
      <c r="AX68" s="18">
        <v>-2.2306915066766201E-9</v>
      </c>
      <c r="AY68" s="18">
        <v>3.6391527522634701E-7</v>
      </c>
      <c r="AZ68" s="18">
        <v>-2.13304963874361E-5</v>
      </c>
      <c r="BA68" s="18">
        <v>4.9864566566866205E-4</v>
      </c>
      <c r="BB68" s="8">
        <v>-3.853301550702E-3</v>
      </c>
      <c r="BC68" s="8">
        <v>1</v>
      </c>
      <c r="BE68" s="19">
        <v>44247</v>
      </c>
    </row>
    <row r="69" spans="48:57">
      <c r="AX69" s="18">
        <v>-2.0503793478781001E-9</v>
      </c>
      <c r="AY69" s="18">
        <v>3.2494921025369002E-7</v>
      </c>
      <c r="AZ69" s="18">
        <v>-1.88701841552756E-5</v>
      </c>
      <c r="BA69" s="18">
        <v>4.3608373071766799E-4</v>
      </c>
      <c r="BB69" s="8">
        <v>-3.4702205252570002E-3</v>
      </c>
      <c r="BC69" s="8">
        <v>1</v>
      </c>
      <c r="BE69" s="19">
        <v>44248</v>
      </c>
    </row>
    <row r="70" spans="48:57">
      <c r="AX70" s="18">
        <f>AVERAGE(AX64:AX69)</f>
        <v>-1.9674697149427712E-9</v>
      </c>
      <c r="AY70" s="18">
        <f t="shared" ref="AY70:BC70" si="11">AVERAGE(AY64:AY69)</f>
        <v>3.1207548573297367E-7</v>
      </c>
      <c r="AZ70" s="18">
        <f t="shared" si="11"/>
        <v>-1.7985038938651235E-5</v>
      </c>
      <c r="BA70" s="18">
        <f t="shared" si="11"/>
        <v>4.1567940298206136E-4</v>
      </c>
      <c r="BB70" s="18">
        <f t="shared" si="11"/>
        <v>-3.3282300653655005E-3</v>
      </c>
      <c r="BC70" s="18">
        <f t="shared" si="11"/>
        <v>1</v>
      </c>
    </row>
    <row r="72" spans="48:57">
      <c r="AV72" s="8">
        <v>4609</v>
      </c>
      <c r="AX72" s="18">
        <v>-2.36155079101469E-9</v>
      </c>
      <c r="AY72" s="18">
        <v>3.7895082826798002E-7</v>
      </c>
      <c r="AZ72" s="18">
        <v>-2.1511362650752701E-5</v>
      </c>
      <c r="BA72" s="18">
        <v>4.8409924684763499E-4</v>
      </c>
      <c r="BB72" s="8">
        <v>-3.7190822220319998E-3</v>
      </c>
      <c r="BC72" s="8">
        <v>1</v>
      </c>
      <c r="BE72" s="19">
        <v>44186</v>
      </c>
    </row>
    <row r="73" spans="48:57">
      <c r="AX73" s="18">
        <v>-2.3181676489366098E-9</v>
      </c>
      <c r="AY73" s="18">
        <v>3.79361794583354E-7</v>
      </c>
      <c r="AZ73" s="18">
        <v>-2.2294105396338701E-5</v>
      </c>
      <c r="BA73" s="18">
        <v>5.24464354936504E-4</v>
      </c>
      <c r="BB73" s="8">
        <v>-4.3174025577649997E-3</v>
      </c>
      <c r="BC73" s="8">
        <v>1</v>
      </c>
      <c r="BE73" s="19">
        <v>44223</v>
      </c>
    </row>
    <row r="74" spans="48:57">
      <c r="AX74" s="18">
        <v>-2.2947875257717601E-9</v>
      </c>
      <c r="AY74" s="18">
        <v>3.6684675854422801E-7</v>
      </c>
      <c r="AZ74" s="18">
        <v>-2.0944329247214001E-5</v>
      </c>
      <c r="BA74" s="18">
        <v>4.7498627336263098E-4</v>
      </c>
      <c r="BB74" s="8">
        <v>-3.8203730145939998E-3</v>
      </c>
      <c r="BC74" s="8">
        <v>1</v>
      </c>
      <c r="BE74" s="19">
        <v>44232</v>
      </c>
    </row>
    <row r="75" spans="48:57">
      <c r="AX75" s="18">
        <v>-1.96173026822865E-9</v>
      </c>
      <c r="AY75" s="18">
        <v>3.0830383447904299E-7</v>
      </c>
      <c r="AZ75" s="18">
        <v>-1.77743394600901E-5</v>
      </c>
      <c r="BA75" s="18">
        <v>4.15195509075677E-4</v>
      </c>
      <c r="BB75" s="8">
        <v>-3.4920586176109998E-3</v>
      </c>
      <c r="BC75" s="8">
        <v>1</v>
      </c>
      <c r="BE75" s="19">
        <v>44238</v>
      </c>
    </row>
    <row r="76" spans="48:57">
      <c r="AX76" s="18">
        <v>-2.5042463387863901E-9</v>
      </c>
      <c r="AY76" s="18">
        <v>4.0828476318385202E-7</v>
      </c>
      <c r="AZ76" s="18">
        <v>-2.3619366306167801E-5</v>
      </c>
      <c r="BA76" s="18">
        <v>5.4171084336440895E-4</v>
      </c>
      <c r="BB76" s="8">
        <v>-4.1647791390919996E-3</v>
      </c>
      <c r="BC76" s="8">
        <v>1</v>
      </c>
      <c r="BE76" s="19">
        <v>44246</v>
      </c>
    </row>
    <row r="77" spans="48:57">
      <c r="AX77" s="18">
        <v>-2.524697873168E-9</v>
      </c>
      <c r="AY77" s="18">
        <v>4.10748943281176E-7</v>
      </c>
      <c r="AZ77" s="18">
        <v>-2.36403686417271E-5</v>
      </c>
      <c r="BA77" s="18">
        <v>5.3664038879928098E-4</v>
      </c>
      <c r="BB77" s="8">
        <v>-4.0703979473860003E-3</v>
      </c>
      <c r="BC77" s="8">
        <v>1</v>
      </c>
      <c r="BE77" s="19">
        <v>44247</v>
      </c>
    </row>
    <row r="78" spans="48:57">
      <c r="AX78" s="18">
        <v>-2.3765682650491699E-9</v>
      </c>
      <c r="AY78" s="18">
        <v>3.7992826770055702E-7</v>
      </c>
      <c r="AZ78" s="18">
        <v>-2.1938183555658499E-5</v>
      </c>
      <c r="BA78" s="18">
        <v>5.0312103366837704E-4</v>
      </c>
      <c r="BB78" s="8">
        <v>-4.0290469785510003E-3</v>
      </c>
      <c r="BC78" s="8">
        <v>1</v>
      </c>
      <c r="BE78" s="19">
        <v>44248</v>
      </c>
    </row>
    <row r="79" spans="48:57">
      <c r="AX79" s="18">
        <f>AVERAGE(AX72:AX78)</f>
        <v>-2.3345355301364668E-9</v>
      </c>
      <c r="AY79" s="18">
        <f t="shared" ref="AY79:BC79" si="12">AVERAGE(AY72:AY78)</f>
        <v>3.760607414343129E-7</v>
      </c>
      <c r="AZ79" s="18">
        <f t="shared" si="12"/>
        <v>-2.1674579322564129E-5</v>
      </c>
      <c r="BA79" s="18">
        <f t="shared" si="12"/>
        <v>4.9717395000778767E-4</v>
      </c>
      <c r="BB79" s="18">
        <f t="shared" si="12"/>
        <v>-3.9447343538615712E-3</v>
      </c>
      <c r="BC79" s="18">
        <f t="shared" si="12"/>
        <v>1</v>
      </c>
    </row>
    <row r="81" spans="48:57">
      <c r="AV81" s="8">
        <v>4610</v>
      </c>
      <c r="AX81" s="18">
        <v>-1.6818687002359E-9</v>
      </c>
      <c r="AY81" s="18">
        <v>2.5715416244440701E-7</v>
      </c>
      <c r="AZ81" s="18">
        <v>-1.4022846179420601E-5</v>
      </c>
      <c r="BA81" s="18">
        <v>3.0239038043038E-4</v>
      </c>
      <c r="BB81" s="8">
        <v>-2.3630937832370001E-3</v>
      </c>
      <c r="BC81" s="8">
        <v>1</v>
      </c>
      <c r="BE81" s="19">
        <v>44186</v>
      </c>
    </row>
    <row r="82" spans="48:57">
      <c r="AX82" s="18">
        <v>-1.42499609789531E-9</v>
      </c>
      <c r="AY82" s="18">
        <v>2.1484006798764099E-7</v>
      </c>
      <c r="AZ82" s="18">
        <v>-1.1792883751474301E-5</v>
      </c>
      <c r="BA82" s="18">
        <v>2.5666028824043898E-4</v>
      </c>
      <c r="BB82" s="8">
        <v>-2.1975687045340002E-3</v>
      </c>
      <c r="BC82" s="8">
        <v>1</v>
      </c>
      <c r="BE82" s="19">
        <v>44223</v>
      </c>
    </row>
    <row r="83" spans="48:57">
      <c r="AX83" s="18">
        <v>-1.4134153769091699E-9</v>
      </c>
      <c r="AY83" s="18">
        <v>2.0795972197046101E-7</v>
      </c>
      <c r="AZ83" s="18">
        <v>-1.1049227691200699E-5</v>
      </c>
      <c r="BA83" s="18">
        <v>2.31955436573621E-4</v>
      </c>
      <c r="BB83" s="8">
        <v>-2.0243920873270001E-3</v>
      </c>
      <c r="BC83" s="8">
        <v>1</v>
      </c>
      <c r="BE83" s="19">
        <v>44232</v>
      </c>
    </row>
    <row r="84" spans="48:57">
      <c r="AX84" s="18">
        <v>-1.21799772089072E-9</v>
      </c>
      <c r="AY84" s="18">
        <v>1.7650525296758E-7</v>
      </c>
      <c r="AZ84" s="18">
        <v>-9.6834970810323605E-6</v>
      </c>
      <c r="BA84" s="18">
        <v>2.1879170529867401E-4</v>
      </c>
      <c r="BB84" s="8">
        <v>-2.0797975050599999E-3</v>
      </c>
      <c r="BC84" s="8">
        <v>1</v>
      </c>
      <c r="BE84" s="19">
        <v>44238</v>
      </c>
    </row>
    <row r="85" spans="48:57">
      <c r="AX85" s="18">
        <v>-1.44856108608449E-9</v>
      </c>
      <c r="AY85" s="18">
        <v>2.1945803926919E-7</v>
      </c>
      <c r="AZ85" s="18">
        <v>-1.1916369640240201E-5</v>
      </c>
      <c r="BA85" s="18">
        <v>2.5455434746153902E-4</v>
      </c>
      <c r="BB85" s="8">
        <v>-2.0045607593559998E-3</v>
      </c>
      <c r="BC85" s="8">
        <v>1</v>
      </c>
      <c r="BE85" s="19">
        <v>44246</v>
      </c>
    </row>
    <row r="86" spans="48:57">
      <c r="AX86" s="18">
        <v>-1.61610340939806E-9</v>
      </c>
      <c r="AY86" s="18">
        <v>2.5114866209881898E-7</v>
      </c>
      <c r="AZ86" s="18">
        <v>-1.3992000983187801E-5</v>
      </c>
      <c r="BA86" s="18">
        <v>3.0846465146742698E-4</v>
      </c>
      <c r="BB86" s="8">
        <v>-2.4380412696660002E-3</v>
      </c>
      <c r="BC86" s="8">
        <v>1</v>
      </c>
      <c r="BE86" s="19">
        <v>44247</v>
      </c>
    </row>
    <row r="87" spans="48:57">
      <c r="AX87" s="18">
        <v>-1.5371102037418501E-9</v>
      </c>
      <c r="AY87" s="18">
        <v>2.3404697368653401E-7</v>
      </c>
      <c r="AZ87" s="18">
        <v>-1.3109023014110601E-5</v>
      </c>
      <c r="BA87" s="18">
        <v>2.8760519481917801E-4</v>
      </c>
      <c r="BB87" s="8">
        <v>-2.309798289583E-3</v>
      </c>
      <c r="BC87" s="8">
        <v>1</v>
      </c>
      <c r="BE87" s="19">
        <v>44248</v>
      </c>
    </row>
    <row r="88" spans="48:57">
      <c r="AX88" s="18">
        <f>AVERAGE(AX81:AX87)</f>
        <v>-1.4771503707364999E-9</v>
      </c>
      <c r="AY88" s="18">
        <f t="shared" ref="AY88:BC88" si="13">AVERAGE(AY81:AY87)</f>
        <v>2.2301612577494745E-7</v>
      </c>
      <c r="AZ88" s="18">
        <f t="shared" si="13"/>
        <v>-1.2223692620095224E-5</v>
      </c>
      <c r="BA88" s="18">
        <f t="shared" si="13"/>
        <v>2.6577457204160829E-4</v>
      </c>
      <c r="BB88" s="18">
        <f t="shared" si="13"/>
        <v>-2.2024646283947142E-3</v>
      </c>
      <c r="BC88" s="18">
        <f t="shared" si="13"/>
        <v>1</v>
      </c>
    </row>
    <row r="90" spans="48:57">
      <c r="AV90" s="8">
        <v>4611</v>
      </c>
      <c r="AX90" s="18">
        <v>-1.5579512680804501E-9</v>
      </c>
      <c r="AY90" s="18">
        <v>2.4773833322841298E-7</v>
      </c>
      <c r="AZ90" s="18">
        <v>-1.4504644879541E-5</v>
      </c>
      <c r="BA90" s="18">
        <v>3.4413022160752102E-4</v>
      </c>
      <c r="BB90" s="8">
        <v>-2.8648087433470002E-3</v>
      </c>
      <c r="BC90" s="8">
        <v>1</v>
      </c>
      <c r="BE90" s="19">
        <v>44186</v>
      </c>
    </row>
    <row r="91" spans="48:57">
      <c r="AX91" s="18">
        <v>-1.42648236451737E-9</v>
      </c>
      <c r="AY91" s="18">
        <v>2.24010307497754E-7</v>
      </c>
      <c r="AZ91" s="18">
        <v>-1.30960511068976E-5</v>
      </c>
      <c r="BA91" s="18">
        <v>3.09639651112859E-4</v>
      </c>
      <c r="BB91" s="8">
        <v>-2.5859805916190002E-3</v>
      </c>
      <c r="BC91" s="8">
        <v>1</v>
      </c>
      <c r="BE91" s="19">
        <v>44223</v>
      </c>
    </row>
    <row r="92" spans="48:57">
      <c r="AX92" s="18">
        <v>-1.19266278866146E-9</v>
      </c>
      <c r="AY92" s="18">
        <v>1.6924171495158799E-7</v>
      </c>
      <c r="AZ92" s="18">
        <v>-8.7715156226102296E-6</v>
      </c>
      <c r="BA92" s="18">
        <v>1.7161222718376301E-4</v>
      </c>
      <c r="BB92" s="8">
        <v>-1.065892770324E-3</v>
      </c>
      <c r="BC92" s="8">
        <v>1</v>
      </c>
      <c r="BE92" s="19">
        <v>44234</v>
      </c>
    </row>
    <row r="93" spans="48:57">
      <c r="AX93" s="18">
        <v>-1.2153167834409401E-9</v>
      </c>
      <c r="AY93" s="18">
        <v>1.8481132981027E-7</v>
      </c>
      <c r="AZ93" s="18">
        <v>-1.09414225685674E-5</v>
      </c>
      <c r="BA93" s="18">
        <v>2.6558392741913602E-4</v>
      </c>
      <c r="BB93" s="8">
        <v>-2.2378256859760001E-3</v>
      </c>
      <c r="BC93" s="8">
        <v>1</v>
      </c>
      <c r="BE93" s="19">
        <v>44238</v>
      </c>
    </row>
    <row r="94" spans="48:57">
      <c r="AX94" s="18">
        <v>-1.62318488302361E-9</v>
      </c>
      <c r="AY94" s="18">
        <v>2.5744586452497498E-7</v>
      </c>
      <c r="AZ94" s="18">
        <v>-1.4905820509913099E-5</v>
      </c>
      <c r="BA94" s="18">
        <v>3.4406971139178599E-4</v>
      </c>
      <c r="BB94" s="8">
        <v>-2.6058326159229999E-3</v>
      </c>
      <c r="BC94" s="8">
        <v>1</v>
      </c>
      <c r="BE94" s="19">
        <v>44246</v>
      </c>
    </row>
    <row r="95" spans="48:57">
      <c r="AX95" s="18">
        <v>-1.7778639471832299E-9</v>
      </c>
      <c r="AY95" s="18">
        <v>2.8686402615474202E-7</v>
      </c>
      <c r="AZ95" s="18">
        <v>-1.6817708379303599E-5</v>
      </c>
      <c r="BA95" s="18">
        <v>3.9326560046026702E-4</v>
      </c>
      <c r="BB95" s="8">
        <v>-3.0800238104879999E-3</v>
      </c>
      <c r="BC95" s="8">
        <v>1</v>
      </c>
      <c r="BE95" s="19">
        <v>44247</v>
      </c>
    </row>
    <row r="96" spans="48:57">
      <c r="AX96" s="18">
        <v>-1.65103004323897E-9</v>
      </c>
      <c r="AY96" s="18">
        <v>2.6194947968267701E-7</v>
      </c>
      <c r="AZ96" s="18">
        <v>-1.5562575971833E-5</v>
      </c>
      <c r="BA96" s="18">
        <v>3.6833929229497801E-4</v>
      </c>
      <c r="BB96" s="8">
        <v>-2.966818996308E-3</v>
      </c>
      <c r="BC96" s="8">
        <v>1</v>
      </c>
      <c r="BE96" s="19">
        <v>44248</v>
      </c>
    </row>
    <row r="97" spans="48:57">
      <c r="AX97" s="18">
        <f>AVERAGE(AX90:AX96)</f>
        <v>-1.4920702968780044E-9</v>
      </c>
      <c r="AY97" s="18">
        <f t="shared" ref="AY97:BC97" si="14">AVERAGE(AY90:AY96)</f>
        <v>2.331515794072027E-7</v>
      </c>
      <c r="AZ97" s="18">
        <f t="shared" si="14"/>
        <v>-1.3514248434095131E-5</v>
      </c>
      <c r="BA97" s="18">
        <f t="shared" si="14"/>
        <v>3.1380580449575859E-4</v>
      </c>
      <c r="BB97" s="18">
        <f t="shared" si="14"/>
        <v>-2.4867404591407149E-3</v>
      </c>
      <c r="BC97" s="18">
        <f t="shared" si="14"/>
        <v>1</v>
      </c>
    </row>
    <row r="99" spans="48:57">
      <c r="AV99" s="8">
        <v>3260</v>
      </c>
      <c r="AX99" s="18">
        <v>-1.9929832508572698E-9</v>
      </c>
      <c r="AY99" s="18">
        <v>3.1839864481701399E-7</v>
      </c>
      <c r="AZ99" s="18">
        <v>-1.8359782749050501E-5</v>
      </c>
      <c r="BA99" s="18">
        <v>4.2685489475759397E-4</v>
      </c>
      <c r="BB99" s="8">
        <v>-3.3797113304140001E-3</v>
      </c>
      <c r="BC99" s="8">
        <v>1</v>
      </c>
      <c r="BE99" s="19">
        <v>44186</v>
      </c>
    </row>
    <row r="100" spans="48:57">
      <c r="AX100" s="18">
        <v>-1.79385757315139E-9</v>
      </c>
      <c r="AY100" s="18">
        <v>2.7616938381974298E-7</v>
      </c>
      <c r="AZ100" s="18">
        <v>-1.5393067070597899E-5</v>
      </c>
      <c r="BA100" s="18">
        <v>3.4180250378387301E-4</v>
      </c>
      <c r="BB100" s="8">
        <v>-2.691887796862E-3</v>
      </c>
      <c r="BC100" s="8">
        <v>1</v>
      </c>
      <c r="BE100" s="19">
        <v>44232</v>
      </c>
    </row>
    <row r="101" spans="48:57">
      <c r="AX101" s="18">
        <v>-1.67739323163342E-9</v>
      </c>
      <c r="AY101" s="18">
        <v>2.6105126511262299E-7</v>
      </c>
      <c r="AZ101" s="18">
        <v>-1.52427599128419E-5</v>
      </c>
      <c r="BA101" s="18">
        <v>3.6541669423022601E-4</v>
      </c>
      <c r="BB101" s="8">
        <v>-3.0954776928709998E-3</v>
      </c>
      <c r="BC101" s="8">
        <v>1</v>
      </c>
      <c r="BE101" s="19">
        <v>44238</v>
      </c>
    </row>
    <row r="102" spans="48:57">
      <c r="AX102" s="18">
        <v>-2.0740479023500202E-9</v>
      </c>
      <c r="AY102" s="18">
        <v>3.3094440464553901E-7</v>
      </c>
      <c r="AZ102" s="18">
        <v>-1.8947688263829101E-5</v>
      </c>
      <c r="BA102" s="18">
        <v>4.3311470739289601E-4</v>
      </c>
      <c r="BB102" s="8">
        <v>-3.2480138108450002E-3</v>
      </c>
      <c r="BC102" s="8">
        <v>1</v>
      </c>
      <c r="BE102" s="19">
        <v>44246</v>
      </c>
    </row>
    <row r="103" spans="48:57">
      <c r="AX103" s="18">
        <v>-2.1384944010785801E-9</v>
      </c>
      <c r="AY103" s="18">
        <v>3.4272351303107602E-7</v>
      </c>
      <c r="AZ103" s="18">
        <v>-1.9691916358854301E-5</v>
      </c>
      <c r="BA103" s="18">
        <v>4.5009972537495398E-4</v>
      </c>
      <c r="BB103" s="8">
        <v>-3.3480382993400001E-3</v>
      </c>
      <c r="BC103" s="8">
        <v>1</v>
      </c>
      <c r="BE103" s="19">
        <v>44247</v>
      </c>
    </row>
    <row r="104" spans="48:57">
      <c r="AX104" s="18">
        <v>-1.99897145018327E-9</v>
      </c>
      <c r="AY104" s="18">
        <v>3.1540726976820201E-7</v>
      </c>
      <c r="AZ104" s="18">
        <v>-1.8267267231055999E-5</v>
      </c>
      <c r="BA104" s="18">
        <v>4.21362995753285E-4</v>
      </c>
      <c r="BB104" s="8">
        <v>-3.2791878324959999E-3</v>
      </c>
      <c r="BC104" s="8">
        <v>1</v>
      </c>
      <c r="BE104" s="19">
        <v>44248</v>
      </c>
    </row>
    <row r="105" spans="48:57">
      <c r="AX105" s="18">
        <f>AVERAGE(AX99:AX104)</f>
        <v>-1.9459579682089919E-9</v>
      </c>
      <c r="AY105" s="18">
        <f t="shared" ref="AY105:BC105" si="15">AVERAGE(AY99:AY104)</f>
        <v>3.0744908019903285E-7</v>
      </c>
      <c r="AZ105" s="18">
        <f t="shared" si="15"/>
        <v>-1.7650413597704952E-5</v>
      </c>
      <c r="BA105" s="18">
        <f t="shared" si="15"/>
        <v>4.0644192021547138E-4</v>
      </c>
      <c r="BB105" s="18">
        <f t="shared" si="15"/>
        <v>-3.1737194604713331E-3</v>
      </c>
      <c r="BC105" s="18">
        <f t="shared" si="15"/>
        <v>1</v>
      </c>
    </row>
    <row r="107" spans="48:57">
      <c r="AV107" s="8">
        <v>3881</v>
      </c>
      <c r="AX107" s="18">
        <v>-1.49522391738341E-9</v>
      </c>
      <c r="AY107" s="18">
        <v>2.3181597610131399E-7</v>
      </c>
      <c r="AZ107" s="18">
        <v>-1.2975385797435201E-5</v>
      </c>
      <c r="BA107" s="18">
        <v>2.8491131044574799E-4</v>
      </c>
      <c r="BB107" s="8">
        <v>-2.1261397106990001E-3</v>
      </c>
      <c r="BC107" s="8">
        <v>1</v>
      </c>
      <c r="BE107" s="19">
        <v>44186</v>
      </c>
    </row>
    <row r="108" spans="48:57">
      <c r="AX108" s="18">
        <v>-1.2466808670675699E-9</v>
      </c>
      <c r="AY108" s="18">
        <v>1.8395201977967201E-7</v>
      </c>
      <c r="AZ108" s="18">
        <v>-9.9300572059218705E-6</v>
      </c>
      <c r="BA108" s="18">
        <v>2.06888945123213E-4</v>
      </c>
      <c r="BB108" s="8">
        <v>-1.554628110704E-3</v>
      </c>
      <c r="BC108" s="8">
        <v>1</v>
      </c>
      <c r="BE108" s="19">
        <v>44232</v>
      </c>
    </row>
    <row r="109" spans="48:57">
      <c r="AX109" s="18">
        <v>-1.1104169373208999E-9</v>
      </c>
      <c r="AY109" s="18">
        <v>1.6332133098783599E-7</v>
      </c>
      <c r="AZ109" s="18">
        <v>-9.2407563782511593E-6</v>
      </c>
      <c r="BA109" s="18">
        <v>2.10302825514035E-4</v>
      </c>
      <c r="BB109" s="8">
        <v>-1.7788897791419999E-3</v>
      </c>
      <c r="BC109" s="8">
        <v>1</v>
      </c>
      <c r="BE109" s="19">
        <v>44238</v>
      </c>
    </row>
    <row r="110" spans="48:57">
      <c r="AX110" s="18">
        <v>-1.34765487095083E-9</v>
      </c>
      <c r="AY110" s="18">
        <v>2.0468657325553401E-7</v>
      </c>
      <c r="AZ110" s="18">
        <v>-1.12029664592468E-5</v>
      </c>
      <c r="BA110" s="18">
        <v>2.3624792418851099E-4</v>
      </c>
      <c r="BB110" s="8">
        <v>-1.597244350704E-3</v>
      </c>
      <c r="BC110" s="8">
        <v>1</v>
      </c>
      <c r="BE110" s="19">
        <v>44246</v>
      </c>
    </row>
    <row r="111" spans="48:57">
      <c r="AX111" s="18">
        <v>-1.4998868407217999E-9</v>
      </c>
      <c r="AY111" s="18">
        <v>2.3466833722700499E-7</v>
      </c>
      <c r="AZ111" s="18">
        <v>-1.3251365268570599E-5</v>
      </c>
      <c r="BA111" s="18">
        <v>2.9233709484973499E-4</v>
      </c>
      <c r="BB111" s="8">
        <v>-2.1544316732159999E-3</v>
      </c>
      <c r="BC111" s="8">
        <v>1</v>
      </c>
      <c r="BE111" s="19">
        <v>44247</v>
      </c>
    </row>
    <row r="112" spans="48:57">
      <c r="AX112" s="18">
        <v>-1.36869317276443E-9</v>
      </c>
      <c r="AY112" s="18">
        <v>2.0788225114908499E-7</v>
      </c>
      <c r="AZ112" s="18">
        <v>-1.17956445383299E-5</v>
      </c>
      <c r="BA112" s="18">
        <v>2.5979419758088198E-4</v>
      </c>
      <c r="BB112" s="8">
        <v>-1.946143298992E-3</v>
      </c>
      <c r="BC112" s="8">
        <v>1</v>
      </c>
      <c r="BE112" s="19">
        <v>44248</v>
      </c>
    </row>
    <row r="113" spans="48:57">
      <c r="AX113" s="18">
        <f>AVERAGE(AX107:AX112)</f>
        <v>-1.3447594343681565E-9</v>
      </c>
      <c r="AY113" s="18">
        <f t="shared" ref="AY113:BC113" si="16">AVERAGE(AY107:AY112)</f>
        <v>2.0438774808340765E-7</v>
      </c>
      <c r="AZ113" s="18">
        <f t="shared" si="16"/>
        <v>-1.1399362607959254E-5</v>
      </c>
      <c r="BA113" s="18">
        <f t="shared" si="16"/>
        <v>2.4841371628368732E-4</v>
      </c>
      <c r="BB113" s="18">
        <f t="shared" si="16"/>
        <v>-1.8595794872428332E-3</v>
      </c>
      <c r="BC113" s="18">
        <f t="shared" si="16"/>
        <v>1</v>
      </c>
    </row>
    <row r="116" spans="48:57">
      <c r="AV116" s="8">
        <v>3469</v>
      </c>
      <c r="AX116" s="18">
        <v>-1.8980456372394399E-9</v>
      </c>
      <c r="AY116" s="18">
        <v>3.01579918417274E-7</v>
      </c>
      <c r="AZ116" s="18">
        <v>-1.7486709109476499E-5</v>
      </c>
      <c r="BA116" s="18">
        <v>4.1675311530813501E-4</v>
      </c>
      <c r="BB116" s="8">
        <v>-3.773360518095E-3</v>
      </c>
      <c r="BC116" s="8">
        <v>1</v>
      </c>
      <c r="BE116" s="19">
        <v>44186</v>
      </c>
    </row>
    <row r="117" spans="48:57">
      <c r="AX117" s="18">
        <v>-1.63080908501882E-9</v>
      </c>
      <c r="AY117" s="18">
        <v>2.5510474786029501E-7</v>
      </c>
      <c r="AZ117" s="18">
        <v>-1.49044051351459E-5</v>
      </c>
      <c r="BA117" s="18">
        <v>3.6031548465971698E-4</v>
      </c>
      <c r="BB117" s="8">
        <v>-3.2831672291740001E-3</v>
      </c>
      <c r="BC117" s="8">
        <v>1</v>
      </c>
      <c r="BE117" s="19">
        <v>44223</v>
      </c>
    </row>
    <row r="118" spans="48:57">
      <c r="AX118" s="18">
        <v>-1.6473966264972601E-9</v>
      </c>
      <c r="AY118" s="18">
        <v>2.51607005510104E-7</v>
      </c>
      <c r="AZ118" s="18">
        <v>-1.4141178985208699E-5</v>
      </c>
      <c r="BA118" s="18">
        <v>3.2202342702066498E-4</v>
      </c>
      <c r="BB118" s="8">
        <v>-2.7884223822470001E-3</v>
      </c>
      <c r="BC118" s="8">
        <v>1</v>
      </c>
      <c r="BE118" s="19">
        <v>44232</v>
      </c>
    </row>
    <row r="119" spans="48:57">
      <c r="AX119" s="18">
        <v>-1.4497676223080401E-9</v>
      </c>
      <c r="AY119" s="18">
        <v>2.1927716229724799E-7</v>
      </c>
      <c r="AZ119" s="18">
        <v>-1.2699915120754301E-5</v>
      </c>
      <c r="BA119" s="18">
        <v>3.0575555118597599E-4</v>
      </c>
      <c r="BB119" s="8">
        <v>-2.763197702255E-3</v>
      </c>
      <c r="BC119" s="8">
        <v>1</v>
      </c>
      <c r="BE119" s="19">
        <v>44238</v>
      </c>
    </row>
    <row r="120" spans="48:57">
      <c r="AX120" s="18">
        <v>-1.90054394484828E-9</v>
      </c>
      <c r="AY120" s="18">
        <v>3.0015402853341799E-7</v>
      </c>
      <c r="AZ120" s="18">
        <v>-1.71808682661008E-5</v>
      </c>
      <c r="BA120" s="18">
        <v>3.9498403689931902E-4</v>
      </c>
      <c r="BB120" s="8">
        <v>-3.0803186939880002E-3</v>
      </c>
      <c r="BC120" s="8">
        <v>1</v>
      </c>
      <c r="BE120" s="19">
        <v>44246</v>
      </c>
    </row>
    <row r="121" spans="48:57">
      <c r="AX121" s="18">
        <v>-2.0772204821268502E-9</v>
      </c>
      <c r="AY121" s="18">
        <v>3.3702794147565298E-7</v>
      </c>
      <c r="AZ121" s="18">
        <v>-1.9841863323332899E-5</v>
      </c>
      <c r="BA121" s="18">
        <v>4.70305604991791E-4</v>
      </c>
      <c r="BB121" s="8">
        <v>-3.8036698102740002E-3</v>
      </c>
      <c r="BC121" s="8">
        <v>1</v>
      </c>
      <c r="BE121" s="19">
        <v>44247</v>
      </c>
    </row>
    <row r="122" spans="48:57">
      <c r="AX122" s="18">
        <v>-1.7512836531641299E-9</v>
      </c>
      <c r="AY122" s="18">
        <v>2.7050511249404097E-7</v>
      </c>
      <c r="AZ122" s="18">
        <v>-1.5587103688054299E-5</v>
      </c>
      <c r="BA122" s="18">
        <v>3.6141695900506398E-4</v>
      </c>
      <c r="BB122" s="8">
        <v>-3.0139391109699999E-3</v>
      </c>
      <c r="BC122" s="8">
        <v>1</v>
      </c>
      <c r="BE122" s="19">
        <v>44248</v>
      </c>
    </row>
    <row r="123" spans="48:57">
      <c r="AX123" s="18">
        <f>AVERAGE(AX116:AX122)</f>
        <v>-1.7650095787432602E-9</v>
      </c>
      <c r="AY123" s="18">
        <f t="shared" ref="AY123:BC123" si="17">AVERAGE(AY116:AY122)</f>
        <v>2.7646513094114752E-7</v>
      </c>
      <c r="AZ123" s="18">
        <f t="shared" si="17"/>
        <v>-1.5977434804010484E-5</v>
      </c>
      <c r="BA123" s="18">
        <f t="shared" si="17"/>
        <v>3.7593631129580961E-4</v>
      </c>
      <c r="BB123" s="18">
        <f t="shared" si="17"/>
        <v>-3.2151536352861428E-3</v>
      </c>
      <c r="BC123" s="18">
        <f t="shared" si="17"/>
        <v>1</v>
      </c>
    </row>
    <row r="125" spans="48:57">
      <c r="AV125" s="8">
        <v>4358</v>
      </c>
      <c r="AX125" s="18">
        <v>-2.0873363407739699E-9</v>
      </c>
      <c r="AY125" s="18">
        <v>3.3112817403211602E-7</v>
      </c>
      <c r="AZ125" s="18">
        <v>-1.8821555883303199E-5</v>
      </c>
      <c r="BA125" s="18">
        <v>4.2999779371133401E-4</v>
      </c>
      <c r="BB125" s="8">
        <v>-3.5899145826340001E-3</v>
      </c>
      <c r="BC125" s="8">
        <v>1</v>
      </c>
      <c r="BE125" s="19">
        <v>44551</v>
      </c>
    </row>
    <row r="126" spans="48:57">
      <c r="AX126" s="18">
        <v>-5.1166372376272104E-10</v>
      </c>
      <c r="AY126" s="18">
        <v>4.25383075188197E-8</v>
      </c>
      <c r="AZ126" s="18">
        <v>-6.6409913514813501E-7</v>
      </c>
      <c r="BA126" s="18">
        <v>-2.7286569649463199E-5</v>
      </c>
      <c r="BB126" s="18">
        <v>1.0388652956173299E-4</v>
      </c>
      <c r="BC126" s="8">
        <v>1</v>
      </c>
      <c r="BE126" s="19">
        <v>44223</v>
      </c>
    </row>
    <row r="127" spans="48:57">
      <c r="AX127" s="18">
        <v>-1.9738893679561302E-9</v>
      </c>
      <c r="AY127" s="18">
        <v>3.1440586166687797E-7</v>
      </c>
      <c r="AZ127" s="18">
        <v>-1.8127088121711501E-5</v>
      </c>
      <c r="BA127" s="18">
        <v>4.1808606645022599E-4</v>
      </c>
      <c r="BB127" s="8">
        <v>-3.5586203516839998E-3</v>
      </c>
      <c r="BC127" s="8">
        <v>1</v>
      </c>
      <c r="BE127" s="19">
        <v>44232</v>
      </c>
    </row>
    <row r="128" spans="48:57">
      <c r="AX128" s="18">
        <v>-1.86180325195409E-9</v>
      </c>
      <c r="AY128" s="18">
        <v>2.9601736546461398E-7</v>
      </c>
      <c r="AZ128" s="18">
        <v>-1.7469637934244301E-5</v>
      </c>
      <c r="BA128" s="18">
        <v>4.2066223495719701E-4</v>
      </c>
      <c r="BB128" s="8">
        <v>-3.723430244241E-3</v>
      </c>
      <c r="BC128" s="8">
        <v>1</v>
      </c>
      <c r="BE128" s="19">
        <v>44238</v>
      </c>
    </row>
    <row r="129" spans="50:57">
      <c r="AX129" s="18">
        <v>-1.9537217815004699E-9</v>
      </c>
      <c r="AY129" s="18">
        <v>3.08695096154024E-7</v>
      </c>
      <c r="AZ129" s="18">
        <v>-1.74360492911002E-5</v>
      </c>
      <c r="BA129" s="18">
        <v>3.8906570178436198E-4</v>
      </c>
      <c r="BB129" s="8">
        <v>-2.9607943230840002E-3</v>
      </c>
      <c r="BC129" s="8">
        <v>1</v>
      </c>
      <c r="BE129" s="19">
        <v>44246</v>
      </c>
    </row>
    <row r="130" spans="50:57">
      <c r="AX130" s="18">
        <v>-2.1669867208743101E-9</v>
      </c>
      <c r="AY130" s="18">
        <v>3.5309505186513002E-7</v>
      </c>
      <c r="AZ130" s="18">
        <v>-2.0755647578139601E-5</v>
      </c>
      <c r="BA130" s="18">
        <v>4.93088894131831E-4</v>
      </c>
      <c r="BB130" s="8">
        <v>-4.1274260235090003E-3</v>
      </c>
      <c r="BC130" s="8">
        <v>1</v>
      </c>
      <c r="BE130" s="19">
        <v>44247</v>
      </c>
    </row>
    <row r="131" spans="50:57">
      <c r="AX131" s="18">
        <v>-1.97036736663669E-9</v>
      </c>
      <c r="AY131" s="18">
        <v>3.1023858069832598E-7</v>
      </c>
      <c r="AZ131" s="18">
        <v>-1.78281998041609E-5</v>
      </c>
      <c r="BA131" s="18">
        <v>4.0268005945364197E-4</v>
      </c>
      <c r="BB131" s="8">
        <v>-3.1425152841360001E-3</v>
      </c>
      <c r="BC131" s="8">
        <v>1</v>
      </c>
      <c r="BE131" s="19">
        <v>44248</v>
      </c>
    </row>
    <row r="132" spans="50:57">
      <c r="AX132" s="18">
        <f>AVERAGE(AX125:AX131)</f>
        <v>-1.7893955076369114E-9</v>
      </c>
      <c r="AY132" s="18">
        <f t="shared" ref="AY132:BC132" si="18">AVERAGE(AY125:AY131)</f>
        <v>2.7944549105712965E-7</v>
      </c>
      <c r="AZ132" s="18">
        <f t="shared" si="18"/>
        <v>-1.5871753963972548E-5</v>
      </c>
      <c r="BA132" s="18">
        <f t="shared" si="18"/>
        <v>3.6089916869130412E-4</v>
      </c>
      <c r="BB132" s="18">
        <f t="shared" si="18"/>
        <v>-2.9998306113894675E-3</v>
      </c>
      <c r="BC132" s="18">
        <f t="shared" si="18"/>
        <v>1</v>
      </c>
      <c r="BE132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Robinson, Charles D</dc:creator>
  <cp:lastModifiedBy>Deville, Lelia Marie</cp:lastModifiedBy>
  <dcterms:created xsi:type="dcterms:W3CDTF">2020-08-17T23:48:03Z</dcterms:created>
  <dcterms:modified xsi:type="dcterms:W3CDTF">2021-07-15T15:09:17Z</dcterms:modified>
</cp:coreProperties>
</file>