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S:\General\OIR\Surveys\Common Data Set\2017-18\"/>
    </mc:Choice>
  </mc:AlternateContent>
  <bookViews>
    <workbookView xWindow="0" yWindow="0" windowWidth="28800" windowHeight="1248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calcPr calcId="152511"/>
</workbook>
</file>

<file path=xl/calcChain.xml><?xml version="1.0" encoding="utf-8"?>
<calcChain xmlns="http://schemas.openxmlformats.org/spreadsheetml/2006/main">
  <c r="F186" i="3" l="1"/>
  <c r="E200" i="3"/>
  <c r="C171" i="3"/>
  <c r="F33" i="2"/>
  <c r="F55" i="2"/>
  <c r="F56" i="2"/>
  <c r="F58" i="2"/>
  <c r="F59" i="2"/>
  <c r="F60" i="2"/>
  <c r="F61" i="2"/>
  <c r="F66" i="2"/>
  <c r="F67" i="2"/>
  <c r="F69" i="2"/>
  <c r="F70" i="2"/>
  <c r="F71" i="2"/>
  <c r="E72" i="2"/>
  <c r="D72" i="2"/>
  <c r="D73" i="2"/>
  <c r="C72" i="2"/>
  <c r="C73" i="2" s="1"/>
  <c r="E68" i="2"/>
  <c r="F68" i="2" s="1"/>
  <c r="D68" i="2"/>
  <c r="C68" i="2"/>
  <c r="E61" i="2"/>
  <c r="E62" i="2" s="1"/>
  <c r="E57" i="2"/>
  <c r="D61" i="2"/>
  <c r="D62" i="2" s="1"/>
  <c r="D57" i="2"/>
  <c r="C61" i="2"/>
  <c r="C57" i="2"/>
  <c r="F57" i="2" s="1"/>
  <c r="C62" i="2"/>
  <c r="F81" i="2"/>
  <c r="F93" i="2"/>
  <c r="D197" i="3"/>
  <c r="E179" i="3"/>
  <c r="D179" i="3"/>
  <c r="C179" i="3"/>
  <c r="D171" i="3"/>
  <c r="C17" i="2"/>
  <c r="D17" i="2"/>
  <c r="F19" i="2" s="1"/>
  <c r="E17" i="2"/>
  <c r="F17" i="2"/>
  <c r="F10" i="2"/>
  <c r="F12" i="2"/>
  <c r="E10" i="2"/>
  <c r="E12" i="2" s="1"/>
  <c r="D10" i="2"/>
  <c r="D12" i="2"/>
  <c r="C10" i="2"/>
  <c r="C12" i="2" s="1"/>
  <c r="E33" i="2"/>
  <c r="D33" i="2"/>
  <c r="E12" i="5"/>
  <c r="D12" i="5"/>
  <c r="C12" i="5"/>
  <c r="K51" i="9"/>
  <c r="K48" i="9"/>
  <c r="F62" i="2" l="1"/>
  <c r="F18" i="2"/>
  <c r="F20" i="2" s="1"/>
  <c r="E73" i="2"/>
  <c r="F72" i="2"/>
  <c r="F73" i="2" s="1"/>
</calcChain>
</file>

<file path=xl/sharedStrings.xml><?xml version="1.0" encoding="utf-8"?>
<sst xmlns="http://schemas.openxmlformats.org/spreadsheetml/2006/main" count="1939" uniqueCount="1089">
  <si>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</si>
  <si>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</si>
  <si>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</si>
  <si>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</si>
  <si>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</si>
  <si>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</si>
  <si>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</si>
  <si>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</si>
  <si>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</si>
  <si>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</si>
  <si>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</si>
  <si>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</si>
  <si>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</si>
  <si>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</si>
  <si>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</si>
  <si>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</si>
  <si>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</si>
  <si>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</si>
  <si>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</si>
  <si>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</si>
  <si>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</si>
  <si>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</si>
  <si>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</si>
  <si>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</si>
  <si>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</si>
  <si>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</si>
  <si>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</si>
  <si>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</si>
  <si>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</si>
  <si>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</si>
  <si>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</si>
  <si>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contact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</si>
  <si>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contact hours.</t>
    </r>
  </si>
  <si>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</si>
  <si>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</si>
  <si>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</si>
  <si>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</si>
  <si>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</si>
  <si>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</si>
  <si>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</si>
  <si>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</si>
  <si>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</si>
  <si>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</si>
  <si>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</si>
  <si>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</si>
  <si>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</si>
  <si>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</si>
  <si>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</si>
  <si>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</si>
  <si>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</si>
  <si>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</si>
  <si>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</si>
  <si>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</si>
  <si>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</si>
  <si>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</si>
  <si>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</si>
  <si>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</si>
  <si>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</si>
  <si>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</si>
  <si>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</si>
  <si>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</si>
  <si>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</si>
  <si>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</si>
  <si>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</si>
  <si>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</si>
  <si>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</si>
  <si>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</si>
  <si>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</si>
  <si>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</si>
  <si>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</si>
  <si>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</si>
  <si>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</si>
  <si>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</si>
  <si>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</si>
  <si>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</si>
  <si>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</si>
  <si>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</si>
  <si>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</si>
  <si>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</si>
  <si>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</si>
  <si>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</si>
  <si>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</si>
  <si>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</si>
  <si>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</si>
  <si>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</si>
  <si>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</si>
  <si>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</si>
  <si>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</si>
  <si>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</si>
  <si>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r>
      <t xml:space="preserve">Part-time student (undergraduate): </t>
    </r>
    <r>
      <rPr>
        <sz val="10"/>
        <color indexed="8"/>
        <rFont val="Arial"/>
        <family val="2"/>
      </rPr>
      <t>A student enrolled for fewer than 12 credits per semester or quarter, or fewer than 24 contact hours a week each term.</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</si>
  <si>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</si>
  <si>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</si>
  <si>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</si>
  <si>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</si>
  <si>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</si>
  <si>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</si>
  <si>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</si>
  <si>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</si>
  <si>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</si>
  <si>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</si>
  <si>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</si>
  <si>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</si>
  <si>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</si>
  <si>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</si>
  <si>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</si>
  <si>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</si>
  <si>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</si>
  <si>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</si>
  <si>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</si>
  <si>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</si>
  <si>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</si>
  <si>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</si>
  <si>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</si>
  <si>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</si>
  <si>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</si>
  <si>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</si>
  <si>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</si>
  <si>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</si>
  <si>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</si>
  <si>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</si>
  <si>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</si>
  <si>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</si>
  <si>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</si>
  <si>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</si>
  <si>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Unit: </t>
    </r>
    <r>
      <rPr>
        <sz val="10"/>
        <color indexed="8"/>
        <rFont val="Arial"/>
        <family val="2"/>
      </rPr>
      <t>a standard of measurement representing hours of academic instruction (e.g., semester credit, quarter credit, contact hour).</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</si>
  <si>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</si>
  <si>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</si>
  <si>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</si>
  <si>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</si>
  <si>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</si>
  <si>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</si>
  <si>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</si>
  <si>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</si>
  <si>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</si>
  <si>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</si>
  <si>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</si>
  <si>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</si>
  <si>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</si>
  <si>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</si>
  <si>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</si>
  <si>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</si>
  <si>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</si>
  <si>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</si>
  <si>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</si>
  <si>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</si>
  <si>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</si>
  <si>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</si>
  <si>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</si>
  <si>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</si>
  <si>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</si>
  <si>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</si>
  <si>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</si>
  <si>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</si>
  <si>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</si>
  <si>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</si>
  <si>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</si>
  <si>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</si>
  <si>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</si>
  <si>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</si>
  <si>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</si>
  <si>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</si>
  <si>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</si>
  <si>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</si>
  <si>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</si>
  <si>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</si>
  <si>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</si>
  <si>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</si>
  <si>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</si>
  <si>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</si>
  <si>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</si>
  <si>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</si>
  <si>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</si>
  <si>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</si>
  <si>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</si>
  <si>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</si>
  <si>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</si>
  <si>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</si>
  <si>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</si>
  <si>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</si>
  <si>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</si>
  <si>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</si>
  <si>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</si>
  <si>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</si>
  <si>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</si>
  <si>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</si>
  <si>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</si>
  <si>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</si>
  <si>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</si>
  <si>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</si>
  <si>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</si>
  <si>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</si>
  <si>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</si>
  <si>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</si>
  <si>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</si>
  <si>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</si>
  <si>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</si>
  <si>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</si>
  <si>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</si>
  <si>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</si>
  <si>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</si>
  <si>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</si>
  <si>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</si>
  <si>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</si>
  <si>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</si>
  <si>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</si>
  <si>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</si>
  <si>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</si>
  <si>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</si>
  <si>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</si>
  <si>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</si>
  <si>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</si>
  <si>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</si>
  <si>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</si>
  <si>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</si>
  <si>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</si>
  <si>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</si>
  <si>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</si>
  <si>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</si>
  <si>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</si>
  <si>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</si>
  <si>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</si>
  <si>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</si>
  <si>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</si>
  <si>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</si>
  <si>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</si>
  <si>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</si>
  <si>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</si>
  <si>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</si>
  <si>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</si>
  <si>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</si>
  <si>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</si>
  <si>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</si>
  <si>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</si>
  <si>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</si>
  <si>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</si>
  <si>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</si>
  <si>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</si>
  <si>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</si>
  <si>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</si>
  <si>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</si>
  <si>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</si>
  <si>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</si>
  <si>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</si>
  <si>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</si>
  <si>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</si>
  <si>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</si>
  <si>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</si>
  <si>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</si>
  <si>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</si>
  <si>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</si>
  <si>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</si>
  <si>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</si>
  <si>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</si>
  <si>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</si>
  <si>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</si>
  <si>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</si>
  <si>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</si>
  <si>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</si>
  <si>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</si>
  <si>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</si>
  <si>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</si>
  <si>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</si>
  <si>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</si>
  <si>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</si>
  <si>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</si>
  <si>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</si>
  <si>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</si>
  <si>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</si>
  <si>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</si>
  <si>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</si>
  <si>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</si>
  <si>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</si>
  <si>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</si>
  <si>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</si>
  <si>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</si>
  <si>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</si>
  <si>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</si>
  <si>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</si>
  <si>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</si>
  <si>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</si>
  <si>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</si>
  <si>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</si>
  <si>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</si>
  <si>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</si>
  <si>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</si>
  <si>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</si>
  <si>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</si>
  <si>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</si>
  <si>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</si>
  <si>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</si>
  <si>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</si>
  <si>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</si>
  <si>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</si>
  <si>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</si>
  <si>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</si>
  <si>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</si>
  <si>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</si>
  <si>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</si>
  <si>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</si>
  <si>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</si>
  <si>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</si>
  <si>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</si>
  <si>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</si>
  <si>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</si>
  <si>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</si>
  <si>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</si>
  <si>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</si>
  <si>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</si>
  <si>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</si>
  <si>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</si>
  <si>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</si>
  <si>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</si>
  <si>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</si>
  <si>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</si>
  <si>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</si>
  <si>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</si>
  <si>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</si>
  <si>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</si>
  <si>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</si>
  <si>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</si>
  <si>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</si>
  <si>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</si>
  <si>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</si>
  <si>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</si>
  <si>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</si>
  <si>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</si>
  <si>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</si>
  <si>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</si>
  <si>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</si>
  <si>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</si>
  <si>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</si>
  <si>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</si>
  <si>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</si>
  <si>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</si>
  <si>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</si>
  <si>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</si>
  <si>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</si>
  <si>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</si>
  <si>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</si>
  <si>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</si>
  <si>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</si>
  <si>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</si>
  <si>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</si>
  <si>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</si>
  <si>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</si>
  <si>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</si>
  <si>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</si>
  <si>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</si>
  <si>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</si>
  <si>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</si>
  <si>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</si>
  <si>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</si>
  <si>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</si>
  <si>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</si>
  <si>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</si>
  <si>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</si>
  <si>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</si>
  <si>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</si>
  <si>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</si>
  <si>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</si>
  <si>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</si>
  <si>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</si>
  <si>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</si>
  <si>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</si>
  <si>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</si>
  <si>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</si>
  <si>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</si>
  <si>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</si>
  <si>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</si>
  <si>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</si>
  <si>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</si>
  <si>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</si>
  <si>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</si>
  <si>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</si>
  <si>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</si>
  <si>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</si>
  <si>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</si>
  <si>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</si>
  <si>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</si>
  <si>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</si>
  <si>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</si>
  <si>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</si>
  <si>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</si>
  <si>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</si>
  <si>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</si>
  <si>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</si>
  <si>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</si>
  <si>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Contact hour: </t>
    </r>
    <r>
      <rPr>
        <sz val="10"/>
        <color indexed="8"/>
        <rFont val="Arial"/>
        <family val="2"/>
      </rPr>
      <t>A unit of measure that represents an hour of scheduled instruction given to students. Also referred to as clock hour.</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</si>
  <si>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</si>
  <si>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</si>
  <si>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</si>
  <si>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</si>
  <si>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</si>
  <si>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</si>
  <si>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</si>
  <si>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</si>
  <si>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Degree-seeking students: </t>
    </r>
    <r>
      <rPr>
        <sz val="10"/>
        <color indexed="8"/>
        <rFont val="Arial"/>
        <family val="2"/>
      </rPr>
      <t>Students enrolled in courses for credit who are recognized by the institution as seeking a degree or formal award. At the undergraduate level, this is intended to include students enrolled in vocational or occupational programs.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</si>
  <si>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</si>
  <si>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</si>
  <si>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</si>
  <si>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</si>
  <si>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</si>
  <si>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</si>
  <si>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</si>
  <si>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</si>
  <si>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</si>
  <si>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</si>
  <si>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</si>
  <si>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</si>
  <si>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</si>
  <si>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</si>
  <si>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</si>
  <si>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</si>
  <si>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</si>
  <si>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</si>
  <si>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</si>
  <si>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</si>
  <si>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</si>
  <si>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</si>
  <si>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</si>
  <si>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</si>
  <si>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</si>
  <si>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</si>
  <si>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</si>
  <si>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</si>
  <si>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</si>
  <si>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</si>
  <si>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</si>
  <si>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</si>
  <si>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</si>
  <si>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</si>
  <si>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</si>
  <si>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</si>
  <si>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</si>
  <si>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</si>
  <si>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</si>
  <si>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</si>
  <si>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</si>
  <si>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</si>
  <si>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</si>
  <si>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</si>
  <si>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</si>
  <si>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</si>
  <si>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</si>
  <si>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</si>
  <si>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</si>
  <si>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</si>
  <si>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</si>
  <si>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</si>
  <si>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</si>
  <si>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</si>
  <si>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</si>
  <si>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</si>
  <si>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</si>
  <si>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</si>
  <si>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</si>
  <si>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</si>
  <si>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</si>
  <si>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</si>
  <si>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</si>
  <si>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</si>
  <si>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</si>
  <si>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</si>
  <si>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</si>
  <si>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</si>
  <si>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</si>
  <si>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</si>
  <si>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</si>
  <si>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</si>
  <si>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</si>
  <si>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</si>
  <si>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</si>
  <si>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</si>
  <si>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</si>
  <si>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</si>
  <si>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</si>
  <si>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</si>
  <si>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</si>
  <si>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</si>
  <si>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</si>
  <si>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</si>
  <si>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</si>
  <si>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</si>
  <si>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</si>
  <si>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</si>
  <si>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</si>
  <si>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</si>
  <si>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</si>
  <si>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</si>
  <si>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</si>
  <si>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</si>
  <si>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</si>
  <si>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</si>
  <si>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</si>
  <si>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</si>
  <si>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</si>
  <si>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</si>
  <si>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</si>
  <si>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</si>
  <si>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</si>
  <si>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</si>
  <si>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</si>
  <si>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</si>
  <si>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</si>
  <si>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</si>
  <si>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</si>
  <si>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</si>
  <si>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</si>
  <si>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</si>
  <si>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</si>
  <si>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</si>
  <si>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</si>
  <si>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</si>
  <si>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</si>
  <si>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</si>
  <si>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</si>
  <si>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</si>
  <si>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</si>
  <si>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</si>
  <si>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</si>
  <si>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</si>
  <si>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</si>
  <si>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</si>
  <si>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</si>
  <si>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</si>
  <si>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</si>
  <si>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</si>
  <si>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</si>
  <si>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</si>
  <si>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</si>
  <si>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</si>
  <si>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</si>
  <si>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</si>
  <si>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</si>
  <si>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</si>
  <si>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</si>
  <si>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</si>
  <si>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</si>
  <si>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</si>
  <si>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</si>
  <si>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</si>
  <si>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</si>
  <si>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</si>
  <si>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</si>
  <si>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</si>
  <si>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</si>
  <si>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</si>
  <si>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</si>
  <si>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</si>
  <si>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</si>
  <si>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</si>
  <si>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</si>
  <si>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</si>
  <si>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</si>
  <si>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</si>
  <si>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</si>
  <si>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</si>
  <si>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</si>
  <si>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</si>
  <si>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</si>
  <si>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</si>
  <si>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</si>
  <si>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</si>
  <si>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</si>
  <si>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</si>
  <si>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</si>
  <si>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</si>
  <si>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</si>
  <si>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</si>
  <si>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</si>
  <si>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</si>
  <si>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</si>
  <si>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</si>
  <si>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</si>
  <si>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</si>
  <si>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</si>
  <si>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</si>
  <si>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</si>
  <si>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</si>
  <si>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</si>
  <si>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</si>
  <si>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</si>
  <si>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</si>
  <si>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</si>
  <si>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</si>
  <si>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</si>
  <si>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</si>
  <si>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</si>
  <si>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</si>
  <si>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</si>
  <si>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</si>
  <si>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</si>
  <si>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</si>
  <si>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</si>
  <si>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</si>
  <si>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</si>
  <si>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</si>
  <si>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</si>
  <si>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</si>
  <si>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</si>
  <si>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</si>
  <si>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</si>
  <si>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</si>
  <si>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</si>
  <si>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</si>
  <si>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</si>
  <si>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</si>
  <si>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</si>
  <si>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</si>
  <si>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</si>
  <si>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</si>
  <si>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</si>
  <si>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</si>
  <si>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</si>
  <si>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</si>
  <si>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</si>
  <si>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</si>
  <si>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</si>
  <si>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</si>
  <si>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</si>
  <si>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</si>
  <si>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</si>
  <si>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</si>
  <si>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</si>
  <si>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</si>
  <si>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</si>
  <si>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</si>
  <si>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</si>
  <si>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</si>
  <si>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</si>
  <si>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</si>
  <si>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</si>
  <si>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</si>
  <si>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</si>
  <si>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</si>
  <si>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</si>
  <si>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</si>
  <si>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</si>
  <si>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</si>
  <si>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</si>
  <si>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</si>
  <si>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</si>
  <si>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</si>
  <si>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</si>
  <si>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</si>
  <si>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</si>
  <si>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</si>
  <si>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</si>
  <si>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</si>
  <si>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</si>
  <si>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</si>
  <si>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</si>
  <si>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</si>
  <si>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</si>
  <si>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</si>
  <si>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</si>
  <si>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</si>
  <si>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</si>
  <si>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</si>
  <si>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</si>
  <si>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</si>
  <si>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</si>
  <si>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</si>
  <si>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</si>
  <si>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</si>
  <si>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</si>
  <si>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</si>
  <si>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</si>
  <si>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contact hours by a student enrolled full-time.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</si>
  <si>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</si>
  <si>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</si>
  <si>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</si>
  <si>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</si>
  <si>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</si>
  <si>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</si>
  <si>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</si>
  <si>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</si>
  <si>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</si>
  <si>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</si>
  <si>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</si>
  <si>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</si>
  <si>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</si>
  <si>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</si>
  <si>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</si>
  <si>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</si>
  <si>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</si>
  <si>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</si>
  <si>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</si>
  <si>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</si>
  <si>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</si>
  <si>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</si>
  <si>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</si>
  <si>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</si>
  <si>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</si>
  <si>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</si>
  <si>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</si>
  <si>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</si>
  <si>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</si>
  <si>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</si>
  <si>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</si>
  <si>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</si>
  <si>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</si>
  <si>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</si>
  <si>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</si>
  <si>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</si>
  <si>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</si>
  <si>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</si>
  <si>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</si>
  <si>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</si>
  <si>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</si>
  <si>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</si>
  <si>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</si>
  <si>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</si>
  <si>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</si>
  <si>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</si>
  <si>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</si>
  <si>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</si>
  <si>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</si>
  <si>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</si>
  <si>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</si>
  <si>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</si>
  <si>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</si>
  <si>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</si>
  <si>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</si>
  <si>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</si>
  <si>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</si>
  <si>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</si>
  <si>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</si>
  <si>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</si>
  <si>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</si>
  <si>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</si>
  <si>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</si>
  <si>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</si>
  <si>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</si>
  <si>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</si>
  <si>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</si>
  <si>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</si>
  <si>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</si>
  <si>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</si>
  <si>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</si>
  <si>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</si>
  <si>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</si>
  <si>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</si>
  <si>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</si>
  <si>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</si>
  <si>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</si>
  <si>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</si>
  <si>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</si>
  <si>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</si>
  <si>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</si>
  <si>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</si>
  <si>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</si>
  <si>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</si>
  <si>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</si>
  <si>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</si>
  <si>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</si>
  <si>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</si>
  <si>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</si>
  <si>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</si>
  <si>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</si>
  <si>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</si>
  <si>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</si>
  <si>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</si>
  <si>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</si>
  <si>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</si>
  <si>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</si>
  <si>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</si>
  <si>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</si>
  <si>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</si>
  <si>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</si>
  <si>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</si>
  <si>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</si>
  <si>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</si>
  <si>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</si>
  <si>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</si>
  <si>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</si>
  <si>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</si>
  <si>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</si>
  <si>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</si>
  <si>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</si>
  <si>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</si>
  <si>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</si>
  <si>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</si>
  <si>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</si>
  <si>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</si>
  <si>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</si>
  <si>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</si>
  <si>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</si>
  <si>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</si>
  <si>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</si>
  <si>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</si>
  <si>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</si>
  <si>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</si>
  <si>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</si>
  <si>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</si>
  <si>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</si>
  <si>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</si>
  <si>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</si>
  <si>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</si>
  <si>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</si>
  <si>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</si>
  <si>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</si>
  <si>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</si>
  <si>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</si>
  <si>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</si>
  <si>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</si>
  <si>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</si>
  <si>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</si>
  <si>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</si>
  <si>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</si>
  <si>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</si>
  <si>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</si>
  <si>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</si>
  <si>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</si>
  <si>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</si>
  <si>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</si>
  <si>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</si>
  <si>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</si>
  <si>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</si>
  <si>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</si>
  <si>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</si>
  <si>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</si>
  <si>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</si>
  <si>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</si>
  <si>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</si>
  <si>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</si>
  <si>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</si>
  <si>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</si>
  <si>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</si>
  <si>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</si>
  <si>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</si>
  <si>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</si>
  <si>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</si>
  <si>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</si>
  <si>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</si>
  <si>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</si>
  <si>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</si>
  <si>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</si>
  <si>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</si>
  <si>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</si>
  <si>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</si>
  <si>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</si>
  <si>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</si>
  <si>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</si>
  <si>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</si>
  <si>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</si>
  <si>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</si>
  <si>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</si>
  <si>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</si>
  <si>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</si>
  <si>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</si>
  <si>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</si>
  <si>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</si>
  <si>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</si>
  <si>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</si>
  <si>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</si>
  <si>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</si>
  <si>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</si>
  <si>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</si>
  <si>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</si>
  <si>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</si>
  <si>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</si>
  <si>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</si>
  <si>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</si>
  <si>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</si>
  <si>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</si>
  <si>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</si>
  <si>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</si>
  <si>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</si>
  <si>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</si>
  <si>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</si>
  <si>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contact hours.</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</si>
  <si>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</si>
  <si>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</si>
  <si>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Full-time student (undergraduate): </t>
    </r>
    <r>
      <rPr>
        <sz val="10"/>
        <color indexed="8"/>
        <rFont val="Arial"/>
        <family val="2"/>
      </rPr>
      <t>A student enrolled for 12 or more semester credits, 12 or more quarter credits, or 24 or more contact hours a week each term.</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</si>
  <si>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</si>
  <si>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</si>
  <si>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</si>
  <si>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</si>
  <si>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</si>
  <si>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</si>
  <si>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</si>
  <si>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</si>
  <si>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</si>
  <si>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</si>
  <si>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</si>
  <si>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</si>
  <si>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</si>
  <si>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</si>
  <si>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</si>
  <si>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</si>
  <si>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</si>
  <si>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</si>
  <si>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</si>
  <si>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</si>
  <si>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</si>
  <si>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</si>
  <si>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</si>
  <si>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</si>
  <si>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</si>
  <si>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</si>
  <si>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</si>
  <si>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</si>
  <si>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</si>
  <si>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</si>
  <si>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</si>
  <si>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</si>
  <si>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</si>
  <si>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</si>
  <si>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</si>
  <si>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</si>
  <si>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</si>
  <si>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</si>
  <si>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</si>
  <si>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</si>
  <si>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</si>
  <si>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</si>
  <si>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</si>
  <si>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</si>
  <si>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</si>
  <si>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</si>
  <si>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</si>
  <si>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</si>
  <si>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</si>
  <si>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</si>
  <si>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</si>
  <si>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</si>
  <si>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</si>
  <si>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</si>
  <si>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</si>
  <si>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</si>
  <si>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</si>
  <si>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</si>
  <si>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</si>
  <si>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</si>
  <si>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</si>
  <si>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</si>
  <si>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</si>
  <si>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</si>
  <si>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</si>
  <si>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</si>
  <si>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</si>
  <si>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</si>
  <si>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</si>
  <si>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</si>
  <si>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</si>
  <si>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</si>
  <si>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</si>
  <si>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</si>
  <si>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</si>
  <si>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</si>
  <si>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</si>
  <si>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</si>
  <si>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</si>
  <si>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</si>
  <si>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</si>
  <si>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</si>
  <si>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</si>
  <si>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</si>
  <si>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</si>
  <si>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</si>
  <si>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</si>
  <si>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</si>
  <si>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</si>
  <si>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</si>
  <si>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family val="2"/>
      </rPr>
      <t>offered</t>
    </r>
    <r>
      <rPr>
        <sz val="10"/>
        <color indexed="13"/>
        <rFont val="Arial"/>
        <family val="2"/>
      </rPr>
      <t xml:space="preserve"> </t>
    </r>
    <r>
      <rPr>
        <sz val="10"/>
        <rFont val="Arial"/>
        <family val="2"/>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</si>
  <si>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</si>
  <si>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</si>
  <si>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</si>
  <si>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</si>
  <si>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</si>
  <si>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</si>
  <si>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</si>
  <si>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</si>
  <si>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</si>
  <si>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</si>
  <si>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</si>
  <si>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</si>
  <si>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</si>
  <si>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</si>
  <si>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</si>
  <si>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</si>
  <si>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</si>
  <si>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</si>
  <si>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2013 Cohort</t>
  </si>
  <si>
    <t xml:space="preserve">Initial 2013 cohort, total of first-time, full-time degree/certificate-seeking students: </t>
  </si>
  <si>
    <t xml:space="preserve">Of the initial 2013 cohort, how many did not persist and did not graduate for the following reasons: death, permanent disability, service in the armed forces, foreign aid service of the federal government, or official church missions; total allowable exclusions: </t>
  </si>
  <si>
    <t>Final 2013 cohort, after adjusting for allowable exclusions (Subtract question B13 from question B12):</t>
  </si>
  <si>
    <t>Number of degree-seeking undergraduate students (CDS Item B1 if reporting on Fall 2016 cohort)</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</si>
  <si>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</si>
  <si>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</si>
  <si>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</si>
  <si>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</si>
  <si>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</si>
  <si>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</si>
  <si>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t>Fall 2016 Student to Faculty ratio</t>
  </si>
  <si>
    <r>
      <t>Private student loans</t>
    </r>
    <r>
      <rPr>
        <sz val="10"/>
        <rFont val="Arial"/>
        <family val="2"/>
      </rPr>
      <t>: A nonfederal loan made by a lender such as a bank, credit union or private lender used to pay for up to the annual cost of education, less any financial aid received.</t>
    </r>
  </si>
  <si>
    <t>Percentages of first-time, first-year (freshman) degree-seeking students and degree-seeking undergraduates enrolled in Fall 2017 who fit the following categories:</t>
  </si>
  <si>
    <t>Provide 2018-2019 academic year costs of attendance for the following categories that are applicable to your institution.</t>
  </si>
  <si>
    <t xml:space="preserve">Check here if your institution's 2018-2019 academic year costs of attendance are not available at this time and provide an approximate date (i.e., month/day) when your institution's final 2018-2019 academic year costs of attendance will be available:  </t>
  </si>
  <si>
    <t>Undergraduate full-time tuition, required fees, room and board List the typical tuition, required fees, and room and board for a full-time undergraduate student for the FULL 2018-2019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</si>
  <si>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2016-2017 academic year (see the next item below), use the 2016-2017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</si>
  <si>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2017-2018 estimated</t>
  </si>
  <si>
    <t>2016-2017
final</t>
  </si>
  <si>
    <t xml:space="preserve">Include:   * 2017 undergraduate class: all students who started at your institution as first- time students and received a bachelor's degree between July 1, 2016 and June 30, 2017.
  * only loans made to students who borrowed while enrolled at your institution.
  * co-signed loans.
</t>
  </si>
  <si>
    <t>Provide the number of students in the 2017 undergraduate class who started at your institution as first-time students and received a bachelor's degree between July 1, 2016 and June 30, 2017. Exclude students who transferred into your institution</t>
  </si>
  <si>
    <t>Please report the number of instructional faculty members in each category for Fall 2017. Include faculty who are on your institution’s payroll on the census date your institution uses for IPEDS/AAUP.</t>
  </si>
  <si>
    <t>Report the Fall 2017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</si>
  <si>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In the table below, please use the following definitions to report information about the size of classes and class sections offered in the Fall 2017 term.</t>
  </si>
  <si>
    <t xml:space="preserve">Using the above definitions, please report for each of the following class-size intervals the number of class sections and class subsections offered in Fall 2017.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</si>
  <si>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2016 and June 30, 2017</t>
  </si>
  <si>
    <t>First-time, first-year, (freshmen) students: Provide the number of degree-seeking, first-time, first-year students who applied, were admitted, and enrolled (full- or part-time) in Fall 2017.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</si>
  <si>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2017 admissions:</t>
  </si>
  <si>
    <t>If your institution will make use of the ACT in admission decisions for first-time, first-year, degree-seeking applicants for Fall 2019, please indicate which ONE of the following applies: (regardless of whether the writing score will be used in the admissions process):</t>
  </si>
  <si>
    <t>for Fall 2019 please indicate which ONE of the following applies (regardless of whether the Essay score will be used</t>
  </si>
  <si>
    <r>
      <t xml:space="preserve">Percent and number of first-time, first-year (freshman) students enrolled in Fall 2017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t>
    </r>
    <r>
      <rPr>
        <b/>
        <i/>
        <sz val="10"/>
        <color indexed="10"/>
        <rFont val="Arial"/>
        <family val="2"/>
      </rPr>
      <t xml:space="preserve">Do </t>
    </r>
    <r>
      <rPr>
        <b/>
        <sz val="10"/>
        <color indexed="10"/>
        <rFont val="Arial"/>
        <family val="2"/>
      </rPr>
      <t>convert Old SAT scores to New SAT scores using the College Board’s concordance tools and tables (sat.org/concordance).</t>
    </r>
  </si>
  <si>
    <t>SAT Evidence-Based Reading and Writing</t>
  </si>
  <si>
    <t>For the Fall 2017 entering class:</t>
  </si>
  <si>
    <t>Institutional Enrollment - Men and Women Provide numbers of students for each of the following categories as of the institution's official fall reporting date or as of October 15, 2017.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</si>
  <si>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2017.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</si>
  <si>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2016 to June 30, 2017</t>
  </si>
  <si>
    <t>The items in this section correspond to data elements collected by the IPEDS Web-based Data Collection System’s Graduation Rate Survey (GRS).  For complete instructions and definitions of data elements, see the IPEDS GRS Forms and Instructions for the 2017-18 Survey</t>
  </si>
  <si>
    <t xml:space="preserve">In the following section for bachelor’s or equivalent programs, please disaggregate the Fall 2010 and Fall 2011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</si>
  <si>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For Bachelor's or Equivalent Institutions</t>
  </si>
  <si>
    <t>2014 Cohort</t>
  </si>
  <si>
    <t xml:space="preserve">Initial 2014 cohort, total of first-time, full-time degree/certificate-seeking students: </t>
  </si>
  <si>
    <t xml:space="preserve">Of the initial 2014 cohort, how many did not persist and did not graduate for the following reasons: death, permanent disability, service in the armed forces, foreign aid service of the federal government, or official church missions; total allowable exclusions: </t>
  </si>
  <si>
    <t>Final 2014 cohort, after adjusting for allowable exclusions (Subtract question B13 from question B12):</t>
  </si>
  <si>
    <t>Please provide data for the 2014 cohort if available. If 2014 cohort data are not available, provide data for the 2013 cohort.</t>
  </si>
  <si>
    <t>Report for the cohort of all full-time, first-time bachelor’s (or equivalent) degree-seeking undergraduate students who entered in Fall 2016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</si>
  <si>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Fall 2011 Cohort</t>
  </si>
  <si>
    <t>Recipients of a Federal Pell Grant</t>
  </si>
  <si>
    <t>Students who did not receive either a Pell Grant or a subsidized Stafford Loan</t>
  </si>
  <si>
    <t>Total (sum of 3 columes to the left)</t>
  </si>
  <si>
    <t>Recipients of a Subsidized Stafford Loan who did not receive a Pell Grant</t>
  </si>
  <si>
    <t>A- Initital 2010 cohort of first-time, full-time bachelor's (or equivalent) degree seeking undergraduate-students</t>
  </si>
  <si>
    <t>B- Of the initial 2010 cohort, how many did not persist and did not graduate for the following reasons: deceased, permanently disabled, armed forces, foreign aid service of the federal government, or official church missions; total allowable exclusions</t>
  </si>
  <si>
    <t>C- Final 2010 cohort, after adjusting for allowable exclusions</t>
  </si>
  <si>
    <t>D - Of the initial 2010 cohort, how many completed the program in four years or less (by Aug. 31, 2014)</t>
  </si>
  <si>
    <t>E - Of the initial 2010 cohort, how many completed the program in more than four years but in five years or less (after Aug. 31, 2014 and by Aug. 31, 2015)</t>
  </si>
  <si>
    <t>F - Of the initial 2010 cohort, how many completed the program in more than five years but in six years or less (after Aug. 31, 2015 and by Aug. 31, 2016)</t>
  </si>
  <si>
    <t>G - Total graduating within six years (sum of lines D, E, and F)</t>
  </si>
  <si>
    <t>H - Six-year graduation rate for 2010 cohort (G divided by C)</t>
  </si>
  <si>
    <t>Fall 2010 Cohort</t>
  </si>
  <si>
    <t>A- Initital 2011 cohort of first-time, full-time bachelor's (or equivalent) degree seeking undergraduate-students</t>
  </si>
  <si>
    <t>B- Of the initial 2011 cohort, how many did not persist and did not graduate for the following reasons: deceased, permanently disabled, armed forces, foreign aid service of the federal government, or official church missions; total allowable exclusions</t>
  </si>
  <si>
    <t>C- Final 2011 cohort, after adjusting for allowable exclusions</t>
  </si>
  <si>
    <t>D - Of the initial 2011 cohort, how many completed the program in four years or less (by Aug. 31, 2015)</t>
  </si>
  <si>
    <t>E - Of the initial 2011 cohort, how many completed the program in more than four years but in five years or less (after Aug. 31, 2015 and by Aug. 31, 2016)</t>
  </si>
  <si>
    <t>F - Of the initial 2011 cohort, how many completed the program in more than five years but in six years or less (after Aug. 31, 2016 and by Aug. 31, 2017)</t>
  </si>
  <si>
    <t>H - Six-year graduation rate for 2011 cohort (G divided by C)</t>
  </si>
  <si>
    <t>Formerly B4</t>
  </si>
  <si>
    <t>Formerly B5</t>
  </si>
  <si>
    <t>Formerly B6</t>
  </si>
  <si>
    <t>Formerly B7</t>
  </si>
  <si>
    <t>Formerly B8</t>
  </si>
  <si>
    <t>Formerly B9</t>
  </si>
  <si>
    <t>Formerly B10</t>
  </si>
  <si>
    <t>Formerly B11</t>
  </si>
  <si>
    <t xml:space="preserve">For the cohort of all full-time bachelor’s (or equivalent) degree-seeking undergraduate students who entered your institution as freshmen in Fall 2016 (or the preceding summer term), what percentage was enrolled at your institution as of the date your institution calculates its official enrollment in Fall 2017? </t>
  </si>
  <si>
    <t>If yes, place check marks in the appropriate boxes below to reflect your institution’s policies for use in admission for Fall 2019.</t>
  </si>
  <si>
    <t>Provide information for ALL enrolled, degree-seeking, full-time and part-time, first-time, first-year (freshman) students enrolled in Fall 2017, including students who began studies during summer, international students/nonresident aliens, and students admitted under special arrangements.</t>
  </si>
  <si>
    <t>Purdue University</t>
  </si>
  <si>
    <t>475 Stadium Drive</t>
  </si>
  <si>
    <t>West Lafayette IN 47907-2050</t>
  </si>
  <si>
    <t>(765) 494-4600</t>
  </si>
  <si>
    <t>(765) 494-1776</t>
  </si>
  <si>
    <t>(765) 494-0544</t>
  </si>
  <si>
    <t>admissions@purdue.edu</t>
  </si>
  <si>
    <t>www.purdue.edu/Purdue/admissions</t>
  </si>
  <si>
    <t>x</t>
  </si>
  <si>
    <t>X</t>
  </si>
  <si>
    <t>Must reply by May 1 or within __ 3___ weeks if notified thereafter</t>
  </si>
  <si>
    <t>varies by major</t>
  </si>
  <si>
    <t>C-</t>
  </si>
  <si>
    <t>Monal Patel</t>
  </si>
  <si>
    <t>Director, Office of Institutional Research</t>
  </si>
  <si>
    <t>YONG 945</t>
  </si>
  <si>
    <t>155 S Grant Street</t>
  </si>
  <si>
    <t>West Lafayette, IN 47907</t>
  </si>
  <si>
    <t>(765) 494-7108</t>
  </si>
  <si>
    <t>(765) 496-2275</t>
  </si>
  <si>
    <t>patel@purdue.edu</t>
  </si>
  <si>
    <t>N/A</t>
  </si>
  <si>
    <t>Provide the number of students who applied, were admitted, and enrolled as degree-seeking transfer students in Fall 2017.</t>
  </si>
  <si>
    <t xml:space="preserve">  http://www.purdue.edu</t>
  </si>
  <si>
    <t>Purdue University Web site</t>
  </si>
  <si>
    <t>Purdue University Admissions Web site</t>
  </si>
  <si>
    <t>Diploma/
Certificates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</si>
</sst>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44">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i/>
      <sz val="10"/>
      <color indexed="10"/>
      <name val="Arial"/>
      <family val="2"/>
    </font>
    <font>
      <b/>
      <sz val="10"/>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cellStyleXfs>
  <cellXfs count="563">
    <xf numFmtId="0" fontId="0" fillId="0" borderId="0" xfId="0"/>
    <xf numFmtId="0" fontId="3" fillId="0" borderId="0" xfId="0" applyFont="1"/>
    <xf numFmtId="14" fontId="0" fillId="0" borderId="0" xfId="0" quotePrefix="1" applyNumberFormat="1"/>
    <xf numFmtId="0" fontId="0" fillId="0" borderId="0" xfId="0" applyAlignment="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3" fillId="0" borderId="4" xfId="0" applyFont="1" applyBorder="1"/>
    <xf numFmtId="14" fontId="0" fillId="0" borderId="5" xfId="0" quotePrefix="1" applyNumberFormat="1" applyBorder="1"/>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0" fillId="0" borderId="5" xfId="0" applyBorder="1"/>
    <xf numFmtId="0" fontId="0" fillId="0" borderId="6" xfId="0" applyBorder="1" applyAlignment="1">
      <alignment vertical="center"/>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3" xfId="0" applyBorder="1"/>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49" fontId="21"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1" xfId="0" applyFont="1" applyBorder="1" applyAlignment="1">
      <alignment horizontal="center" vertical="center"/>
    </xf>
    <xf numFmtId="170" fontId="20" fillId="0" borderId="1" xfId="4" applyNumberFormat="1" applyFont="1" applyBorder="1" applyAlignment="1">
      <alignment horizontal="center" vertical="center"/>
    </xf>
    <xf numFmtId="171" fontId="20" fillId="0" borderId="1" xfId="2" applyNumberFormat="1" applyFont="1" applyBorder="1" applyAlignment="1">
      <alignment horizontal="center" vertical="center"/>
    </xf>
    <xf numFmtId="0" fontId="20" fillId="0" borderId="6" xfId="0" applyFont="1" applyBorder="1" applyAlignment="1">
      <alignment vertical="center"/>
    </xf>
    <xf numFmtId="0" fontId="20" fillId="0" borderId="5" xfId="0" applyFont="1" applyBorder="1" applyAlignment="1">
      <alignment vertical="center" wrapText="1"/>
    </xf>
    <xf numFmtId="172" fontId="20"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11" fillId="0" borderId="1" xfId="0" applyFont="1" applyBorder="1" applyAlignment="1">
      <alignment wrapText="1"/>
    </xf>
    <xf numFmtId="10" fontId="0" fillId="0" borderId="1" xfId="0" applyNumberFormat="1" applyBorder="1"/>
    <xf numFmtId="0" fontId="4" fillId="0" borderId="0" xfId="0" applyFont="1" applyAlignment="1">
      <alignment horizontal="left" vertical="center" wrapText="1"/>
    </xf>
    <xf numFmtId="0" fontId="0" fillId="0" borderId="5" xfId="0" applyBorder="1" applyAlignment="1">
      <alignment horizontal="center"/>
    </xf>
    <xf numFmtId="0" fontId="0" fillId="0" borderId="14" xfId="0"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xf numFmtId="0" fontId="4" fillId="0" borderId="0" xfId="0" applyFont="1" applyAlignment="1">
      <alignment horizontal="right"/>
    </xf>
    <xf numFmtId="0" fontId="22"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2" fontId="20"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0" fillId="0" borderId="0" xfId="0" applyFill="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2" fillId="0" borderId="0" xfId="0" applyFont="1"/>
    <xf numFmtId="0" fontId="32" fillId="0" borderId="0" xfId="0" applyFont="1" applyAlignment="1">
      <alignment wrapText="1"/>
    </xf>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Fill="1" applyBorder="1" applyAlignment="1">
      <alignment horizontal="center" wrapText="1"/>
    </xf>
    <xf numFmtId="0" fontId="3" fillId="0" borderId="0" xfId="0" applyFont="1" applyFill="1"/>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26" fillId="0" borderId="20" xfId="0" applyFont="1" applyFill="1" applyBorder="1" applyAlignment="1">
      <alignment horizontal="center"/>
    </xf>
    <xf numFmtId="0" fontId="26" fillId="0" borderId="21" xfId="0" applyFont="1" applyFill="1" applyBorder="1" applyAlignment="1">
      <alignment horizontal="center"/>
    </xf>
    <xf numFmtId="0" fontId="0" fillId="0" borderId="22" xfId="0" applyFill="1" applyBorder="1" applyAlignment="1">
      <alignment horizontal="left" vertical="top" wrapText="1"/>
    </xf>
    <xf numFmtId="0" fontId="4" fillId="0" borderId="1" xfId="0" applyFont="1" applyFill="1" applyBorder="1"/>
    <xf numFmtId="49" fontId="0" fillId="0" borderId="0" xfId="0" applyNumberFormat="1" applyBorder="1" applyAlignment="1">
      <alignment horizontal="center" vertical="center"/>
    </xf>
    <xf numFmtId="0" fontId="5" fillId="0" borderId="0" xfId="0" applyFont="1"/>
    <xf numFmtId="0" fontId="15" fillId="0" borderId="19" xfId="0" applyFont="1" applyFill="1" applyBorder="1" applyAlignment="1">
      <alignment vertical="top" wrapText="1"/>
    </xf>
    <xf numFmtId="0" fontId="15" fillId="0" borderId="19" xfId="0" applyFont="1" applyFill="1" applyBorder="1" applyAlignment="1">
      <alignment horizontal="center" vertical="top" wrapText="1"/>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4" fillId="0" borderId="0" xfId="0" applyFont="1" applyFill="1" applyAlignment="1">
      <alignment horizontal="left" vertical="center"/>
    </xf>
    <xf numFmtId="0" fontId="37" fillId="0" borderId="0" xfId="0" applyFont="1" applyAlignment="1">
      <alignment horizontal="left" vertical="top"/>
    </xf>
    <xf numFmtId="0" fontId="38" fillId="0" borderId="0" xfId="0" applyFont="1" applyAlignment="1">
      <alignment horizontal="left" vertical="top"/>
    </xf>
    <xf numFmtId="0" fontId="38" fillId="0" borderId="0" xfId="0" applyFont="1"/>
    <xf numFmtId="0" fontId="38" fillId="0" borderId="15" xfId="0" applyFont="1" applyFill="1" applyBorder="1"/>
    <xf numFmtId="49" fontId="38" fillId="0" borderId="15" xfId="0" applyNumberFormat="1" applyFont="1" applyBorder="1" applyAlignment="1">
      <alignment horizontal="center" vertical="center"/>
    </xf>
    <xf numFmtId="49" fontId="0" fillId="0" borderId="14" xfId="0" applyNumberForma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9" fillId="0" borderId="0" xfId="0" applyFont="1" applyAlignment="1">
      <alignment wrapText="1"/>
    </xf>
    <xf numFmtId="0" fontId="3" fillId="0" borderId="0" xfId="0" applyFont="1" applyBorder="1" applyAlignment="1">
      <alignment horizontal="left" vertical="top"/>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horizontal="center" wrapText="1"/>
    </xf>
    <xf numFmtId="0" fontId="0" fillId="0" borderId="1" xfId="0" applyBorder="1" applyAlignment="1">
      <alignment horizontal="center" wrapText="1"/>
    </xf>
    <xf numFmtId="0" fontId="25" fillId="0" borderId="5" xfId="3"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1" xfId="0" applyFont="1" applyBorder="1" applyAlignment="1">
      <alignment horizontal="right" vertical="top" wrapText="1"/>
    </xf>
    <xf numFmtId="0" fontId="4"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24" xfId="0" applyFill="1" applyBorder="1" applyAlignment="1">
      <alignment horizontal="center" vertical="center" wrapText="1"/>
    </xf>
    <xf numFmtId="0" fontId="0" fillId="0" borderId="25" xfId="0" applyFill="1"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16" fontId="0" fillId="0" borderId="1" xfId="0" applyNumberFormat="1" applyBorder="1"/>
    <xf numFmtId="4" fontId="0" fillId="0" borderId="1" xfId="0" applyNumberFormat="1" applyBorder="1" applyAlignment="1">
      <alignment horizontal="right" vertical="top"/>
    </xf>
    <xf numFmtId="167" fontId="4"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2" fillId="0" borderId="18" xfId="0" applyFont="1" applyFill="1" applyBorder="1" applyAlignment="1">
      <alignment vertical="top" wrapText="1"/>
    </xf>
    <xf numFmtId="0" fontId="4"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1" xfId="0" applyFill="1" applyBorder="1" applyAlignment="1">
      <alignment horizontal="center" vertical="top" wrapText="1"/>
    </xf>
    <xf numFmtId="0" fontId="20" fillId="0" borderId="0" xfId="0" applyFont="1" applyFill="1" applyBorder="1" applyAlignment="1">
      <alignment vertical="top"/>
    </xf>
    <xf numFmtId="172" fontId="20" fillId="0" borderId="0" xfId="2" applyNumberFormat="1" applyFont="1" applyFill="1" applyBorder="1" applyAlignment="1">
      <alignment horizontal="center" vertical="center"/>
    </xf>
    <xf numFmtId="0" fontId="3" fillId="0" borderId="0" xfId="0" applyFont="1" applyFill="1" applyAlignment="1">
      <alignment horizontal="left" vertical="center"/>
    </xf>
    <xf numFmtId="0" fontId="4" fillId="0" borderId="0" xfId="0" applyFont="1" applyFill="1" applyBorder="1" applyAlignment="1">
      <alignment horizontal="left" vertical="center" wrapText="1"/>
    </xf>
    <xf numFmtId="0" fontId="20"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10" fontId="0" fillId="0" borderId="12" xfId="0" applyNumberFormat="1" applyFill="1" applyBorder="1" applyAlignment="1">
      <alignment horizontal="center" vertical="center" wrapText="1"/>
    </xf>
    <xf numFmtId="168" fontId="12" fillId="0" borderId="12" xfId="0" applyNumberFormat="1" applyFont="1" applyFill="1" applyBorder="1" applyAlignment="1">
      <alignment horizontal="center" vertical="center" wrapText="1"/>
    </xf>
    <xf numFmtId="0" fontId="20"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10" fontId="4"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right" wrapText="1"/>
    </xf>
    <xf numFmtId="0" fontId="3" fillId="0" borderId="0" xfId="0" applyFont="1" applyAlignment="1">
      <alignment vertical="center" wrapText="1"/>
    </xf>
    <xf numFmtId="0" fontId="0" fillId="0" borderId="1" xfId="0" applyFill="1" applyBorder="1" applyAlignment="1">
      <alignment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40" fillId="0" borderId="1" xfId="0" applyFont="1" applyBorder="1" applyAlignment="1">
      <alignment wrapText="1"/>
    </xf>
    <xf numFmtId="0" fontId="40" fillId="0" borderId="1" xfId="0" applyFont="1" applyBorder="1" applyAlignment="1">
      <alignment vertical="center" wrapText="1"/>
    </xf>
    <xf numFmtId="0" fontId="30" fillId="0" borderId="1" xfId="0" applyFont="1" applyBorder="1" applyAlignment="1">
      <alignment horizontal="left" vertical="center" wrapText="1"/>
    </xf>
    <xf numFmtId="0" fontId="40"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Fill="1" applyBorder="1" applyAlignment="1">
      <alignment horizontal="center"/>
    </xf>
    <xf numFmtId="10" fontId="0" fillId="0" borderId="0" xfId="0" applyNumberFormat="1" applyFill="1" applyBorder="1" applyAlignment="1">
      <alignment horizontal="right"/>
    </xf>
    <xf numFmtId="14" fontId="0" fillId="0" borderId="4" xfId="0" applyNumberFormat="1" applyBorder="1"/>
    <xf numFmtId="14" fontId="0" fillId="0" borderId="0" xfId="0" applyNumberFormat="1"/>
    <xf numFmtId="10" fontId="0" fillId="0" borderId="14" xfId="4" applyNumberFormat="1" applyFont="1" applyFill="1" applyBorder="1" applyAlignment="1">
      <alignment horizontal="right"/>
    </xf>
    <xf numFmtId="9" fontId="4" fillId="0" borderId="1" xfId="0" applyNumberFormat="1" applyFont="1" applyBorder="1" applyAlignment="1">
      <alignment horizontal="left" vertical="center" wrapText="1"/>
    </xf>
    <xf numFmtId="0" fontId="12" fillId="0" borderId="1" xfId="0" applyFont="1" applyFill="1" applyBorder="1" applyAlignment="1">
      <alignment horizontal="left" wrapText="1" indent="2"/>
    </xf>
    <xf numFmtId="0" fontId="15" fillId="0" borderId="1" xfId="0" applyFont="1" applyFill="1" applyBorder="1" applyAlignment="1">
      <alignment horizontal="left" wrapText="1" indent="2"/>
    </xf>
    <xf numFmtId="0" fontId="27" fillId="0" borderId="1" xfId="0" applyFont="1" applyBorder="1" applyAlignment="1">
      <alignment horizontal="left" vertical="top"/>
    </xf>
    <xf numFmtId="0" fontId="25" fillId="0" borderId="0" xfId="3" applyAlignment="1" applyProtection="1"/>
    <xf numFmtId="0" fontId="25" fillId="0" borderId="6" xfId="3" applyBorder="1" applyAlignment="1" applyProtection="1"/>
    <xf numFmtId="0" fontId="25" fillId="0" borderId="5" xfId="3" applyBorder="1" applyAlignment="1" applyProtection="1"/>
    <xf numFmtId="0" fontId="27" fillId="0" borderId="6" xfId="0" applyFont="1" applyBorder="1" applyAlignment="1">
      <alignment horizontal="left" vertical="top"/>
    </xf>
    <xf numFmtId="0" fontId="27" fillId="0" borderId="5" xfId="0" applyFont="1" applyBorder="1" applyAlignment="1">
      <alignment horizontal="left" vertical="top"/>
    </xf>
    <xf numFmtId="0" fontId="11" fillId="0" borderId="6" xfId="0" applyFont="1" applyBorder="1" applyAlignment="1">
      <alignment horizontal="left" vertical="top"/>
    </xf>
    <xf numFmtId="0" fontId="25" fillId="0" borderId="1" xfId="3" applyBorder="1" applyAlignment="1" applyProtection="1">
      <alignment horizontal="left" vertical="top"/>
    </xf>
    <xf numFmtId="0" fontId="11" fillId="0" borderId="1" xfId="3" applyFont="1" applyBorder="1" applyAlignment="1" applyProtection="1">
      <alignment horizontal="left" vertical="top"/>
    </xf>
    <xf numFmtId="9" fontId="3" fillId="0" borderId="1" xfId="4" applyNumberFormat="1" applyFont="1" applyBorder="1" applyAlignment="1">
      <alignment horizontal="center" vertical="center"/>
    </xf>
    <xf numFmtId="0" fontId="3" fillId="0" borderId="0" xfId="0" applyFont="1" applyBorder="1" applyAlignment="1">
      <alignment horizontal="left" vertical="center" wrapText="1"/>
    </xf>
    <xf numFmtId="0" fontId="0" fillId="0" borderId="0" xfId="0" applyBorder="1" applyAlignment="1"/>
    <xf numFmtId="0" fontId="0" fillId="0" borderId="0" xfId="0" applyAlignment="1"/>
    <xf numFmtId="0" fontId="2" fillId="2" borderId="0" xfId="0" applyFont="1" applyFill="1" applyAlignment="1">
      <alignment horizontal="center" vertical="center"/>
    </xf>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5" fillId="0" borderId="4" xfId="3" applyBorder="1" applyAlignment="1" applyProtection="1"/>
    <xf numFmtId="0" fontId="0" fillId="0" borderId="2" xfId="0" applyBorder="1" applyAlignment="1"/>
    <xf numFmtId="0" fontId="0" fillId="0" borderId="8" xfId="0" applyBorder="1" applyAlignment="1"/>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 xfId="0" applyFill="1" applyBorder="1" applyAlignment="1">
      <alignment vertical="center"/>
    </xf>
    <xf numFmtId="0" fontId="3" fillId="0" borderId="1" xfId="0" applyFont="1" applyBorder="1" applyAlignment="1">
      <alignment vertic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wrapText="1"/>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22"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pplyAlignment="1"/>
    <xf numFmtId="0" fontId="3"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22" fillId="5" borderId="3"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3" fillId="0" borderId="0" xfId="0" applyFont="1" applyBorder="1" applyAlignment="1">
      <alignment horizontal="left" vertical="center" wrapText="1"/>
    </xf>
    <xf numFmtId="0" fontId="42" fillId="0" borderId="0" xfId="0" applyFont="1" applyBorder="1" applyAlignment="1">
      <alignment horizontal="left" vertical="center" wrapText="1"/>
    </xf>
    <xf numFmtId="0" fontId="3" fillId="0" borderId="0" xfId="0" applyFont="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wrapText="1"/>
    </xf>
    <xf numFmtId="0" fontId="11" fillId="0" borderId="0" xfId="0" applyFont="1" applyFill="1" applyBorder="1" applyAlignment="1">
      <alignment horizontal="left" vertical="top" wrapText="1"/>
    </xf>
    <xf numFmtId="0" fontId="11"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Alignment="1">
      <alignment horizontal="left" vertical="top"/>
    </xf>
    <xf numFmtId="0" fontId="0" fillId="0" borderId="6" xfId="0" applyBorder="1" applyAlignment="1"/>
    <xf numFmtId="0" fontId="0" fillId="0" borderId="9" xfId="0" applyBorder="1" applyAlignment="1"/>
    <xf numFmtId="0" fontId="0" fillId="0" borderId="5" xfId="0" applyBorder="1" applyAlignment="1"/>
    <xf numFmtId="0" fontId="3" fillId="0" borderId="2" xfId="0" applyFont="1" applyBorder="1" applyAlignment="1">
      <alignment vertical="top" wrapText="1"/>
    </xf>
    <xf numFmtId="0" fontId="0" fillId="0" borderId="2" xfId="0"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11" fillId="0" borderId="1" xfId="0" applyFont="1" applyBorder="1" applyAlignment="1">
      <alignment horizontal="left" vertical="top" wrapText="1"/>
    </xf>
    <xf numFmtId="0" fontId="0" fillId="0" borderId="10" xfId="0" applyBorder="1" applyAlignment="1">
      <alignment horizontal="left"/>
    </xf>
    <xf numFmtId="0" fontId="0" fillId="0" borderId="11" xfId="0" applyBorder="1" applyAlignment="1">
      <alignment horizontal="left"/>
    </xf>
    <xf numFmtId="0" fontId="4" fillId="0" borderId="12" xfId="0" applyFont="1" applyBorder="1" applyAlignment="1">
      <alignment horizontal="left" vertical="top" wrapText="1"/>
    </xf>
    <xf numFmtId="0" fontId="4" fillId="0" borderId="15" xfId="0" applyFont="1" applyBorder="1" applyAlignment="1">
      <alignment horizontal="left" vertical="top" wrapText="1"/>
    </xf>
    <xf numFmtId="0" fontId="0" fillId="0" borderId="15" xfId="0" applyBorder="1" applyAlignment="1">
      <alignment horizontal="left" vertical="top" wrapText="1"/>
    </xf>
    <xf numFmtId="0" fontId="0" fillId="0" borderId="12" xfId="0" applyBorder="1" applyAlignment="1">
      <alignment horizontal="left" vertical="top" wrapText="1"/>
    </xf>
    <xf numFmtId="0" fontId="16" fillId="2" borderId="6" xfId="0" applyFont="1" applyFill="1" applyBorder="1" applyAlignment="1"/>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0" fontId="15" fillId="0" borderId="0" xfId="0" applyFont="1" applyFill="1" applyBorder="1" applyAlignment="1"/>
    <xf numFmtId="0" fontId="0" fillId="0" borderId="0" xfId="0" applyFill="1" applyBorder="1" applyAlignment="1"/>
    <xf numFmtId="0" fontId="11" fillId="0" borderId="7" xfId="0" applyFont="1" applyFill="1" applyBorder="1" applyAlignment="1"/>
    <xf numFmtId="0" fontId="0" fillId="0" borderId="14" xfId="0" applyFill="1" applyBorder="1" applyAlignment="1"/>
    <xf numFmtId="0" fontId="0" fillId="0" borderId="0" xfId="0" applyAlignment="1">
      <alignment horizontal="center" vertical="center"/>
    </xf>
    <xf numFmtId="0" fontId="11" fillId="0" borderId="1" xfId="0" applyFont="1" applyBorder="1" applyAlignment="1"/>
    <xf numFmtId="0" fontId="0" fillId="0" borderId="1" xfId="0" applyBorder="1" applyAlignment="1"/>
    <xf numFmtId="0" fontId="0" fillId="0" borderId="6" xfId="0" applyFill="1" applyBorder="1" applyAlignment="1"/>
    <xf numFmtId="0" fontId="0" fillId="0" borderId="0" xfId="0" applyBorder="1" applyAlignment="1">
      <alignment horizontal="left" vertical="top" wrapText="1"/>
    </xf>
    <xf numFmtId="0" fontId="11" fillId="0" borderId="6" xfId="0" applyFont="1" applyBorder="1" applyAlignment="1"/>
    <xf numFmtId="0" fontId="16" fillId="2" borderId="1" xfId="0" applyFont="1" applyFill="1" applyBorder="1" applyAlignment="1"/>
    <xf numFmtId="0" fontId="0" fillId="2" borderId="1" xfId="0" applyFill="1" applyBorder="1" applyAlignment="1"/>
    <xf numFmtId="0" fontId="4" fillId="0" borderId="2" xfId="0" applyFont="1"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3" fillId="0" borderId="0" xfId="0" applyFont="1" applyAlignment="1">
      <alignment vertical="top" wrapText="1"/>
    </xf>
    <xf numFmtId="0" fontId="11" fillId="0" borderId="1" xfId="0" applyFont="1" applyFill="1" applyBorder="1" applyAlignment="1"/>
    <xf numFmtId="0" fontId="4" fillId="0" borderId="1" xfId="0" applyFont="1" applyFill="1" applyBorder="1" applyAlignment="1"/>
    <xf numFmtId="0" fontId="11" fillId="0" borderId="0" xfId="0" applyFont="1" applyAlignment="1">
      <alignment horizontal="left" vertical="top" wrapText="1"/>
    </xf>
    <xf numFmtId="0" fontId="11" fillId="0" borderId="6" xfId="0" applyFont="1" applyFill="1" applyBorder="1" applyAlignment="1">
      <alignment vertical="top" wrapText="1"/>
    </xf>
    <xf numFmtId="0" fontId="0" fillId="0" borderId="9" xfId="0" applyBorder="1" applyAlignment="1">
      <alignment wrapText="1"/>
    </xf>
    <xf numFmtId="0" fontId="0" fillId="0" borderId="5" xfId="0" applyBorder="1" applyAlignment="1">
      <alignment wrapText="1"/>
    </xf>
    <xf numFmtId="0" fontId="0" fillId="0" borderId="6" xfId="0" applyFill="1" applyBorder="1" applyAlignment="1">
      <alignment horizontal="left" vertical="top" wrapText="1"/>
    </xf>
    <xf numFmtId="0" fontId="16" fillId="0" borderId="0" xfId="0" applyFont="1" applyFill="1" applyBorder="1" applyAlignment="1"/>
    <xf numFmtId="0" fontId="11" fillId="0" borderId="6" xfId="0" applyFont="1" applyFill="1" applyBorder="1" applyAlignment="1">
      <alignment horizontal="left" vertical="top" wrapText="1"/>
    </xf>
    <xf numFmtId="0" fontId="4" fillId="0" borderId="0" xfId="0" applyFont="1" applyFill="1" applyBorder="1" applyAlignment="1">
      <alignment vertical="top" wrapText="1"/>
    </xf>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4" fillId="0" borderId="0" xfId="0" applyFont="1" applyFill="1" applyBorder="1" applyAlignment="1">
      <alignment horizontal="left" vertical="top" wrapText="1"/>
    </xf>
    <xf numFmtId="0" fontId="11" fillId="0" borderId="6" xfId="0" applyFont="1" applyBorder="1" applyAlignment="1">
      <alignment horizontal="left" vertical="top" wrapText="1"/>
    </xf>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1" fillId="0" borderId="1" xfId="0" applyFont="1" applyFill="1" applyBorder="1" applyAlignment="1">
      <alignment vertical="top" wrapText="1"/>
    </xf>
    <xf numFmtId="0" fontId="0" fillId="0" borderId="9" xfId="0" applyBorder="1" applyAlignment="1">
      <alignment vertical="top" wrapText="1"/>
    </xf>
    <xf numFmtId="0" fontId="0" fillId="0" borderId="5" xfId="0" applyBorder="1" applyAlignment="1">
      <alignment vertical="top" wrapText="1"/>
    </xf>
    <xf numFmtId="0" fontId="0" fillId="0" borderId="1" xfId="0" applyBorder="1" applyAlignment="1">
      <alignment horizontal="left" vertical="top"/>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1" fillId="0" borderId="0" xfId="0" applyFont="1" applyAlignment="1">
      <alignment horizontal="left" vertical="top"/>
    </xf>
    <xf numFmtId="0" fontId="0" fillId="0" borderId="1" xfId="0" applyFill="1" applyBorder="1" applyAlignment="1">
      <alignment horizontal="left" vertical="top" wrapText="1"/>
    </xf>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0" fillId="0" borderId="15" xfId="0" applyBorder="1" applyAlignment="1"/>
    <xf numFmtId="0" fontId="0" fillId="0" borderId="11" xfId="0" applyBorder="1" applyAlignment="1"/>
    <xf numFmtId="0" fontId="0" fillId="0" borderId="4" xfId="0" applyBorder="1" applyAlignment="1"/>
    <xf numFmtId="0" fontId="4" fillId="0" borderId="6" xfId="0" applyFont="1" applyFill="1" applyBorder="1" applyAlignment="1">
      <alignment wrapText="1"/>
    </xf>
    <xf numFmtId="0" fontId="0" fillId="0" borderId="1" xfId="0" applyBorder="1" applyAlignment="1">
      <alignment wrapText="1"/>
    </xf>
    <xf numFmtId="0" fontId="17" fillId="0" borderId="0" xfId="0" applyFont="1" applyFill="1" applyAlignment="1">
      <alignment vertical="top" wrapText="1"/>
    </xf>
    <xf numFmtId="0" fontId="13" fillId="0" borderId="0" xfId="0" applyFont="1" applyFill="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4" fillId="0" borderId="0" xfId="0" applyFont="1" applyAlignment="1">
      <alignment vertical="top" wrapText="1"/>
    </xf>
    <xf numFmtId="0" fontId="4" fillId="0" borderId="2" xfId="0" applyFont="1" applyBorder="1" applyAlignment="1">
      <alignment horizontal="left" vertical="top"/>
    </xf>
    <xf numFmtId="0" fontId="7" fillId="0" borderId="0" xfId="0" applyFont="1" applyAlignment="1">
      <alignment horizontal="left" vertical="top"/>
    </xf>
    <xf numFmtId="0" fontId="4" fillId="0" borderId="0" xfId="0" applyFont="1" applyAlignment="1">
      <alignment horizontal="left" vertical="top"/>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xf numFmtId="0" fontId="20" fillId="0" borderId="12" xfId="0" applyFont="1" applyBorder="1" applyAlignment="1">
      <alignment wrapText="1"/>
    </xf>
    <xf numFmtId="0" fontId="20" fillId="0" borderId="1" xfId="0" applyFont="1" applyBorder="1" applyAlignment="1">
      <alignment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3" fillId="0" borderId="0" xfId="0" applyFont="1" applyAlignment="1">
      <alignment horizontal="left" vertical="top"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Border="1" applyAlignment="1">
      <alignment horizontal="left" vertical="top"/>
    </xf>
    <xf numFmtId="0" fontId="0" fillId="0" borderId="6" xfId="0" applyFill="1" applyBorder="1" applyAlignment="1">
      <alignment horizontal="left" vertical="top"/>
    </xf>
    <xf numFmtId="0" fontId="0" fillId="0" borderId="9" xfId="0" applyFill="1" applyBorder="1" applyAlignment="1"/>
    <xf numFmtId="0" fontId="16" fillId="0" borderId="0" xfId="0" applyFont="1" applyFill="1" applyAlignment="1">
      <alignment wrapText="1"/>
    </xf>
    <xf numFmtId="0" fontId="4" fillId="0" borderId="0" xfId="0" applyFont="1" applyFill="1" applyAlignment="1">
      <alignment wrapText="1"/>
    </xf>
    <xf numFmtId="0" fontId="26" fillId="0" borderId="26" xfId="0" applyFont="1" applyFill="1" applyBorder="1" applyAlignment="1">
      <alignment horizontal="center" wrapText="1"/>
    </xf>
    <xf numFmtId="0" fontId="26" fillId="0" borderId="27" xfId="0" applyFont="1" applyFill="1" applyBorder="1" applyAlignment="1">
      <alignment horizontal="center" wrapText="1"/>
    </xf>
    <xf numFmtId="0" fontId="26" fillId="0" borderId="28" xfId="0" applyFont="1" applyFill="1" applyBorder="1" applyAlignment="1">
      <alignment horizontal="center" wrapText="1"/>
    </xf>
    <xf numFmtId="0" fontId="26" fillId="0" borderId="29" xfId="0" applyFont="1" applyFill="1" applyBorder="1" applyAlignment="1">
      <alignment horizontal="center" wrapText="1"/>
    </xf>
    <xf numFmtId="0" fontId="26" fillId="0" borderId="30" xfId="0" applyFont="1" applyFill="1" applyBorder="1" applyAlignment="1">
      <alignment horizontal="center" wrapText="1"/>
    </xf>
    <xf numFmtId="0" fontId="26" fillId="0" borderId="31" xfId="0" applyFont="1" applyFill="1" applyBorder="1" applyAlignment="1">
      <alignment horizontal="center" wrapText="1"/>
    </xf>
    <xf numFmtId="0" fontId="8" fillId="0" borderId="15" xfId="0" applyFont="1" applyFill="1" applyBorder="1" applyAlignment="1">
      <alignment horizontal="left" vertical="center" wrapText="1"/>
    </xf>
    <xf numFmtId="0" fontId="3" fillId="0" borderId="2"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0" xfId="0" applyFont="1" applyAlignment="1">
      <alignment horizontal="left" vertical="top" wrapText="1"/>
    </xf>
    <xf numFmtId="0" fontId="0" fillId="0" borderId="9" xfId="0" applyFill="1" applyBorder="1" applyAlignment="1">
      <alignment horizontal="left" vertical="top" wrapText="1"/>
    </xf>
    <xf numFmtId="0" fontId="22" fillId="0" borderId="6" xfId="0" applyFont="1" applyBorder="1" applyAlignment="1">
      <alignment horizontal="left" vertical="top" wrapText="1"/>
    </xf>
    <xf numFmtId="0" fontId="22" fillId="0" borderId="9" xfId="0" applyFont="1" applyBorder="1" applyAlignment="1">
      <alignment horizontal="left" vertical="top" wrapText="1"/>
    </xf>
    <xf numFmtId="0" fontId="22" fillId="0" borderId="5" xfId="0" applyFont="1" applyBorder="1" applyAlignment="1">
      <alignment horizontal="left" vertical="top" wrapText="1"/>
    </xf>
    <xf numFmtId="0" fontId="10" fillId="2" borderId="6" xfId="0" applyFont="1" applyFill="1" applyBorder="1"/>
    <xf numFmtId="0" fontId="10" fillId="2" borderId="9" xfId="0" applyFont="1" applyFill="1" applyBorder="1"/>
    <xf numFmtId="0" fontId="10" fillId="2" borderId="5" xfId="0" applyFont="1" applyFill="1" applyBorder="1"/>
    <xf numFmtId="0" fontId="0" fillId="2" borderId="6" xfId="0" applyFill="1" applyBorder="1"/>
    <xf numFmtId="0" fontId="0" fillId="2" borderId="9" xfId="0" applyFill="1" applyBorder="1"/>
    <xf numFmtId="0" fontId="0" fillId="2" borderId="5" xfId="0" applyFill="1" applyBorder="1"/>
    <xf numFmtId="0" fontId="0" fillId="0" borderId="1" xfId="0" applyBorder="1" applyAlignment="1">
      <alignment horizontal="left" vertical="center"/>
    </xf>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4" fillId="0" borderId="1" xfId="0" applyFont="1" applyBorder="1" applyAlignment="1">
      <alignment wrapText="1"/>
    </xf>
    <xf numFmtId="0" fontId="26" fillId="0" borderId="32" xfId="0" applyFont="1" applyFill="1" applyBorder="1" applyAlignment="1">
      <alignment horizontal="center" wrapText="1"/>
    </xf>
    <xf numFmtId="0" fontId="26" fillId="0" borderId="18" xfId="0" applyFont="1" applyFill="1" applyBorder="1" applyAlignment="1">
      <alignment horizontal="center" wrapText="1"/>
    </xf>
    <xf numFmtId="0" fontId="0" fillId="0" borderId="1" xfId="0" applyBorder="1"/>
    <xf numFmtId="0" fontId="0" fillId="2" borderId="1" xfId="0" applyFill="1" applyBorder="1"/>
    <xf numFmtId="0" fontId="0" fillId="0" borderId="0" xfId="0"/>
    <xf numFmtId="0" fontId="3" fillId="0" borderId="0" xfId="0" applyFont="1" applyFill="1" applyAlignment="1">
      <alignment vertical="top" wrapText="1"/>
    </xf>
    <xf numFmtId="0" fontId="0" fillId="0" borderId="0" xfId="0" applyFill="1" applyAlignment="1">
      <alignment vertical="top" wrapText="1"/>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0" fillId="0" borderId="0" xfId="0" applyFont="1" applyAlignment="1">
      <alignment horizontal="left" vertical="top" wrapText="1"/>
    </xf>
    <xf numFmtId="0" fontId="20" fillId="0" borderId="1" xfId="0" applyFont="1" applyFill="1" applyBorder="1" applyAlignment="1">
      <alignment vertical="top" wrapText="1"/>
    </xf>
    <xf numFmtId="0" fontId="22" fillId="0" borderId="0" xfId="0" applyFont="1" applyAlignment="1">
      <alignment horizontal="left" vertical="top" wrapText="1"/>
    </xf>
    <xf numFmtId="0" fontId="24" fillId="0" borderId="0" xfId="0" applyFont="1" applyFill="1" applyAlignment="1">
      <alignment horizontal="left" vertical="top" wrapText="1"/>
    </xf>
    <xf numFmtId="0" fontId="20" fillId="0" borderId="0" xfId="0" applyFont="1" applyFill="1" applyAlignment="1">
      <alignment horizontal="left" vertical="top" wrapText="1"/>
    </xf>
    <xf numFmtId="0" fontId="24" fillId="0" borderId="0" xfId="0" applyFont="1" applyAlignment="1">
      <alignment horizontal="left" vertical="top" wrapText="1"/>
    </xf>
    <xf numFmtId="0" fontId="2" fillId="0" borderId="0" xfId="0" applyFont="1" applyFill="1" applyAlignment="1">
      <alignment horizontal="center" vertical="center"/>
    </xf>
    <xf numFmtId="0" fontId="1" fillId="0" borderId="1" xfId="0" applyFont="1" applyBorder="1" applyAlignment="1">
      <alignment horizontal="center"/>
    </xf>
    <xf numFmtId="49" fontId="3" fillId="0" borderId="1" xfId="0" applyNumberFormat="1" applyFont="1" applyBorder="1" applyAlignment="1">
      <alignment horizontal="center" vertical="center"/>
    </xf>
    <xf numFmtId="0" fontId="2" fillId="2" borderId="0" xfId="0" applyFont="1" applyFill="1" applyAlignment="1">
      <alignment horizontal="left" vertical="center"/>
    </xf>
    <xf numFmtId="0" fontId="4" fillId="0" borderId="0" xfId="0" applyFont="1" applyFill="1" applyAlignment="1">
      <alignment vertical="top" wrapText="1"/>
    </xf>
    <xf numFmtId="0" fontId="2" fillId="0" borderId="0" xfId="0" applyFont="1" applyFill="1" applyAlignment="1">
      <alignment horizontal="left"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urdue.edu/Purdue/admissions" TargetMode="External"/><Relationship Id="rId2" Type="http://schemas.openxmlformats.org/officeDocument/2006/relationships/hyperlink" Target="mailto:patel@purdue.edu" TargetMode="External"/><Relationship Id="rId1" Type="http://schemas.openxmlformats.org/officeDocument/2006/relationships/hyperlink" Target="mailto:admissions@purdue.edu" TargetMode="External"/><Relationship Id="rId5" Type="http://schemas.openxmlformats.org/officeDocument/2006/relationships/printerSettings" Target="../printerSettings/printerSettings1.bin"/><Relationship Id="rId4" Type="http://schemas.openxmlformats.org/officeDocument/2006/relationships/hyperlink" Target="http://www.purdue.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tabSelected="1" showRuler="0" zoomScaleNormal="100" workbookViewId="0">
      <selection activeCell="E3" sqref="E3"/>
    </sheetView>
  </sheetViews>
  <sheetFormatPr defaultColWidth="0" defaultRowHeight="12.75" zeroHeight="1"/>
  <cols>
    <col min="1" max="1" width="4.5703125" style="393" bestFit="1" customWidth="1"/>
    <col min="2" max="2" width="31.85546875" style="545" bestFit="1" customWidth="1"/>
    <col min="3" max="3" width="4" style="545" customWidth="1"/>
    <col min="4" max="4" width="45.5703125" style="545" customWidth="1"/>
    <col min="5" max="5" width="33.7109375" style="545" customWidth="1"/>
    <col min="6" max="6" width="9.140625" style="545" customWidth="1"/>
  </cols>
  <sheetData>
    <row r="1" spans="1:6" ht="18">
      <c r="A1" s="560" t="s">
        <v>208</v>
      </c>
      <c r="B1" s="560"/>
      <c r="C1" s="346"/>
      <c r="D1" s="345"/>
    </row>
    <row r="2" spans="1:6">
      <c r="C2" s="347"/>
      <c r="D2" s="347"/>
    </row>
    <row r="3" spans="1:6">
      <c r="A3" s="392" t="s">
        <v>127</v>
      </c>
      <c r="B3" s="171" t="s">
        <v>128</v>
      </c>
      <c r="C3" s="428"/>
      <c r="D3" s="428"/>
    </row>
    <row r="4" spans="1:6">
      <c r="A4" s="392" t="s">
        <v>127</v>
      </c>
      <c r="B4" s="172" t="s">
        <v>129</v>
      </c>
      <c r="C4" s="360"/>
      <c r="D4" s="360" t="s">
        <v>1075</v>
      </c>
    </row>
    <row r="5" spans="1:6">
      <c r="A5" s="392" t="s">
        <v>127</v>
      </c>
      <c r="B5" s="172" t="s">
        <v>130</v>
      </c>
      <c r="C5" s="360"/>
      <c r="D5" s="360" t="s">
        <v>1076</v>
      </c>
    </row>
    <row r="6" spans="1:6">
      <c r="A6" s="392" t="s">
        <v>127</v>
      </c>
      <c r="B6" s="172" t="s">
        <v>131</v>
      </c>
      <c r="C6" s="360"/>
      <c r="D6" s="360" t="s">
        <v>1077</v>
      </c>
    </row>
    <row r="7" spans="1:6">
      <c r="A7" s="392" t="s">
        <v>127</v>
      </c>
      <c r="B7" s="172" t="s">
        <v>210</v>
      </c>
      <c r="C7" s="360"/>
      <c r="D7" s="360" t="s">
        <v>1078</v>
      </c>
    </row>
    <row r="8" spans="1:6">
      <c r="A8" s="392" t="s">
        <v>127</v>
      </c>
      <c r="B8" s="172" t="s">
        <v>132</v>
      </c>
      <c r="C8" s="360"/>
      <c r="D8" s="366" t="s">
        <v>1079</v>
      </c>
    </row>
    <row r="9" spans="1:6">
      <c r="A9" s="392" t="s">
        <v>127</v>
      </c>
      <c r="B9" s="172" t="s">
        <v>133</v>
      </c>
      <c r="C9" s="360"/>
      <c r="D9" s="360" t="s">
        <v>1080</v>
      </c>
    </row>
    <row r="10" spans="1:6">
      <c r="A10" s="392" t="s">
        <v>127</v>
      </c>
      <c r="B10" s="172" t="s">
        <v>134</v>
      </c>
      <c r="C10" s="360"/>
      <c r="D10" s="360" t="s">
        <v>1081</v>
      </c>
    </row>
    <row r="11" spans="1:6">
      <c r="A11" s="392" t="s">
        <v>127</v>
      </c>
      <c r="B11" s="172" t="s">
        <v>135</v>
      </c>
      <c r="C11" s="360"/>
      <c r="D11" s="274" t="s">
        <v>1082</v>
      </c>
    </row>
    <row r="12" spans="1:6">
      <c r="A12" s="392" t="s">
        <v>127</v>
      </c>
      <c r="B12" s="36" t="s">
        <v>136</v>
      </c>
      <c r="C12" s="428"/>
      <c r="D12" s="170"/>
      <c r="E12" s="169" t="s">
        <v>499</v>
      </c>
      <c r="F12" s="19" t="s">
        <v>500</v>
      </c>
    </row>
    <row r="13" spans="1:6">
      <c r="A13" s="392"/>
      <c r="B13" s="36"/>
      <c r="C13" s="428"/>
      <c r="D13" s="170"/>
      <c r="E13" s="275" t="s">
        <v>1071</v>
      </c>
      <c r="F13" s="115"/>
    </row>
    <row r="14" spans="1:6">
      <c r="A14" s="392" t="s">
        <v>127</v>
      </c>
      <c r="B14" s="173" t="s">
        <v>137</v>
      </c>
      <c r="C14" s="174"/>
      <c r="D14" s="175"/>
    </row>
    <row r="15" spans="1:6">
      <c r="A15" s="392"/>
      <c r="B15" s="353"/>
      <c r="C15" s="354"/>
      <c r="D15" s="355"/>
    </row>
    <row r="16" spans="1:6">
      <c r="A16" s="392"/>
      <c r="B16" s="196"/>
      <c r="C16" s="197"/>
      <c r="D16" s="197"/>
    </row>
    <row r="17" spans="1:5" ht="53.25" customHeight="1">
      <c r="A17" s="205" t="s">
        <v>335</v>
      </c>
      <c r="B17" s="349" t="s">
        <v>709</v>
      </c>
      <c r="C17" s="349"/>
      <c r="D17" s="349"/>
    </row>
    <row r="18" spans="1:5" ht="53.25" customHeight="1">
      <c r="A18" s="392"/>
      <c r="B18" s="350"/>
      <c r="C18" s="351"/>
      <c r="D18" s="352"/>
    </row>
    <row r="19" spans="1:5">
      <c r="C19" s="347"/>
      <c r="D19" s="347"/>
    </row>
    <row r="20" spans="1:5">
      <c r="A20" s="392" t="s">
        <v>701</v>
      </c>
      <c r="B20" s="4" t="s">
        <v>209</v>
      </c>
      <c r="C20" s="348"/>
      <c r="D20" s="348"/>
    </row>
    <row r="21" spans="1:5" ht="12.75" customHeight="1">
      <c r="A21" s="392" t="s">
        <v>701</v>
      </c>
      <c r="B21" s="543" t="s">
        <v>341</v>
      </c>
      <c r="C21" s="113" t="s">
        <v>1062</v>
      </c>
      <c r="D21" s="333"/>
      <c r="E21" s="543"/>
    </row>
    <row r="22" spans="1:5" ht="12.75" customHeight="1">
      <c r="A22" s="392" t="s">
        <v>701</v>
      </c>
      <c r="B22" s="543" t="s">
        <v>210</v>
      </c>
      <c r="C22" s="113" t="s">
        <v>1063</v>
      </c>
      <c r="D22" s="333"/>
      <c r="E22" s="543"/>
    </row>
    <row r="23" spans="1:5" ht="12.75" customHeight="1">
      <c r="A23" s="392" t="s">
        <v>701</v>
      </c>
      <c r="B23" s="276" t="s">
        <v>132</v>
      </c>
      <c r="C23" s="113" t="s">
        <v>1064</v>
      </c>
      <c r="D23" s="333"/>
      <c r="E23" s="543"/>
    </row>
    <row r="24" spans="1:5">
      <c r="A24" s="392" t="s">
        <v>701</v>
      </c>
      <c r="B24" s="472" t="s">
        <v>689</v>
      </c>
      <c r="C24" s="337"/>
      <c r="D24" s="338"/>
      <c r="E24" s="543"/>
    </row>
    <row r="25" spans="1:5">
      <c r="A25" s="392" t="s">
        <v>701</v>
      </c>
      <c r="B25" s="540" t="s">
        <v>132</v>
      </c>
      <c r="C25" s="337"/>
      <c r="D25" s="338"/>
      <c r="E25" s="543"/>
    </row>
    <row r="26" spans="1:5" ht="12.75" customHeight="1">
      <c r="A26" s="392" t="s">
        <v>701</v>
      </c>
      <c r="B26" s="543" t="s">
        <v>690</v>
      </c>
      <c r="C26" s="113" t="s">
        <v>1065</v>
      </c>
      <c r="D26" s="333"/>
      <c r="E26" s="543"/>
    </row>
    <row r="27" spans="1:5">
      <c r="A27" s="392" t="s">
        <v>701</v>
      </c>
      <c r="B27" s="543" t="s">
        <v>211</v>
      </c>
      <c r="C27" s="334" t="s">
        <v>1086</v>
      </c>
      <c r="D27" s="334"/>
      <c r="E27" s="543" t="s">
        <v>1085</v>
      </c>
    </row>
    <row r="28" spans="1:5" ht="12.75" customHeight="1">
      <c r="A28" s="392" t="s">
        <v>701</v>
      </c>
      <c r="B28" s="543" t="s">
        <v>212</v>
      </c>
      <c r="C28" s="113" t="s">
        <v>1066</v>
      </c>
      <c r="D28" s="333"/>
      <c r="E28" s="543"/>
    </row>
    <row r="29" spans="1:5">
      <c r="A29" s="392" t="s">
        <v>701</v>
      </c>
      <c r="B29" s="543" t="s">
        <v>213</v>
      </c>
      <c r="C29" s="333"/>
      <c r="D29" s="333"/>
      <c r="E29" s="543"/>
    </row>
    <row r="30" spans="1:5" ht="12.75" customHeight="1">
      <c r="A30" s="392" t="s">
        <v>701</v>
      </c>
      <c r="B30" s="543" t="s">
        <v>691</v>
      </c>
      <c r="C30" s="339" t="s">
        <v>1063</v>
      </c>
      <c r="D30" s="338"/>
      <c r="E30" s="543"/>
    </row>
    <row r="31" spans="1:5" ht="12.75" customHeight="1">
      <c r="A31" s="392" t="s">
        <v>701</v>
      </c>
      <c r="B31" s="5" t="s">
        <v>132</v>
      </c>
      <c r="C31" s="339" t="s">
        <v>1064</v>
      </c>
      <c r="D31" s="338"/>
      <c r="E31" s="543"/>
    </row>
    <row r="32" spans="1:5" ht="12.75" customHeight="1">
      <c r="A32" s="392" t="s">
        <v>701</v>
      </c>
      <c r="B32" s="543" t="s">
        <v>815</v>
      </c>
      <c r="C32" s="113" t="s">
        <v>1067</v>
      </c>
      <c r="D32" s="333"/>
      <c r="E32" s="543"/>
    </row>
    <row r="33" spans="1:5" ht="12.75" customHeight="1">
      <c r="A33" s="392" t="s">
        <v>701</v>
      </c>
      <c r="B33" s="543" t="s">
        <v>214</v>
      </c>
      <c r="C33" s="340" t="s">
        <v>1068</v>
      </c>
      <c r="D33" s="333"/>
      <c r="E33" s="543"/>
    </row>
    <row r="34" spans="1:5" ht="38.25">
      <c r="A34" s="205" t="s">
        <v>701</v>
      </c>
      <c r="B34" s="331" t="s">
        <v>981</v>
      </c>
      <c r="C34" s="335" t="s">
        <v>1087</v>
      </c>
      <c r="D34" s="336"/>
      <c r="E34" s="543" t="s">
        <v>1069</v>
      </c>
    </row>
    <row r="35" spans="1:5" ht="51">
      <c r="A35" s="205" t="s">
        <v>701</v>
      </c>
      <c r="B35" s="332" t="s">
        <v>384</v>
      </c>
      <c r="C35" s="341"/>
      <c r="D35" s="461"/>
    </row>
    <row r="36" spans="1:5"/>
    <row r="37" spans="1:5" ht="12.75" customHeight="1">
      <c r="A37" s="392" t="s">
        <v>702</v>
      </c>
      <c r="B37" s="343" t="s">
        <v>215</v>
      </c>
      <c r="C37" s="344"/>
      <c r="D37" s="345"/>
    </row>
    <row r="38" spans="1:5">
      <c r="A38" s="392" t="s">
        <v>702</v>
      </c>
      <c r="B38" s="5" t="s">
        <v>216</v>
      </c>
      <c r="C38" s="191" t="s">
        <v>1070</v>
      </c>
    </row>
    <row r="39" spans="1:5">
      <c r="A39" s="392" t="s">
        <v>702</v>
      </c>
      <c r="B39" s="5" t="s">
        <v>217</v>
      </c>
      <c r="C39" s="191"/>
    </row>
    <row r="40" spans="1:5">
      <c r="A40" s="392" t="s">
        <v>702</v>
      </c>
      <c r="B40" s="5" t="s">
        <v>218</v>
      </c>
      <c r="C40" s="191"/>
    </row>
    <row r="41" spans="1:5">
      <c r="A41" s="392"/>
      <c r="B41" s="1"/>
    </row>
    <row r="42" spans="1:5">
      <c r="A42" s="392" t="s">
        <v>703</v>
      </c>
      <c r="B42" s="1" t="s">
        <v>692</v>
      </c>
    </row>
    <row r="43" spans="1:5">
      <c r="A43" s="392" t="s">
        <v>703</v>
      </c>
      <c r="B43" s="5" t="s">
        <v>219</v>
      </c>
      <c r="C43" s="191" t="s">
        <v>1070</v>
      </c>
    </row>
    <row r="44" spans="1:5">
      <c r="A44" s="392" t="s">
        <v>703</v>
      </c>
      <c r="B44" s="5" t="s">
        <v>220</v>
      </c>
      <c r="C44" s="191"/>
    </row>
    <row r="45" spans="1:5">
      <c r="A45" s="392" t="s">
        <v>703</v>
      </c>
      <c r="B45" s="5" t="s">
        <v>221</v>
      </c>
      <c r="C45" s="191"/>
    </row>
    <row r="46" spans="1:5">
      <c r="A46" s="392"/>
      <c r="B46" s="1"/>
    </row>
    <row r="47" spans="1:5">
      <c r="A47" s="392" t="s">
        <v>704</v>
      </c>
      <c r="B47" s="1" t="s">
        <v>222</v>
      </c>
      <c r="C47" s="2"/>
    </row>
    <row r="48" spans="1:5">
      <c r="A48" s="392" t="s">
        <v>704</v>
      </c>
      <c r="B48" s="5" t="s">
        <v>223</v>
      </c>
      <c r="C48" s="277" t="s">
        <v>1070</v>
      </c>
    </row>
    <row r="49" spans="1:3">
      <c r="A49" s="392" t="s">
        <v>704</v>
      </c>
      <c r="B49" s="5" t="s">
        <v>224</v>
      </c>
      <c r="C49" s="277"/>
    </row>
    <row r="50" spans="1:3">
      <c r="A50" s="392" t="s">
        <v>704</v>
      </c>
      <c r="B50" s="5" t="s">
        <v>225</v>
      </c>
      <c r="C50" s="277"/>
    </row>
    <row r="51" spans="1:3">
      <c r="A51" s="392" t="s">
        <v>704</v>
      </c>
      <c r="B51" s="6" t="s">
        <v>226</v>
      </c>
      <c r="C51" s="277"/>
    </row>
    <row r="52" spans="1:3">
      <c r="A52" s="392" t="s">
        <v>704</v>
      </c>
      <c r="B52" s="5" t="s">
        <v>227</v>
      </c>
      <c r="C52" s="277"/>
    </row>
    <row r="53" spans="1:3">
      <c r="A53" s="392" t="s">
        <v>704</v>
      </c>
      <c r="B53" s="7" t="s">
        <v>228</v>
      </c>
      <c r="C53" s="277"/>
    </row>
    <row r="54" spans="1:3">
      <c r="A54" s="392"/>
      <c r="B54" s="75"/>
      <c r="C54" s="74"/>
    </row>
    <row r="55" spans="1:3">
      <c r="A55" s="392" t="s">
        <v>704</v>
      </c>
      <c r="B55" s="7" t="s">
        <v>229</v>
      </c>
      <c r="C55" s="277"/>
    </row>
    <row r="56" spans="1:3">
      <c r="A56" s="392"/>
      <c r="B56" s="8"/>
      <c r="C56" s="9"/>
    </row>
    <row r="57" spans="1:3">
      <c r="A57" s="392"/>
      <c r="B57" s="1"/>
      <c r="C57" s="2"/>
    </row>
    <row r="58" spans="1:3"/>
    <row r="59" spans="1:3">
      <c r="A59" s="392" t="s">
        <v>705</v>
      </c>
      <c r="B59" s="1" t="s">
        <v>693</v>
      </c>
    </row>
    <row r="60" spans="1:3">
      <c r="A60" s="392"/>
      <c r="B60" s="1"/>
    </row>
    <row r="61" spans="1:3">
      <c r="A61" s="392" t="s">
        <v>705</v>
      </c>
      <c r="B61" s="5" t="s">
        <v>230</v>
      </c>
      <c r="C61" s="191" t="s">
        <v>1070</v>
      </c>
    </row>
    <row r="62" spans="1:3">
      <c r="A62" s="392" t="s">
        <v>705</v>
      </c>
      <c r="B62" s="5" t="s">
        <v>231</v>
      </c>
      <c r="C62" s="191"/>
    </row>
    <row r="63" spans="1:3">
      <c r="A63" s="392" t="s">
        <v>705</v>
      </c>
      <c r="B63" s="5" t="s">
        <v>232</v>
      </c>
      <c r="C63" s="73"/>
    </row>
    <row r="64" spans="1:3">
      <c r="A64" s="392" t="s">
        <v>705</v>
      </c>
      <c r="B64" s="5" t="s">
        <v>233</v>
      </c>
      <c r="C64" s="73"/>
    </row>
    <row r="65" spans="1:3">
      <c r="A65" s="392" t="s">
        <v>705</v>
      </c>
      <c r="B65" s="5" t="s">
        <v>234</v>
      </c>
      <c r="C65" s="73" t="s">
        <v>1070</v>
      </c>
    </row>
    <row r="66" spans="1:3">
      <c r="A66" s="392" t="s">
        <v>705</v>
      </c>
      <c r="B66" s="5" t="s">
        <v>235</v>
      </c>
      <c r="C66" s="73" t="s">
        <v>1070</v>
      </c>
    </row>
    <row r="67" spans="1:3">
      <c r="A67" s="392" t="s">
        <v>705</v>
      </c>
      <c r="B67" s="5" t="s">
        <v>236</v>
      </c>
      <c r="C67" s="73" t="s">
        <v>1070</v>
      </c>
    </row>
    <row r="68" spans="1:3">
      <c r="A68" s="392" t="s">
        <v>705</v>
      </c>
      <c r="B68" s="5" t="s">
        <v>237</v>
      </c>
      <c r="C68" s="191" t="s">
        <v>1070</v>
      </c>
    </row>
    <row r="69" spans="1:3">
      <c r="A69" s="392" t="s">
        <v>705</v>
      </c>
      <c r="B69" s="5" t="s">
        <v>238</v>
      </c>
      <c r="C69" s="73" t="s">
        <v>1070</v>
      </c>
    </row>
    <row r="70" spans="1:3" ht="25.5">
      <c r="A70" s="392" t="s">
        <v>705</v>
      </c>
      <c r="B70" s="248" t="s">
        <v>550</v>
      </c>
      <c r="C70" s="73" t="s">
        <v>1070</v>
      </c>
    </row>
    <row r="71" spans="1:3" ht="25.5">
      <c r="A71" s="392" t="s">
        <v>705</v>
      </c>
      <c r="B71" s="248" t="s">
        <v>551</v>
      </c>
      <c r="C71" s="73" t="s">
        <v>1070</v>
      </c>
    </row>
    <row r="72" spans="1:3">
      <c r="A72" s="392" t="s">
        <v>705</v>
      </c>
      <c r="B72" s="252" t="s">
        <v>552</v>
      </c>
      <c r="C72" s="73"/>
    </row>
    <row r="73" spans="1:3">
      <c r="A73" s="260" t="s">
        <v>705</v>
      </c>
      <c r="B73" s="263" t="s">
        <v>552</v>
      </c>
      <c r="C73" s="264"/>
    </row>
    <row r="74" spans="1:3">
      <c r="A74" s="261"/>
      <c r="B74" s="262"/>
      <c r="C74" s="262"/>
    </row>
    <row r="75" spans="1:3" ht="12.75" hidden="1" customHeight="1">
      <c r="A75" s="261"/>
      <c r="B75" s="262"/>
      <c r="C75" s="262"/>
    </row>
  </sheetData>
  <phoneticPr fontId="0" type="noConversion"/>
  <hyperlinks>
    <hyperlink ref="C33" r:id="rId1"/>
    <hyperlink ref="D11" r:id="rId2"/>
    <hyperlink ref="C34:D34" r:id="rId3" display="Purdue University Admissions Web site"/>
    <hyperlink ref="C27:D27" r:id="rId4" display="Purdue University Web site"/>
  </hyperlinks>
  <pageMargins left="0.75" right="0.75" top="1" bottom="1" header="0.5" footer="0.5"/>
  <pageSetup scale="70" fitToHeight="2" orientation="portrait" r:id="rId5"/>
  <headerFooter alignWithMargins="0">
    <oddHeader>&amp;CCommon Data Set 2017-2018</oddHeader>
    <oddFooter>&amp;C&amp;A&amp;RPage &amp;P</oddFooter>
  </headerFooter>
  <rowBreaks count="1" manualBreakCount="1">
    <brk id="5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zoomScaleNormal="100" workbookViewId="0">
      <selection activeCell="B4" sqref="B4"/>
    </sheetView>
  </sheetViews>
  <sheetFormatPr defaultColWidth="0" defaultRowHeight="12.75" zeroHeight="1"/>
  <cols>
    <col min="1" max="1" width="3.85546875" style="393" customWidth="1"/>
    <col min="2" max="2" width="93" style="545" customWidth="1"/>
    <col min="3" max="3" width="13.7109375" style="545" customWidth="1"/>
    <col min="4" max="4" width="9.5703125" style="545" bestFit="1" customWidth="1"/>
    <col min="5" max="5" width="10.5703125" style="545" bestFit="1" customWidth="1"/>
    <col min="6" max="6" width="17.28515625" style="545" customWidth="1"/>
    <col min="7" max="7" width="0.7109375" customWidth="1"/>
  </cols>
  <sheetData>
    <row r="1" spans="1:6" ht="18">
      <c r="A1" s="562" t="s">
        <v>573</v>
      </c>
      <c r="B1" s="557"/>
      <c r="C1" s="557"/>
      <c r="D1" s="557"/>
      <c r="E1" s="557"/>
    </row>
    <row r="2" spans="1:6"/>
    <row r="3" spans="1:6">
      <c r="A3" s="494" t="s">
        <v>574</v>
      </c>
      <c r="B3" s="71" t="s">
        <v>1010</v>
      </c>
    </row>
    <row r="4" spans="1:6" s="201" customFormat="1" ht="81.75" customHeight="1">
      <c r="A4" s="437" t="s">
        <v>574</v>
      </c>
      <c r="B4" s="492" t="s">
        <v>463</v>
      </c>
      <c r="C4" s="492"/>
      <c r="D4" s="492"/>
      <c r="E4" s="492"/>
      <c r="F4" s="492"/>
    </row>
    <row r="5" spans="1:6" ht="39" customHeight="1" thickBot="1">
      <c r="A5" s="494" t="s">
        <v>574</v>
      </c>
      <c r="B5" s="72" t="s">
        <v>575</v>
      </c>
      <c r="C5" s="389" t="s">
        <v>1088</v>
      </c>
      <c r="D5" s="389" t="s">
        <v>232</v>
      </c>
      <c r="E5" s="389" t="s">
        <v>576</v>
      </c>
      <c r="F5" s="266" t="s">
        <v>935</v>
      </c>
    </row>
    <row r="6" spans="1:6" ht="13.5" thickBot="1">
      <c r="A6" s="494" t="s">
        <v>574</v>
      </c>
      <c r="B6" s="221" t="s">
        <v>577</v>
      </c>
      <c r="C6" s="222">
        <v>3.05</v>
      </c>
      <c r="D6" s="222"/>
      <c r="E6" s="222">
        <v>6.67</v>
      </c>
      <c r="F6" s="223">
        <v>1</v>
      </c>
    </row>
    <row r="7" spans="1:6" ht="13.5" thickBot="1">
      <c r="A7" s="494" t="s">
        <v>574</v>
      </c>
      <c r="B7" s="267" t="s">
        <v>936</v>
      </c>
      <c r="C7" s="225"/>
      <c r="D7" s="225"/>
      <c r="E7" s="225">
        <v>1.28</v>
      </c>
      <c r="F7" s="226">
        <v>3</v>
      </c>
    </row>
    <row r="8" spans="1:6" ht="13.5" thickBot="1">
      <c r="A8" s="494" t="s">
        <v>574</v>
      </c>
      <c r="B8" s="224" t="s">
        <v>578</v>
      </c>
      <c r="C8" s="225"/>
      <c r="D8" s="225"/>
      <c r="E8" s="225">
        <v>0.22</v>
      </c>
      <c r="F8" s="226">
        <v>4</v>
      </c>
    </row>
    <row r="9" spans="1:6" ht="13.5" thickBot="1">
      <c r="A9" s="494" t="s">
        <v>574</v>
      </c>
      <c r="B9" s="267" t="s">
        <v>937</v>
      </c>
      <c r="C9" s="255"/>
      <c r="D9" s="255"/>
      <c r="E9" s="255">
        <v>0.23</v>
      </c>
      <c r="F9" s="256">
        <v>5</v>
      </c>
    </row>
    <row r="10" spans="1:6" ht="13.5" thickBot="1">
      <c r="A10" s="494" t="s">
        <v>574</v>
      </c>
      <c r="B10" s="239" t="s">
        <v>730</v>
      </c>
      <c r="C10" s="255"/>
      <c r="D10" s="255"/>
      <c r="E10" s="255">
        <v>2.14</v>
      </c>
      <c r="F10" s="256">
        <v>9</v>
      </c>
    </row>
    <row r="11" spans="1:6" ht="13.5" thickBot="1">
      <c r="A11" s="494" t="s">
        <v>574</v>
      </c>
      <c r="B11" s="239" t="s">
        <v>673</v>
      </c>
      <c r="C11" s="255"/>
      <c r="D11" s="255"/>
      <c r="E11" s="255"/>
      <c r="F11" s="256">
        <v>10</v>
      </c>
    </row>
    <row r="12" spans="1:6" ht="13.5" thickBot="1">
      <c r="A12" s="494" t="s">
        <v>574</v>
      </c>
      <c r="B12" s="239" t="s">
        <v>581</v>
      </c>
      <c r="C12" s="255"/>
      <c r="D12" s="255"/>
      <c r="E12" s="255">
        <v>6.25</v>
      </c>
      <c r="F12" s="256">
        <v>11</v>
      </c>
    </row>
    <row r="13" spans="1:6" ht="13.5" thickBot="1">
      <c r="A13" s="494" t="s">
        <v>574</v>
      </c>
      <c r="B13" s="239" t="s">
        <v>674</v>
      </c>
      <c r="C13" s="255"/>
      <c r="D13" s="255"/>
      <c r="E13" s="255"/>
      <c r="F13" s="256">
        <v>12</v>
      </c>
    </row>
    <row r="14" spans="1:6" ht="13.5" thickBot="1">
      <c r="A14" s="494" t="s">
        <v>574</v>
      </c>
      <c r="B14" s="239" t="s">
        <v>582</v>
      </c>
      <c r="C14" s="255">
        <v>5.45</v>
      </c>
      <c r="D14" s="255"/>
      <c r="E14" s="255">
        <v>3.59</v>
      </c>
      <c r="F14" s="256">
        <v>13</v>
      </c>
    </row>
    <row r="15" spans="1:6" ht="13.5" thickBot="1">
      <c r="A15" s="494" t="s">
        <v>574</v>
      </c>
      <c r="B15" s="239" t="s">
        <v>675</v>
      </c>
      <c r="C15" s="255"/>
      <c r="D15" s="255"/>
      <c r="E15" s="255">
        <v>24.49</v>
      </c>
      <c r="F15" s="256">
        <v>14</v>
      </c>
    </row>
    <row r="16" spans="1:6" ht="13.5" thickBot="1">
      <c r="A16" s="494" t="s">
        <v>574</v>
      </c>
      <c r="B16" s="239" t="s">
        <v>676</v>
      </c>
      <c r="C16" s="255"/>
      <c r="D16" s="255"/>
      <c r="E16" s="255">
        <v>6.43</v>
      </c>
      <c r="F16" s="256">
        <v>15</v>
      </c>
    </row>
    <row r="17" spans="1:6" ht="13.5" thickBot="1">
      <c r="A17" s="494" t="s">
        <v>574</v>
      </c>
      <c r="B17" s="267" t="s">
        <v>938</v>
      </c>
      <c r="C17" s="255"/>
      <c r="D17" s="255"/>
      <c r="E17" s="255">
        <v>0.61</v>
      </c>
      <c r="F17" s="256">
        <v>16</v>
      </c>
    </row>
    <row r="18" spans="1:6" ht="13.5" thickBot="1">
      <c r="A18" s="494" t="s">
        <v>574</v>
      </c>
      <c r="B18" s="239" t="s">
        <v>677</v>
      </c>
      <c r="C18" s="255"/>
      <c r="D18" s="255"/>
      <c r="E18" s="255">
        <v>1.79</v>
      </c>
      <c r="F18" s="256">
        <v>19</v>
      </c>
    </row>
    <row r="19" spans="1:6" ht="13.5" thickBot="1">
      <c r="A19" s="494" t="s">
        <v>574</v>
      </c>
      <c r="B19" s="239" t="s">
        <v>889</v>
      </c>
      <c r="C19" s="255"/>
      <c r="D19" s="255"/>
      <c r="E19" s="255"/>
      <c r="F19" s="256">
        <v>22</v>
      </c>
    </row>
    <row r="20" spans="1:6" ht="13.5" thickBot="1">
      <c r="A20" s="494" t="s">
        <v>574</v>
      </c>
      <c r="B20" s="239" t="s">
        <v>901</v>
      </c>
      <c r="C20" s="255"/>
      <c r="D20" s="255"/>
      <c r="E20" s="255">
        <v>0.79</v>
      </c>
      <c r="F20" s="256">
        <v>23</v>
      </c>
    </row>
    <row r="21" spans="1:6" ht="13.5" thickBot="1">
      <c r="A21" s="494" t="s">
        <v>574</v>
      </c>
      <c r="B21" s="239" t="s">
        <v>890</v>
      </c>
      <c r="C21" s="255">
        <v>10.46</v>
      </c>
      <c r="D21" s="255"/>
      <c r="E21" s="255"/>
      <c r="F21" s="256">
        <v>24</v>
      </c>
    </row>
    <row r="22" spans="1:6" ht="13.5" thickBot="1">
      <c r="A22" s="494" t="s">
        <v>574</v>
      </c>
      <c r="B22" s="239" t="s">
        <v>891</v>
      </c>
      <c r="C22" s="255"/>
      <c r="D22" s="255"/>
      <c r="E22" s="255"/>
      <c r="F22" s="256">
        <v>25</v>
      </c>
    </row>
    <row r="23" spans="1:6" ht="13.5" thickBot="1">
      <c r="A23" s="494" t="s">
        <v>574</v>
      </c>
      <c r="B23" s="239" t="s">
        <v>579</v>
      </c>
      <c r="C23" s="255"/>
      <c r="D23" s="255"/>
      <c r="E23" s="255">
        <v>3.23</v>
      </c>
      <c r="F23" s="256">
        <v>26</v>
      </c>
    </row>
    <row r="24" spans="1:6" ht="13.5" thickBot="1">
      <c r="A24" s="494" t="s">
        <v>574</v>
      </c>
      <c r="B24" s="239" t="s">
        <v>147</v>
      </c>
      <c r="C24" s="255"/>
      <c r="D24" s="255"/>
      <c r="E24" s="255">
        <v>3.75</v>
      </c>
      <c r="F24" s="256">
        <v>27</v>
      </c>
    </row>
    <row r="25" spans="1:6" ht="13.5" thickBot="1">
      <c r="A25" s="494" t="s">
        <v>574</v>
      </c>
      <c r="B25" s="239" t="s">
        <v>148</v>
      </c>
      <c r="C25" s="255"/>
      <c r="D25" s="255"/>
      <c r="E25" s="255"/>
      <c r="F25" s="256" t="s">
        <v>149</v>
      </c>
    </row>
    <row r="26" spans="1:6" ht="13.5" thickBot="1">
      <c r="A26" s="494" t="s">
        <v>574</v>
      </c>
      <c r="B26" s="239" t="s">
        <v>583</v>
      </c>
      <c r="C26" s="255"/>
      <c r="D26" s="255"/>
      <c r="E26" s="255">
        <v>0.57999999999999996</v>
      </c>
      <c r="F26" s="256">
        <v>30</v>
      </c>
    </row>
    <row r="27" spans="1:6" ht="13.5" thickBot="1">
      <c r="A27" s="494" t="s">
        <v>574</v>
      </c>
      <c r="B27" s="239" t="s">
        <v>336</v>
      </c>
      <c r="C27" s="255"/>
      <c r="D27" s="255"/>
      <c r="E27" s="255">
        <v>1.28</v>
      </c>
      <c r="F27" s="256">
        <v>31</v>
      </c>
    </row>
    <row r="28" spans="1:6" ht="13.5" thickBot="1">
      <c r="A28" s="494" t="s">
        <v>574</v>
      </c>
      <c r="B28" s="239" t="s">
        <v>678</v>
      </c>
      <c r="C28" s="255"/>
      <c r="D28" s="255"/>
      <c r="E28" s="255">
        <v>0.13</v>
      </c>
      <c r="F28" s="256">
        <v>38</v>
      </c>
    </row>
    <row r="29" spans="1:6" ht="13.5" thickBot="1">
      <c r="A29" s="494" t="s">
        <v>574</v>
      </c>
      <c r="B29" s="239" t="s">
        <v>679</v>
      </c>
      <c r="C29" s="255"/>
      <c r="D29" s="255"/>
      <c r="E29" s="255"/>
      <c r="F29" s="256">
        <v>39</v>
      </c>
    </row>
    <row r="30" spans="1:6" ht="13.5" thickBot="1">
      <c r="A30" s="494" t="s">
        <v>574</v>
      </c>
      <c r="B30" s="239" t="s">
        <v>337</v>
      </c>
      <c r="C30" s="255"/>
      <c r="D30" s="255"/>
      <c r="E30" s="255">
        <v>1.98</v>
      </c>
      <c r="F30" s="256">
        <v>40</v>
      </c>
    </row>
    <row r="31" spans="1:6" ht="13.5" thickBot="1">
      <c r="A31" s="494" t="s">
        <v>574</v>
      </c>
      <c r="B31" s="239" t="s">
        <v>680</v>
      </c>
      <c r="C31" s="255"/>
      <c r="D31" s="255"/>
      <c r="E31" s="255"/>
      <c r="F31" s="256">
        <v>41</v>
      </c>
    </row>
    <row r="32" spans="1:6" ht="13.5" thickBot="1">
      <c r="A32" s="494" t="s">
        <v>574</v>
      </c>
      <c r="B32" s="239" t="s">
        <v>338</v>
      </c>
      <c r="C32" s="255"/>
      <c r="D32" s="255"/>
      <c r="E32" s="255">
        <v>2.44</v>
      </c>
      <c r="F32" s="256">
        <v>42</v>
      </c>
    </row>
    <row r="33" spans="1:6" ht="26.25" thickBot="1">
      <c r="A33" s="494" t="s">
        <v>574</v>
      </c>
      <c r="B33" s="294" t="s">
        <v>150</v>
      </c>
      <c r="C33" s="255"/>
      <c r="D33" s="255"/>
      <c r="E33" s="255"/>
      <c r="F33" s="256">
        <v>43</v>
      </c>
    </row>
    <row r="34" spans="1:6" ht="13.5" thickBot="1">
      <c r="A34" s="494" t="s">
        <v>574</v>
      </c>
      <c r="B34" s="239" t="s">
        <v>681</v>
      </c>
      <c r="C34" s="255"/>
      <c r="D34" s="255"/>
      <c r="E34" s="255"/>
      <c r="F34" s="256">
        <v>44</v>
      </c>
    </row>
    <row r="35" spans="1:6" ht="13.5" thickBot="1">
      <c r="A35" s="494" t="s">
        <v>574</v>
      </c>
      <c r="B35" s="239" t="s">
        <v>682</v>
      </c>
      <c r="C35" s="255">
        <v>0.22</v>
      </c>
      <c r="D35" s="255"/>
      <c r="E35" s="255">
        <v>4.49</v>
      </c>
      <c r="F35" s="256">
        <v>45</v>
      </c>
    </row>
    <row r="36" spans="1:6" ht="13.5" thickBot="1">
      <c r="A36" s="494" t="s">
        <v>574</v>
      </c>
      <c r="B36" s="239" t="s">
        <v>683</v>
      </c>
      <c r="C36" s="255"/>
      <c r="D36" s="255"/>
      <c r="E36" s="255"/>
      <c r="F36" s="256">
        <v>46</v>
      </c>
    </row>
    <row r="37" spans="1:6" ht="13.5" thickBot="1">
      <c r="A37" s="494" t="s">
        <v>574</v>
      </c>
      <c r="B37" s="239" t="s">
        <v>684</v>
      </c>
      <c r="C37" s="255"/>
      <c r="D37" s="255"/>
      <c r="E37" s="255"/>
      <c r="F37" s="256">
        <v>47</v>
      </c>
    </row>
    <row r="38" spans="1:6" ht="13.5" thickBot="1">
      <c r="A38" s="494" t="s">
        <v>574</v>
      </c>
      <c r="B38" s="239" t="s">
        <v>685</v>
      </c>
      <c r="C38" s="255"/>
      <c r="D38" s="255"/>
      <c r="E38" s="255"/>
      <c r="F38" s="256">
        <v>48</v>
      </c>
    </row>
    <row r="39" spans="1:6" ht="13.5" thickBot="1">
      <c r="A39" s="494" t="s">
        <v>574</v>
      </c>
      <c r="B39" s="239" t="s">
        <v>686</v>
      </c>
      <c r="C39" s="255"/>
      <c r="D39" s="255"/>
      <c r="E39" s="255">
        <v>1.08</v>
      </c>
      <c r="F39" s="256">
        <v>49</v>
      </c>
    </row>
    <row r="40" spans="1:6" ht="13.5" thickBot="1">
      <c r="A40" s="494" t="s">
        <v>574</v>
      </c>
      <c r="B40" s="239" t="s">
        <v>339</v>
      </c>
      <c r="C40" s="255">
        <v>0.44</v>
      </c>
      <c r="D40" s="255"/>
      <c r="E40" s="255">
        <v>2.2400000000000002</v>
      </c>
      <c r="F40" s="256">
        <v>50</v>
      </c>
    </row>
    <row r="41" spans="1:6" ht="13.5" thickBot="1">
      <c r="A41" s="494" t="s">
        <v>574</v>
      </c>
      <c r="B41" s="239" t="s">
        <v>939</v>
      </c>
      <c r="C41" s="255"/>
      <c r="D41" s="255">
        <v>100</v>
      </c>
      <c r="E41" s="255">
        <v>6.24</v>
      </c>
      <c r="F41" s="256">
        <v>51</v>
      </c>
    </row>
    <row r="42" spans="1:6" ht="13.5" thickBot="1">
      <c r="A42" s="494" t="s">
        <v>574</v>
      </c>
      <c r="B42" s="239" t="s">
        <v>580</v>
      </c>
      <c r="C42" s="255">
        <v>80.39</v>
      </c>
      <c r="D42" s="255"/>
      <c r="E42" s="255">
        <v>17.59</v>
      </c>
      <c r="F42" s="256">
        <v>52</v>
      </c>
    </row>
    <row r="43" spans="1:6" ht="13.5" thickBot="1">
      <c r="A43" s="494" t="s">
        <v>574</v>
      </c>
      <c r="B43" s="239" t="s">
        <v>906</v>
      </c>
      <c r="C43" s="255"/>
      <c r="D43" s="255"/>
      <c r="E43" s="255">
        <v>0.48</v>
      </c>
      <c r="F43" s="256">
        <v>54</v>
      </c>
    </row>
    <row r="44" spans="1:6">
      <c r="A44" s="494" t="s">
        <v>574</v>
      </c>
      <c r="B44" s="361" t="s">
        <v>340</v>
      </c>
      <c r="C44" s="257"/>
      <c r="D44" s="257"/>
      <c r="E44" s="257"/>
      <c r="F44" s="258"/>
    </row>
    <row r="45" spans="1:6">
      <c r="A45" s="494" t="s">
        <v>574</v>
      </c>
      <c r="B45" s="362" t="s">
        <v>813</v>
      </c>
      <c r="C45" s="188">
        <v>1</v>
      </c>
      <c r="D45" s="342">
        <v>1</v>
      </c>
      <c r="E45" s="342">
        <v>1</v>
      </c>
      <c r="F45" s="382"/>
    </row>
    <row r="46" spans="1:6"/>
  </sheetData>
  <phoneticPr fontId="0" type="noConversion"/>
  <pageMargins left="0.75" right="0.75" top="1" bottom="1" header="0.5" footer="0.5"/>
  <pageSetup scale="61" fitToWidth="0" fitToHeight="0" orientation="portrait" r:id="rId1"/>
  <headerFooter alignWithMargins="0">
    <oddHeader>&amp;CCommon Data Set 2017-2018</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8"/>
  <sheetViews>
    <sheetView showGridLines="0" showRowColHeaders="0" showRuler="0" zoomScaleNormal="100" workbookViewId="0"/>
  </sheetViews>
  <sheetFormatPr defaultColWidth="0" defaultRowHeight="12.75" zeroHeight="1"/>
  <cols>
    <col min="1" max="1" width="88.7109375" style="162" customWidth="1"/>
    <col min="2" max="2" width="0.85546875" style="137" customWidth="1"/>
    <col min="3" max="16384" width="0" style="137" hidden="1"/>
  </cols>
  <sheetData>
    <row r="1" spans="1:1" ht="18">
      <c r="A1" s="156" t="s">
        <v>442</v>
      </c>
    </row>
    <row r="2" spans="1:1" ht="21.75" customHeight="1">
      <c r="A2" s="157" t="s">
        <v>528</v>
      </c>
    </row>
    <row r="3" spans="1:1">
      <c r="A3" s="157"/>
    </row>
    <row r="4" spans="1:1" ht="25.5">
      <c r="A4" s="158" t="s">
        <v>529</v>
      </c>
    </row>
    <row r="5" spans="1:1">
      <c r="A5" s="159"/>
    </row>
    <row r="6" spans="1:1" ht="38.25">
      <c r="A6" s="157" t="s">
        <v>947</v>
      </c>
    </row>
    <row r="7" spans="1:1" ht="38.25">
      <c r="A7" s="157" t="s">
        <v>344</v>
      </c>
    </row>
    <row r="8" spans="1:1">
      <c r="A8" s="157" t="s">
        <v>345</v>
      </c>
    </row>
    <row r="9" spans="1:1" ht="25.5">
      <c r="A9" s="157" t="s">
        <v>948</v>
      </c>
    </row>
    <row r="10" spans="1:1" ht="44.25" customHeight="1">
      <c r="A10" s="245" t="s">
        <v>941</v>
      </c>
    </row>
    <row r="11" spans="1:1" ht="51">
      <c r="A11" s="157" t="s">
        <v>452</v>
      </c>
    </row>
    <row r="12" spans="1:1" ht="38.25">
      <c r="A12" s="157" t="s">
        <v>453</v>
      </c>
    </row>
    <row r="13" spans="1:1" ht="38.25">
      <c r="A13" s="157" t="s">
        <v>942</v>
      </c>
    </row>
    <row r="14" spans="1:1" ht="25.5">
      <c r="A14" s="157" t="s">
        <v>454</v>
      </c>
    </row>
    <row r="15" spans="1:1" ht="89.25">
      <c r="A15" s="157" t="s">
        <v>462</v>
      </c>
    </row>
    <row r="16" spans="1:1">
      <c r="A16" s="157" t="s">
        <v>943</v>
      </c>
    </row>
    <row r="17" spans="1:1">
      <c r="A17" s="157" t="s">
        <v>642</v>
      </c>
    </row>
    <row r="18" spans="1:1" ht="38.25">
      <c r="A18" s="157" t="s">
        <v>643</v>
      </c>
    </row>
    <row r="19" spans="1:1" ht="25.5">
      <c r="A19" s="157" t="s">
        <v>644</v>
      </c>
    </row>
    <row r="20" spans="1:1" ht="38.25">
      <c r="A20" s="246" t="s">
        <v>411</v>
      </c>
    </row>
    <row r="21" spans="1:1" ht="63.75">
      <c r="A21" s="157" t="s">
        <v>949</v>
      </c>
    </row>
    <row r="22" spans="1:1">
      <c r="A22" s="157" t="s">
        <v>645</v>
      </c>
    </row>
    <row r="23" spans="1:1">
      <c r="A23" s="157" t="s">
        <v>646</v>
      </c>
    </row>
    <row r="24" spans="1:1" ht="25.5">
      <c r="A24" s="157" t="s">
        <v>647</v>
      </c>
    </row>
    <row r="25" spans="1:1" ht="38.25">
      <c r="A25" s="157" t="s">
        <v>648</v>
      </c>
    </row>
    <row r="26" spans="1:1" ht="38.25">
      <c r="A26" s="157" t="s">
        <v>385</v>
      </c>
    </row>
    <row r="27" spans="1:1" ht="25.5">
      <c r="A27" s="157" t="s">
        <v>950</v>
      </c>
    </row>
    <row r="28" spans="1:1" ht="38.25">
      <c r="A28" s="157" t="s">
        <v>386</v>
      </c>
    </row>
    <row r="29" spans="1:1" ht="25.5">
      <c r="A29" s="157" t="s">
        <v>387</v>
      </c>
    </row>
    <row r="30" spans="1:1" ht="51">
      <c r="A30" s="157" t="s">
        <v>388</v>
      </c>
    </row>
    <row r="31" spans="1:1" ht="25.5">
      <c r="A31" s="245" t="s">
        <v>789</v>
      </c>
    </row>
    <row r="32" spans="1:1" ht="25.5">
      <c r="A32" s="157" t="s">
        <v>389</v>
      </c>
    </row>
    <row r="33" spans="1:1" ht="25.5">
      <c r="A33" s="157" t="s">
        <v>951</v>
      </c>
    </row>
    <row r="34" spans="1:1" ht="38.25">
      <c r="A34" s="157" t="s">
        <v>390</v>
      </c>
    </row>
    <row r="35" spans="1:1" ht="25.5">
      <c r="A35" s="157" t="s">
        <v>391</v>
      </c>
    </row>
    <row r="36" spans="1:1" ht="51">
      <c r="A36" s="157" t="s">
        <v>392</v>
      </c>
    </row>
    <row r="37" spans="1:1" ht="25.5">
      <c r="A37" s="157" t="s">
        <v>393</v>
      </c>
    </row>
    <row r="38" spans="1:1" ht="25.5">
      <c r="A38" s="157" t="s">
        <v>394</v>
      </c>
    </row>
    <row r="39" spans="1:1" ht="25.5">
      <c r="A39" s="157" t="s">
        <v>395</v>
      </c>
    </row>
    <row r="40" spans="1:1" ht="38.25">
      <c r="A40" s="157" t="s">
        <v>396</v>
      </c>
    </row>
    <row r="41" spans="1:1" ht="63.75">
      <c r="A41" s="157" t="s">
        <v>397</v>
      </c>
    </row>
    <row r="42" spans="1:1">
      <c r="A42" s="157" t="s">
        <v>398</v>
      </c>
    </row>
    <row r="43" spans="1:1" ht="25.5">
      <c r="A43" s="157" t="s">
        <v>399</v>
      </c>
    </row>
    <row r="44" spans="1:1" ht="69" customHeight="1">
      <c r="A44" s="245" t="s">
        <v>142</v>
      </c>
    </row>
    <row r="45" spans="1:1" ht="110.25" customHeight="1">
      <c r="A45" s="245" t="s">
        <v>806</v>
      </c>
    </row>
    <row r="46" spans="1:1" ht="34.5" customHeight="1">
      <c r="A46" s="245" t="s">
        <v>807</v>
      </c>
    </row>
    <row r="47" spans="1:1" ht="25.5">
      <c r="A47" s="157" t="s">
        <v>706</v>
      </c>
    </row>
    <row r="48" spans="1:1" ht="38.25">
      <c r="A48" s="157" t="s">
        <v>707</v>
      </c>
    </row>
    <row r="49" spans="1:1" ht="38.25">
      <c r="A49" s="157" t="s">
        <v>708</v>
      </c>
    </row>
    <row r="50" spans="1:1" ht="25.5">
      <c r="A50" s="157" t="s">
        <v>416</v>
      </c>
    </row>
    <row r="51" spans="1:1" ht="63.75">
      <c r="A51" s="157" t="s">
        <v>864</v>
      </c>
    </row>
    <row r="52" spans="1:1" ht="25.5">
      <c r="A52" s="157" t="s">
        <v>865</v>
      </c>
    </row>
    <row r="53" spans="1:1" ht="38.25">
      <c r="A53" s="157" t="s">
        <v>866</v>
      </c>
    </row>
    <row r="54" spans="1:1" ht="38.25">
      <c r="A54" s="157" t="s">
        <v>867</v>
      </c>
    </row>
    <row r="55" spans="1:1" ht="38.25">
      <c r="A55" s="157" t="s">
        <v>868</v>
      </c>
    </row>
    <row r="56" spans="1:1" ht="51">
      <c r="A56" s="157" t="s">
        <v>869</v>
      </c>
    </row>
    <row r="57" spans="1:1" ht="51">
      <c r="A57" s="157" t="s">
        <v>870</v>
      </c>
    </row>
    <row r="58" spans="1:1" ht="38.25">
      <c r="A58" s="157" t="s">
        <v>871</v>
      </c>
    </row>
    <row r="59" spans="1:1">
      <c r="A59" s="157" t="s">
        <v>872</v>
      </c>
    </row>
    <row r="60" spans="1:1" ht="38.25">
      <c r="A60" s="157" t="s">
        <v>873</v>
      </c>
    </row>
    <row r="61" spans="1:1" ht="25.5">
      <c r="A61" s="157" t="s">
        <v>874</v>
      </c>
    </row>
    <row r="62" spans="1:1" ht="25.5">
      <c r="A62" s="157" t="s">
        <v>875</v>
      </c>
    </row>
    <row r="63" spans="1:1" ht="63.75">
      <c r="A63" s="157" t="s">
        <v>664</v>
      </c>
    </row>
    <row r="64" spans="1:1" ht="25.5">
      <c r="A64" s="245" t="s">
        <v>808</v>
      </c>
    </row>
    <row r="65" spans="1:1" ht="25.5">
      <c r="A65" s="157" t="s">
        <v>952</v>
      </c>
    </row>
    <row r="66" spans="1:1" ht="38.25">
      <c r="A66" s="157" t="s">
        <v>858</v>
      </c>
    </row>
    <row r="67" spans="1:1" ht="25.5">
      <c r="A67" s="157" t="s">
        <v>944</v>
      </c>
    </row>
    <row r="68" spans="1:1" ht="25.5">
      <c r="A68" s="157" t="s">
        <v>859</v>
      </c>
    </row>
    <row r="69" spans="1:1" ht="38.25">
      <c r="A69" s="157" t="s">
        <v>860</v>
      </c>
    </row>
    <row r="70" spans="1:1" ht="25.5">
      <c r="A70" s="157" t="s">
        <v>861</v>
      </c>
    </row>
    <row r="71" spans="1:1">
      <c r="A71" s="157" t="s">
        <v>862</v>
      </c>
    </row>
    <row r="72" spans="1:1" ht="25.5">
      <c r="A72" s="515" t="s">
        <v>658</v>
      </c>
    </row>
    <row r="73" spans="1:1" ht="38.25">
      <c r="A73" s="157" t="s">
        <v>781</v>
      </c>
    </row>
    <row r="74" spans="1:1" ht="38.25">
      <c r="A74" s="157" t="s">
        <v>953</v>
      </c>
    </row>
    <row r="75" spans="1:1">
      <c r="A75" s="157" t="s">
        <v>954</v>
      </c>
    </row>
    <row r="76" spans="1:1" ht="38.25">
      <c r="A76" s="157" t="s">
        <v>782</v>
      </c>
    </row>
    <row r="77" spans="1:1" ht="59.25" customHeight="1">
      <c r="A77" s="245" t="s">
        <v>809</v>
      </c>
    </row>
    <row r="78" spans="1:1" ht="25.5">
      <c r="A78" s="157" t="s">
        <v>84</v>
      </c>
    </row>
    <row r="79" spans="1:1" ht="25.5">
      <c r="A79" s="157" t="s">
        <v>955</v>
      </c>
    </row>
    <row r="80" spans="1:1" ht="38.25">
      <c r="A80" s="246" t="s">
        <v>412</v>
      </c>
    </row>
    <row r="81" spans="1:1" ht="25.5">
      <c r="A81" s="268" t="s">
        <v>945</v>
      </c>
    </row>
    <row r="82" spans="1:1" ht="25.5">
      <c r="A82" s="157" t="s">
        <v>85</v>
      </c>
    </row>
    <row r="83" spans="1:1" ht="25.5">
      <c r="A83" s="157" t="s">
        <v>956</v>
      </c>
    </row>
    <row r="84" spans="1:1" ht="38.25">
      <c r="A84" s="157" t="s">
        <v>86</v>
      </c>
    </row>
    <row r="85" spans="1:1" ht="25.5">
      <c r="A85" s="157" t="s">
        <v>87</v>
      </c>
    </row>
    <row r="86" spans="1:1" ht="25.5">
      <c r="A86" s="157" t="s">
        <v>88</v>
      </c>
    </row>
    <row r="87" spans="1:1" ht="25.5">
      <c r="A87" s="157" t="s">
        <v>89</v>
      </c>
    </row>
    <row r="88" spans="1:1" ht="25.5">
      <c r="A88" s="157" t="s">
        <v>957</v>
      </c>
    </row>
    <row r="89" spans="1:1" ht="51">
      <c r="A89" s="157" t="s">
        <v>665</v>
      </c>
    </row>
    <row r="90" spans="1:1" ht="38.25">
      <c r="A90" s="157" t="s">
        <v>666</v>
      </c>
    </row>
    <row r="91" spans="1:1" ht="38.25">
      <c r="A91" s="157" t="s">
        <v>667</v>
      </c>
    </row>
    <row r="92" spans="1:1" ht="38.25">
      <c r="A92" s="160" t="s">
        <v>668</v>
      </c>
    </row>
    <row r="93" spans="1:1" ht="51">
      <c r="A93" s="160" t="s">
        <v>31</v>
      </c>
    </row>
    <row r="94" spans="1:1" ht="51">
      <c r="A94" s="160" t="s">
        <v>32</v>
      </c>
    </row>
    <row r="95" spans="1:1" ht="38.25">
      <c r="A95" s="157" t="s">
        <v>33</v>
      </c>
    </row>
    <row r="96" spans="1:1" ht="25.5">
      <c r="A96" s="157" t="s">
        <v>34</v>
      </c>
    </row>
    <row r="97" spans="1:1" ht="38.25">
      <c r="A97" s="157" t="s">
        <v>35</v>
      </c>
    </row>
    <row r="98" spans="1:1">
      <c r="A98" s="157" t="s">
        <v>36</v>
      </c>
    </row>
    <row r="99" spans="1:1" ht="25.5">
      <c r="A99" s="157" t="s">
        <v>731</v>
      </c>
    </row>
    <row r="100" spans="1:1" ht="38.25">
      <c r="A100" s="157" t="s">
        <v>732</v>
      </c>
    </row>
    <row r="101" spans="1:1" ht="38.25">
      <c r="A101" s="157" t="s">
        <v>733</v>
      </c>
    </row>
    <row r="102" spans="1:1" ht="25.5">
      <c r="A102" s="157" t="s">
        <v>734</v>
      </c>
    </row>
    <row r="103" spans="1:1" ht="38.25">
      <c r="A103" s="157" t="s">
        <v>735</v>
      </c>
    </row>
    <row r="104" spans="1:1" ht="25.5">
      <c r="A104" s="157" t="s">
        <v>958</v>
      </c>
    </row>
    <row r="105" spans="1:1" ht="25.5">
      <c r="A105" s="157" t="s">
        <v>959</v>
      </c>
    </row>
    <row r="106" spans="1:1" ht="38.25">
      <c r="A106" s="157" t="s">
        <v>736</v>
      </c>
    </row>
    <row r="107" spans="1:1" ht="76.5">
      <c r="A107" s="157" t="s">
        <v>110</v>
      </c>
    </row>
    <row r="108" spans="1:1" ht="25.5">
      <c r="A108" s="157" t="s">
        <v>111</v>
      </c>
    </row>
    <row r="109" spans="1:1" ht="38.25">
      <c r="A109" s="157" t="s">
        <v>112</v>
      </c>
    </row>
    <row r="110" spans="1:1" ht="38.25">
      <c r="A110" s="157" t="s">
        <v>113</v>
      </c>
    </row>
    <row r="111" spans="1:1" ht="25.5">
      <c r="A111" s="157" t="s">
        <v>114</v>
      </c>
    </row>
    <row r="112" spans="1:1" ht="38.25">
      <c r="A112" s="157" t="s">
        <v>115</v>
      </c>
    </row>
    <row r="113" spans="1:1" ht="63.75">
      <c r="A113" s="157" t="s">
        <v>960</v>
      </c>
    </row>
    <row r="114" spans="1:1" ht="25.5">
      <c r="A114" s="157" t="s">
        <v>639</v>
      </c>
    </row>
    <row r="115" spans="1:1" ht="25.5">
      <c r="A115" s="157" t="s">
        <v>640</v>
      </c>
    </row>
    <row r="116" spans="1:1" ht="38.25">
      <c r="A116" s="157" t="s">
        <v>641</v>
      </c>
    </row>
    <row r="117" spans="1:1" ht="38.25">
      <c r="A117" s="157" t="s">
        <v>120</v>
      </c>
    </row>
    <row r="118" spans="1:1" ht="25.5">
      <c r="A118" s="157" t="s">
        <v>121</v>
      </c>
    </row>
    <row r="119" spans="1:1">
      <c r="A119" s="157" t="s">
        <v>122</v>
      </c>
    </row>
    <row r="120" spans="1:1" ht="25.5">
      <c r="A120" s="157" t="s">
        <v>123</v>
      </c>
    </row>
    <row r="121" spans="1:1" ht="38.25">
      <c r="A121" s="157" t="s">
        <v>961</v>
      </c>
    </row>
    <row r="122" spans="1:1" ht="25.5">
      <c r="A122" s="157" t="s">
        <v>124</v>
      </c>
    </row>
    <row r="123" spans="1:1" ht="25.5">
      <c r="A123" s="157" t="s">
        <v>125</v>
      </c>
    </row>
    <row r="124" spans="1:1" ht="38.25">
      <c r="A124" s="157" t="s">
        <v>962</v>
      </c>
    </row>
    <row r="125" spans="1:1" ht="25.5">
      <c r="A125" s="157" t="s">
        <v>963</v>
      </c>
    </row>
    <row r="126" spans="1:1" ht="38.25">
      <c r="A126" s="157" t="s">
        <v>896</v>
      </c>
    </row>
    <row r="127" spans="1:1" ht="25.5">
      <c r="A127" s="157" t="s">
        <v>863</v>
      </c>
    </row>
    <row r="128" spans="1:1" ht="25.5">
      <c r="A128" s="157" t="s">
        <v>748</v>
      </c>
    </row>
    <row r="129" spans="1:1" ht="25.5">
      <c r="A129" s="157" t="s">
        <v>946</v>
      </c>
    </row>
    <row r="130" spans="1:1" ht="25.5">
      <c r="A130" s="157" t="s">
        <v>964</v>
      </c>
    </row>
    <row r="131" spans="1:1" ht="38.25">
      <c r="A131" s="157" t="s">
        <v>481</v>
      </c>
    </row>
    <row r="132" spans="1:1"/>
    <row r="133" spans="1:1">
      <c r="A133" s="161" t="s">
        <v>595</v>
      </c>
    </row>
    <row r="134" spans="1:1"/>
    <row r="135" spans="1:1">
      <c r="A135" s="240" t="s">
        <v>415</v>
      </c>
    </row>
    <row r="136" spans="1:1" ht="51">
      <c r="A136" s="515" t="s">
        <v>787</v>
      </c>
    </row>
    <row r="137" spans="1:1" ht="25.5">
      <c r="A137" s="157" t="s">
        <v>814</v>
      </c>
    </row>
    <row r="138" spans="1:1" ht="51">
      <c r="A138" s="157" t="s">
        <v>788</v>
      </c>
    </row>
    <row r="139" spans="1:1" ht="25.5">
      <c r="A139" s="515" t="s">
        <v>786</v>
      </c>
    </row>
    <row r="140" spans="1:1" ht="25.5">
      <c r="A140" s="157" t="s">
        <v>596</v>
      </c>
    </row>
    <row r="141" spans="1:1" ht="38.25">
      <c r="A141" s="157" t="s">
        <v>687</v>
      </c>
    </row>
    <row r="142" spans="1:1" ht="25.5">
      <c r="A142" s="157" t="s">
        <v>443</v>
      </c>
    </row>
    <row r="143" spans="1:1" ht="25.5">
      <c r="A143" s="157" t="s">
        <v>659</v>
      </c>
    </row>
    <row r="144" spans="1:1" ht="63.75">
      <c r="A144" s="157" t="s">
        <v>444</v>
      </c>
    </row>
    <row r="145" spans="1:1">
      <c r="A145" s="157" t="s">
        <v>432</v>
      </c>
    </row>
    <row r="146" spans="1:1">
      <c r="A146" s="158" t="s">
        <v>586</v>
      </c>
    </row>
    <row r="147" spans="1:1">
      <c r="A147" s="158" t="s">
        <v>587</v>
      </c>
    </row>
    <row r="148" spans="1:1">
      <c r="A148" s="158" t="s">
        <v>588</v>
      </c>
    </row>
    <row r="149" spans="1:1">
      <c r="A149" s="158" t="s">
        <v>589</v>
      </c>
    </row>
    <row r="150" spans="1:1">
      <c r="A150" s="158" t="s">
        <v>590</v>
      </c>
    </row>
    <row r="151" spans="1:1">
      <c r="A151" s="158" t="s">
        <v>591</v>
      </c>
    </row>
    <row r="152" spans="1:1">
      <c r="A152" s="158" t="s">
        <v>592</v>
      </c>
    </row>
    <row r="153" spans="1:1">
      <c r="A153" s="158" t="s">
        <v>593</v>
      </c>
    </row>
    <row r="154" spans="1:1">
      <c r="A154" s="158" t="s">
        <v>594</v>
      </c>
    </row>
    <row r="155" spans="1:1" ht="25.5">
      <c r="A155" s="157" t="s">
        <v>660</v>
      </c>
    </row>
    <row r="156" spans="1:1" ht="25.5">
      <c r="A156" s="315" t="s">
        <v>996</v>
      </c>
    </row>
    <row r="157" spans="1:1" ht="25.5">
      <c r="A157" s="157" t="s">
        <v>700</v>
      </c>
    </row>
    <row r="158" spans="1:1" ht="12.75" hidden="1" customHeight="1"/>
  </sheetData>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showGridLines="0" showRowColHeaders="0" showRuler="0" zoomScaleNormal="100" workbookViewId="0">
      <selection activeCell="C71" sqref="C71"/>
    </sheetView>
  </sheetViews>
  <sheetFormatPr defaultColWidth="0" defaultRowHeight="12.75" zeroHeight="1"/>
  <cols>
    <col min="1" max="1" width="4.42578125" style="393" customWidth="1"/>
    <col min="2" max="2" width="99.85546875" style="545" customWidth="1"/>
    <col min="3" max="3" width="12.42578125" style="545" customWidth="1"/>
    <col min="4" max="4" width="14.7109375" style="545" customWidth="1"/>
    <col min="5" max="6" width="15.42578125" style="545" customWidth="1"/>
    <col min="7" max="7" width="0.7109375" style="545" customWidth="1"/>
    <col min="8" max="256" width="0" style="545" hidden="1"/>
  </cols>
  <sheetData>
    <row r="1" spans="1:6" ht="18">
      <c r="A1" s="560" t="s">
        <v>239</v>
      </c>
      <c r="B1" s="346"/>
      <c r="C1" s="346"/>
      <c r="D1" s="346"/>
      <c r="E1" s="346"/>
      <c r="F1" s="346"/>
    </row>
    <row r="2" spans="1:6"/>
    <row r="3" spans="1:6" ht="50.25" customHeight="1">
      <c r="A3" s="392" t="s">
        <v>117</v>
      </c>
      <c r="B3" s="376" t="s">
        <v>1018</v>
      </c>
      <c r="C3" s="377"/>
      <c r="D3" s="377"/>
      <c r="E3" s="377"/>
      <c r="F3" s="377"/>
    </row>
    <row r="4" spans="1:6">
      <c r="A4" s="392" t="s">
        <v>117</v>
      </c>
      <c r="B4" s="382"/>
      <c r="C4" s="378" t="s">
        <v>240</v>
      </c>
      <c r="D4" s="378"/>
      <c r="E4" s="378" t="s">
        <v>241</v>
      </c>
      <c r="F4" s="378"/>
    </row>
    <row r="5" spans="1:6">
      <c r="A5" s="392" t="s">
        <v>117</v>
      </c>
      <c r="B5" s="544"/>
      <c r="C5" s="378" t="s">
        <v>242</v>
      </c>
      <c r="D5" s="378" t="s">
        <v>243</v>
      </c>
      <c r="E5" s="378" t="s">
        <v>242</v>
      </c>
      <c r="F5" s="378" t="s">
        <v>243</v>
      </c>
    </row>
    <row r="6" spans="1:6">
      <c r="A6" s="392" t="s">
        <v>117</v>
      </c>
      <c r="B6" s="362" t="s">
        <v>244</v>
      </c>
      <c r="C6" s="10"/>
      <c r="D6" s="10"/>
      <c r="E6" s="10"/>
      <c r="F6" s="10"/>
    </row>
    <row r="7" spans="1:6" ht="25.5">
      <c r="A7" s="392" t="s">
        <v>117</v>
      </c>
      <c r="B7" s="11" t="s">
        <v>245</v>
      </c>
      <c r="C7" s="545">
        <v>4194</v>
      </c>
      <c r="D7" s="76">
        <v>3352</v>
      </c>
      <c r="E7" s="76">
        <v>7</v>
      </c>
      <c r="F7" s="76">
        <v>13</v>
      </c>
    </row>
    <row r="8" spans="1:6">
      <c r="A8" s="392" t="s">
        <v>117</v>
      </c>
      <c r="B8" s="383" t="s">
        <v>246</v>
      </c>
      <c r="C8" s="76">
        <v>487</v>
      </c>
      <c r="D8" s="76">
        <v>291</v>
      </c>
      <c r="E8" s="76">
        <v>27</v>
      </c>
      <c r="F8" s="76">
        <v>126</v>
      </c>
    </row>
    <row r="9" spans="1:6">
      <c r="A9" s="392" t="s">
        <v>117</v>
      </c>
      <c r="B9" s="383" t="s">
        <v>247</v>
      </c>
      <c r="C9" s="76">
        <v>12288</v>
      </c>
      <c r="D9" s="76">
        <v>9010</v>
      </c>
      <c r="E9" s="76">
        <v>643</v>
      </c>
      <c r="F9" s="76">
        <v>393</v>
      </c>
    </row>
    <row r="10" spans="1:6">
      <c r="A10" s="392" t="s">
        <v>117</v>
      </c>
      <c r="B10" s="12" t="s">
        <v>248</v>
      </c>
      <c r="C10" s="77">
        <f>SUM(C7:C9)</f>
        <v>16969</v>
      </c>
      <c r="D10" s="77">
        <f>SUM(D7:D9)</f>
        <v>12653</v>
      </c>
      <c r="E10" s="77">
        <f>SUM(E7:E9)</f>
        <v>677</v>
      </c>
      <c r="F10" s="77">
        <f>SUM(F7:F9)</f>
        <v>532</v>
      </c>
    </row>
    <row r="11" spans="1:6" ht="25.5">
      <c r="A11" s="392" t="s">
        <v>117</v>
      </c>
      <c r="B11" s="11" t="s">
        <v>407</v>
      </c>
      <c r="C11" s="76">
        <v>4</v>
      </c>
      <c r="D11" s="76">
        <v>3</v>
      </c>
      <c r="E11" s="76">
        <v>81</v>
      </c>
      <c r="F11" s="76">
        <v>87</v>
      </c>
    </row>
    <row r="12" spans="1:6">
      <c r="A12" s="392" t="s">
        <v>117</v>
      </c>
      <c r="B12" s="12" t="s">
        <v>408</v>
      </c>
      <c r="C12" s="77">
        <f>SUM(C10:C11)</f>
        <v>16973</v>
      </c>
      <c r="D12" s="77">
        <f>SUM(D10:D11)</f>
        <v>12656</v>
      </c>
      <c r="E12" s="77">
        <f>SUM(E10:E11)</f>
        <v>758</v>
      </c>
      <c r="F12" s="77">
        <f>SUM(F10:F11)</f>
        <v>619</v>
      </c>
    </row>
    <row r="13" spans="1:6">
      <c r="A13" s="392" t="s">
        <v>117</v>
      </c>
      <c r="B13" s="362" t="s">
        <v>773</v>
      </c>
      <c r="C13" s="78"/>
      <c r="D13" s="78"/>
      <c r="E13" s="78"/>
      <c r="F13" s="78"/>
    </row>
    <row r="14" spans="1:6">
      <c r="A14" s="392" t="s">
        <v>117</v>
      </c>
      <c r="B14" s="14" t="s">
        <v>774</v>
      </c>
      <c r="C14" s="79">
        <v>992</v>
      </c>
      <c r="D14" s="79">
        <v>778</v>
      </c>
      <c r="E14" s="79">
        <v>362</v>
      </c>
      <c r="F14" s="79">
        <v>407</v>
      </c>
    </row>
    <row r="15" spans="1:6">
      <c r="A15" s="392" t="s">
        <v>117</v>
      </c>
      <c r="B15" s="14" t="s">
        <v>247</v>
      </c>
      <c r="C15" s="79">
        <v>2587</v>
      </c>
      <c r="D15" s="79">
        <v>2073</v>
      </c>
      <c r="E15" s="79">
        <v>1788</v>
      </c>
      <c r="F15" s="79">
        <v>1334</v>
      </c>
    </row>
    <row r="16" spans="1:6" ht="25.5">
      <c r="A16" s="392" t="s">
        <v>117</v>
      </c>
      <c r="B16" s="13" t="s">
        <v>775</v>
      </c>
      <c r="C16" s="79">
        <v>9</v>
      </c>
      <c r="D16" s="79">
        <v>3</v>
      </c>
      <c r="E16" s="79">
        <v>139</v>
      </c>
      <c r="F16" s="79">
        <v>95</v>
      </c>
    </row>
    <row r="17" spans="1:6">
      <c r="A17" s="392" t="s">
        <v>117</v>
      </c>
      <c r="B17" s="12" t="s">
        <v>776</v>
      </c>
      <c r="C17" s="80">
        <f>SUM(C14:C16)</f>
        <v>3588</v>
      </c>
      <c r="D17" s="80">
        <f>SUM(D14:D16)</f>
        <v>2854</v>
      </c>
      <c r="E17" s="80">
        <f>SUM(E14:E16)</f>
        <v>2289</v>
      </c>
      <c r="F17" s="80">
        <f>SUM(F14:F16)</f>
        <v>1836</v>
      </c>
    </row>
    <row r="18" spans="1:6">
      <c r="A18" s="392" t="s">
        <v>117</v>
      </c>
      <c r="B18" s="345" t="s">
        <v>777</v>
      </c>
      <c r="C18" s="345"/>
      <c r="D18" s="345"/>
      <c r="E18" s="345"/>
      <c r="F18" s="85">
        <f>SUM(C12:F12)</f>
        <v>31006</v>
      </c>
    </row>
    <row r="19" spans="1:6">
      <c r="A19" s="392" t="s">
        <v>117</v>
      </c>
      <c r="B19" s="379" t="s">
        <v>553</v>
      </c>
      <c r="C19" s="379"/>
      <c r="D19" s="379"/>
      <c r="E19" s="379"/>
      <c r="F19" s="86">
        <f>SUM(C17:F17)</f>
        <v>10567</v>
      </c>
    </row>
    <row r="20" spans="1:6">
      <c r="A20" s="392" t="s">
        <v>117</v>
      </c>
      <c r="B20" s="380" t="s">
        <v>778</v>
      </c>
      <c r="C20" s="380"/>
      <c r="D20" s="380"/>
      <c r="E20" s="380"/>
      <c r="F20" s="87">
        <f>SUM(F18:F19)</f>
        <v>41573</v>
      </c>
    </row>
    <row r="21" spans="1:6"/>
    <row r="22" spans="1:6" ht="91.5" customHeight="1">
      <c r="A22" s="392" t="s">
        <v>118</v>
      </c>
      <c r="B22" s="376" t="s">
        <v>1019</v>
      </c>
      <c r="C22" s="381"/>
      <c r="D22" s="381"/>
      <c r="E22" s="381"/>
      <c r="F22" s="381"/>
    </row>
    <row r="23" spans="1:6" ht="60">
      <c r="A23" s="392" t="s">
        <v>118</v>
      </c>
      <c r="B23" s="382"/>
      <c r="C23" s="382"/>
      <c r="D23" s="114" t="s">
        <v>779</v>
      </c>
      <c r="E23" s="114" t="s">
        <v>400</v>
      </c>
      <c r="F23" s="114" t="s">
        <v>116</v>
      </c>
    </row>
    <row r="24" spans="1:6">
      <c r="A24" s="392" t="s">
        <v>118</v>
      </c>
      <c r="B24" s="383" t="s">
        <v>780</v>
      </c>
      <c r="C24" s="383"/>
      <c r="D24" s="81">
        <v>890</v>
      </c>
      <c r="E24" s="81">
        <v>4960</v>
      </c>
      <c r="F24" s="81">
        <v>4964</v>
      </c>
    </row>
    <row r="25" spans="1:6">
      <c r="A25" s="392" t="s">
        <v>118</v>
      </c>
      <c r="B25" s="368" t="s">
        <v>940</v>
      </c>
      <c r="C25" s="369"/>
      <c r="D25" s="81">
        <v>434</v>
      </c>
      <c r="E25" s="81">
        <v>1537</v>
      </c>
      <c r="F25" s="81">
        <v>1541</v>
      </c>
    </row>
    <row r="26" spans="1:6">
      <c r="A26" s="392" t="s">
        <v>118</v>
      </c>
      <c r="B26" s="361" t="s">
        <v>0</v>
      </c>
      <c r="C26" s="361"/>
      <c r="D26" s="81">
        <v>224</v>
      </c>
      <c r="E26" s="81">
        <v>928</v>
      </c>
      <c r="F26" s="81">
        <v>933</v>
      </c>
    </row>
    <row r="27" spans="1:6">
      <c r="A27" s="392" t="s">
        <v>118</v>
      </c>
      <c r="B27" s="370" t="s">
        <v>99</v>
      </c>
      <c r="C27" s="369"/>
      <c r="D27" s="81">
        <v>5012</v>
      </c>
      <c r="E27" s="81">
        <v>19416</v>
      </c>
      <c r="F27" s="81">
        <v>19557</v>
      </c>
    </row>
    <row r="28" spans="1:6" ht="15" customHeight="1">
      <c r="A28" s="392" t="s">
        <v>118</v>
      </c>
      <c r="B28" s="361" t="s">
        <v>1</v>
      </c>
      <c r="C28" s="361"/>
      <c r="D28" s="81">
        <v>8</v>
      </c>
      <c r="E28" s="81">
        <v>41</v>
      </c>
      <c r="F28" s="81">
        <v>42</v>
      </c>
    </row>
    <row r="29" spans="1:6">
      <c r="A29" s="392" t="s">
        <v>118</v>
      </c>
      <c r="B29" s="361" t="s">
        <v>2</v>
      </c>
      <c r="C29" s="361"/>
      <c r="D29" s="81">
        <v>629</v>
      </c>
      <c r="E29" s="81">
        <v>2330</v>
      </c>
      <c r="F29" s="81">
        <v>2345</v>
      </c>
    </row>
    <row r="30" spans="1:6" ht="26.25" customHeight="1">
      <c r="A30" s="392" t="s">
        <v>118</v>
      </c>
      <c r="B30" s="371" t="s">
        <v>3</v>
      </c>
      <c r="C30" s="372"/>
      <c r="D30" s="81">
        <v>3</v>
      </c>
      <c r="E30" s="81">
        <v>25</v>
      </c>
      <c r="F30" s="81">
        <v>25</v>
      </c>
    </row>
    <row r="31" spans="1:6">
      <c r="A31" s="392" t="s">
        <v>118</v>
      </c>
      <c r="B31" s="361" t="s">
        <v>4</v>
      </c>
      <c r="C31" s="361"/>
      <c r="D31" s="81">
        <v>297</v>
      </c>
      <c r="E31" s="81">
        <v>889</v>
      </c>
      <c r="F31" s="81">
        <v>891</v>
      </c>
    </row>
    <row r="32" spans="1:6">
      <c r="A32" s="392" t="s">
        <v>118</v>
      </c>
      <c r="B32" s="361" t="s">
        <v>5</v>
      </c>
      <c r="C32" s="361"/>
      <c r="D32" s="81">
        <v>69</v>
      </c>
      <c r="E32" s="81">
        <v>705</v>
      </c>
      <c r="F32" s="81">
        <v>708</v>
      </c>
    </row>
    <row r="33" spans="1:6">
      <c r="A33" s="392" t="s">
        <v>118</v>
      </c>
      <c r="B33" s="362" t="s">
        <v>100</v>
      </c>
      <c r="C33" s="362"/>
      <c r="D33" s="82">
        <f>SUM(D24:D32)</f>
        <v>7566</v>
      </c>
      <c r="E33" s="82">
        <f>SUM(E24:E32)</f>
        <v>30831</v>
      </c>
      <c r="F33" s="82">
        <f>SUM(F24:F32)</f>
        <v>31006</v>
      </c>
    </row>
    <row r="34" spans="1:6"/>
    <row r="35" spans="1:6" ht="15.75">
      <c r="B35" s="15" t="s">
        <v>101</v>
      </c>
    </row>
    <row r="36" spans="1:6">
      <c r="A36" s="392" t="s">
        <v>119</v>
      </c>
      <c r="B36" s="1" t="s">
        <v>1020</v>
      </c>
      <c r="F36" s="16"/>
    </row>
    <row r="37" spans="1:6">
      <c r="A37" s="392" t="s">
        <v>119</v>
      </c>
      <c r="B37" s="5" t="s">
        <v>102</v>
      </c>
      <c r="C37" s="83">
        <v>459</v>
      </c>
      <c r="F37" s="16"/>
    </row>
    <row r="38" spans="1:6">
      <c r="A38" s="392" t="s">
        <v>119</v>
      </c>
      <c r="B38" s="5" t="s">
        <v>103</v>
      </c>
      <c r="C38" s="83">
        <v>30</v>
      </c>
      <c r="F38" s="16"/>
    </row>
    <row r="39" spans="1:6">
      <c r="A39" s="392" t="s">
        <v>119</v>
      </c>
      <c r="B39" s="5" t="s">
        <v>104</v>
      </c>
      <c r="C39" s="83">
        <v>6877</v>
      </c>
      <c r="F39" s="16"/>
    </row>
    <row r="40" spans="1:6">
      <c r="A40" s="392" t="s">
        <v>119</v>
      </c>
      <c r="B40" s="5" t="s">
        <v>694</v>
      </c>
      <c r="C40" s="83">
        <v>176</v>
      </c>
      <c r="F40" s="16"/>
    </row>
    <row r="41" spans="1:6">
      <c r="A41" s="392" t="s">
        <v>119</v>
      </c>
      <c r="B41" s="5" t="s">
        <v>105</v>
      </c>
      <c r="C41" s="83">
        <v>2152</v>
      </c>
      <c r="F41" s="16"/>
    </row>
    <row r="42" spans="1:6">
      <c r="A42" s="392" t="s">
        <v>119</v>
      </c>
      <c r="B42" s="5" t="s">
        <v>106</v>
      </c>
      <c r="C42" s="83">
        <v>0</v>
      </c>
      <c r="F42" s="16"/>
    </row>
    <row r="43" spans="1:6" ht="25.5">
      <c r="A43" s="392" t="s">
        <v>119</v>
      </c>
      <c r="B43" s="248" t="s">
        <v>554</v>
      </c>
      <c r="C43" s="83">
        <v>740</v>
      </c>
      <c r="F43" s="16"/>
    </row>
    <row r="44" spans="1:6" ht="25.5">
      <c r="A44" s="392" t="s">
        <v>119</v>
      </c>
      <c r="B44" s="248" t="s">
        <v>555</v>
      </c>
      <c r="C44" s="83">
        <v>237</v>
      </c>
      <c r="F44" s="16"/>
    </row>
    <row r="45" spans="1:6">
      <c r="A45" s="392" t="s">
        <v>119</v>
      </c>
      <c r="B45" s="252" t="s">
        <v>556</v>
      </c>
      <c r="C45" s="83"/>
      <c r="F45" s="16"/>
    </row>
    <row r="46" spans="1:6"/>
    <row r="47" spans="1:6" ht="15.75">
      <c r="B47" s="17"/>
      <c r="C47" s="363"/>
      <c r="D47" s="363"/>
      <c r="E47" s="363"/>
      <c r="F47" s="363"/>
    </row>
    <row r="48" spans="1:6" ht="15.75">
      <c r="B48" s="17" t="s">
        <v>107</v>
      </c>
      <c r="C48" s="363"/>
      <c r="D48" s="363"/>
      <c r="E48" s="363"/>
      <c r="F48" s="363"/>
    </row>
    <row r="49" spans="1:256" ht="54.75" customHeight="1">
      <c r="B49" s="363" t="s">
        <v>1021</v>
      </c>
      <c r="C49" s="363"/>
      <c r="D49" s="363"/>
      <c r="E49" s="363"/>
      <c r="F49" s="363"/>
    </row>
    <row r="50" spans="1:256" ht="54.75" customHeight="1">
      <c r="B50" s="385" t="s">
        <v>1023</v>
      </c>
      <c r="C50" s="385"/>
      <c r="D50" s="363"/>
      <c r="E50" s="363"/>
      <c r="F50" s="363"/>
    </row>
    <row r="51" spans="1:256" s="324" customFormat="1" ht="152.25" customHeight="1">
      <c r="A51" s="393"/>
      <c r="B51" s="384" t="s">
        <v>1022</v>
      </c>
      <c r="C51" s="384"/>
      <c r="D51" s="384"/>
      <c r="E51" s="384"/>
      <c r="F51" s="384"/>
      <c r="G51" s="384"/>
      <c r="H51" s="384"/>
      <c r="I51" s="384"/>
      <c r="J51" s="384"/>
      <c r="K51" s="384"/>
      <c r="L51" s="384"/>
      <c r="M51" s="384"/>
      <c r="N51" s="384"/>
      <c r="O51" s="384"/>
      <c r="P51" s="384"/>
      <c r="Q51" s="384"/>
      <c r="R51" s="384"/>
      <c r="S51" s="384"/>
      <c r="T51" s="384"/>
      <c r="U51" s="384"/>
      <c r="V51" s="384"/>
      <c r="W51" s="384"/>
      <c r="X51" s="384"/>
      <c r="Y51" s="384"/>
      <c r="Z51" s="384"/>
      <c r="AA51" s="384"/>
      <c r="AB51" s="384"/>
      <c r="AC51" s="384"/>
      <c r="AD51" s="384"/>
      <c r="AE51" s="384"/>
      <c r="AF51" s="384"/>
      <c r="AG51" s="384"/>
      <c r="AH51" s="384"/>
      <c r="AI51" s="384"/>
      <c r="AJ51" s="384"/>
      <c r="AK51" s="384"/>
      <c r="AL51" s="384"/>
      <c r="AM51" s="384"/>
      <c r="AN51" s="384"/>
      <c r="AO51" s="384"/>
      <c r="AP51" s="384"/>
      <c r="AQ51" s="384"/>
      <c r="AR51" s="384"/>
      <c r="AS51" s="384"/>
      <c r="AT51" s="384"/>
      <c r="AU51" s="384"/>
      <c r="AV51" s="384"/>
      <c r="AW51" s="384"/>
      <c r="AX51" s="384"/>
      <c r="AY51" s="384"/>
      <c r="AZ51" s="384"/>
      <c r="BA51" s="384"/>
      <c r="BB51" s="384"/>
      <c r="BC51" s="384"/>
      <c r="BD51" s="384"/>
      <c r="BE51" s="384"/>
      <c r="BF51" s="384"/>
      <c r="BG51" s="384"/>
      <c r="BH51" s="384"/>
      <c r="BI51" s="384"/>
      <c r="BJ51" s="384"/>
      <c r="BK51" s="384"/>
      <c r="BL51" s="384"/>
      <c r="BM51" s="384"/>
      <c r="BN51" s="384"/>
      <c r="BO51" s="384"/>
      <c r="BP51" s="384"/>
      <c r="BQ51" s="384"/>
      <c r="BR51" s="384"/>
      <c r="BS51" s="384"/>
      <c r="BT51" s="384"/>
      <c r="BU51" s="384"/>
      <c r="BV51" s="384"/>
      <c r="BW51" s="384"/>
      <c r="BX51" s="384"/>
      <c r="BY51" s="384"/>
      <c r="BZ51" s="384"/>
      <c r="CA51" s="384"/>
      <c r="CB51" s="384"/>
      <c r="CC51" s="384"/>
      <c r="CD51" s="384"/>
      <c r="CE51" s="384"/>
      <c r="CF51" s="384"/>
      <c r="CG51" s="384"/>
      <c r="CH51" s="384"/>
      <c r="CI51" s="384"/>
      <c r="CJ51" s="384"/>
      <c r="CK51" s="384"/>
      <c r="CL51" s="384"/>
      <c r="CM51" s="384"/>
      <c r="CN51" s="384"/>
      <c r="CO51" s="384"/>
      <c r="CP51" s="384"/>
      <c r="CQ51" s="384"/>
      <c r="CR51" s="384"/>
      <c r="CS51" s="384"/>
      <c r="CT51" s="384"/>
      <c r="CU51" s="384"/>
      <c r="CV51" s="384"/>
      <c r="CW51" s="384"/>
      <c r="CX51" s="384"/>
      <c r="CY51" s="384"/>
      <c r="CZ51" s="384"/>
      <c r="DA51" s="384"/>
      <c r="DB51" s="384"/>
      <c r="DC51" s="384"/>
      <c r="DD51" s="384"/>
      <c r="DE51" s="384"/>
      <c r="DF51" s="384"/>
      <c r="DG51" s="384"/>
      <c r="DH51" s="384"/>
      <c r="DI51" s="384"/>
      <c r="DJ51" s="384"/>
      <c r="DK51" s="384"/>
      <c r="DL51" s="384"/>
      <c r="DM51" s="384"/>
      <c r="DN51" s="384"/>
      <c r="DO51" s="384"/>
      <c r="DP51" s="384"/>
      <c r="DQ51" s="384"/>
      <c r="DR51" s="384"/>
      <c r="DS51" s="384"/>
      <c r="DT51" s="384"/>
      <c r="DU51" s="384"/>
      <c r="DV51" s="384"/>
      <c r="DW51" s="384"/>
      <c r="DX51" s="384"/>
      <c r="DY51" s="384"/>
      <c r="DZ51" s="384"/>
      <c r="EA51" s="384"/>
      <c r="EB51" s="384"/>
      <c r="EC51" s="384"/>
      <c r="ED51" s="384"/>
      <c r="EE51" s="384"/>
      <c r="EF51" s="384"/>
      <c r="EG51" s="384"/>
      <c r="EH51" s="384"/>
      <c r="EI51" s="384"/>
      <c r="EJ51" s="384"/>
      <c r="EK51" s="384"/>
      <c r="EL51" s="384"/>
      <c r="EM51" s="384"/>
      <c r="EN51" s="384"/>
      <c r="EO51" s="384"/>
      <c r="EP51" s="384"/>
      <c r="EQ51" s="384"/>
      <c r="ER51" s="384"/>
      <c r="ES51" s="384"/>
      <c r="ET51" s="384"/>
      <c r="EU51" s="384"/>
      <c r="EV51" s="384"/>
      <c r="EW51" s="384"/>
      <c r="EX51" s="384"/>
      <c r="EY51" s="384"/>
      <c r="EZ51" s="384"/>
      <c r="FA51" s="384"/>
      <c r="FB51" s="384"/>
      <c r="FC51" s="384"/>
      <c r="FD51" s="384"/>
      <c r="FE51" s="384"/>
      <c r="FF51" s="384"/>
      <c r="FG51" s="384"/>
      <c r="FH51" s="384"/>
      <c r="FI51" s="384"/>
      <c r="FJ51" s="384"/>
      <c r="FK51" s="384"/>
      <c r="FL51" s="384"/>
      <c r="FM51" s="384"/>
      <c r="FN51" s="384"/>
      <c r="FO51" s="384"/>
      <c r="FP51" s="384"/>
      <c r="FQ51" s="384"/>
      <c r="FR51" s="384"/>
      <c r="FS51" s="384"/>
      <c r="FT51" s="384"/>
      <c r="FU51" s="384"/>
      <c r="FV51" s="384"/>
      <c r="FW51" s="384"/>
      <c r="FX51" s="384"/>
      <c r="FY51" s="384"/>
      <c r="FZ51" s="384"/>
      <c r="GA51" s="384"/>
      <c r="GB51" s="384"/>
      <c r="GC51" s="384"/>
      <c r="GD51" s="384"/>
      <c r="GE51" s="384"/>
      <c r="GF51" s="384"/>
      <c r="GG51" s="384"/>
      <c r="GH51" s="384"/>
      <c r="GI51" s="384"/>
      <c r="GJ51" s="384"/>
      <c r="GK51" s="384"/>
      <c r="GL51" s="384"/>
      <c r="GM51" s="384"/>
      <c r="GN51" s="384"/>
      <c r="GO51" s="384"/>
      <c r="GP51" s="384"/>
      <c r="GQ51" s="384"/>
      <c r="GR51" s="384"/>
      <c r="GS51" s="384"/>
      <c r="GT51" s="384"/>
      <c r="GU51" s="384"/>
      <c r="GV51" s="384"/>
      <c r="GW51" s="384"/>
      <c r="GX51" s="384"/>
      <c r="GY51" s="384"/>
      <c r="GZ51" s="384"/>
      <c r="HA51" s="384"/>
      <c r="HB51" s="384"/>
      <c r="HC51" s="384"/>
      <c r="HD51" s="384"/>
      <c r="HE51" s="384"/>
      <c r="HF51" s="384"/>
      <c r="HG51" s="384"/>
      <c r="HH51" s="384"/>
      <c r="HI51" s="384"/>
      <c r="HJ51" s="384"/>
      <c r="HK51" s="384"/>
      <c r="HL51" s="384"/>
      <c r="HM51" s="384"/>
      <c r="HN51" s="384"/>
      <c r="HO51" s="384"/>
      <c r="HP51" s="384"/>
      <c r="HQ51" s="384"/>
      <c r="HR51" s="384"/>
      <c r="HS51" s="384"/>
      <c r="HT51" s="384"/>
      <c r="HU51" s="384"/>
      <c r="HV51" s="384"/>
      <c r="HW51" s="384"/>
      <c r="HX51" s="384"/>
      <c r="HY51" s="384"/>
      <c r="HZ51" s="384"/>
      <c r="IA51" s="384"/>
      <c r="IB51" s="384"/>
      <c r="IC51" s="384"/>
      <c r="ID51" s="384"/>
      <c r="IE51" s="384"/>
      <c r="IF51" s="384"/>
      <c r="IG51" s="384"/>
      <c r="IH51" s="384"/>
      <c r="II51" s="384"/>
      <c r="IJ51" s="384"/>
      <c r="IK51" s="384"/>
      <c r="IL51" s="384"/>
      <c r="IM51" s="384"/>
      <c r="IN51" s="384"/>
      <c r="IO51" s="384"/>
      <c r="IP51" s="384"/>
      <c r="IQ51" s="384"/>
      <c r="IR51" s="384"/>
      <c r="IS51" s="384"/>
      <c r="IT51" s="384"/>
      <c r="IU51" s="384"/>
      <c r="IV51" s="384"/>
    </row>
    <row r="52" spans="1:256" s="168" customFormat="1" ht="54.75" customHeight="1">
      <c r="A52" s="393"/>
      <c r="B52" s="373" t="s">
        <v>1030</v>
      </c>
      <c r="C52" s="373"/>
      <c r="D52" s="373"/>
      <c r="E52" s="373"/>
      <c r="F52" s="373"/>
      <c r="G52" s="384"/>
      <c r="H52" s="384"/>
      <c r="I52" s="384"/>
      <c r="J52" s="384"/>
      <c r="K52" s="384"/>
      <c r="L52" s="384"/>
      <c r="M52" s="384"/>
      <c r="N52" s="384"/>
      <c r="O52" s="384"/>
      <c r="P52" s="384"/>
      <c r="Q52" s="384"/>
      <c r="R52" s="384"/>
      <c r="S52" s="384"/>
      <c r="T52" s="384"/>
      <c r="U52" s="384"/>
      <c r="V52" s="384"/>
      <c r="W52" s="384"/>
      <c r="X52" s="384"/>
      <c r="Y52" s="384"/>
      <c r="Z52" s="384"/>
      <c r="AA52" s="384"/>
      <c r="AB52" s="384"/>
      <c r="AC52" s="384"/>
      <c r="AD52" s="384"/>
      <c r="AE52" s="384"/>
      <c r="AF52" s="384"/>
      <c r="AG52" s="384"/>
      <c r="AH52" s="384"/>
      <c r="AI52" s="384"/>
      <c r="AJ52" s="384"/>
      <c r="AK52" s="384"/>
      <c r="AL52" s="384"/>
      <c r="AM52" s="384"/>
      <c r="AN52" s="384"/>
      <c r="AO52" s="384"/>
      <c r="AP52" s="384"/>
      <c r="AQ52" s="384"/>
      <c r="AR52" s="384"/>
      <c r="AS52" s="384"/>
      <c r="AT52" s="384"/>
      <c r="AU52" s="384"/>
      <c r="AV52" s="384"/>
      <c r="AW52" s="384"/>
      <c r="AX52" s="384"/>
      <c r="AY52" s="384"/>
      <c r="AZ52" s="384"/>
      <c r="BA52" s="384"/>
      <c r="BB52" s="384"/>
      <c r="BC52" s="384"/>
      <c r="BD52" s="384"/>
      <c r="BE52" s="384"/>
      <c r="BF52" s="384"/>
      <c r="BG52" s="384"/>
      <c r="BH52" s="384"/>
      <c r="BI52" s="384"/>
      <c r="BJ52" s="384"/>
      <c r="BK52" s="384"/>
      <c r="BL52" s="384"/>
      <c r="BM52" s="384"/>
      <c r="BN52" s="384"/>
      <c r="BO52" s="384"/>
      <c r="BP52" s="384"/>
      <c r="BQ52" s="384"/>
      <c r="BR52" s="384"/>
      <c r="BS52" s="384"/>
      <c r="BT52" s="384"/>
      <c r="BU52" s="384"/>
      <c r="BV52" s="384"/>
      <c r="BW52" s="384"/>
      <c r="BX52" s="384"/>
      <c r="BY52" s="384"/>
      <c r="BZ52" s="384"/>
      <c r="CA52" s="384"/>
      <c r="CB52" s="384"/>
      <c r="CC52" s="384"/>
      <c r="CD52" s="384"/>
      <c r="CE52" s="384"/>
      <c r="CF52" s="384"/>
      <c r="CG52" s="384"/>
      <c r="CH52" s="384"/>
      <c r="CI52" s="384"/>
      <c r="CJ52" s="384"/>
      <c r="CK52" s="384"/>
      <c r="CL52" s="384"/>
      <c r="CM52" s="384"/>
      <c r="CN52" s="384"/>
      <c r="CO52" s="384"/>
      <c r="CP52" s="384"/>
      <c r="CQ52" s="384"/>
      <c r="CR52" s="384"/>
      <c r="CS52" s="384"/>
      <c r="CT52" s="384"/>
      <c r="CU52" s="384"/>
      <c r="CV52" s="384"/>
      <c r="CW52" s="384"/>
      <c r="CX52" s="384"/>
      <c r="CY52" s="384"/>
      <c r="CZ52" s="384"/>
      <c r="DA52" s="384"/>
      <c r="DB52" s="384"/>
      <c r="DC52" s="384"/>
      <c r="DD52" s="384"/>
      <c r="DE52" s="384"/>
      <c r="DF52" s="384"/>
      <c r="DG52" s="384"/>
      <c r="DH52" s="384"/>
      <c r="DI52" s="384"/>
      <c r="DJ52" s="384"/>
      <c r="DK52" s="384"/>
      <c r="DL52" s="384"/>
      <c r="DM52" s="384"/>
      <c r="DN52" s="384"/>
      <c r="DO52" s="384"/>
      <c r="DP52" s="384"/>
      <c r="DQ52" s="384"/>
      <c r="DR52" s="384"/>
      <c r="DS52" s="384"/>
      <c r="DT52" s="384"/>
      <c r="DU52" s="384"/>
      <c r="DV52" s="384"/>
      <c r="DW52" s="384"/>
      <c r="DX52" s="384"/>
      <c r="DY52" s="384"/>
      <c r="DZ52" s="384"/>
      <c r="EA52" s="384"/>
      <c r="EB52" s="384"/>
      <c r="EC52" s="384"/>
      <c r="ED52" s="384"/>
      <c r="EE52" s="384"/>
      <c r="EF52" s="384"/>
      <c r="EG52" s="384"/>
      <c r="EH52" s="384"/>
      <c r="EI52" s="384"/>
      <c r="EJ52" s="384"/>
      <c r="EK52" s="384"/>
      <c r="EL52" s="384"/>
      <c r="EM52" s="384"/>
      <c r="EN52" s="384"/>
      <c r="EO52" s="384"/>
      <c r="EP52" s="384"/>
      <c r="EQ52" s="384"/>
      <c r="ER52" s="384"/>
      <c r="ES52" s="384"/>
      <c r="ET52" s="384"/>
      <c r="EU52" s="384"/>
      <c r="EV52" s="384"/>
      <c r="EW52" s="384"/>
      <c r="EX52" s="384"/>
      <c r="EY52" s="384"/>
      <c r="EZ52" s="384"/>
      <c r="FA52" s="384"/>
      <c r="FB52" s="384"/>
      <c r="FC52" s="384"/>
      <c r="FD52" s="384"/>
      <c r="FE52" s="384"/>
      <c r="FF52" s="384"/>
      <c r="FG52" s="384"/>
      <c r="FH52" s="384"/>
      <c r="FI52" s="384"/>
      <c r="FJ52" s="384"/>
      <c r="FK52" s="384"/>
      <c r="FL52" s="384"/>
      <c r="FM52" s="384"/>
      <c r="FN52" s="384"/>
      <c r="FO52" s="384"/>
      <c r="FP52" s="384"/>
      <c r="FQ52" s="384"/>
      <c r="FR52" s="384"/>
      <c r="FS52" s="384"/>
      <c r="FT52" s="384"/>
      <c r="FU52" s="384"/>
      <c r="FV52" s="384"/>
      <c r="FW52" s="384"/>
      <c r="FX52" s="384"/>
      <c r="FY52" s="384"/>
      <c r="FZ52" s="384"/>
      <c r="GA52" s="384"/>
      <c r="GB52" s="384"/>
      <c r="GC52" s="384"/>
      <c r="GD52" s="384"/>
      <c r="GE52" s="384"/>
      <c r="GF52" s="384"/>
      <c r="GG52" s="384"/>
      <c r="GH52" s="384"/>
      <c r="GI52" s="384"/>
      <c r="GJ52" s="384"/>
      <c r="GK52" s="384"/>
      <c r="GL52" s="384"/>
      <c r="GM52" s="384"/>
      <c r="GN52" s="384"/>
      <c r="GO52" s="384"/>
      <c r="GP52" s="384"/>
      <c r="GQ52" s="384"/>
      <c r="GR52" s="384"/>
      <c r="GS52" s="384"/>
      <c r="GT52" s="384"/>
      <c r="GU52" s="384"/>
      <c r="GV52" s="384"/>
      <c r="GW52" s="384"/>
      <c r="GX52" s="384"/>
      <c r="GY52" s="384"/>
      <c r="GZ52" s="384"/>
      <c r="HA52" s="384"/>
      <c r="HB52" s="384"/>
      <c r="HC52" s="384"/>
      <c r="HD52" s="384"/>
      <c r="HE52" s="384"/>
      <c r="HF52" s="384"/>
      <c r="HG52" s="384"/>
      <c r="HH52" s="384"/>
      <c r="HI52" s="384"/>
      <c r="HJ52" s="384"/>
      <c r="HK52" s="384"/>
      <c r="HL52" s="384"/>
      <c r="HM52" s="384"/>
      <c r="HN52" s="384"/>
      <c r="HO52" s="384"/>
      <c r="HP52" s="384"/>
      <c r="HQ52" s="384"/>
      <c r="HR52" s="384"/>
      <c r="HS52" s="384"/>
      <c r="HT52" s="384"/>
      <c r="HU52" s="384"/>
      <c r="HV52" s="384"/>
      <c r="HW52" s="384"/>
      <c r="HX52" s="384"/>
      <c r="HY52" s="384"/>
      <c r="HZ52" s="384"/>
      <c r="IA52" s="384"/>
      <c r="IB52" s="384"/>
      <c r="IC52" s="384"/>
      <c r="ID52" s="384"/>
      <c r="IE52" s="384"/>
      <c r="IF52" s="384"/>
      <c r="IG52" s="384"/>
      <c r="IH52" s="384"/>
      <c r="II52" s="384"/>
      <c r="IJ52" s="384"/>
      <c r="IK52" s="384"/>
      <c r="IL52" s="384"/>
      <c r="IM52" s="384"/>
      <c r="IN52" s="384"/>
      <c r="IO52" s="384"/>
      <c r="IP52" s="384"/>
      <c r="IQ52" s="384"/>
      <c r="IR52" s="384"/>
      <c r="IS52" s="384"/>
      <c r="IT52" s="384"/>
      <c r="IU52" s="384"/>
      <c r="IV52" s="384"/>
    </row>
    <row r="53" spans="1:256" s="168" customFormat="1" ht="54.75" customHeight="1">
      <c r="A53" s="393"/>
      <c r="B53" s="386"/>
      <c r="C53" s="374" t="s">
        <v>1031</v>
      </c>
      <c r="D53" s="374" t="s">
        <v>1034</v>
      </c>
      <c r="E53" s="374" t="s">
        <v>1032</v>
      </c>
      <c r="F53" s="374" t="s">
        <v>1033</v>
      </c>
      <c r="G53" s="384"/>
      <c r="H53" s="384"/>
      <c r="I53" s="384"/>
      <c r="J53" s="384"/>
      <c r="K53" s="384"/>
      <c r="L53" s="384"/>
      <c r="M53" s="384"/>
      <c r="N53" s="384"/>
      <c r="O53" s="384"/>
      <c r="P53" s="384"/>
      <c r="Q53" s="384"/>
      <c r="R53" s="384"/>
      <c r="S53" s="384"/>
      <c r="T53" s="384"/>
      <c r="U53" s="384"/>
      <c r="V53" s="384"/>
      <c r="W53" s="384"/>
      <c r="X53" s="384"/>
      <c r="Y53" s="384"/>
      <c r="Z53" s="384"/>
      <c r="AA53" s="384"/>
      <c r="AB53" s="384"/>
      <c r="AC53" s="384"/>
      <c r="AD53" s="384"/>
      <c r="AE53" s="384"/>
      <c r="AF53" s="384"/>
      <c r="AG53" s="384"/>
      <c r="AH53" s="384"/>
      <c r="AI53" s="384"/>
      <c r="AJ53" s="384"/>
      <c r="AK53" s="384"/>
      <c r="AL53" s="384"/>
      <c r="AM53" s="384"/>
      <c r="AN53" s="384"/>
      <c r="AO53" s="384"/>
      <c r="AP53" s="384"/>
      <c r="AQ53" s="384"/>
      <c r="AR53" s="384"/>
      <c r="AS53" s="384"/>
      <c r="AT53" s="384"/>
      <c r="AU53" s="384"/>
      <c r="AV53" s="384"/>
      <c r="AW53" s="384"/>
      <c r="AX53" s="384"/>
      <c r="AY53" s="384"/>
      <c r="AZ53" s="384"/>
      <c r="BA53" s="384"/>
      <c r="BB53" s="384"/>
      <c r="BC53" s="384"/>
      <c r="BD53" s="384"/>
      <c r="BE53" s="384"/>
      <c r="BF53" s="384"/>
      <c r="BG53" s="384"/>
      <c r="BH53" s="384"/>
      <c r="BI53" s="384"/>
      <c r="BJ53" s="384"/>
      <c r="BK53" s="384"/>
      <c r="BL53" s="384"/>
      <c r="BM53" s="384"/>
      <c r="BN53" s="384"/>
      <c r="BO53" s="384"/>
      <c r="BP53" s="384"/>
      <c r="BQ53" s="384"/>
      <c r="BR53" s="384"/>
      <c r="BS53" s="384"/>
      <c r="BT53" s="384"/>
      <c r="BU53" s="384"/>
      <c r="BV53" s="384"/>
      <c r="BW53" s="384"/>
      <c r="BX53" s="384"/>
      <c r="BY53" s="384"/>
      <c r="BZ53" s="384"/>
      <c r="CA53" s="384"/>
      <c r="CB53" s="384"/>
      <c r="CC53" s="384"/>
      <c r="CD53" s="384"/>
      <c r="CE53" s="384"/>
      <c r="CF53" s="384"/>
      <c r="CG53" s="384"/>
      <c r="CH53" s="384"/>
      <c r="CI53" s="384"/>
      <c r="CJ53" s="384"/>
      <c r="CK53" s="384"/>
      <c r="CL53" s="384"/>
      <c r="CM53" s="384"/>
      <c r="CN53" s="384"/>
      <c r="CO53" s="384"/>
      <c r="CP53" s="384"/>
      <c r="CQ53" s="384"/>
      <c r="CR53" s="384"/>
      <c r="CS53" s="384"/>
      <c r="CT53" s="384"/>
      <c r="CU53" s="384"/>
      <c r="CV53" s="384"/>
      <c r="CW53" s="384"/>
      <c r="CX53" s="384"/>
      <c r="CY53" s="384"/>
      <c r="CZ53" s="384"/>
      <c r="DA53" s="384"/>
      <c r="DB53" s="384"/>
      <c r="DC53" s="384"/>
      <c r="DD53" s="384"/>
      <c r="DE53" s="384"/>
      <c r="DF53" s="384"/>
      <c r="DG53" s="384"/>
      <c r="DH53" s="384"/>
      <c r="DI53" s="384"/>
      <c r="DJ53" s="384"/>
      <c r="DK53" s="384"/>
      <c r="DL53" s="384"/>
      <c r="DM53" s="384"/>
      <c r="DN53" s="384"/>
      <c r="DO53" s="384"/>
      <c r="DP53" s="384"/>
      <c r="DQ53" s="384"/>
      <c r="DR53" s="384"/>
      <c r="DS53" s="384"/>
      <c r="DT53" s="384"/>
      <c r="DU53" s="384"/>
      <c r="DV53" s="384"/>
      <c r="DW53" s="384"/>
      <c r="DX53" s="384"/>
      <c r="DY53" s="384"/>
      <c r="DZ53" s="384"/>
      <c r="EA53" s="384"/>
      <c r="EB53" s="384"/>
      <c r="EC53" s="384"/>
      <c r="ED53" s="384"/>
      <c r="EE53" s="384"/>
      <c r="EF53" s="384"/>
      <c r="EG53" s="384"/>
      <c r="EH53" s="384"/>
      <c r="EI53" s="384"/>
      <c r="EJ53" s="384"/>
      <c r="EK53" s="384"/>
      <c r="EL53" s="384"/>
      <c r="EM53" s="384"/>
      <c r="EN53" s="384"/>
      <c r="EO53" s="384"/>
      <c r="EP53" s="384"/>
      <c r="EQ53" s="384"/>
      <c r="ER53" s="384"/>
      <c r="ES53" s="384"/>
      <c r="ET53" s="384"/>
      <c r="EU53" s="384"/>
      <c r="EV53" s="384"/>
      <c r="EW53" s="384"/>
      <c r="EX53" s="384"/>
      <c r="EY53" s="384"/>
      <c r="EZ53" s="384"/>
      <c r="FA53" s="384"/>
      <c r="FB53" s="384"/>
      <c r="FC53" s="384"/>
      <c r="FD53" s="384"/>
      <c r="FE53" s="384"/>
      <c r="FF53" s="384"/>
      <c r="FG53" s="384"/>
      <c r="FH53" s="384"/>
      <c r="FI53" s="384"/>
      <c r="FJ53" s="384"/>
      <c r="FK53" s="384"/>
      <c r="FL53" s="384"/>
      <c r="FM53" s="384"/>
      <c r="FN53" s="384"/>
      <c r="FO53" s="384"/>
      <c r="FP53" s="384"/>
      <c r="FQ53" s="384"/>
      <c r="FR53" s="384"/>
      <c r="FS53" s="384"/>
      <c r="FT53" s="384"/>
      <c r="FU53" s="384"/>
      <c r="FV53" s="384"/>
      <c r="FW53" s="384"/>
      <c r="FX53" s="384"/>
      <c r="FY53" s="384"/>
      <c r="FZ53" s="384"/>
      <c r="GA53" s="384"/>
      <c r="GB53" s="384"/>
      <c r="GC53" s="384"/>
      <c r="GD53" s="384"/>
      <c r="GE53" s="384"/>
      <c r="GF53" s="384"/>
      <c r="GG53" s="384"/>
      <c r="GH53" s="384"/>
      <c r="GI53" s="384"/>
      <c r="GJ53" s="384"/>
      <c r="GK53" s="384"/>
      <c r="GL53" s="384"/>
      <c r="GM53" s="384"/>
      <c r="GN53" s="384"/>
      <c r="GO53" s="384"/>
      <c r="GP53" s="384"/>
      <c r="GQ53" s="384"/>
      <c r="GR53" s="384"/>
      <c r="GS53" s="384"/>
      <c r="GT53" s="384"/>
      <c r="GU53" s="384"/>
      <c r="GV53" s="384"/>
      <c r="GW53" s="384"/>
      <c r="GX53" s="384"/>
      <c r="GY53" s="384"/>
      <c r="GZ53" s="384"/>
      <c r="HA53" s="384"/>
      <c r="HB53" s="384"/>
      <c r="HC53" s="384"/>
      <c r="HD53" s="384"/>
      <c r="HE53" s="384"/>
      <c r="HF53" s="384"/>
      <c r="HG53" s="384"/>
      <c r="HH53" s="384"/>
      <c r="HI53" s="384"/>
      <c r="HJ53" s="384"/>
      <c r="HK53" s="384"/>
      <c r="HL53" s="384"/>
      <c r="HM53" s="384"/>
      <c r="HN53" s="384"/>
      <c r="HO53" s="384"/>
      <c r="HP53" s="384"/>
      <c r="HQ53" s="384"/>
      <c r="HR53" s="384"/>
      <c r="HS53" s="384"/>
      <c r="HT53" s="384"/>
      <c r="HU53" s="384"/>
      <c r="HV53" s="384"/>
      <c r="HW53" s="384"/>
      <c r="HX53" s="384"/>
      <c r="HY53" s="384"/>
      <c r="HZ53" s="384"/>
      <c r="IA53" s="384"/>
      <c r="IB53" s="384"/>
      <c r="IC53" s="384"/>
      <c r="ID53" s="384"/>
      <c r="IE53" s="384"/>
      <c r="IF53" s="384"/>
      <c r="IG53" s="384"/>
      <c r="IH53" s="384"/>
      <c r="II53" s="384"/>
      <c r="IJ53" s="384"/>
      <c r="IK53" s="384"/>
      <c r="IL53" s="384"/>
      <c r="IM53" s="384"/>
      <c r="IN53" s="384"/>
      <c r="IO53" s="384"/>
      <c r="IP53" s="384"/>
      <c r="IQ53" s="384"/>
      <c r="IR53" s="384"/>
      <c r="IS53" s="384"/>
      <c r="IT53" s="384"/>
      <c r="IU53" s="384"/>
      <c r="IV53" s="384"/>
    </row>
    <row r="54" spans="1:256" s="168" customFormat="1" ht="54.75" customHeight="1">
      <c r="A54" s="393"/>
      <c r="B54" s="387"/>
      <c r="C54" s="375"/>
      <c r="D54" s="375"/>
      <c r="E54" s="375"/>
      <c r="F54" s="375"/>
      <c r="G54" s="384"/>
      <c r="H54" s="384"/>
      <c r="I54" s="384"/>
      <c r="J54" s="384"/>
      <c r="K54" s="384"/>
      <c r="L54" s="384"/>
      <c r="M54" s="384"/>
      <c r="N54" s="384"/>
      <c r="O54" s="384"/>
      <c r="P54" s="384"/>
      <c r="Q54" s="384"/>
      <c r="R54" s="384"/>
      <c r="S54" s="384"/>
      <c r="T54" s="384"/>
      <c r="U54" s="384"/>
      <c r="V54" s="384"/>
      <c r="W54" s="384"/>
      <c r="X54" s="384"/>
      <c r="Y54" s="384"/>
      <c r="Z54" s="384"/>
      <c r="AA54" s="384"/>
      <c r="AB54" s="384"/>
      <c r="AC54" s="384"/>
      <c r="AD54" s="384"/>
      <c r="AE54" s="384"/>
      <c r="AF54" s="384"/>
      <c r="AG54" s="384"/>
      <c r="AH54" s="384"/>
      <c r="AI54" s="384"/>
      <c r="AJ54" s="384"/>
      <c r="AK54" s="384"/>
      <c r="AL54" s="384"/>
      <c r="AM54" s="384"/>
      <c r="AN54" s="384"/>
      <c r="AO54" s="384"/>
      <c r="AP54" s="384"/>
      <c r="AQ54" s="384"/>
      <c r="AR54" s="384"/>
      <c r="AS54" s="384"/>
      <c r="AT54" s="384"/>
      <c r="AU54" s="384"/>
      <c r="AV54" s="384"/>
      <c r="AW54" s="384"/>
      <c r="AX54" s="384"/>
      <c r="AY54" s="384"/>
      <c r="AZ54" s="384"/>
      <c r="BA54" s="384"/>
      <c r="BB54" s="384"/>
      <c r="BC54" s="384"/>
      <c r="BD54" s="384"/>
      <c r="BE54" s="384"/>
      <c r="BF54" s="384"/>
      <c r="BG54" s="384"/>
      <c r="BH54" s="384"/>
      <c r="BI54" s="384"/>
      <c r="BJ54" s="384"/>
      <c r="BK54" s="384"/>
      <c r="BL54" s="384"/>
      <c r="BM54" s="384"/>
      <c r="BN54" s="384"/>
      <c r="BO54" s="384"/>
      <c r="BP54" s="384"/>
      <c r="BQ54" s="384"/>
      <c r="BR54" s="384"/>
      <c r="BS54" s="384"/>
      <c r="BT54" s="384"/>
      <c r="BU54" s="384"/>
      <c r="BV54" s="384"/>
      <c r="BW54" s="384"/>
      <c r="BX54" s="384"/>
      <c r="BY54" s="384"/>
      <c r="BZ54" s="384"/>
      <c r="CA54" s="384"/>
      <c r="CB54" s="384"/>
      <c r="CC54" s="384"/>
      <c r="CD54" s="384"/>
      <c r="CE54" s="384"/>
      <c r="CF54" s="384"/>
      <c r="CG54" s="384"/>
      <c r="CH54" s="384"/>
      <c r="CI54" s="384"/>
      <c r="CJ54" s="384"/>
      <c r="CK54" s="384"/>
      <c r="CL54" s="384"/>
      <c r="CM54" s="384"/>
      <c r="CN54" s="384"/>
      <c r="CO54" s="384"/>
      <c r="CP54" s="384"/>
      <c r="CQ54" s="384"/>
      <c r="CR54" s="384"/>
      <c r="CS54" s="384"/>
      <c r="CT54" s="384"/>
      <c r="CU54" s="384"/>
      <c r="CV54" s="384"/>
      <c r="CW54" s="384"/>
      <c r="CX54" s="384"/>
      <c r="CY54" s="384"/>
      <c r="CZ54" s="384"/>
      <c r="DA54" s="384"/>
      <c r="DB54" s="384"/>
      <c r="DC54" s="384"/>
      <c r="DD54" s="384"/>
      <c r="DE54" s="384"/>
      <c r="DF54" s="384"/>
      <c r="DG54" s="384"/>
      <c r="DH54" s="384"/>
      <c r="DI54" s="384"/>
      <c r="DJ54" s="384"/>
      <c r="DK54" s="384"/>
      <c r="DL54" s="384"/>
      <c r="DM54" s="384"/>
      <c r="DN54" s="384"/>
      <c r="DO54" s="384"/>
      <c r="DP54" s="384"/>
      <c r="DQ54" s="384"/>
      <c r="DR54" s="384"/>
      <c r="DS54" s="384"/>
      <c r="DT54" s="384"/>
      <c r="DU54" s="384"/>
      <c r="DV54" s="384"/>
      <c r="DW54" s="384"/>
      <c r="DX54" s="384"/>
      <c r="DY54" s="384"/>
      <c r="DZ54" s="384"/>
      <c r="EA54" s="384"/>
      <c r="EB54" s="384"/>
      <c r="EC54" s="384"/>
      <c r="ED54" s="384"/>
      <c r="EE54" s="384"/>
      <c r="EF54" s="384"/>
      <c r="EG54" s="384"/>
      <c r="EH54" s="384"/>
      <c r="EI54" s="384"/>
      <c r="EJ54" s="384"/>
      <c r="EK54" s="384"/>
      <c r="EL54" s="384"/>
      <c r="EM54" s="384"/>
      <c r="EN54" s="384"/>
      <c r="EO54" s="384"/>
      <c r="EP54" s="384"/>
      <c r="EQ54" s="384"/>
      <c r="ER54" s="384"/>
      <c r="ES54" s="384"/>
      <c r="ET54" s="384"/>
      <c r="EU54" s="384"/>
      <c r="EV54" s="384"/>
      <c r="EW54" s="384"/>
      <c r="EX54" s="384"/>
      <c r="EY54" s="384"/>
      <c r="EZ54" s="384"/>
      <c r="FA54" s="384"/>
      <c r="FB54" s="384"/>
      <c r="FC54" s="384"/>
      <c r="FD54" s="384"/>
      <c r="FE54" s="384"/>
      <c r="FF54" s="384"/>
      <c r="FG54" s="384"/>
      <c r="FH54" s="384"/>
      <c r="FI54" s="384"/>
      <c r="FJ54" s="384"/>
      <c r="FK54" s="384"/>
      <c r="FL54" s="384"/>
      <c r="FM54" s="384"/>
      <c r="FN54" s="384"/>
      <c r="FO54" s="384"/>
      <c r="FP54" s="384"/>
      <c r="FQ54" s="384"/>
      <c r="FR54" s="384"/>
      <c r="FS54" s="384"/>
      <c r="FT54" s="384"/>
      <c r="FU54" s="384"/>
      <c r="FV54" s="384"/>
      <c r="FW54" s="384"/>
      <c r="FX54" s="384"/>
      <c r="FY54" s="384"/>
      <c r="FZ54" s="384"/>
      <c r="GA54" s="384"/>
      <c r="GB54" s="384"/>
      <c r="GC54" s="384"/>
      <c r="GD54" s="384"/>
      <c r="GE54" s="384"/>
      <c r="GF54" s="384"/>
      <c r="GG54" s="384"/>
      <c r="GH54" s="384"/>
      <c r="GI54" s="384"/>
      <c r="GJ54" s="384"/>
      <c r="GK54" s="384"/>
      <c r="GL54" s="384"/>
      <c r="GM54" s="384"/>
      <c r="GN54" s="384"/>
      <c r="GO54" s="384"/>
      <c r="GP54" s="384"/>
      <c r="GQ54" s="384"/>
      <c r="GR54" s="384"/>
      <c r="GS54" s="384"/>
      <c r="GT54" s="384"/>
      <c r="GU54" s="384"/>
      <c r="GV54" s="384"/>
      <c r="GW54" s="384"/>
      <c r="GX54" s="384"/>
      <c r="GY54" s="384"/>
      <c r="GZ54" s="384"/>
      <c r="HA54" s="384"/>
      <c r="HB54" s="384"/>
      <c r="HC54" s="384"/>
      <c r="HD54" s="384"/>
      <c r="HE54" s="384"/>
      <c r="HF54" s="384"/>
      <c r="HG54" s="384"/>
      <c r="HH54" s="384"/>
      <c r="HI54" s="384"/>
      <c r="HJ54" s="384"/>
      <c r="HK54" s="384"/>
      <c r="HL54" s="384"/>
      <c r="HM54" s="384"/>
      <c r="HN54" s="384"/>
      <c r="HO54" s="384"/>
      <c r="HP54" s="384"/>
      <c r="HQ54" s="384"/>
      <c r="HR54" s="384"/>
      <c r="HS54" s="384"/>
      <c r="HT54" s="384"/>
      <c r="HU54" s="384"/>
      <c r="HV54" s="384"/>
      <c r="HW54" s="384"/>
      <c r="HX54" s="384"/>
      <c r="HY54" s="384"/>
      <c r="HZ54" s="384"/>
      <c r="IA54" s="384"/>
      <c r="IB54" s="384"/>
      <c r="IC54" s="384"/>
      <c r="ID54" s="384"/>
      <c r="IE54" s="384"/>
      <c r="IF54" s="384"/>
      <c r="IG54" s="384"/>
      <c r="IH54" s="384"/>
      <c r="II54" s="384"/>
      <c r="IJ54" s="384"/>
      <c r="IK54" s="384"/>
      <c r="IL54" s="384"/>
      <c r="IM54" s="384"/>
      <c r="IN54" s="384"/>
      <c r="IO54" s="384"/>
      <c r="IP54" s="384"/>
      <c r="IQ54" s="384"/>
      <c r="IR54" s="384"/>
      <c r="IS54" s="384"/>
      <c r="IT54" s="384"/>
      <c r="IU54" s="384"/>
      <c r="IV54" s="384"/>
    </row>
    <row r="55" spans="1:256" s="168" customFormat="1" ht="54.75" customHeight="1">
      <c r="A55" s="494" t="s">
        <v>1051</v>
      </c>
      <c r="B55" s="318" t="s">
        <v>1044</v>
      </c>
      <c r="C55" s="317">
        <v>1272</v>
      </c>
      <c r="D55" s="317">
        <v>1192</v>
      </c>
      <c r="E55" s="317">
        <v>4196</v>
      </c>
      <c r="F55" s="317">
        <f t="shared" ref="F55:F60" si="0">SUM(C55:E55)</f>
        <v>6660</v>
      </c>
      <c r="G55" s="384"/>
      <c r="H55" s="384"/>
      <c r="I55" s="384"/>
      <c r="J55" s="384"/>
      <c r="K55" s="384"/>
      <c r="L55" s="384"/>
      <c r="M55" s="384"/>
      <c r="N55" s="384"/>
      <c r="O55" s="384"/>
      <c r="P55" s="384"/>
      <c r="Q55" s="384"/>
      <c r="R55" s="384"/>
      <c r="S55" s="384"/>
      <c r="T55" s="384"/>
      <c r="U55" s="384"/>
      <c r="V55" s="384"/>
      <c r="W55" s="384"/>
      <c r="X55" s="384"/>
      <c r="Y55" s="384"/>
      <c r="Z55" s="384"/>
      <c r="AA55" s="384"/>
      <c r="AB55" s="384"/>
      <c r="AC55" s="384"/>
      <c r="AD55" s="384"/>
      <c r="AE55" s="384"/>
      <c r="AF55" s="384"/>
      <c r="AG55" s="384"/>
      <c r="AH55" s="384"/>
      <c r="AI55" s="384"/>
      <c r="AJ55" s="384"/>
      <c r="AK55" s="384"/>
      <c r="AL55" s="384"/>
      <c r="AM55" s="384"/>
      <c r="AN55" s="384"/>
      <c r="AO55" s="384"/>
      <c r="AP55" s="384"/>
      <c r="AQ55" s="384"/>
      <c r="AR55" s="384"/>
      <c r="AS55" s="384"/>
      <c r="AT55" s="384"/>
      <c r="AU55" s="384"/>
      <c r="AV55" s="384"/>
      <c r="AW55" s="384"/>
      <c r="AX55" s="384"/>
      <c r="AY55" s="384"/>
      <c r="AZ55" s="384"/>
      <c r="BA55" s="384"/>
      <c r="BB55" s="384"/>
      <c r="BC55" s="384"/>
      <c r="BD55" s="384"/>
      <c r="BE55" s="384"/>
      <c r="BF55" s="384"/>
      <c r="BG55" s="384"/>
      <c r="BH55" s="384"/>
      <c r="BI55" s="384"/>
      <c r="BJ55" s="384"/>
      <c r="BK55" s="384"/>
      <c r="BL55" s="384"/>
      <c r="BM55" s="384"/>
      <c r="BN55" s="384"/>
      <c r="BO55" s="384"/>
      <c r="BP55" s="384"/>
      <c r="BQ55" s="384"/>
      <c r="BR55" s="384"/>
      <c r="BS55" s="384"/>
      <c r="BT55" s="384"/>
      <c r="BU55" s="384"/>
      <c r="BV55" s="384"/>
      <c r="BW55" s="384"/>
      <c r="BX55" s="384"/>
      <c r="BY55" s="384"/>
      <c r="BZ55" s="384"/>
      <c r="CA55" s="384"/>
      <c r="CB55" s="384"/>
      <c r="CC55" s="384"/>
      <c r="CD55" s="384"/>
      <c r="CE55" s="384"/>
      <c r="CF55" s="384"/>
      <c r="CG55" s="384"/>
      <c r="CH55" s="384"/>
      <c r="CI55" s="384"/>
      <c r="CJ55" s="384"/>
      <c r="CK55" s="384"/>
      <c r="CL55" s="384"/>
      <c r="CM55" s="384"/>
      <c r="CN55" s="384"/>
      <c r="CO55" s="384"/>
      <c r="CP55" s="384"/>
      <c r="CQ55" s="384"/>
      <c r="CR55" s="384"/>
      <c r="CS55" s="384"/>
      <c r="CT55" s="384"/>
      <c r="CU55" s="384"/>
      <c r="CV55" s="384"/>
      <c r="CW55" s="384"/>
      <c r="CX55" s="384"/>
      <c r="CY55" s="384"/>
      <c r="CZ55" s="384"/>
      <c r="DA55" s="384"/>
      <c r="DB55" s="384"/>
      <c r="DC55" s="384"/>
      <c r="DD55" s="384"/>
      <c r="DE55" s="384"/>
      <c r="DF55" s="384"/>
      <c r="DG55" s="384"/>
      <c r="DH55" s="384"/>
      <c r="DI55" s="384"/>
      <c r="DJ55" s="384"/>
      <c r="DK55" s="384"/>
      <c r="DL55" s="384"/>
      <c r="DM55" s="384"/>
      <c r="DN55" s="384"/>
      <c r="DO55" s="384"/>
      <c r="DP55" s="384"/>
      <c r="DQ55" s="384"/>
      <c r="DR55" s="384"/>
      <c r="DS55" s="384"/>
      <c r="DT55" s="384"/>
      <c r="DU55" s="384"/>
      <c r="DV55" s="384"/>
      <c r="DW55" s="384"/>
      <c r="DX55" s="384"/>
      <c r="DY55" s="384"/>
      <c r="DZ55" s="384"/>
      <c r="EA55" s="384"/>
      <c r="EB55" s="384"/>
      <c r="EC55" s="384"/>
      <c r="ED55" s="384"/>
      <c r="EE55" s="384"/>
      <c r="EF55" s="384"/>
      <c r="EG55" s="384"/>
      <c r="EH55" s="384"/>
      <c r="EI55" s="384"/>
      <c r="EJ55" s="384"/>
      <c r="EK55" s="384"/>
      <c r="EL55" s="384"/>
      <c r="EM55" s="384"/>
      <c r="EN55" s="384"/>
      <c r="EO55" s="384"/>
      <c r="EP55" s="384"/>
      <c r="EQ55" s="384"/>
      <c r="ER55" s="384"/>
      <c r="ES55" s="384"/>
      <c r="ET55" s="384"/>
      <c r="EU55" s="384"/>
      <c r="EV55" s="384"/>
      <c r="EW55" s="384"/>
      <c r="EX55" s="384"/>
      <c r="EY55" s="384"/>
      <c r="EZ55" s="384"/>
      <c r="FA55" s="384"/>
      <c r="FB55" s="384"/>
      <c r="FC55" s="384"/>
      <c r="FD55" s="384"/>
      <c r="FE55" s="384"/>
      <c r="FF55" s="384"/>
      <c r="FG55" s="384"/>
      <c r="FH55" s="384"/>
      <c r="FI55" s="384"/>
      <c r="FJ55" s="384"/>
      <c r="FK55" s="384"/>
      <c r="FL55" s="384"/>
      <c r="FM55" s="384"/>
      <c r="FN55" s="384"/>
      <c r="FO55" s="384"/>
      <c r="FP55" s="384"/>
      <c r="FQ55" s="384"/>
      <c r="FR55" s="384"/>
      <c r="FS55" s="384"/>
      <c r="FT55" s="384"/>
      <c r="FU55" s="384"/>
      <c r="FV55" s="384"/>
      <c r="FW55" s="384"/>
      <c r="FX55" s="384"/>
      <c r="FY55" s="384"/>
      <c r="FZ55" s="384"/>
      <c r="GA55" s="384"/>
      <c r="GB55" s="384"/>
      <c r="GC55" s="384"/>
      <c r="GD55" s="384"/>
      <c r="GE55" s="384"/>
      <c r="GF55" s="384"/>
      <c r="GG55" s="384"/>
      <c r="GH55" s="384"/>
      <c r="GI55" s="384"/>
      <c r="GJ55" s="384"/>
      <c r="GK55" s="384"/>
      <c r="GL55" s="384"/>
      <c r="GM55" s="384"/>
      <c r="GN55" s="384"/>
      <c r="GO55" s="384"/>
      <c r="GP55" s="384"/>
      <c r="GQ55" s="384"/>
      <c r="GR55" s="384"/>
      <c r="GS55" s="384"/>
      <c r="GT55" s="384"/>
      <c r="GU55" s="384"/>
      <c r="GV55" s="384"/>
      <c r="GW55" s="384"/>
      <c r="GX55" s="384"/>
      <c r="GY55" s="384"/>
      <c r="GZ55" s="384"/>
      <c r="HA55" s="384"/>
      <c r="HB55" s="384"/>
      <c r="HC55" s="384"/>
      <c r="HD55" s="384"/>
      <c r="HE55" s="384"/>
      <c r="HF55" s="384"/>
      <c r="HG55" s="384"/>
      <c r="HH55" s="384"/>
      <c r="HI55" s="384"/>
      <c r="HJ55" s="384"/>
      <c r="HK55" s="384"/>
      <c r="HL55" s="384"/>
      <c r="HM55" s="384"/>
      <c r="HN55" s="384"/>
      <c r="HO55" s="384"/>
      <c r="HP55" s="384"/>
      <c r="HQ55" s="384"/>
      <c r="HR55" s="384"/>
      <c r="HS55" s="384"/>
      <c r="HT55" s="384"/>
      <c r="HU55" s="384"/>
      <c r="HV55" s="384"/>
      <c r="HW55" s="384"/>
      <c r="HX55" s="384"/>
      <c r="HY55" s="384"/>
      <c r="HZ55" s="384"/>
      <c r="IA55" s="384"/>
      <c r="IB55" s="384"/>
      <c r="IC55" s="384"/>
      <c r="ID55" s="384"/>
      <c r="IE55" s="384"/>
      <c r="IF55" s="384"/>
      <c r="IG55" s="384"/>
      <c r="IH55" s="384"/>
      <c r="II55" s="384"/>
      <c r="IJ55" s="384"/>
      <c r="IK55" s="384"/>
      <c r="IL55" s="384"/>
      <c r="IM55" s="384"/>
      <c r="IN55" s="384"/>
      <c r="IO55" s="384"/>
      <c r="IP55" s="384"/>
      <c r="IQ55" s="384"/>
      <c r="IR55" s="384"/>
      <c r="IS55" s="384"/>
      <c r="IT55" s="384"/>
      <c r="IU55" s="384"/>
      <c r="IV55" s="384"/>
    </row>
    <row r="56" spans="1:256" s="168" customFormat="1" ht="54.75" customHeight="1">
      <c r="A56" s="494" t="s">
        <v>1052</v>
      </c>
      <c r="B56" s="321" t="s">
        <v>1045</v>
      </c>
      <c r="C56" s="317">
        <v>0</v>
      </c>
      <c r="D56" s="317">
        <v>1</v>
      </c>
      <c r="E56" s="317">
        <v>1</v>
      </c>
      <c r="F56" s="317">
        <f t="shared" si="0"/>
        <v>2</v>
      </c>
      <c r="G56" s="384"/>
      <c r="H56" s="384"/>
      <c r="I56" s="384"/>
      <c r="J56" s="384"/>
      <c r="K56" s="384"/>
      <c r="L56" s="384"/>
      <c r="M56" s="384"/>
      <c r="N56" s="384"/>
      <c r="O56" s="384"/>
      <c r="P56" s="384"/>
      <c r="Q56" s="384"/>
      <c r="R56" s="384"/>
      <c r="S56" s="384"/>
      <c r="T56" s="384"/>
      <c r="U56" s="384"/>
      <c r="V56" s="384"/>
      <c r="W56" s="384"/>
      <c r="X56" s="384"/>
      <c r="Y56" s="384"/>
      <c r="Z56" s="384"/>
      <c r="AA56" s="384"/>
      <c r="AB56" s="384"/>
      <c r="AC56" s="384"/>
      <c r="AD56" s="384"/>
      <c r="AE56" s="384"/>
      <c r="AF56" s="384"/>
      <c r="AG56" s="384"/>
      <c r="AH56" s="384"/>
      <c r="AI56" s="384"/>
      <c r="AJ56" s="384"/>
      <c r="AK56" s="384"/>
      <c r="AL56" s="384"/>
      <c r="AM56" s="384"/>
      <c r="AN56" s="384"/>
      <c r="AO56" s="384"/>
      <c r="AP56" s="384"/>
      <c r="AQ56" s="384"/>
      <c r="AR56" s="384"/>
      <c r="AS56" s="384"/>
      <c r="AT56" s="384"/>
      <c r="AU56" s="384"/>
      <c r="AV56" s="384"/>
      <c r="AW56" s="384"/>
      <c r="AX56" s="384"/>
      <c r="AY56" s="384"/>
      <c r="AZ56" s="384"/>
      <c r="BA56" s="384"/>
      <c r="BB56" s="384"/>
      <c r="BC56" s="384"/>
      <c r="BD56" s="384"/>
      <c r="BE56" s="384"/>
      <c r="BF56" s="384"/>
      <c r="BG56" s="384"/>
      <c r="BH56" s="384"/>
      <c r="BI56" s="384"/>
      <c r="BJ56" s="384"/>
      <c r="BK56" s="384"/>
      <c r="BL56" s="384"/>
      <c r="BM56" s="384"/>
      <c r="BN56" s="384"/>
      <c r="BO56" s="384"/>
      <c r="BP56" s="384"/>
      <c r="BQ56" s="384"/>
      <c r="BR56" s="384"/>
      <c r="BS56" s="384"/>
      <c r="BT56" s="384"/>
      <c r="BU56" s="384"/>
      <c r="BV56" s="384"/>
      <c r="BW56" s="384"/>
      <c r="BX56" s="384"/>
      <c r="BY56" s="384"/>
      <c r="BZ56" s="384"/>
      <c r="CA56" s="384"/>
      <c r="CB56" s="384"/>
      <c r="CC56" s="384"/>
      <c r="CD56" s="384"/>
      <c r="CE56" s="384"/>
      <c r="CF56" s="384"/>
      <c r="CG56" s="384"/>
      <c r="CH56" s="384"/>
      <c r="CI56" s="384"/>
      <c r="CJ56" s="384"/>
      <c r="CK56" s="384"/>
      <c r="CL56" s="384"/>
      <c r="CM56" s="384"/>
      <c r="CN56" s="384"/>
      <c r="CO56" s="384"/>
      <c r="CP56" s="384"/>
      <c r="CQ56" s="384"/>
      <c r="CR56" s="384"/>
      <c r="CS56" s="384"/>
      <c r="CT56" s="384"/>
      <c r="CU56" s="384"/>
      <c r="CV56" s="384"/>
      <c r="CW56" s="384"/>
      <c r="CX56" s="384"/>
      <c r="CY56" s="384"/>
      <c r="CZ56" s="384"/>
      <c r="DA56" s="384"/>
      <c r="DB56" s="384"/>
      <c r="DC56" s="384"/>
      <c r="DD56" s="384"/>
      <c r="DE56" s="384"/>
      <c r="DF56" s="384"/>
      <c r="DG56" s="384"/>
      <c r="DH56" s="384"/>
      <c r="DI56" s="384"/>
      <c r="DJ56" s="384"/>
      <c r="DK56" s="384"/>
      <c r="DL56" s="384"/>
      <c r="DM56" s="384"/>
      <c r="DN56" s="384"/>
      <c r="DO56" s="384"/>
      <c r="DP56" s="384"/>
      <c r="DQ56" s="384"/>
      <c r="DR56" s="384"/>
      <c r="DS56" s="384"/>
      <c r="DT56" s="384"/>
      <c r="DU56" s="384"/>
      <c r="DV56" s="384"/>
      <c r="DW56" s="384"/>
      <c r="DX56" s="384"/>
      <c r="DY56" s="384"/>
      <c r="DZ56" s="384"/>
      <c r="EA56" s="384"/>
      <c r="EB56" s="384"/>
      <c r="EC56" s="384"/>
      <c r="ED56" s="384"/>
      <c r="EE56" s="384"/>
      <c r="EF56" s="384"/>
      <c r="EG56" s="384"/>
      <c r="EH56" s="384"/>
      <c r="EI56" s="384"/>
      <c r="EJ56" s="384"/>
      <c r="EK56" s="384"/>
      <c r="EL56" s="384"/>
      <c r="EM56" s="384"/>
      <c r="EN56" s="384"/>
      <c r="EO56" s="384"/>
      <c r="EP56" s="384"/>
      <c r="EQ56" s="384"/>
      <c r="ER56" s="384"/>
      <c r="ES56" s="384"/>
      <c r="ET56" s="384"/>
      <c r="EU56" s="384"/>
      <c r="EV56" s="384"/>
      <c r="EW56" s="384"/>
      <c r="EX56" s="384"/>
      <c r="EY56" s="384"/>
      <c r="EZ56" s="384"/>
      <c r="FA56" s="384"/>
      <c r="FB56" s="384"/>
      <c r="FC56" s="384"/>
      <c r="FD56" s="384"/>
      <c r="FE56" s="384"/>
      <c r="FF56" s="384"/>
      <c r="FG56" s="384"/>
      <c r="FH56" s="384"/>
      <c r="FI56" s="384"/>
      <c r="FJ56" s="384"/>
      <c r="FK56" s="384"/>
      <c r="FL56" s="384"/>
      <c r="FM56" s="384"/>
      <c r="FN56" s="384"/>
      <c r="FO56" s="384"/>
      <c r="FP56" s="384"/>
      <c r="FQ56" s="384"/>
      <c r="FR56" s="384"/>
      <c r="FS56" s="384"/>
      <c r="FT56" s="384"/>
      <c r="FU56" s="384"/>
      <c r="FV56" s="384"/>
      <c r="FW56" s="384"/>
      <c r="FX56" s="384"/>
      <c r="FY56" s="384"/>
      <c r="FZ56" s="384"/>
      <c r="GA56" s="384"/>
      <c r="GB56" s="384"/>
      <c r="GC56" s="384"/>
      <c r="GD56" s="384"/>
      <c r="GE56" s="384"/>
      <c r="GF56" s="384"/>
      <c r="GG56" s="384"/>
      <c r="GH56" s="384"/>
      <c r="GI56" s="384"/>
      <c r="GJ56" s="384"/>
      <c r="GK56" s="384"/>
      <c r="GL56" s="384"/>
      <c r="GM56" s="384"/>
      <c r="GN56" s="384"/>
      <c r="GO56" s="384"/>
      <c r="GP56" s="384"/>
      <c r="GQ56" s="384"/>
      <c r="GR56" s="384"/>
      <c r="GS56" s="384"/>
      <c r="GT56" s="384"/>
      <c r="GU56" s="384"/>
      <c r="GV56" s="384"/>
      <c r="GW56" s="384"/>
      <c r="GX56" s="384"/>
      <c r="GY56" s="384"/>
      <c r="GZ56" s="384"/>
      <c r="HA56" s="384"/>
      <c r="HB56" s="384"/>
      <c r="HC56" s="384"/>
      <c r="HD56" s="384"/>
      <c r="HE56" s="384"/>
      <c r="HF56" s="384"/>
      <c r="HG56" s="384"/>
      <c r="HH56" s="384"/>
      <c r="HI56" s="384"/>
      <c r="HJ56" s="384"/>
      <c r="HK56" s="384"/>
      <c r="HL56" s="384"/>
      <c r="HM56" s="384"/>
      <c r="HN56" s="384"/>
      <c r="HO56" s="384"/>
      <c r="HP56" s="384"/>
      <c r="HQ56" s="384"/>
      <c r="HR56" s="384"/>
      <c r="HS56" s="384"/>
      <c r="HT56" s="384"/>
      <c r="HU56" s="384"/>
      <c r="HV56" s="384"/>
      <c r="HW56" s="384"/>
      <c r="HX56" s="384"/>
      <c r="HY56" s="384"/>
      <c r="HZ56" s="384"/>
      <c r="IA56" s="384"/>
      <c r="IB56" s="384"/>
      <c r="IC56" s="384"/>
      <c r="ID56" s="384"/>
      <c r="IE56" s="384"/>
      <c r="IF56" s="384"/>
      <c r="IG56" s="384"/>
      <c r="IH56" s="384"/>
      <c r="II56" s="384"/>
      <c r="IJ56" s="384"/>
      <c r="IK56" s="384"/>
      <c r="IL56" s="384"/>
      <c r="IM56" s="384"/>
      <c r="IN56" s="384"/>
      <c r="IO56" s="384"/>
      <c r="IP56" s="384"/>
      <c r="IQ56" s="384"/>
      <c r="IR56" s="384"/>
      <c r="IS56" s="384"/>
      <c r="IT56" s="384"/>
      <c r="IU56" s="384"/>
      <c r="IV56" s="384"/>
    </row>
    <row r="57" spans="1:256" s="168" customFormat="1" ht="54.75" customHeight="1">
      <c r="A57" s="494" t="s">
        <v>1053</v>
      </c>
      <c r="B57" s="318" t="s">
        <v>1046</v>
      </c>
      <c r="C57" s="317">
        <f>(C55-C56)</f>
        <v>1272</v>
      </c>
      <c r="D57" s="317">
        <f>(D55-D56)</f>
        <v>1191</v>
      </c>
      <c r="E57" s="317">
        <f>(E55-E56)</f>
        <v>4195</v>
      </c>
      <c r="F57" s="317">
        <f t="shared" si="0"/>
        <v>6658</v>
      </c>
      <c r="G57" s="384"/>
      <c r="H57" s="384"/>
      <c r="I57" s="384"/>
      <c r="J57" s="384"/>
      <c r="K57" s="384"/>
      <c r="L57" s="384"/>
      <c r="M57" s="384"/>
      <c r="N57" s="384"/>
      <c r="O57" s="384"/>
      <c r="P57" s="384"/>
      <c r="Q57" s="384"/>
      <c r="R57" s="384"/>
      <c r="S57" s="384"/>
      <c r="T57" s="384"/>
      <c r="U57" s="384"/>
      <c r="V57" s="384"/>
      <c r="W57" s="384"/>
      <c r="X57" s="384"/>
      <c r="Y57" s="384"/>
      <c r="Z57" s="384"/>
      <c r="AA57" s="384"/>
      <c r="AB57" s="384"/>
      <c r="AC57" s="384"/>
      <c r="AD57" s="384"/>
      <c r="AE57" s="384"/>
      <c r="AF57" s="384"/>
      <c r="AG57" s="384"/>
      <c r="AH57" s="384"/>
      <c r="AI57" s="384"/>
      <c r="AJ57" s="384"/>
      <c r="AK57" s="384"/>
      <c r="AL57" s="384"/>
      <c r="AM57" s="384"/>
      <c r="AN57" s="384"/>
      <c r="AO57" s="384"/>
      <c r="AP57" s="384"/>
      <c r="AQ57" s="384"/>
      <c r="AR57" s="384"/>
      <c r="AS57" s="384"/>
      <c r="AT57" s="384"/>
      <c r="AU57" s="384"/>
      <c r="AV57" s="384"/>
      <c r="AW57" s="384"/>
      <c r="AX57" s="384"/>
      <c r="AY57" s="384"/>
      <c r="AZ57" s="384"/>
      <c r="BA57" s="384"/>
      <c r="BB57" s="384"/>
      <c r="BC57" s="384"/>
      <c r="BD57" s="384"/>
      <c r="BE57" s="384"/>
      <c r="BF57" s="384"/>
      <c r="BG57" s="384"/>
      <c r="BH57" s="384"/>
      <c r="BI57" s="384"/>
      <c r="BJ57" s="384"/>
      <c r="BK57" s="384"/>
      <c r="BL57" s="384"/>
      <c r="BM57" s="384"/>
      <c r="BN57" s="384"/>
      <c r="BO57" s="384"/>
      <c r="BP57" s="384"/>
      <c r="BQ57" s="384"/>
      <c r="BR57" s="384"/>
      <c r="BS57" s="384"/>
      <c r="BT57" s="384"/>
      <c r="BU57" s="384"/>
      <c r="BV57" s="384"/>
      <c r="BW57" s="384"/>
      <c r="BX57" s="384"/>
      <c r="BY57" s="384"/>
      <c r="BZ57" s="384"/>
      <c r="CA57" s="384"/>
      <c r="CB57" s="384"/>
      <c r="CC57" s="384"/>
      <c r="CD57" s="384"/>
      <c r="CE57" s="384"/>
      <c r="CF57" s="384"/>
      <c r="CG57" s="384"/>
      <c r="CH57" s="384"/>
      <c r="CI57" s="384"/>
      <c r="CJ57" s="384"/>
      <c r="CK57" s="384"/>
      <c r="CL57" s="384"/>
      <c r="CM57" s="384"/>
      <c r="CN57" s="384"/>
      <c r="CO57" s="384"/>
      <c r="CP57" s="384"/>
      <c r="CQ57" s="384"/>
      <c r="CR57" s="384"/>
      <c r="CS57" s="384"/>
      <c r="CT57" s="384"/>
      <c r="CU57" s="384"/>
      <c r="CV57" s="384"/>
      <c r="CW57" s="384"/>
      <c r="CX57" s="384"/>
      <c r="CY57" s="384"/>
      <c r="CZ57" s="384"/>
      <c r="DA57" s="384"/>
      <c r="DB57" s="384"/>
      <c r="DC57" s="384"/>
      <c r="DD57" s="384"/>
      <c r="DE57" s="384"/>
      <c r="DF57" s="384"/>
      <c r="DG57" s="384"/>
      <c r="DH57" s="384"/>
      <c r="DI57" s="384"/>
      <c r="DJ57" s="384"/>
      <c r="DK57" s="384"/>
      <c r="DL57" s="384"/>
      <c r="DM57" s="384"/>
      <c r="DN57" s="384"/>
      <c r="DO57" s="384"/>
      <c r="DP57" s="384"/>
      <c r="DQ57" s="384"/>
      <c r="DR57" s="384"/>
      <c r="DS57" s="384"/>
      <c r="DT57" s="384"/>
      <c r="DU57" s="384"/>
      <c r="DV57" s="384"/>
      <c r="DW57" s="384"/>
      <c r="DX57" s="384"/>
      <c r="DY57" s="384"/>
      <c r="DZ57" s="384"/>
      <c r="EA57" s="384"/>
      <c r="EB57" s="384"/>
      <c r="EC57" s="384"/>
      <c r="ED57" s="384"/>
      <c r="EE57" s="384"/>
      <c r="EF57" s="384"/>
      <c r="EG57" s="384"/>
      <c r="EH57" s="384"/>
      <c r="EI57" s="384"/>
      <c r="EJ57" s="384"/>
      <c r="EK57" s="384"/>
      <c r="EL57" s="384"/>
      <c r="EM57" s="384"/>
      <c r="EN57" s="384"/>
      <c r="EO57" s="384"/>
      <c r="EP57" s="384"/>
      <c r="EQ57" s="384"/>
      <c r="ER57" s="384"/>
      <c r="ES57" s="384"/>
      <c r="ET57" s="384"/>
      <c r="EU57" s="384"/>
      <c r="EV57" s="384"/>
      <c r="EW57" s="384"/>
      <c r="EX57" s="384"/>
      <c r="EY57" s="384"/>
      <c r="EZ57" s="384"/>
      <c r="FA57" s="384"/>
      <c r="FB57" s="384"/>
      <c r="FC57" s="384"/>
      <c r="FD57" s="384"/>
      <c r="FE57" s="384"/>
      <c r="FF57" s="384"/>
      <c r="FG57" s="384"/>
      <c r="FH57" s="384"/>
      <c r="FI57" s="384"/>
      <c r="FJ57" s="384"/>
      <c r="FK57" s="384"/>
      <c r="FL57" s="384"/>
      <c r="FM57" s="384"/>
      <c r="FN57" s="384"/>
      <c r="FO57" s="384"/>
      <c r="FP57" s="384"/>
      <c r="FQ57" s="384"/>
      <c r="FR57" s="384"/>
      <c r="FS57" s="384"/>
      <c r="FT57" s="384"/>
      <c r="FU57" s="384"/>
      <c r="FV57" s="384"/>
      <c r="FW57" s="384"/>
      <c r="FX57" s="384"/>
      <c r="FY57" s="384"/>
      <c r="FZ57" s="384"/>
      <c r="GA57" s="384"/>
      <c r="GB57" s="384"/>
      <c r="GC57" s="384"/>
      <c r="GD57" s="384"/>
      <c r="GE57" s="384"/>
      <c r="GF57" s="384"/>
      <c r="GG57" s="384"/>
      <c r="GH57" s="384"/>
      <c r="GI57" s="384"/>
      <c r="GJ57" s="384"/>
      <c r="GK57" s="384"/>
      <c r="GL57" s="384"/>
      <c r="GM57" s="384"/>
      <c r="GN57" s="384"/>
      <c r="GO57" s="384"/>
      <c r="GP57" s="384"/>
      <c r="GQ57" s="384"/>
      <c r="GR57" s="384"/>
      <c r="GS57" s="384"/>
      <c r="GT57" s="384"/>
      <c r="GU57" s="384"/>
      <c r="GV57" s="384"/>
      <c r="GW57" s="384"/>
      <c r="GX57" s="384"/>
      <c r="GY57" s="384"/>
      <c r="GZ57" s="384"/>
      <c r="HA57" s="384"/>
      <c r="HB57" s="384"/>
      <c r="HC57" s="384"/>
      <c r="HD57" s="384"/>
      <c r="HE57" s="384"/>
      <c r="HF57" s="384"/>
      <c r="HG57" s="384"/>
      <c r="HH57" s="384"/>
      <c r="HI57" s="384"/>
      <c r="HJ57" s="384"/>
      <c r="HK57" s="384"/>
      <c r="HL57" s="384"/>
      <c r="HM57" s="384"/>
      <c r="HN57" s="384"/>
      <c r="HO57" s="384"/>
      <c r="HP57" s="384"/>
      <c r="HQ57" s="384"/>
      <c r="HR57" s="384"/>
      <c r="HS57" s="384"/>
      <c r="HT57" s="384"/>
      <c r="HU57" s="384"/>
      <c r="HV57" s="384"/>
      <c r="HW57" s="384"/>
      <c r="HX57" s="384"/>
      <c r="HY57" s="384"/>
      <c r="HZ57" s="384"/>
      <c r="IA57" s="384"/>
      <c r="IB57" s="384"/>
      <c r="IC57" s="384"/>
      <c r="ID57" s="384"/>
      <c r="IE57" s="384"/>
      <c r="IF57" s="384"/>
      <c r="IG57" s="384"/>
      <c r="IH57" s="384"/>
      <c r="II57" s="384"/>
      <c r="IJ57" s="384"/>
      <c r="IK57" s="384"/>
      <c r="IL57" s="384"/>
      <c r="IM57" s="384"/>
      <c r="IN57" s="384"/>
      <c r="IO57" s="384"/>
      <c r="IP57" s="384"/>
      <c r="IQ57" s="384"/>
      <c r="IR57" s="384"/>
      <c r="IS57" s="384"/>
      <c r="IT57" s="384"/>
      <c r="IU57" s="384"/>
      <c r="IV57" s="384"/>
    </row>
    <row r="58" spans="1:256" s="168" customFormat="1" ht="54.75" customHeight="1">
      <c r="A58" s="494" t="s">
        <v>1054</v>
      </c>
      <c r="B58" s="320" t="s">
        <v>1047</v>
      </c>
      <c r="C58" s="317">
        <v>550</v>
      </c>
      <c r="D58" s="317">
        <v>575</v>
      </c>
      <c r="E58" s="317">
        <v>2299</v>
      </c>
      <c r="F58" s="317">
        <f t="shared" si="0"/>
        <v>3424</v>
      </c>
      <c r="G58" s="384"/>
      <c r="H58" s="384"/>
      <c r="I58" s="384"/>
      <c r="J58" s="384"/>
      <c r="K58" s="384"/>
      <c r="L58" s="384"/>
      <c r="M58" s="384"/>
      <c r="N58" s="384"/>
      <c r="O58" s="384"/>
      <c r="P58" s="384"/>
      <c r="Q58" s="384"/>
      <c r="R58" s="384"/>
      <c r="S58" s="384"/>
      <c r="T58" s="384"/>
      <c r="U58" s="384"/>
      <c r="V58" s="384"/>
      <c r="W58" s="384"/>
      <c r="X58" s="384"/>
      <c r="Y58" s="384"/>
      <c r="Z58" s="384"/>
      <c r="AA58" s="384"/>
      <c r="AB58" s="384"/>
      <c r="AC58" s="384"/>
      <c r="AD58" s="384"/>
      <c r="AE58" s="384"/>
      <c r="AF58" s="384"/>
      <c r="AG58" s="384"/>
      <c r="AH58" s="384"/>
      <c r="AI58" s="384"/>
      <c r="AJ58" s="384"/>
      <c r="AK58" s="384"/>
      <c r="AL58" s="384"/>
      <c r="AM58" s="384"/>
      <c r="AN58" s="384"/>
      <c r="AO58" s="384"/>
      <c r="AP58" s="384"/>
      <c r="AQ58" s="384"/>
      <c r="AR58" s="384"/>
      <c r="AS58" s="384"/>
      <c r="AT58" s="384"/>
      <c r="AU58" s="384"/>
      <c r="AV58" s="384"/>
      <c r="AW58" s="384"/>
      <c r="AX58" s="384"/>
      <c r="AY58" s="384"/>
      <c r="AZ58" s="384"/>
      <c r="BA58" s="384"/>
      <c r="BB58" s="384"/>
      <c r="BC58" s="384"/>
      <c r="BD58" s="384"/>
      <c r="BE58" s="384"/>
      <c r="BF58" s="384"/>
      <c r="BG58" s="384"/>
      <c r="BH58" s="384"/>
      <c r="BI58" s="384"/>
      <c r="BJ58" s="384"/>
      <c r="BK58" s="384"/>
      <c r="BL58" s="384"/>
      <c r="BM58" s="384"/>
      <c r="BN58" s="384"/>
      <c r="BO58" s="384"/>
      <c r="BP58" s="384"/>
      <c r="BQ58" s="384"/>
      <c r="BR58" s="384"/>
      <c r="BS58" s="384"/>
      <c r="BT58" s="384"/>
      <c r="BU58" s="384"/>
      <c r="BV58" s="384"/>
      <c r="BW58" s="384"/>
      <c r="BX58" s="384"/>
      <c r="BY58" s="384"/>
      <c r="BZ58" s="384"/>
      <c r="CA58" s="384"/>
      <c r="CB58" s="384"/>
      <c r="CC58" s="384"/>
      <c r="CD58" s="384"/>
      <c r="CE58" s="384"/>
      <c r="CF58" s="384"/>
      <c r="CG58" s="384"/>
      <c r="CH58" s="384"/>
      <c r="CI58" s="384"/>
      <c r="CJ58" s="384"/>
      <c r="CK58" s="384"/>
      <c r="CL58" s="384"/>
      <c r="CM58" s="384"/>
      <c r="CN58" s="384"/>
      <c r="CO58" s="384"/>
      <c r="CP58" s="384"/>
      <c r="CQ58" s="384"/>
      <c r="CR58" s="384"/>
      <c r="CS58" s="384"/>
      <c r="CT58" s="384"/>
      <c r="CU58" s="384"/>
      <c r="CV58" s="384"/>
      <c r="CW58" s="384"/>
      <c r="CX58" s="384"/>
      <c r="CY58" s="384"/>
      <c r="CZ58" s="384"/>
      <c r="DA58" s="384"/>
      <c r="DB58" s="384"/>
      <c r="DC58" s="384"/>
      <c r="DD58" s="384"/>
      <c r="DE58" s="384"/>
      <c r="DF58" s="384"/>
      <c r="DG58" s="384"/>
      <c r="DH58" s="384"/>
      <c r="DI58" s="384"/>
      <c r="DJ58" s="384"/>
      <c r="DK58" s="384"/>
      <c r="DL58" s="384"/>
      <c r="DM58" s="384"/>
      <c r="DN58" s="384"/>
      <c r="DO58" s="384"/>
      <c r="DP58" s="384"/>
      <c r="DQ58" s="384"/>
      <c r="DR58" s="384"/>
      <c r="DS58" s="384"/>
      <c r="DT58" s="384"/>
      <c r="DU58" s="384"/>
      <c r="DV58" s="384"/>
      <c r="DW58" s="384"/>
      <c r="DX58" s="384"/>
      <c r="DY58" s="384"/>
      <c r="DZ58" s="384"/>
      <c r="EA58" s="384"/>
      <c r="EB58" s="384"/>
      <c r="EC58" s="384"/>
      <c r="ED58" s="384"/>
      <c r="EE58" s="384"/>
      <c r="EF58" s="384"/>
      <c r="EG58" s="384"/>
      <c r="EH58" s="384"/>
      <c r="EI58" s="384"/>
      <c r="EJ58" s="384"/>
      <c r="EK58" s="384"/>
      <c r="EL58" s="384"/>
      <c r="EM58" s="384"/>
      <c r="EN58" s="384"/>
      <c r="EO58" s="384"/>
      <c r="EP58" s="384"/>
      <c r="EQ58" s="384"/>
      <c r="ER58" s="384"/>
      <c r="ES58" s="384"/>
      <c r="ET58" s="384"/>
      <c r="EU58" s="384"/>
      <c r="EV58" s="384"/>
      <c r="EW58" s="384"/>
      <c r="EX58" s="384"/>
      <c r="EY58" s="384"/>
      <c r="EZ58" s="384"/>
      <c r="FA58" s="384"/>
      <c r="FB58" s="384"/>
      <c r="FC58" s="384"/>
      <c r="FD58" s="384"/>
      <c r="FE58" s="384"/>
      <c r="FF58" s="384"/>
      <c r="FG58" s="384"/>
      <c r="FH58" s="384"/>
      <c r="FI58" s="384"/>
      <c r="FJ58" s="384"/>
      <c r="FK58" s="384"/>
      <c r="FL58" s="384"/>
      <c r="FM58" s="384"/>
      <c r="FN58" s="384"/>
      <c r="FO58" s="384"/>
      <c r="FP58" s="384"/>
      <c r="FQ58" s="384"/>
      <c r="FR58" s="384"/>
      <c r="FS58" s="384"/>
      <c r="FT58" s="384"/>
      <c r="FU58" s="384"/>
      <c r="FV58" s="384"/>
      <c r="FW58" s="384"/>
      <c r="FX58" s="384"/>
      <c r="FY58" s="384"/>
      <c r="FZ58" s="384"/>
      <c r="GA58" s="384"/>
      <c r="GB58" s="384"/>
      <c r="GC58" s="384"/>
      <c r="GD58" s="384"/>
      <c r="GE58" s="384"/>
      <c r="GF58" s="384"/>
      <c r="GG58" s="384"/>
      <c r="GH58" s="384"/>
      <c r="GI58" s="384"/>
      <c r="GJ58" s="384"/>
      <c r="GK58" s="384"/>
      <c r="GL58" s="384"/>
      <c r="GM58" s="384"/>
      <c r="GN58" s="384"/>
      <c r="GO58" s="384"/>
      <c r="GP58" s="384"/>
      <c r="GQ58" s="384"/>
      <c r="GR58" s="384"/>
      <c r="GS58" s="384"/>
      <c r="GT58" s="384"/>
      <c r="GU58" s="384"/>
      <c r="GV58" s="384"/>
      <c r="GW58" s="384"/>
      <c r="GX58" s="384"/>
      <c r="GY58" s="384"/>
      <c r="GZ58" s="384"/>
      <c r="HA58" s="384"/>
      <c r="HB58" s="384"/>
      <c r="HC58" s="384"/>
      <c r="HD58" s="384"/>
      <c r="HE58" s="384"/>
      <c r="HF58" s="384"/>
      <c r="HG58" s="384"/>
      <c r="HH58" s="384"/>
      <c r="HI58" s="384"/>
      <c r="HJ58" s="384"/>
      <c r="HK58" s="384"/>
      <c r="HL58" s="384"/>
      <c r="HM58" s="384"/>
      <c r="HN58" s="384"/>
      <c r="HO58" s="384"/>
      <c r="HP58" s="384"/>
      <c r="HQ58" s="384"/>
      <c r="HR58" s="384"/>
      <c r="HS58" s="384"/>
      <c r="HT58" s="384"/>
      <c r="HU58" s="384"/>
      <c r="HV58" s="384"/>
      <c r="HW58" s="384"/>
      <c r="HX58" s="384"/>
      <c r="HY58" s="384"/>
      <c r="HZ58" s="384"/>
      <c r="IA58" s="384"/>
      <c r="IB58" s="384"/>
      <c r="IC58" s="384"/>
      <c r="ID58" s="384"/>
      <c r="IE58" s="384"/>
      <c r="IF58" s="384"/>
      <c r="IG58" s="384"/>
      <c r="IH58" s="384"/>
      <c r="II58" s="384"/>
      <c r="IJ58" s="384"/>
      <c r="IK58" s="384"/>
      <c r="IL58" s="384"/>
      <c r="IM58" s="384"/>
      <c r="IN58" s="384"/>
      <c r="IO58" s="384"/>
      <c r="IP58" s="384"/>
      <c r="IQ58" s="384"/>
      <c r="IR58" s="384"/>
      <c r="IS58" s="384"/>
      <c r="IT58" s="384"/>
      <c r="IU58" s="384"/>
      <c r="IV58" s="384"/>
    </row>
    <row r="59" spans="1:256" s="168" customFormat="1" ht="54.75" customHeight="1">
      <c r="A59" s="494" t="s">
        <v>1055</v>
      </c>
      <c r="B59" s="319" t="s">
        <v>1048</v>
      </c>
      <c r="C59" s="317">
        <v>317</v>
      </c>
      <c r="D59" s="317">
        <v>271</v>
      </c>
      <c r="E59" s="317">
        <v>927</v>
      </c>
      <c r="F59" s="317">
        <f t="shared" si="0"/>
        <v>1515</v>
      </c>
      <c r="G59" s="384"/>
      <c r="H59" s="384"/>
      <c r="I59" s="384"/>
      <c r="J59" s="384"/>
      <c r="K59" s="384"/>
      <c r="L59" s="384"/>
      <c r="M59" s="384"/>
      <c r="N59" s="384"/>
      <c r="O59" s="384"/>
      <c r="P59" s="384"/>
      <c r="Q59" s="384"/>
      <c r="R59" s="384"/>
      <c r="S59" s="384"/>
      <c r="T59" s="384"/>
      <c r="U59" s="384"/>
      <c r="V59" s="384"/>
      <c r="W59" s="384"/>
      <c r="X59" s="384"/>
      <c r="Y59" s="384"/>
      <c r="Z59" s="384"/>
      <c r="AA59" s="384"/>
      <c r="AB59" s="384"/>
      <c r="AC59" s="384"/>
      <c r="AD59" s="384"/>
      <c r="AE59" s="384"/>
      <c r="AF59" s="384"/>
      <c r="AG59" s="384"/>
      <c r="AH59" s="384"/>
      <c r="AI59" s="384"/>
      <c r="AJ59" s="384"/>
      <c r="AK59" s="384"/>
      <c r="AL59" s="384"/>
      <c r="AM59" s="384"/>
      <c r="AN59" s="384"/>
      <c r="AO59" s="384"/>
      <c r="AP59" s="384"/>
      <c r="AQ59" s="384"/>
      <c r="AR59" s="384"/>
      <c r="AS59" s="384"/>
      <c r="AT59" s="384"/>
      <c r="AU59" s="384"/>
      <c r="AV59" s="384"/>
      <c r="AW59" s="384"/>
      <c r="AX59" s="384"/>
      <c r="AY59" s="384"/>
      <c r="AZ59" s="384"/>
      <c r="BA59" s="384"/>
      <c r="BB59" s="384"/>
      <c r="BC59" s="384"/>
      <c r="BD59" s="384"/>
      <c r="BE59" s="384"/>
      <c r="BF59" s="384"/>
      <c r="BG59" s="384"/>
      <c r="BH59" s="384"/>
      <c r="BI59" s="384"/>
      <c r="BJ59" s="384"/>
      <c r="BK59" s="384"/>
      <c r="BL59" s="384"/>
      <c r="BM59" s="384"/>
      <c r="BN59" s="384"/>
      <c r="BO59" s="384"/>
      <c r="BP59" s="384"/>
      <c r="BQ59" s="384"/>
      <c r="BR59" s="384"/>
      <c r="BS59" s="384"/>
      <c r="BT59" s="384"/>
      <c r="BU59" s="384"/>
      <c r="BV59" s="384"/>
      <c r="BW59" s="384"/>
      <c r="BX59" s="384"/>
      <c r="BY59" s="384"/>
      <c r="BZ59" s="384"/>
      <c r="CA59" s="384"/>
      <c r="CB59" s="384"/>
      <c r="CC59" s="384"/>
      <c r="CD59" s="384"/>
      <c r="CE59" s="384"/>
      <c r="CF59" s="384"/>
      <c r="CG59" s="384"/>
      <c r="CH59" s="384"/>
      <c r="CI59" s="384"/>
      <c r="CJ59" s="384"/>
      <c r="CK59" s="384"/>
      <c r="CL59" s="384"/>
      <c r="CM59" s="384"/>
      <c r="CN59" s="384"/>
      <c r="CO59" s="384"/>
      <c r="CP59" s="384"/>
      <c r="CQ59" s="384"/>
      <c r="CR59" s="384"/>
      <c r="CS59" s="384"/>
      <c r="CT59" s="384"/>
      <c r="CU59" s="384"/>
      <c r="CV59" s="384"/>
      <c r="CW59" s="384"/>
      <c r="CX59" s="384"/>
      <c r="CY59" s="384"/>
      <c r="CZ59" s="384"/>
      <c r="DA59" s="384"/>
      <c r="DB59" s="384"/>
      <c r="DC59" s="384"/>
      <c r="DD59" s="384"/>
      <c r="DE59" s="384"/>
      <c r="DF59" s="384"/>
      <c r="DG59" s="384"/>
      <c r="DH59" s="384"/>
      <c r="DI59" s="384"/>
      <c r="DJ59" s="384"/>
      <c r="DK59" s="384"/>
      <c r="DL59" s="384"/>
      <c r="DM59" s="384"/>
      <c r="DN59" s="384"/>
      <c r="DO59" s="384"/>
      <c r="DP59" s="384"/>
      <c r="DQ59" s="384"/>
      <c r="DR59" s="384"/>
      <c r="DS59" s="384"/>
      <c r="DT59" s="384"/>
      <c r="DU59" s="384"/>
      <c r="DV59" s="384"/>
      <c r="DW59" s="384"/>
      <c r="DX59" s="384"/>
      <c r="DY59" s="384"/>
      <c r="DZ59" s="384"/>
      <c r="EA59" s="384"/>
      <c r="EB59" s="384"/>
      <c r="EC59" s="384"/>
      <c r="ED59" s="384"/>
      <c r="EE59" s="384"/>
      <c r="EF59" s="384"/>
      <c r="EG59" s="384"/>
      <c r="EH59" s="384"/>
      <c r="EI59" s="384"/>
      <c r="EJ59" s="384"/>
      <c r="EK59" s="384"/>
      <c r="EL59" s="384"/>
      <c r="EM59" s="384"/>
      <c r="EN59" s="384"/>
      <c r="EO59" s="384"/>
      <c r="EP59" s="384"/>
      <c r="EQ59" s="384"/>
      <c r="ER59" s="384"/>
      <c r="ES59" s="384"/>
      <c r="ET59" s="384"/>
      <c r="EU59" s="384"/>
      <c r="EV59" s="384"/>
      <c r="EW59" s="384"/>
      <c r="EX59" s="384"/>
      <c r="EY59" s="384"/>
      <c r="EZ59" s="384"/>
      <c r="FA59" s="384"/>
      <c r="FB59" s="384"/>
      <c r="FC59" s="384"/>
      <c r="FD59" s="384"/>
      <c r="FE59" s="384"/>
      <c r="FF59" s="384"/>
      <c r="FG59" s="384"/>
      <c r="FH59" s="384"/>
      <c r="FI59" s="384"/>
      <c r="FJ59" s="384"/>
      <c r="FK59" s="384"/>
      <c r="FL59" s="384"/>
      <c r="FM59" s="384"/>
      <c r="FN59" s="384"/>
      <c r="FO59" s="384"/>
      <c r="FP59" s="384"/>
      <c r="FQ59" s="384"/>
      <c r="FR59" s="384"/>
      <c r="FS59" s="384"/>
      <c r="FT59" s="384"/>
      <c r="FU59" s="384"/>
      <c r="FV59" s="384"/>
      <c r="FW59" s="384"/>
      <c r="FX59" s="384"/>
      <c r="FY59" s="384"/>
      <c r="FZ59" s="384"/>
      <c r="GA59" s="384"/>
      <c r="GB59" s="384"/>
      <c r="GC59" s="384"/>
      <c r="GD59" s="384"/>
      <c r="GE59" s="384"/>
      <c r="GF59" s="384"/>
      <c r="GG59" s="384"/>
      <c r="GH59" s="384"/>
      <c r="GI59" s="384"/>
      <c r="GJ59" s="384"/>
      <c r="GK59" s="384"/>
      <c r="GL59" s="384"/>
      <c r="GM59" s="384"/>
      <c r="GN59" s="384"/>
      <c r="GO59" s="384"/>
      <c r="GP59" s="384"/>
      <c r="GQ59" s="384"/>
      <c r="GR59" s="384"/>
      <c r="GS59" s="384"/>
      <c r="GT59" s="384"/>
      <c r="GU59" s="384"/>
      <c r="GV59" s="384"/>
      <c r="GW59" s="384"/>
      <c r="GX59" s="384"/>
      <c r="GY59" s="384"/>
      <c r="GZ59" s="384"/>
      <c r="HA59" s="384"/>
      <c r="HB59" s="384"/>
      <c r="HC59" s="384"/>
      <c r="HD59" s="384"/>
      <c r="HE59" s="384"/>
      <c r="HF59" s="384"/>
      <c r="HG59" s="384"/>
      <c r="HH59" s="384"/>
      <c r="HI59" s="384"/>
      <c r="HJ59" s="384"/>
      <c r="HK59" s="384"/>
      <c r="HL59" s="384"/>
      <c r="HM59" s="384"/>
      <c r="HN59" s="384"/>
      <c r="HO59" s="384"/>
      <c r="HP59" s="384"/>
      <c r="HQ59" s="384"/>
      <c r="HR59" s="384"/>
      <c r="HS59" s="384"/>
      <c r="HT59" s="384"/>
      <c r="HU59" s="384"/>
      <c r="HV59" s="384"/>
      <c r="HW59" s="384"/>
      <c r="HX59" s="384"/>
      <c r="HY59" s="384"/>
      <c r="HZ59" s="384"/>
      <c r="IA59" s="384"/>
      <c r="IB59" s="384"/>
      <c r="IC59" s="384"/>
      <c r="ID59" s="384"/>
      <c r="IE59" s="384"/>
      <c r="IF59" s="384"/>
      <c r="IG59" s="384"/>
      <c r="IH59" s="384"/>
      <c r="II59" s="384"/>
      <c r="IJ59" s="384"/>
      <c r="IK59" s="384"/>
      <c r="IL59" s="384"/>
      <c r="IM59" s="384"/>
      <c r="IN59" s="384"/>
      <c r="IO59" s="384"/>
      <c r="IP59" s="384"/>
      <c r="IQ59" s="384"/>
      <c r="IR59" s="384"/>
      <c r="IS59" s="384"/>
      <c r="IT59" s="384"/>
      <c r="IU59" s="384"/>
      <c r="IV59" s="384"/>
    </row>
    <row r="60" spans="1:256" s="168" customFormat="1" ht="54.75" customHeight="1">
      <c r="A60" s="494" t="s">
        <v>1056</v>
      </c>
      <c r="B60" s="319" t="s">
        <v>1049</v>
      </c>
      <c r="C60" s="317">
        <v>47</v>
      </c>
      <c r="D60" s="317">
        <v>47</v>
      </c>
      <c r="E60" s="317">
        <v>209</v>
      </c>
      <c r="F60" s="317">
        <f t="shared" si="0"/>
        <v>303</v>
      </c>
      <c r="G60" s="384"/>
      <c r="H60" s="384"/>
      <c r="I60" s="384"/>
      <c r="J60" s="384"/>
      <c r="K60" s="384"/>
      <c r="L60" s="384"/>
      <c r="M60" s="384"/>
      <c r="N60" s="384"/>
      <c r="O60" s="384"/>
      <c r="P60" s="384"/>
      <c r="Q60" s="384"/>
      <c r="R60" s="384"/>
      <c r="S60" s="384"/>
      <c r="T60" s="384"/>
      <c r="U60" s="384"/>
      <c r="V60" s="384"/>
      <c r="W60" s="384"/>
      <c r="X60" s="384"/>
      <c r="Y60" s="384"/>
      <c r="Z60" s="384"/>
      <c r="AA60" s="384"/>
      <c r="AB60" s="384"/>
      <c r="AC60" s="384"/>
      <c r="AD60" s="384"/>
      <c r="AE60" s="384"/>
      <c r="AF60" s="384"/>
      <c r="AG60" s="384"/>
      <c r="AH60" s="384"/>
      <c r="AI60" s="384"/>
      <c r="AJ60" s="384"/>
      <c r="AK60" s="384"/>
      <c r="AL60" s="384"/>
      <c r="AM60" s="384"/>
      <c r="AN60" s="384"/>
      <c r="AO60" s="384"/>
      <c r="AP60" s="384"/>
      <c r="AQ60" s="384"/>
      <c r="AR60" s="384"/>
      <c r="AS60" s="384"/>
      <c r="AT60" s="384"/>
      <c r="AU60" s="384"/>
      <c r="AV60" s="384"/>
      <c r="AW60" s="384"/>
      <c r="AX60" s="384"/>
      <c r="AY60" s="384"/>
      <c r="AZ60" s="384"/>
      <c r="BA60" s="384"/>
      <c r="BB60" s="384"/>
      <c r="BC60" s="384"/>
      <c r="BD60" s="384"/>
      <c r="BE60" s="384"/>
      <c r="BF60" s="384"/>
      <c r="BG60" s="384"/>
      <c r="BH60" s="384"/>
      <c r="BI60" s="384"/>
      <c r="BJ60" s="384"/>
      <c r="BK60" s="384"/>
      <c r="BL60" s="384"/>
      <c r="BM60" s="384"/>
      <c r="BN60" s="384"/>
      <c r="BO60" s="384"/>
      <c r="BP60" s="384"/>
      <c r="BQ60" s="384"/>
      <c r="BR60" s="384"/>
      <c r="BS60" s="384"/>
      <c r="BT60" s="384"/>
      <c r="BU60" s="384"/>
      <c r="BV60" s="384"/>
      <c r="BW60" s="384"/>
      <c r="BX60" s="384"/>
      <c r="BY60" s="384"/>
      <c r="BZ60" s="384"/>
      <c r="CA60" s="384"/>
      <c r="CB60" s="384"/>
      <c r="CC60" s="384"/>
      <c r="CD60" s="384"/>
      <c r="CE60" s="384"/>
      <c r="CF60" s="384"/>
      <c r="CG60" s="384"/>
      <c r="CH60" s="384"/>
      <c r="CI60" s="384"/>
      <c r="CJ60" s="384"/>
      <c r="CK60" s="384"/>
      <c r="CL60" s="384"/>
      <c r="CM60" s="384"/>
      <c r="CN60" s="384"/>
      <c r="CO60" s="384"/>
      <c r="CP60" s="384"/>
      <c r="CQ60" s="384"/>
      <c r="CR60" s="384"/>
      <c r="CS60" s="384"/>
      <c r="CT60" s="384"/>
      <c r="CU60" s="384"/>
      <c r="CV60" s="384"/>
      <c r="CW60" s="384"/>
      <c r="CX60" s="384"/>
      <c r="CY60" s="384"/>
      <c r="CZ60" s="384"/>
      <c r="DA60" s="384"/>
      <c r="DB60" s="384"/>
      <c r="DC60" s="384"/>
      <c r="DD60" s="384"/>
      <c r="DE60" s="384"/>
      <c r="DF60" s="384"/>
      <c r="DG60" s="384"/>
      <c r="DH60" s="384"/>
      <c r="DI60" s="384"/>
      <c r="DJ60" s="384"/>
      <c r="DK60" s="384"/>
      <c r="DL60" s="384"/>
      <c r="DM60" s="384"/>
      <c r="DN60" s="384"/>
      <c r="DO60" s="384"/>
      <c r="DP60" s="384"/>
      <c r="DQ60" s="384"/>
      <c r="DR60" s="384"/>
      <c r="DS60" s="384"/>
      <c r="DT60" s="384"/>
      <c r="DU60" s="384"/>
      <c r="DV60" s="384"/>
      <c r="DW60" s="384"/>
      <c r="DX60" s="384"/>
      <c r="DY60" s="384"/>
      <c r="DZ60" s="384"/>
      <c r="EA60" s="384"/>
      <c r="EB60" s="384"/>
      <c r="EC60" s="384"/>
      <c r="ED60" s="384"/>
      <c r="EE60" s="384"/>
      <c r="EF60" s="384"/>
      <c r="EG60" s="384"/>
      <c r="EH60" s="384"/>
      <c r="EI60" s="384"/>
      <c r="EJ60" s="384"/>
      <c r="EK60" s="384"/>
      <c r="EL60" s="384"/>
      <c r="EM60" s="384"/>
      <c r="EN60" s="384"/>
      <c r="EO60" s="384"/>
      <c r="EP60" s="384"/>
      <c r="EQ60" s="384"/>
      <c r="ER60" s="384"/>
      <c r="ES60" s="384"/>
      <c r="ET60" s="384"/>
      <c r="EU60" s="384"/>
      <c r="EV60" s="384"/>
      <c r="EW60" s="384"/>
      <c r="EX60" s="384"/>
      <c r="EY60" s="384"/>
      <c r="EZ60" s="384"/>
      <c r="FA60" s="384"/>
      <c r="FB60" s="384"/>
      <c r="FC60" s="384"/>
      <c r="FD60" s="384"/>
      <c r="FE60" s="384"/>
      <c r="FF60" s="384"/>
      <c r="FG60" s="384"/>
      <c r="FH60" s="384"/>
      <c r="FI60" s="384"/>
      <c r="FJ60" s="384"/>
      <c r="FK60" s="384"/>
      <c r="FL60" s="384"/>
      <c r="FM60" s="384"/>
      <c r="FN60" s="384"/>
      <c r="FO60" s="384"/>
      <c r="FP60" s="384"/>
      <c r="FQ60" s="384"/>
      <c r="FR60" s="384"/>
      <c r="FS60" s="384"/>
      <c r="FT60" s="384"/>
      <c r="FU60" s="384"/>
      <c r="FV60" s="384"/>
      <c r="FW60" s="384"/>
      <c r="FX60" s="384"/>
      <c r="FY60" s="384"/>
      <c r="FZ60" s="384"/>
      <c r="GA60" s="384"/>
      <c r="GB60" s="384"/>
      <c r="GC60" s="384"/>
      <c r="GD60" s="384"/>
      <c r="GE60" s="384"/>
      <c r="GF60" s="384"/>
      <c r="GG60" s="384"/>
      <c r="GH60" s="384"/>
      <c r="GI60" s="384"/>
      <c r="GJ60" s="384"/>
      <c r="GK60" s="384"/>
      <c r="GL60" s="384"/>
      <c r="GM60" s="384"/>
      <c r="GN60" s="384"/>
      <c r="GO60" s="384"/>
      <c r="GP60" s="384"/>
      <c r="GQ60" s="384"/>
      <c r="GR60" s="384"/>
      <c r="GS60" s="384"/>
      <c r="GT60" s="384"/>
      <c r="GU60" s="384"/>
      <c r="GV60" s="384"/>
      <c r="GW60" s="384"/>
      <c r="GX60" s="384"/>
      <c r="GY60" s="384"/>
      <c r="GZ60" s="384"/>
      <c r="HA60" s="384"/>
      <c r="HB60" s="384"/>
      <c r="HC60" s="384"/>
      <c r="HD60" s="384"/>
      <c r="HE60" s="384"/>
      <c r="HF60" s="384"/>
      <c r="HG60" s="384"/>
      <c r="HH60" s="384"/>
      <c r="HI60" s="384"/>
      <c r="HJ60" s="384"/>
      <c r="HK60" s="384"/>
      <c r="HL60" s="384"/>
      <c r="HM60" s="384"/>
      <c r="HN60" s="384"/>
      <c r="HO60" s="384"/>
      <c r="HP60" s="384"/>
      <c r="HQ60" s="384"/>
      <c r="HR60" s="384"/>
      <c r="HS60" s="384"/>
      <c r="HT60" s="384"/>
      <c r="HU60" s="384"/>
      <c r="HV60" s="384"/>
      <c r="HW60" s="384"/>
      <c r="HX60" s="384"/>
      <c r="HY60" s="384"/>
      <c r="HZ60" s="384"/>
      <c r="IA60" s="384"/>
      <c r="IB60" s="384"/>
      <c r="IC60" s="384"/>
      <c r="ID60" s="384"/>
      <c r="IE60" s="384"/>
      <c r="IF60" s="384"/>
      <c r="IG60" s="384"/>
      <c r="IH60" s="384"/>
      <c r="II60" s="384"/>
      <c r="IJ60" s="384"/>
      <c r="IK60" s="384"/>
      <c r="IL60" s="384"/>
      <c r="IM60" s="384"/>
      <c r="IN60" s="384"/>
      <c r="IO60" s="384"/>
      <c r="IP60" s="384"/>
      <c r="IQ60" s="384"/>
      <c r="IR60" s="384"/>
      <c r="IS60" s="384"/>
      <c r="IT60" s="384"/>
      <c r="IU60" s="384"/>
      <c r="IV60" s="384"/>
    </row>
    <row r="61" spans="1:256" s="168" customFormat="1" ht="54.75" customHeight="1">
      <c r="A61" s="494" t="s">
        <v>1057</v>
      </c>
      <c r="B61" s="320" t="s">
        <v>1041</v>
      </c>
      <c r="C61" s="317">
        <f>SUM(C58:C60)</f>
        <v>914</v>
      </c>
      <c r="D61" s="317">
        <f>SUM(D58:D60)</f>
        <v>893</v>
      </c>
      <c r="E61" s="317">
        <f>SUM(E58:E60)</f>
        <v>3435</v>
      </c>
      <c r="F61" s="317">
        <f>SUM(F58:F60)</f>
        <v>5242</v>
      </c>
      <c r="G61" s="384"/>
      <c r="H61" s="384"/>
      <c r="I61" s="384"/>
      <c r="J61" s="384"/>
      <c r="K61" s="384"/>
      <c r="L61" s="384"/>
      <c r="M61" s="384"/>
      <c r="N61" s="384"/>
      <c r="O61" s="384"/>
      <c r="P61" s="384"/>
      <c r="Q61" s="384"/>
      <c r="R61" s="384"/>
      <c r="S61" s="384"/>
      <c r="T61" s="384"/>
      <c r="U61" s="384"/>
      <c r="V61" s="384"/>
      <c r="W61" s="384"/>
      <c r="X61" s="384"/>
      <c r="Y61" s="384"/>
      <c r="Z61" s="384"/>
      <c r="AA61" s="384"/>
      <c r="AB61" s="384"/>
      <c r="AC61" s="384"/>
      <c r="AD61" s="384"/>
      <c r="AE61" s="384"/>
      <c r="AF61" s="384"/>
      <c r="AG61" s="384"/>
      <c r="AH61" s="384"/>
      <c r="AI61" s="384"/>
      <c r="AJ61" s="384"/>
      <c r="AK61" s="384"/>
      <c r="AL61" s="384"/>
      <c r="AM61" s="384"/>
      <c r="AN61" s="384"/>
      <c r="AO61" s="384"/>
      <c r="AP61" s="384"/>
      <c r="AQ61" s="384"/>
      <c r="AR61" s="384"/>
      <c r="AS61" s="384"/>
      <c r="AT61" s="384"/>
      <c r="AU61" s="384"/>
      <c r="AV61" s="384"/>
      <c r="AW61" s="384"/>
      <c r="AX61" s="384"/>
      <c r="AY61" s="384"/>
      <c r="AZ61" s="384"/>
      <c r="BA61" s="384"/>
      <c r="BB61" s="384"/>
      <c r="BC61" s="384"/>
      <c r="BD61" s="384"/>
      <c r="BE61" s="384"/>
      <c r="BF61" s="384"/>
      <c r="BG61" s="384"/>
      <c r="BH61" s="384"/>
      <c r="BI61" s="384"/>
      <c r="BJ61" s="384"/>
      <c r="BK61" s="384"/>
      <c r="BL61" s="384"/>
      <c r="BM61" s="384"/>
      <c r="BN61" s="384"/>
      <c r="BO61" s="384"/>
      <c r="BP61" s="384"/>
      <c r="BQ61" s="384"/>
      <c r="BR61" s="384"/>
      <c r="BS61" s="384"/>
      <c r="BT61" s="384"/>
      <c r="BU61" s="384"/>
      <c r="BV61" s="384"/>
      <c r="BW61" s="384"/>
      <c r="BX61" s="384"/>
      <c r="BY61" s="384"/>
      <c r="BZ61" s="384"/>
      <c r="CA61" s="384"/>
      <c r="CB61" s="384"/>
      <c r="CC61" s="384"/>
      <c r="CD61" s="384"/>
      <c r="CE61" s="384"/>
      <c r="CF61" s="384"/>
      <c r="CG61" s="384"/>
      <c r="CH61" s="384"/>
      <c r="CI61" s="384"/>
      <c r="CJ61" s="384"/>
      <c r="CK61" s="384"/>
      <c r="CL61" s="384"/>
      <c r="CM61" s="384"/>
      <c r="CN61" s="384"/>
      <c r="CO61" s="384"/>
      <c r="CP61" s="384"/>
      <c r="CQ61" s="384"/>
      <c r="CR61" s="384"/>
      <c r="CS61" s="384"/>
      <c r="CT61" s="384"/>
      <c r="CU61" s="384"/>
      <c r="CV61" s="384"/>
      <c r="CW61" s="384"/>
      <c r="CX61" s="384"/>
      <c r="CY61" s="384"/>
      <c r="CZ61" s="384"/>
      <c r="DA61" s="384"/>
      <c r="DB61" s="384"/>
      <c r="DC61" s="384"/>
      <c r="DD61" s="384"/>
      <c r="DE61" s="384"/>
      <c r="DF61" s="384"/>
      <c r="DG61" s="384"/>
      <c r="DH61" s="384"/>
      <c r="DI61" s="384"/>
      <c r="DJ61" s="384"/>
      <c r="DK61" s="384"/>
      <c r="DL61" s="384"/>
      <c r="DM61" s="384"/>
      <c r="DN61" s="384"/>
      <c r="DO61" s="384"/>
      <c r="DP61" s="384"/>
      <c r="DQ61" s="384"/>
      <c r="DR61" s="384"/>
      <c r="DS61" s="384"/>
      <c r="DT61" s="384"/>
      <c r="DU61" s="384"/>
      <c r="DV61" s="384"/>
      <c r="DW61" s="384"/>
      <c r="DX61" s="384"/>
      <c r="DY61" s="384"/>
      <c r="DZ61" s="384"/>
      <c r="EA61" s="384"/>
      <c r="EB61" s="384"/>
      <c r="EC61" s="384"/>
      <c r="ED61" s="384"/>
      <c r="EE61" s="384"/>
      <c r="EF61" s="384"/>
      <c r="EG61" s="384"/>
      <c r="EH61" s="384"/>
      <c r="EI61" s="384"/>
      <c r="EJ61" s="384"/>
      <c r="EK61" s="384"/>
      <c r="EL61" s="384"/>
      <c r="EM61" s="384"/>
      <c r="EN61" s="384"/>
      <c r="EO61" s="384"/>
      <c r="EP61" s="384"/>
      <c r="EQ61" s="384"/>
      <c r="ER61" s="384"/>
      <c r="ES61" s="384"/>
      <c r="ET61" s="384"/>
      <c r="EU61" s="384"/>
      <c r="EV61" s="384"/>
      <c r="EW61" s="384"/>
      <c r="EX61" s="384"/>
      <c r="EY61" s="384"/>
      <c r="EZ61" s="384"/>
      <c r="FA61" s="384"/>
      <c r="FB61" s="384"/>
      <c r="FC61" s="384"/>
      <c r="FD61" s="384"/>
      <c r="FE61" s="384"/>
      <c r="FF61" s="384"/>
      <c r="FG61" s="384"/>
      <c r="FH61" s="384"/>
      <c r="FI61" s="384"/>
      <c r="FJ61" s="384"/>
      <c r="FK61" s="384"/>
      <c r="FL61" s="384"/>
      <c r="FM61" s="384"/>
      <c r="FN61" s="384"/>
      <c r="FO61" s="384"/>
      <c r="FP61" s="384"/>
      <c r="FQ61" s="384"/>
      <c r="FR61" s="384"/>
      <c r="FS61" s="384"/>
      <c r="FT61" s="384"/>
      <c r="FU61" s="384"/>
      <c r="FV61" s="384"/>
      <c r="FW61" s="384"/>
      <c r="FX61" s="384"/>
      <c r="FY61" s="384"/>
      <c r="FZ61" s="384"/>
      <c r="GA61" s="384"/>
      <c r="GB61" s="384"/>
      <c r="GC61" s="384"/>
      <c r="GD61" s="384"/>
      <c r="GE61" s="384"/>
      <c r="GF61" s="384"/>
      <c r="GG61" s="384"/>
      <c r="GH61" s="384"/>
      <c r="GI61" s="384"/>
      <c r="GJ61" s="384"/>
      <c r="GK61" s="384"/>
      <c r="GL61" s="384"/>
      <c r="GM61" s="384"/>
      <c r="GN61" s="384"/>
      <c r="GO61" s="384"/>
      <c r="GP61" s="384"/>
      <c r="GQ61" s="384"/>
      <c r="GR61" s="384"/>
      <c r="GS61" s="384"/>
      <c r="GT61" s="384"/>
      <c r="GU61" s="384"/>
      <c r="GV61" s="384"/>
      <c r="GW61" s="384"/>
      <c r="GX61" s="384"/>
      <c r="GY61" s="384"/>
      <c r="GZ61" s="384"/>
      <c r="HA61" s="384"/>
      <c r="HB61" s="384"/>
      <c r="HC61" s="384"/>
      <c r="HD61" s="384"/>
      <c r="HE61" s="384"/>
      <c r="HF61" s="384"/>
      <c r="HG61" s="384"/>
      <c r="HH61" s="384"/>
      <c r="HI61" s="384"/>
      <c r="HJ61" s="384"/>
      <c r="HK61" s="384"/>
      <c r="HL61" s="384"/>
      <c r="HM61" s="384"/>
      <c r="HN61" s="384"/>
      <c r="HO61" s="384"/>
      <c r="HP61" s="384"/>
      <c r="HQ61" s="384"/>
      <c r="HR61" s="384"/>
      <c r="HS61" s="384"/>
      <c r="HT61" s="384"/>
      <c r="HU61" s="384"/>
      <c r="HV61" s="384"/>
      <c r="HW61" s="384"/>
      <c r="HX61" s="384"/>
      <c r="HY61" s="384"/>
      <c r="HZ61" s="384"/>
      <c r="IA61" s="384"/>
      <c r="IB61" s="384"/>
      <c r="IC61" s="384"/>
      <c r="ID61" s="384"/>
      <c r="IE61" s="384"/>
      <c r="IF61" s="384"/>
      <c r="IG61" s="384"/>
      <c r="IH61" s="384"/>
      <c r="II61" s="384"/>
      <c r="IJ61" s="384"/>
      <c r="IK61" s="384"/>
      <c r="IL61" s="384"/>
      <c r="IM61" s="384"/>
      <c r="IN61" s="384"/>
      <c r="IO61" s="384"/>
      <c r="IP61" s="384"/>
      <c r="IQ61" s="384"/>
      <c r="IR61" s="384"/>
      <c r="IS61" s="384"/>
      <c r="IT61" s="384"/>
      <c r="IU61" s="384"/>
      <c r="IV61" s="384"/>
    </row>
    <row r="62" spans="1:256" s="168" customFormat="1" ht="54.75" customHeight="1">
      <c r="A62" s="494" t="s">
        <v>1058</v>
      </c>
      <c r="B62" s="320" t="s">
        <v>1050</v>
      </c>
      <c r="C62" s="330">
        <f>C61/C57</f>
        <v>0.71855345911949686</v>
      </c>
      <c r="D62" s="330">
        <f>D61/D57</f>
        <v>0.74979009235936189</v>
      </c>
      <c r="E62" s="330">
        <f>E61/E57</f>
        <v>0.81883194278903459</v>
      </c>
      <c r="F62" s="330">
        <f>F61/F57</f>
        <v>0.78732352057674981</v>
      </c>
      <c r="G62" s="384"/>
      <c r="H62" s="384"/>
      <c r="I62" s="384"/>
      <c r="J62" s="384"/>
      <c r="K62" s="384"/>
      <c r="L62" s="384"/>
      <c r="M62" s="384"/>
      <c r="N62" s="384"/>
      <c r="O62" s="384"/>
      <c r="P62" s="384"/>
      <c r="Q62" s="384"/>
      <c r="R62" s="384"/>
      <c r="S62" s="384"/>
      <c r="T62" s="384"/>
      <c r="U62" s="384"/>
      <c r="V62" s="384"/>
      <c r="W62" s="384"/>
      <c r="X62" s="384"/>
      <c r="Y62" s="384"/>
      <c r="Z62" s="384"/>
      <c r="AA62" s="384"/>
      <c r="AB62" s="384"/>
      <c r="AC62" s="384"/>
      <c r="AD62" s="384"/>
      <c r="AE62" s="384"/>
      <c r="AF62" s="384"/>
      <c r="AG62" s="384"/>
      <c r="AH62" s="384"/>
      <c r="AI62" s="384"/>
      <c r="AJ62" s="384"/>
      <c r="AK62" s="384"/>
      <c r="AL62" s="384"/>
      <c r="AM62" s="384"/>
      <c r="AN62" s="384"/>
      <c r="AO62" s="384"/>
      <c r="AP62" s="384"/>
      <c r="AQ62" s="384"/>
      <c r="AR62" s="384"/>
      <c r="AS62" s="384"/>
      <c r="AT62" s="384"/>
      <c r="AU62" s="384"/>
      <c r="AV62" s="384"/>
      <c r="AW62" s="384"/>
      <c r="AX62" s="384"/>
      <c r="AY62" s="384"/>
      <c r="AZ62" s="384"/>
      <c r="BA62" s="384"/>
      <c r="BB62" s="384"/>
      <c r="BC62" s="384"/>
      <c r="BD62" s="384"/>
      <c r="BE62" s="384"/>
      <c r="BF62" s="384"/>
      <c r="BG62" s="384"/>
      <c r="BH62" s="384"/>
      <c r="BI62" s="384"/>
      <c r="BJ62" s="384"/>
      <c r="BK62" s="384"/>
      <c r="BL62" s="384"/>
      <c r="BM62" s="384"/>
      <c r="BN62" s="384"/>
      <c r="BO62" s="384"/>
      <c r="BP62" s="384"/>
      <c r="BQ62" s="384"/>
      <c r="BR62" s="384"/>
      <c r="BS62" s="384"/>
      <c r="BT62" s="384"/>
      <c r="BU62" s="384"/>
      <c r="BV62" s="384"/>
      <c r="BW62" s="384"/>
      <c r="BX62" s="384"/>
      <c r="BY62" s="384"/>
      <c r="BZ62" s="384"/>
      <c r="CA62" s="384"/>
      <c r="CB62" s="384"/>
      <c r="CC62" s="384"/>
      <c r="CD62" s="384"/>
      <c r="CE62" s="384"/>
      <c r="CF62" s="384"/>
      <c r="CG62" s="384"/>
      <c r="CH62" s="384"/>
      <c r="CI62" s="384"/>
      <c r="CJ62" s="384"/>
      <c r="CK62" s="384"/>
      <c r="CL62" s="384"/>
      <c r="CM62" s="384"/>
      <c r="CN62" s="384"/>
      <c r="CO62" s="384"/>
      <c r="CP62" s="384"/>
      <c r="CQ62" s="384"/>
      <c r="CR62" s="384"/>
      <c r="CS62" s="384"/>
      <c r="CT62" s="384"/>
      <c r="CU62" s="384"/>
      <c r="CV62" s="384"/>
      <c r="CW62" s="384"/>
      <c r="CX62" s="384"/>
      <c r="CY62" s="384"/>
      <c r="CZ62" s="384"/>
      <c r="DA62" s="384"/>
      <c r="DB62" s="384"/>
      <c r="DC62" s="384"/>
      <c r="DD62" s="384"/>
      <c r="DE62" s="384"/>
      <c r="DF62" s="384"/>
      <c r="DG62" s="384"/>
      <c r="DH62" s="384"/>
      <c r="DI62" s="384"/>
      <c r="DJ62" s="384"/>
      <c r="DK62" s="384"/>
      <c r="DL62" s="384"/>
      <c r="DM62" s="384"/>
      <c r="DN62" s="384"/>
      <c r="DO62" s="384"/>
      <c r="DP62" s="384"/>
      <c r="DQ62" s="384"/>
      <c r="DR62" s="384"/>
      <c r="DS62" s="384"/>
      <c r="DT62" s="384"/>
      <c r="DU62" s="384"/>
      <c r="DV62" s="384"/>
      <c r="DW62" s="384"/>
      <c r="DX62" s="384"/>
      <c r="DY62" s="384"/>
      <c r="DZ62" s="384"/>
      <c r="EA62" s="384"/>
      <c r="EB62" s="384"/>
      <c r="EC62" s="384"/>
      <c r="ED62" s="384"/>
      <c r="EE62" s="384"/>
      <c r="EF62" s="384"/>
      <c r="EG62" s="384"/>
      <c r="EH62" s="384"/>
      <c r="EI62" s="384"/>
      <c r="EJ62" s="384"/>
      <c r="EK62" s="384"/>
      <c r="EL62" s="384"/>
      <c r="EM62" s="384"/>
      <c r="EN62" s="384"/>
      <c r="EO62" s="384"/>
      <c r="EP62" s="384"/>
      <c r="EQ62" s="384"/>
      <c r="ER62" s="384"/>
      <c r="ES62" s="384"/>
      <c r="ET62" s="384"/>
      <c r="EU62" s="384"/>
      <c r="EV62" s="384"/>
      <c r="EW62" s="384"/>
      <c r="EX62" s="384"/>
      <c r="EY62" s="384"/>
      <c r="EZ62" s="384"/>
      <c r="FA62" s="384"/>
      <c r="FB62" s="384"/>
      <c r="FC62" s="384"/>
      <c r="FD62" s="384"/>
      <c r="FE62" s="384"/>
      <c r="FF62" s="384"/>
      <c r="FG62" s="384"/>
      <c r="FH62" s="384"/>
      <c r="FI62" s="384"/>
      <c r="FJ62" s="384"/>
      <c r="FK62" s="384"/>
      <c r="FL62" s="384"/>
      <c r="FM62" s="384"/>
      <c r="FN62" s="384"/>
      <c r="FO62" s="384"/>
      <c r="FP62" s="384"/>
      <c r="FQ62" s="384"/>
      <c r="FR62" s="384"/>
      <c r="FS62" s="384"/>
      <c r="FT62" s="384"/>
      <c r="FU62" s="384"/>
      <c r="FV62" s="384"/>
      <c r="FW62" s="384"/>
      <c r="FX62" s="384"/>
      <c r="FY62" s="384"/>
      <c r="FZ62" s="384"/>
      <c r="GA62" s="384"/>
      <c r="GB62" s="384"/>
      <c r="GC62" s="384"/>
      <c r="GD62" s="384"/>
      <c r="GE62" s="384"/>
      <c r="GF62" s="384"/>
      <c r="GG62" s="384"/>
      <c r="GH62" s="384"/>
      <c r="GI62" s="384"/>
      <c r="GJ62" s="384"/>
      <c r="GK62" s="384"/>
      <c r="GL62" s="384"/>
      <c r="GM62" s="384"/>
      <c r="GN62" s="384"/>
      <c r="GO62" s="384"/>
      <c r="GP62" s="384"/>
      <c r="GQ62" s="384"/>
      <c r="GR62" s="384"/>
      <c r="GS62" s="384"/>
      <c r="GT62" s="384"/>
      <c r="GU62" s="384"/>
      <c r="GV62" s="384"/>
      <c r="GW62" s="384"/>
      <c r="GX62" s="384"/>
      <c r="GY62" s="384"/>
      <c r="GZ62" s="384"/>
      <c r="HA62" s="384"/>
      <c r="HB62" s="384"/>
      <c r="HC62" s="384"/>
      <c r="HD62" s="384"/>
      <c r="HE62" s="384"/>
      <c r="HF62" s="384"/>
      <c r="HG62" s="384"/>
      <c r="HH62" s="384"/>
      <c r="HI62" s="384"/>
      <c r="HJ62" s="384"/>
      <c r="HK62" s="384"/>
      <c r="HL62" s="384"/>
      <c r="HM62" s="384"/>
      <c r="HN62" s="384"/>
      <c r="HO62" s="384"/>
      <c r="HP62" s="384"/>
      <c r="HQ62" s="384"/>
      <c r="HR62" s="384"/>
      <c r="HS62" s="384"/>
      <c r="HT62" s="384"/>
      <c r="HU62" s="384"/>
      <c r="HV62" s="384"/>
      <c r="HW62" s="384"/>
      <c r="HX62" s="384"/>
      <c r="HY62" s="384"/>
      <c r="HZ62" s="384"/>
      <c r="IA62" s="384"/>
      <c r="IB62" s="384"/>
      <c r="IC62" s="384"/>
      <c r="ID62" s="384"/>
      <c r="IE62" s="384"/>
      <c r="IF62" s="384"/>
      <c r="IG62" s="384"/>
      <c r="IH62" s="384"/>
      <c r="II62" s="384"/>
      <c r="IJ62" s="384"/>
      <c r="IK62" s="384"/>
      <c r="IL62" s="384"/>
      <c r="IM62" s="384"/>
      <c r="IN62" s="384"/>
      <c r="IO62" s="384"/>
      <c r="IP62" s="384"/>
      <c r="IQ62" s="384"/>
      <c r="IR62" s="384"/>
      <c r="IS62" s="384"/>
      <c r="IT62" s="384"/>
      <c r="IU62" s="384"/>
      <c r="IV62" s="384"/>
    </row>
    <row r="63" spans="1:256" s="168" customFormat="1" ht="54.75" customHeight="1">
      <c r="A63" s="393"/>
      <c r="B63" s="390" t="s">
        <v>1043</v>
      </c>
      <c r="C63" s="391"/>
      <c r="D63" s="391"/>
      <c r="E63" s="391"/>
      <c r="F63" s="391"/>
      <c r="G63" s="384"/>
      <c r="H63" s="384"/>
      <c r="I63" s="384"/>
      <c r="J63" s="384"/>
      <c r="K63" s="384"/>
      <c r="L63" s="384"/>
      <c r="M63" s="384"/>
      <c r="N63" s="384"/>
      <c r="O63" s="384"/>
      <c r="P63" s="384"/>
      <c r="Q63" s="384"/>
      <c r="R63" s="384"/>
      <c r="S63" s="384"/>
      <c r="T63" s="384"/>
      <c r="U63" s="384"/>
      <c r="V63" s="384"/>
      <c r="W63" s="384"/>
      <c r="X63" s="384"/>
      <c r="Y63" s="384"/>
      <c r="Z63" s="384"/>
      <c r="AA63" s="384"/>
      <c r="AB63" s="384"/>
      <c r="AC63" s="384"/>
      <c r="AD63" s="384"/>
      <c r="AE63" s="384"/>
      <c r="AF63" s="384"/>
      <c r="AG63" s="384"/>
      <c r="AH63" s="384"/>
      <c r="AI63" s="384"/>
      <c r="AJ63" s="384"/>
      <c r="AK63" s="384"/>
      <c r="AL63" s="384"/>
      <c r="AM63" s="384"/>
      <c r="AN63" s="384"/>
      <c r="AO63" s="384"/>
      <c r="AP63" s="384"/>
      <c r="AQ63" s="384"/>
      <c r="AR63" s="384"/>
      <c r="AS63" s="384"/>
      <c r="AT63" s="384"/>
      <c r="AU63" s="384"/>
      <c r="AV63" s="384"/>
      <c r="AW63" s="384"/>
      <c r="AX63" s="384"/>
      <c r="AY63" s="384"/>
      <c r="AZ63" s="384"/>
      <c r="BA63" s="384"/>
      <c r="BB63" s="384"/>
      <c r="BC63" s="384"/>
      <c r="BD63" s="384"/>
      <c r="BE63" s="384"/>
      <c r="BF63" s="384"/>
      <c r="BG63" s="384"/>
      <c r="BH63" s="384"/>
      <c r="BI63" s="384"/>
      <c r="BJ63" s="384"/>
      <c r="BK63" s="384"/>
      <c r="BL63" s="384"/>
      <c r="BM63" s="384"/>
      <c r="BN63" s="384"/>
      <c r="BO63" s="384"/>
      <c r="BP63" s="384"/>
      <c r="BQ63" s="384"/>
      <c r="BR63" s="384"/>
      <c r="BS63" s="384"/>
      <c r="BT63" s="384"/>
      <c r="BU63" s="384"/>
      <c r="BV63" s="384"/>
      <c r="BW63" s="384"/>
      <c r="BX63" s="384"/>
      <c r="BY63" s="384"/>
      <c r="BZ63" s="384"/>
      <c r="CA63" s="384"/>
      <c r="CB63" s="384"/>
      <c r="CC63" s="384"/>
      <c r="CD63" s="384"/>
      <c r="CE63" s="384"/>
      <c r="CF63" s="384"/>
      <c r="CG63" s="384"/>
      <c r="CH63" s="384"/>
      <c r="CI63" s="384"/>
      <c r="CJ63" s="384"/>
      <c r="CK63" s="384"/>
      <c r="CL63" s="384"/>
      <c r="CM63" s="384"/>
      <c r="CN63" s="384"/>
      <c r="CO63" s="384"/>
      <c r="CP63" s="384"/>
      <c r="CQ63" s="384"/>
      <c r="CR63" s="384"/>
      <c r="CS63" s="384"/>
      <c r="CT63" s="384"/>
      <c r="CU63" s="384"/>
      <c r="CV63" s="384"/>
      <c r="CW63" s="384"/>
      <c r="CX63" s="384"/>
      <c r="CY63" s="384"/>
      <c r="CZ63" s="384"/>
      <c r="DA63" s="384"/>
      <c r="DB63" s="384"/>
      <c r="DC63" s="384"/>
      <c r="DD63" s="384"/>
      <c r="DE63" s="384"/>
      <c r="DF63" s="384"/>
      <c r="DG63" s="384"/>
      <c r="DH63" s="384"/>
      <c r="DI63" s="384"/>
      <c r="DJ63" s="384"/>
      <c r="DK63" s="384"/>
      <c r="DL63" s="384"/>
      <c r="DM63" s="384"/>
      <c r="DN63" s="384"/>
      <c r="DO63" s="384"/>
      <c r="DP63" s="384"/>
      <c r="DQ63" s="384"/>
      <c r="DR63" s="384"/>
      <c r="DS63" s="384"/>
      <c r="DT63" s="384"/>
      <c r="DU63" s="384"/>
      <c r="DV63" s="384"/>
      <c r="DW63" s="384"/>
      <c r="DX63" s="384"/>
      <c r="DY63" s="384"/>
      <c r="DZ63" s="384"/>
      <c r="EA63" s="384"/>
      <c r="EB63" s="384"/>
      <c r="EC63" s="384"/>
      <c r="ED63" s="384"/>
      <c r="EE63" s="384"/>
      <c r="EF63" s="384"/>
      <c r="EG63" s="384"/>
      <c r="EH63" s="384"/>
      <c r="EI63" s="384"/>
      <c r="EJ63" s="384"/>
      <c r="EK63" s="384"/>
      <c r="EL63" s="384"/>
      <c r="EM63" s="384"/>
      <c r="EN63" s="384"/>
      <c r="EO63" s="384"/>
      <c r="EP63" s="384"/>
      <c r="EQ63" s="384"/>
      <c r="ER63" s="384"/>
      <c r="ES63" s="384"/>
      <c r="ET63" s="384"/>
      <c r="EU63" s="384"/>
      <c r="EV63" s="384"/>
      <c r="EW63" s="384"/>
      <c r="EX63" s="384"/>
      <c r="EY63" s="384"/>
      <c r="EZ63" s="384"/>
      <c r="FA63" s="384"/>
      <c r="FB63" s="384"/>
      <c r="FC63" s="384"/>
      <c r="FD63" s="384"/>
      <c r="FE63" s="384"/>
      <c r="FF63" s="384"/>
      <c r="FG63" s="384"/>
      <c r="FH63" s="384"/>
      <c r="FI63" s="384"/>
      <c r="FJ63" s="384"/>
      <c r="FK63" s="384"/>
      <c r="FL63" s="384"/>
      <c r="FM63" s="384"/>
      <c r="FN63" s="384"/>
      <c r="FO63" s="384"/>
      <c r="FP63" s="384"/>
      <c r="FQ63" s="384"/>
      <c r="FR63" s="384"/>
      <c r="FS63" s="384"/>
      <c r="FT63" s="384"/>
      <c r="FU63" s="384"/>
      <c r="FV63" s="384"/>
      <c r="FW63" s="384"/>
      <c r="FX63" s="384"/>
      <c r="FY63" s="384"/>
      <c r="FZ63" s="384"/>
      <c r="GA63" s="384"/>
      <c r="GB63" s="384"/>
      <c r="GC63" s="384"/>
      <c r="GD63" s="384"/>
      <c r="GE63" s="384"/>
      <c r="GF63" s="384"/>
      <c r="GG63" s="384"/>
      <c r="GH63" s="384"/>
      <c r="GI63" s="384"/>
      <c r="GJ63" s="384"/>
      <c r="GK63" s="384"/>
      <c r="GL63" s="384"/>
      <c r="GM63" s="384"/>
      <c r="GN63" s="384"/>
      <c r="GO63" s="384"/>
      <c r="GP63" s="384"/>
      <c r="GQ63" s="384"/>
      <c r="GR63" s="384"/>
      <c r="GS63" s="384"/>
      <c r="GT63" s="384"/>
      <c r="GU63" s="384"/>
      <c r="GV63" s="384"/>
      <c r="GW63" s="384"/>
      <c r="GX63" s="384"/>
      <c r="GY63" s="384"/>
      <c r="GZ63" s="384"/>
      <c r="HA63" s="384"/>
      <c r="HB63" s="384"/>
      <c r="HC63" s="384"/>
      <c r="HD63" s="384"/>
      <c r="HE63" s="384"/>
      <c r="HF63" s="384"/>
      <c r="HG63" s="384"/>
      <c r="HH63" s="384"/>
      <c r="HI63" s="384"/>
      <c r="HJ63" s="384"/>
      <c r="HK63" s="384"/>
      <c r="HL63" s="384"/>
      <c r="HM63" s="384"/>
      <c r="HN63" s="384"/>
      <c r="HO63" s="384"/>
      <c r="HP63" s="384"/>
      <c r="HQ63" s="384"/>
      <c r="HR63" s="384"/>
      <c r="HS63" s="384"/>
      <c r="HT63" s="384"/>
      <c r="HU63" s="384"/>
      <c r="HV63" s="384"/>
      <c r="HW63" s="384"/>
      <c r="HX63" s="384"/>
      <c r="HY63" s="384"/>
      <c r="HZ63" s="384"/>
      <c r="IA63" s="384"/>
      <c r="IB63" s="384"/>
      <c r="IC63" s="384"/>
      <c r="ID63" s="384"/>
      <c r="IE63" s="384"/>
      <c r="IF63" s="384"/>
      <c r="IG63" s="384"/>
      <c r="IH63" s="384"/>
      <c r="II63" s="384"/>
      <c r="IJ63" s="384"/>
      <c r="IK63" s="384"/>
      <c r="IL63" s="384"/>
      <c r="IM63" s="384"/>
      <c r="IN63" s="384"/>
      <c r="IO63" s="384"/>
      <c r="IP63" s="384"/>
      <c r="IQ63" s="384"/>
      <c r="IR63" s="384"/>
      <c r="IS63" s="384"/>
      <c r="IT63" s="384"/>
      <c r="IU63" s="384"/>
      <c r="IV63" s="384"/>
    </row>
    <row r="64" spans="1:256" s="168" customFormat="1" ht="54.75" customHeight="1">
      <c r="A64" s="393"/>
      <c r="B64" s="388"/>
      <c r="C64" s="389" t="s">
        <v>1031</v>
      </c>
      <c r="D64" s="389" t="s">
        <v>1034</v>
      </c>
      <c r="E64" s="389" t="s">
        <v>1032</v>
      </c>
      <c r="F64" s="389" t="s">
        <v>1033</v>
      </c>
      <c r="G64" s="384"/>
      <c r="H64" s="384"/>
      <c r="I64" s="384"/>
      <c r="J64" s="384"/>
      <c r="K64" s="384"/>
      <c r="L64" s="384"/>
      <c r="M64" s="384"/>
      <c r="N64" s="384"/>
      <c r="O64" s="384"/>
      <c r="P64" s="384"/>
      <c r="Q64" s="384"/>
      <c r="R64" s="384"/>
      <c r="S64" s="384"/>
      <c r="T64" s="384"/>
      <c r="U64" s="384"/>
      <c r="V64" s="384"/>
      <c r="W64" s="384"/>
      <c r="X64" s="384"/>
      <c r="Y64" s="384"/>
      <c r="Z64" s="384"/>
      <c r="AA64" s="384"/>
      <c r="AB64" s="384"/>
      <c r="AC64" s="384"/>
      <c r="AD64" s="384"/>
      <c r="AE64" s="384"/>
      <c r="AF64" s="384"/>
      <c r="AG64" s="384"/>
      <c r="AH64" s="384"/>
      <c r="AI64" s="384"/>
      <c r="AJ64" s="384"/>
      <c r="AK64" s="384"/>
      <c r="AL64" s="384"/>
      <c r="AM64" s="384"/>
      <c r="AN64" s="384"/>
      <c r="AO64" s="384"/>
      <c r="AP64" s="384"/>
      <c r="AQ64" s="384"/>
      <c r="AR64" s="384"/>
      <c r="AS64" s="384"/>
      <c r="AT64" s="384"/>
      <c r="AU64" s="384"/>
      <c r="AV64" s="384"/>
      <c r="AW64" s="384"/>
      <c r="AX64" s="384"/>
      <c r="AY64" s="384"/>
      <c r="AZ64" s="384"/>
      <c r="BA64" s="384"/>
      <c r="BB64" s="384"/>
      <c r="BC64" s="384"/>
      <c r="BD64" s="384"/>
      <c r="BE64" s="384"/>
      <c r="BF64" s="384"/>
      <c r="BG64" s="384"/>
      <c r="BH64" s="384"/>
      <c r="BI64" s="384"/>
      <c r="BJ64" s="384"/>
      <c r="BK64" s="384"/>
      <c r="BL64" s="384"/>
      <c r="BM64" s="384"/>
      <c r="BN64" s="384"/>
      <c r="BO64" s="384"/>
      <c r="BP64" s="384"/>
      <c r="BQ64" s="384"/>
      <c r="BR64" s="384"/>
      <c r="BS64" s="384"/>
      <c r="BT64" s="384"/>
      <c r="BU64" s="384"/>
      <c r="BV64" s="384"/>
      <c r="BW64" s="384"/>
      <c r="BX64" s="384"/>
      <c r="BY64" s="384"/>
      <c r="BZ64" s="384"/>
      <c r="CA64" s="384"/>
      <c r="CB64" s="384"/>
      <c r="CC64" s="384"/>
      <c r="CD64" s="384"/>
      <c r="CE64" s="384"/>
      <c r="CF64" s="384"/>
      <c r="CG64" s="384"/>
      <c r="CH64" s="384"/>
      <c r="CI64" s="384"/>
      <c r="CJ64" s="384"/>
      <c r="CK64" s="384"/>
      <c r="CL64" s="384"/>
      <c r="CM64" s="384"/>
      <c r="CN64" s="384"/>
      <c r="CO64" s="384"/>
      <c r="CP64" s="384"/>
      <c r="CQ64" s="384"/>
      <c r="CR64" s="384"/>
      <c r="CS64" s="384"/>
      <c r="CT64" s="384"/>
      <c r="CU64" s="384"/>
      <c r="CV64" s="384"/>
      <c r="CW64" s="384"/>
      <c r="CX64" s="384"/>
      <c r="CY64" s="384"/>
      <c r="CZ64" s="384"/>
      <c r="DA64" s="384"/>
      <c r="DB64" s="384"/>
      <c r="DC64" s="384"/>
      <c r="DD64" s="384"/>
      <c r="DE64" s="384"/>
      <c r="DF64" s="384"/>
      <c r="DG64" s="384"/>
      <c r="DH64" s="384"/>
      <c r="DI64" s="384"/>
      <c r="DJ64" s="384"/>
      <c r="DK64" s="384"/>
      <c r="DL64" s="384"/>
      <c r="DM64" s="384"/>
      <c r="DN64" s="384"/>
      <c r="DO64" s="384"/>
      <c r="DP64" s="384"/>
      <c r="DQ64" s="384"/>
      <c r="DR64" s="384"/>
      <c r="DS64" s="384"/>
      <c r="DT64" s="384"/>
      <c r="DU64" s="384"/>
      <c r="DV64" s="384"/>
      <c r="DW64" s="384"/>
      <c r="DX64" s="384"/>
      <c r="DY64" s="384"/>
      <c r="DZ64" s="384"/>
      <c r="EA64" s="384"/>
      <c r="EB64" s="384"/>
      <c r="EC64" s="384"/>
      <c r="ED64" s="384"/>
      <c r="EE64" s="384"/>
      <c r="EF64" s="384"/>
      <c r="EG64" s="384"/>
      <c r="EH64" s="384"/>
      <c r="EI64" s="384"/>
      <c r="EJ64" s="384"/>
      <c r="EK64" s="384"/>
      <c r="EL64" s="384"/>
      <c r="EM64" s="384"/>
      <c r="EN64" s="384"/>
      <c r="EO64" s="384"/>
      <c r="EP64" s="384"/>
      <c r="EQ64" s="384"/>
      <c r="ER64" s="384"/>
      <c r="ES64" s="384"/>
      <c r="ET64" s="384"/>
      <c r="EU64" s="384"/>
      <c r="EV64" s="384"/>
      <c r="EW64" s="384"/>
      <c r="EX64" s="384"/>
      <c r="EY64" s="384"/>
      <c r="EZ64" s="384"/>
      <c r="FA64" s="384"/>
      <c r="FB64" s="384"/>
      <c r="FC64" s="384"/>
      <c r="FD64" s="384"/>
      <c r="FE64" s="384"/>
      <c r="FF64" s="384"/>
      <c r="FG64" s="384"/>
      <c r="FH64" s="384"/>
      <c r="FI64" s="384"/>
      <c r="FJ64" s="384"/>
      <c r="FK64" s="384"/>
      <c r="FL64" s="384"/>
      <c r="FM64" s="384"/>
      <c r="FN64" s="384"/>
      <c r="FO64" s="384"/>
      <c r="FP64" s="384"/>
      <c r="FQ64" s="384"/>
      <c r="FR64" s="384"/>
      <c r="FS64" s="384"/>
      <c r="FT64" s="384"/>
      <c r="FU64" s="384"/>
      <c r="FV64" s="384"/>
      <c r="FW64" s="384"/>
      <c r="FX64" s="384"/>
      <c r="FY64" s="384"/>
      <c r="FZ64" s="384"/>
      <c r="GA64" s="384"/>
      <c r="GB64" s="384"/>
      <c r="GC64" s="384"/>
      <c r="GD64" s="384"/>
      <c r="GE64" s="384"/>
      <c r="GF64" s="384"/>
      <c r="GG64" s="384"/>
      <c r="GH64" s="384"/>
      <c r="GI64" s="384"/>
      <c r="GJ64" s="384"/>
      <c r="GK64" s="384"/>
      <c r="GL64" s="384"/>
      <c r="GM64" s="384"/>
      <c r="GN64" s="384"/>
      <c r="GO64" s="384"/>
      <c r="GP64" s="384"/>
      <c r="GQ64" s="384"/>
      <c r="GR64" s="384"/>
      <c r="GS64" s="384"/>
      <c r="GT64" s="384"/>
      <c r="GU64" s="384"/>
      <c r="GV64" s="384"/>
      <c r="GW64" s="384"/>
      <c r="GX64" s="384"/>
      <c r="GY64" s="384"/>
      <c r="GZ64" s="384"/>
      <c r="HA64" s="384"/>
      <c r="HB64" s="384"/>
      <c r="HC64" s="384"/>
      <c r="HD64" s="384"/>
      <c r="HE64" s="384"/>
      <c r="HF64" s="384"/>
      <c r="HG64" s="384"/>
      <c r="HH64" s="384"/>
      <c r="HI64" s="384"/>
      <c r="HJ64" s="384"/>
      <c r="HK64" s="384"/>
      <c r="HL64" s="384"/>
      <c r="HM64" s="384"/>
      <c r="HN64" s="384"/>
      <c r="HO64" s="384"/>
      <c r="HP64" s="384"/>
      <c r="HQ64" s="384"/>
      <c r="HR64" s="384"/>
      <c r="HS64" s="384"/>
      <c r="HT64" s="384"/>
      <c r="HU64" s="384"/>
      <c r="HV64" s="384"/>
      <c r="HW64" s="384"/>
      <c r="HX64" s="384"/>
      <c r="HY64" s="384"/>
      <c r="HZ64" s="384"/>
      <c r="IA64" s="384"/>
      <c r="IB64" s="384"/>
      <c r="IC64" s="384"/>
      <c r="ID64" s="384"/>
      <c r="IE64" s="384"/>
      <c r="IF64" s="384"/>
      <c r="IG64" s="384"/>
      <c r="IH64" s="384"/>
      <c r="II64" s="384"/>
      <c r="IJ64" s="384"/>
      <c r="IK64" s="384"/>
      <c r="IL64" s="384"/>
      <c r="IM64" s="384"/>
      <c r="IN64" s="384"/>
      <c r="IO64" s="384"/>
      <c r="IP64" s="384"/>
      <c r="IQ64" s="384"/>
      <c r="IR64" s="384"/>
      <c r="IS64" s="384"/>
      <c r="IT64" s="384"/>
      <c r="IU64" s="384"/>
      <c r="IV64" s="384"/>
    </row>
    <row r="65" spans="1:256" s="168" customFormat="1" ht="54.75" customHeight="1">
      <c r="A65" s="393"/>
      <c r="B65" s="388"/>
      <c r="C65" s="389"/>
      <c r="D65" s="389"/>
      <c r="E65" s="389"/>
      <c r="F65" s="389"/>
      <c r="G65" s="384"/>
      <c r="H65" s="384"/>
      <c r="I65" s="384"/>
      <c r="J65" s="384"/>
      <c r="K65" s="384"/>
      <c r="L65" s="384"/>
      <c r="M65" s="384"/>
      <c r="N65" s="384"/>
      <c r="O65" s="384"/>
      <c r="P65" s="384"/>
      <c r="Q65" s="384"/>
      <c r="R65" s="384"/>
      <c r="S65" s="384"/>
      <c r="T65" s="384"/>
      <c r="U65" s="384"/>
      <c r="V65" s="384"/>
      <c r="W65" s="384"/>
      <c r="X65" s="384"/>
      <c r="Y65" s="384"/>
      <c r="Z65" s="384"/>
      <c r="AA65" s="384"/>
      <c r="AB65" s="384"/>
      <c r="AC65" s="384"/>
      <c r="AD65" s="384"/>
      <c r="AE65" s="384"/>
      <c r="AF65" s="384"/>
      <c r="AG65" s="384"/>
      <c r="AH65" s="384"/>
      <c r="AI65" s="384"/>
      <c r="AJ65" s="384"/>
      <c r="AK65" s="384"/>
      <c r="AL65" s="384"/>
      <c r="AM65" s="384"/>
      <c r="AN65" s="384"/>
      <c r="AO65" s="384"/>
      <c r="AP65" s="384"/>
      <c r="AQ65" s="384"/>
      <c r="AR65" s="384"/>
      <c r="AS65" s="384"/>
      <c r="AT65" s="384"/>
      <c r="AU65" s="384"/>
      <c r="AV65" s="384"/>
      <c r="AW65" s="384"/>
      <c r="AX65" s="384"/>
      <c r="AY65" s="384"/>
      <c r="AZ65" s="384"/>
      <c r="BA65" s="384"/>
      <c r="BB65" s="384"/>
      <c r="BC65" s="384"/>
      <c r="BD65" s="384"/>
      <c r="BE65" s="384"/>
      <c r="BF65" s="384"/>
      <c r="BG65" s="384"/>
      <c r="BH65" s="384"/>
      <c r="BI65" s="384"/>
      <c r="BJ65" s="384"/>
      <c r="BK65" s="384"/>
      <c r="BL65" s="384"/>
      <c r="BM65" s="384"/>
      <c r="BN65" s="384"/>
      <c r="BO65" s="384"/>
      <c r="BP65" s="384"/>
      <c r="BQ65" s="384"/>
      <c r="BR65" s="384"/>
      <c r="BS65" s="384"/>
      <c r="BT65" s="384"/>
      <c r="BU65" s="384"/>
      <c r="BV65" s="384"/>
      <c r="BW65" s="384"/>
      <c r="BX65" s="384"/>
      <c r="BY65" s="384"/>
      <c r="BZ65" s="384"/>
      <c r="CA65" s="384"/>
      <c r="CB65" s="384"/>
      <c r="CC65" s="384"/>
      <c r="CD65" s="384"/>
      <c r="CE65" s="384"/>
      <c r="CF65" s="384"/>
      <c r="CG65" s="384"/>
      <c r="CH65" s="384"/>
      <c r="CI65" s="384"/>
      <c r="CJ65" s="384"/>
      <c r="CK65" s="384"/>
      <c r="CL65" s="384"/>
      <c r="CM65" s="384"/>
      <c r="CN65" s="384"/>
      <c r="CO65" s="384"/>
      <c r="CP65" s="384"/>
      <c r="CQ65" s="384"/>
      <c r="CR65" s="384"/>
      <c r="CS65" s="384"/>
      <c r="CT65" s="384"/>
      <c r="CU65" s="384"/>
      <c r="CV65" s="384"/>
      <c r="CW65" s="384"/>
      <c r="CX65" s="384"/>
      <c r="CY65" s="384"/>
      <c r="CZ65" s="384"/>
      <c r="DA65" s="384"/>
      <c r="DB65" s="384"/>
      <c r="DC65" s="384"/>
      <c r="DD65" s="384"/>
      <c r="DE65" s="384"/>
      <c r="DF65" s="384"/>
      <c r="DG65" s="384"/>
      <c r="DH65" s="384"/>
      <c r="DI65" s="384"/>
      <c r="DJ65" s="384"/>
      <c r="DK65" s="384"/>
      <c r="DL65" s="384"/>
      <c r="DM65" s="384"/>
      <c r="DN65" s="384"/>
      <c r="DO65" s="384"/>
      <c r="DP65" s="384"/>
      <c r="DQ65" s="384"/>
      <c r="DR65" s="384"/>
      <c r="DS65" s="384"/>
      <c r="DT65" s="384"/>
      <c r="DU65" s="384"/>
      <c r="DV65" s="384"/>
      <c r="DW65" s="384"/>
      <c r="DX65" s="384"/>
      <c r="DY65" s="384"/>
      <c r="DZ65" s="384"/>
      <c r="EA65" s="384"/>
      <c r="EB65" s="384"/>
      <c r="EC65" s="384"/>
      <c r="ED65" s="384"/>
      <c r="EE65" s="384"/>
      <c r="EF65" s="384"/>
      <c r="EG65" s="384"/>
      <c r="EH65" s="384"/>
      <c r="EI65" s="384"/>
      <c r="EJ65" s="384"/>
      <c r="EK65" s="384"/>
      <c r="EL65" s="384"/>
      <c r="EM65" s="384"/>
      <c r="EN65" s="384"/>
      <c r="EO65" s="384"/>
      <c r="EP65" s="384"/>
      <c r="EQ65" s="384"/>
      <c r="ER65" s="384"/>
      <c r="ES65" s="384"/>
      <c r="ET65" s="384"/>
      <c r="EU65" s="384"/>
      <c r="EV65" s="384"/>
      <c r="EW65" s="384"/>
      <c r="EX65" s="384"/>
      <c r="EY65" s="384"/>
      <c r="EZ65" s="384"/>
      <c r="FA65" s="384"/>
      <c r="FB65" s="384"/>
      <c r="FC65" s="384"/>
      <c r="FD65" s="384"/>
      <c r="FE65" s="384"/>
      <c r="FF65" s="384"/>
      <c r="FG65" s="384"/>
      <c r="FH65" s="384"/>
      <c r="FI65" s="384"/>
      <c r="FJ65" s="384"/>
      <c r="FK65" s="384"/>
      <c r="FL65" s="384"/>
      <c r="FM65" s="384"/>
      <c r="FN65" s="384"/>
      <c r="FO65" s="384"/>
      <c r="FP65" s="384"/>
      <c r="FQ65" s="384"/>
      <c r="FR65" s="384"/>
      <c r="FS65" s="384"/>
      <c r="FT65" s="384"/>
      <c r="FU65" s="384"/>
      <c r="FV65" s="384"/>
      <c r="FW65" s="384"/>
      <c r="FX65" s="384"/>
      <c r="FY65" s="384"/>
      <c r="FZ65" s="384"/>
      <c r="GA65" s="384"/>
      <c r="GB65" s="384"/>
      <c r="GC65" s="384"/>
      <c r="GD65" s="384"/>
      <c r="GE65" s="384"/>
      <c r="GF65" s="384"/>
      <c r="GG65" s="384"/>
      <c r="GH65" s="384"/>
      <c r="GI65" s="384"/>
      <c r="GJ65" s="384"/>
      <c r="GK65" s="384"/>
      <c r="GL65" s="384"/>
      <c r="GM65" s="384"/>
      <c r="GN65" s="384"/>
      <c r="GO65" s="384"/>
      <c r="GP65" s="384"/>
      <c r="GQ65" s="384"/>
      <c r="GR65" s="384"/>
      <c r="GS65" s="384"/>
      <c r="GT65" s="384"/>
      <c r="GU65" s="384"/>
      <c r="GV65" s="384"/>
      <c r="GW65" s="384"/>
      <c r="GX65" s="384"/>
      <c r="GY65" s="384"/>
      <c r="GZ65" s="384"/>
      <c r="HA65" s="384"/>
      <c r="HB65" s="384"/>
      <c r="HC65" s="384"/>
      <c r="HD65" s="384"/>
      <c r="HE65" s="384"/>
      <c r="HF65" s="384"/>
      <c r="HG65" s="384"/>
      <c r="HH65" s="384"/>
      <c r="HI65" s="384"/>
      <c r="HJ65" s="384"/>
      <c r="HK65" s="384"/>
      <c r="HL65" s="384"/>
      <c r="HM65" s="384"/>
      <c r="HN65" s="384"/>
      <c r="HO65" s="384"/>
      <c r="HP65" s="384"/>
      <c r="HQ65" s="384"/>
      <c r="HR65" s="384"/>
      <c r="HS65" s="384"/>
      <c r="HT65" s="384"/>
      <c r="HU65" s="384"/>
      <c r="HV65" s="384"/>
      <c r="HW65" s="384"/>
      <c r="HX65" s="384"/>
      <c r="HY65" s="384"/>
      <c r="HZ65" s="384"/>
      <c r="IA65" s="384"/>
      <c r="IB65" s="384"/>
      <c r="IC65" s="384"/>
      <c r="ID65" s="384"/>
      <c r="IE65" s="384"/>
      <c r="IF65" s="384"/>
      <c r="IG65" s="384"/>
      <c r="IH65" s="384"/>
      <c r="II65" s="384"/>
      <c r="IJ65" s="384"/>
      <c r="IK65" s="384"/>
      <c r="IL65" s="384"/>
      <c r="IM65" s="384"/>
      <c r="IN65" s="384"/>
      <c r="IO65" s="384"/>
      <c r="IP65" s="384"/>
      <c r="IQ65" s="384"/>
      <c r="IR65" s="384"/>
      <c r="IS65" s="384"/>
      <c r="IT65" s="384"/>
      <c r="IU65" s="384"/>
      <c r="IV65" s="384"/>
    </row>
    <row r="66" spans="1:256" s="168" customFormat="1" ht="54.75" customHeight="1">
      <c r="A66" s="494" t="s">
        <v>1051</v>
      </c>
      <c r="B66" s="322" t="s">
        <v>1035</v>
      </c>
      <c r="C66" s="389"/>
      <c r="D66" s="389"/>
      <c r="E66" s="389"/>
      <c r="F66" s="498">
        <f t="shared" ref="F66:F72" si="1">SUM(C66:E66)</f>
        <v>0</v>
      </c>
      <c r="G66" s="384"/>
      <c r="H66" s="384"/>
      <c r="I66" s="384"/>
      <c r="J66" s="384"/>
      <c r="K66" s="384"/>
      <c r="L66" s="384"/>
      <c r="M66" s="384"/>
      <c r="N66" s="384"/>
      <c r="O66" s="384"/>
      <c r="P66" s="384"/>
      <c r="Q66" s="384"/>
      <c r="R66" s="384"/>
      <c r="S66" s="384"/>
      <c r="T66" s="384"/>
      <c r="U66" s="384"/>
      <c r="V66" s="384"/>
      <c r="W66" s="384"/>
      <c r="X66" s="384"/>
      <c r="Y66" s="384"/>
      <c r="Z66" s="384"/>
      <c r="AA66" s="384"/>
      <c r="AB66" s="384"/>
      <c r="AC66" s="384"/>
      <c r="AD66" s="384"/>
      <c r="AE66" s="384"/>
      <c r="AF66" s="384"/>
      <c r="AG66" s="384"/>
      <c r="AH66" s="384"/>
      <c r="AI66" s="384"/>
      <c r="AJ66" s="384"/>
      <c r="AK66" s="384"/>
      <c r="AL66" s="384"/>
      <c r="AM66" s="384"/>
      <c r="AN66" s="384"/>
      <c r="AO66" s="384"/>
      <c r="AP66" s="384"/>
      <c r="AQ66" s="384"/>
      <c r="AR66" s="384"/>
      <c r="AS66" s="384"/>
      <c r="AT66" s="384"/>
      <c r="AU66" s="384"/>
      <c r="AV66" s="384"/>
      <c r="AW66" s="384"/>
      <c r="AX66" s="384"/>
      <c r="AY66" s="384"/>
      <c r="AZ66" s="384"/>
      <c r="BA66" s="384"/>
      <c r="BB66" s="384"/>
      <c r="BC66" s="384"/>
      <c r="BD66" s="384"/>
      <c r="BE66" s="384"/>
      <c r="BF66" s="384"/>
      <c r="BG66" s="384"/>
      <c r="BH66" s="384"/>
      <c r="BI66" s="384"/>
      <c r="BJ66" s="384"/>
      <c r="BK66" s="384"/>
      <c r="BL66" s="384"/>
      <c r="BM66" s="384"/>
      <c r="BN66" s="384"/>
      <c r="BO66" s="384"/>
      <c r="BP66" s="384"/>
      <c r="BQ66" s="384"/>
      <c r="BR66" s="384"/>
      <c r="BS66" s="384"/>
      <c r="BT66" s="384"/>
      <c r="BU66" s="384"/>
      <c r="BV66" s="384"/>
      <c r="BW66" s="384"/>
      <c r="BX66" s="384"/>
      <c r="BY66" s="384"/>
      <c r="BZ66" s="384"/>
      <c r="CA66" s="384"/>
      <c r="CB66" s="384"/>
      <c r="CC66" s="384"/>
      <c r="CD66" s="384"/>
      <c r="CE66" s="384"/>
      <c r="CF66" s="384"/>
      <c r="CG66" s="384"/>
      <c r="CH66" s="384"/>
      <c r="CI66" s="384"/>
      <c r="CJ66" s="384"/>
      <c r="CK66" s="384"/>
      <c r="CL66" s="384"/>
      <c r="CM66" s="384"/>
      <c r="CN66" s="384"/>
      <c r="CO66" s="384"/>
      <c r="CP66" s="384"/>
      <c r="CQ66" s="384"/>
      <c r="CR66" s="384"/>
      <c r="CS66" s="384"/>
      <c r="CT66" s="384"/>
      <c r="CU66" s="384"/>
      <c r="CV66" s="384"/>
      <c r="CW66" s="384"/>
      <c r="CX66" s="384"/>
      <c r="CY66" s="384"/>
      <c r="CZ66" s="384"/>
      <c r="DA66" s="384"/>
      <c r="DB66" s="384"/>
      <c r="DC66" s="384"/>
      <c r="DD66" s="384"/>
      <c r="DE66" s="384"/>
      <c r="DF66" s="384"/>
      <c r="DG66" s="384"/>
      <c r="DH66" s="384"/>
      <c r="DI66" s="384"/>
      <c r="DJ66" s="384"/>
      <c r="DK66" s="384"/>
      <c r="DL66" s="384"/>
      <c r="DM66" s="384"/>
      <c r="DN66" s="384"/>
      <c r="DO66" s="384"/>
      <c r="DP66" s="384"/>
      <c r="DQ66" s="384"/>
      <c r="DR66" s="384"/>
      <c r="DS66" s="384"/>
      <c r="DT66" s="384"/>
      <c r="DU66" s="384"/>
      <c r="DV66" s="384"/>
      <c r="DW66" s="384"/>
      <c r="DX66" s="384"/>
      <c r="DY66" s="384"/>
      <c r="DZ66" s="384"/>
      <c r="EA66" s="384"/>
      <c r="EB66" s="384"/>
      <c r="EC66" s="384"/>
      <c r="ED66" s="384"/>
      <c r="EE66" s="384"/>
      <c r="EF66" s="384"/>
      <c r="EG66" s="384"/>
      <c r="EH66" s="384"/>
      <c r="EI66" s="384"/>
      <c r="EJ66" s="384"/>
      <c r="EK66" s="384"/>
      <c r="EL66" s="384"/>
      <c r="EM66" s="384"/>
      <c r="EN66" s="384"/>
      <c r="EO66" s="384"/>
      <c r="EP66" s="384"/>
      <c r="EQ66" s="384"/>
      <c r="ER66" s="384"/>
      <c r="ES66" s="384"/>
      <c r="ET66" s="384"/>
      <c r="EU66" s="384"/>
      <c r="EV66" s="384"/>
      <c r="EW66" s="384"/>
      <c r="EX66" s="384"/>
      <c r="EY66" s="384"/>
      <c r="EZ66" s="384"/>
      <c r="FA66" s="384"/>
      <c r="FB66" s="384"/>
      <c r="FC66" s="384"/>
      <c r="FD66" s="384"/>
      <c r="FE66" s="384"/>
      <c r="FF66" s="384"/>
      <c r="FG66" s="384"/>
      <c r="FH66" s="384"/>
      <c r="FI66" s="384"/>
      <c r="FJ66" s="384"/>
      <c r="FK66" s="384"/>
      <c r="FL66" s="384"/>
      <c r="FM66" s="384"/>
      <c r="FN66" s="384"/>
      <c r="FO66" s="384"/>
      <c r="FP66" s="384"/>
      <c r="FQ66" s="384"/>
      <c r="FR66" s="384"/>
      <c r="FS66" s="384"/>
      <c r="FT66" s="384"/>
      <c r="FU66" s="384"/>
      <c r="FV66" s="384"/>
      <c r="FW66" s="384"/>
      <c r="FX66" s="384"/>
      <c r="FY66" s="384"/>
      <c r="FZ66" s="384"/>
      <c r="GA66" s="384"/>
      <c r="GB66" s="384"/>
      <c r="GC66" s="384"/>
      <c r="GD66" s="384"/>
      <c r="GE66" s="384"/>
      <c r="GF66" s="384"/>
      <c r="GG66" s="384"/>
      <c r="GH66" s="384"/>
      <c r="GI66" s="384"/>
      <c r="GJ66" s="384"/>
      <c r="GK66" s="384"/>
      <c r="GL66" s="384"/>
      <c r="GM66" s="384"/>
      <c r="GN66" s="384"/>
      <c r="GO66" s="384"/>
      <c r="GP66" s="384"/>
      <c r="GQ66" s="384"/>
      <c r="GR66" s="384"/>
      <c r="GS66" s="384"/>
      <c r="GT66" s="384"/>
      <c r="GU66" s="384"/>
      <c r="GV66" s="384"/>
      <c r="GW66" s="384"/>
      <c r="GX66" s="384"/>
      <c r="GY66" s="384"/>
      <c r="GZ66" s="384"/>
      <c r="HA66" s="384"/>
      <c r="HB66" s="384"/>
      <c r="HC66" s="384"/>
      <c r="HD66" s="384"/>
      <c r="HE66" s="384"/>
      <c r="HF66" s="384"/>
      <c r="HG66" s="384"/>
      <c r="HH66" s="384"/>
      <c r="HI66" s="384"/>
      <c r="HJ66" s="384"/>
      <c r="HK66" s="384"/>
      <c r="HL66" s="384"/>
      <c r="HM66" s="384"/>
      <c r="HN66" s="384"/>
      <c r="HO66" s="384"/>
      <c r="HP66" s="384"/>
      <c r="HQ66" s="384"/>
      <c r="HR66" s="384"/>
      <c r="HS66" s="384"/>
      <c r="HT66" s="384"/>
      <c r="HU66" s="384"/>
      <c r="HV66" s="384"/>
      <c r="HW66" s="384"/>
      <c r="HX66" s="384"/>
      <c r="HY66" s="384"/>
      <c r="HZ66" s="384"/>
      <c r="IA66" s="384"/>
      <c r="IB66" s="384"/>
      <c r="IC66" s="384"/>
      <c r="ID66" s="384"/>
      <c r="IE66" s="384"/>
      <c r="IF66" s="384"/>
      <c r="IG66" s="384"/>
      <c r="IH66" s="384"/>
      <c r="II66" s="384"/>
      <c r="IJ66" s="384"/>
      <c r="IK66" s="384"/>
      <c r="IL66" s="384"/>
      <c r="IM66" s="384"/>
      <c r="IN66" s="384"/>
      <c r="IO66" s="384"/>
      <c r="IP66" s="384"/>
      <c r="IQ66" s="384"/>
      <c r="IR66" s="384"/>
      <c r="IS66" s="384"/>
      <c r="IT66" s="384"/>
      <c r="IU66" s="384"/>
      <c r="IV66" s="384"/>
    </row>
    <row r="67" spans="1:256" s="168" customFormat="1" ht="54.75" customHeight="1">
      <c r="A67" s="494" t="s">
        <v>1052</v>
      </c>
      <c r="B67" s="323" t="s">
        <v>1036</v>
      </c>
      <c r="C67" s="389"/>
      <c r="D67" s="389"/>
      <c r="E67" s="389"/>
      <c r="F67" s="498">
        <f t="shared" si="1"/>
        <v>0</v>
      </c>
      <c r="G67" s="384"/>
      <c r="H67" s="384"/>
      <c r="I67" s="384"/>
      <c r="J67" s="384"/>
      <c r="K67" s="384"/>
      <c r="L67" s="384"/>
      <c r="M67" s="384"/>
      <c r="N67" s="384"/>
      <c r="O67" s="384"/>
      <c r="P67" s="384"/>
      <c r="Q67" s="384"/>
      <c r="R67" s="384"/>
      <c r="S67" s="384"/>
      <c r="T67" s="384"/>
      <c r="U67" s="384"/>
      <c r="V67" s="384"/>
      <c r="W67" s="384"/>
      <c r="X67" s="384"/>
      <c r="Y67" s="384"/>
      <c r="Z67" s="384"/>
      <c r="AA67" s="384"/>
      <c r="AB67" s="384"/>
      <c r="AC67" s="384"/>
      <c r="AD67" s="384"/>
      <c r="AE67" s="384"/>
      <c r="AF67" s="384"/>
      <c r="AG67" s="384"/>
      <c r="AH67" s="384"/>
      <c r="AI67" s="384"/>
      <c r="AJ67" s="384"/>
      <c r="AK67" s="384"/>
      <c r="AL67" s="384"/>
      <c r="AM67" s="384"/>
      <c r="AN67" s="384"/>
      <c r="AO67" s="384"/>
      <c r="AP67" s="384"/>
      <c r="AQ67" s="384"/>
      <c r="AR67" s="384"/>
      <c r="AS67" s="384"/>
      <c r="AT67" s="384"/>
      <c r="AU67" s="384"/>
      <c r="AV67" s="384"/>
      <c r="AW67" s="384"/>
      <c r="AX67" s="384"/>
      <c r="AY67" s="384"/>
      <c r="AZ67" s="384"/>
      <c r="BA67" s="384"/>
      <c r="BB67" s="384"/>
      <c r="BC67" s="384"/>
      <c r="BD67" s="384"/>
      <c r="BE67" s="384"/>
      <c r="BF67" s="384"/>
      <c r="BG67" s="384"/>
      <c r="BH67" s="384"/>
      <c r="BI67" s="384"/>
      <c r="BJ67" s="384"/>
      <c r="BK67" s="384"/>
      <c r="BL67" s="384"/>
      <c r="BM67" s="384"/>
      <c r="BN67" s="384"/>
      <c r="BO67" s="384"/>
      <c r="BP67" s="384"/>
      <c r="BQ67" s="384"/>
      <c r="BR67" s="384"/>
      <c r="BS67" s="384"/>
      <c r="BT67" s="384"/>
      <c r="BU67" s="384"/>
      <c r="BV67" s="384"/>
      <c r="BW67" s="384"/>
      <c r="BX67" s="384"/>
      <c r="BY67" s="384"/>
      <c r="BZ67" s="384"/>
      <c r="CA67" s="384"/>
      <c r="CB67" s="384"/>
      <c r="CC67" s="384"/>
      <c r="CD67" s="384"/>
      <c r="CE67" s="384"/>
      <c r="CF67" s="384"/>
      <c r="CG67" s="384"/>
      <c r="CH67" s="384"/>
      <c r="CI67" s="384"/>
      <c r="CJ67" s="384"/>
      <c r="CK67" s="384"/>
      <c r="CL67" s="384"/>
      <c r="CM67" s="384"/>
      <c r="CN67" s="384"/>
      <c r="CO67" s="384"/>
      <c r="CP67" s="384"/>
      <c r="CQ67" s="384"/>
      <c r="CR67" s="384"/>
      <c r="CS67" s="384"/>
      <c r="CT67" s="384"/>
      <c r="CU67" s="384"/>
      <c r="CV67" s="384"/>
      <c r="CW67" s="384"/>
      <c r="CX67" s="384"/>
      <c r="CY67" s="384"/>
      <c r="CZ67" s="384"/>
      <c r="DA67" s="384"/>
      <c r="DB67" s="384"/>
      <c r="DC67" s="384"/>
      <c r="DD67" s="384"/>
      <c r="DE67" s="384"/>
      <c r="DF67" s="384"/>
      <c r="DG67" s="384"/>
      <c r="DH67" s="384"/>
      <c r="DI67" s="384"/>
      <c r="DJ67" s="384"/>
      <c r="DK67" s="384"/>
      <c r="DL67" s="384"/>
      <c r="DM67" s="384"/>
      <c r="DN67" s="384"/>
      <c r="DO67" s="384"/>
      <c r="DP67" s="384"/>
      <c r="DQ67" s="384"/>
      <c r="DR67" s="384"/>
      <c r="DS67" s="384"/>
      <c r="DT67" s="384"/>
      <c r="DU67" s="384"/>
      <c r="DV67" s="384"/>
      <c r="DW67" s="384"/>
      <c r="DX67" s="384"/>
      <c r="DY67" s="384"/>
      <c r="DZ67" s="384"/>
      <c r="EA67" s="384"/>
      <c r="EB67" s="384"/>
      <c r="EC67" s="384"/>
      <c r="ED67" s="384"/>
      <c r="EE67" s="384"/>
      <c r="EF67" s="384"/>
      <c r="EG67" s="384"/>
      <c r="EH67" s="384"/>
      <c r="EI67" s="384"/>
      <c r="EJ67" s="384"/>
      <c r="EK67" s="384"/>
      <c r="EL67" s="384"/>
      <c r="EM67" s="384"/>
      <c r="EN67" s="384"/>
      <c r="EO67" s="384"/>
      <c r="EP67" s="384"/>
      <c r="EQ67" s="384"/>
      <c r="ER67" s="384"/>
      <c r="ES67" s="384"/>
      <c r="ET67" s="384"/>
      <c r="EU67" s="384"/>
      <c r="EV67" s="384"/>
      <c r="EW67" s="384"/>
      <c r="EX67" s="384"/>
      <c r="EY67" s="384"/>
      <c r="EZ67" s="384"/>
      <c r="FA67" s="384"/>
      <c r="FB67" s="384"/>
      <c r="FC67" s="384"/>
      <c r="FD67" s="384"/>
      <c r="FE67" s="384"/>
      <c r="FF67" s="384"/>
      <c r="FG67" s="384"/>
      <c r="FH67" s="384"/>
      <c r="FI67" s="384"/>
      <c r="FJ67" s="384"/>
      <c r="FK67" s="384"/>
      <c r="FL67" s="384"/>
      <c r="FM67" s="384"/>
      <c r="FN67" s="384"/>
      <c r="FO67" s="384"/>
      <c r="FP67" s="384"/>
      <c r="FQ67" s="384"/>
      <c r="FR67" s="384"/>
      <c r="FS67" s="384"/>
      <c r="FT67" s="384"/>
      <c r="FU67" s="384"/>
      <c r="FV67" s="384"/>
      <c r="FW67" s="384"/>
      <c r="FX67" s="384"/>
      <c r="FY67" s="384"/>
      <c r="FZ67" s="384"/>
      <c r="GA67" s="384"/>
      <c r="GB67" s="384"/>
      <c r="GC67" s="384"/>
      <c r="GD67" s="384"/>
      <c r="GE67" s="384"/>
      <c r="GF67" s="384"/>
      <c r="GG67" s="384"/>
      <c r="GH67" s="384"/>
      <c r="GI67" s="384"/>
      <c r="GJ67" s="384"/>
      <c r="GK67" s="384"/>
      <c r="GL67" s="384"/>
      <c r="GM67" s="384"/>
      <c r="GN67" s="384"/>
      <c r="GO67" s="384"/>
      <c r="GP67" s="384"/>
      <c r="GQ67" s="384"/>
      <c r="GR67" s="384"/>
      <c r="GS67" s="384"/>
      <c r="GT67" s="384"/>
      <c r="GU67" s="384"/>
      <c r="GV67" s="384"/>
      <c r="GW67" s="384"/>
      <c r="GX67" s="384"/>
      <c r="GY67" s="384"/>
      <c r="GZ67" s="384"/>
      <c r="HA67" s="384"/>
      <c r="HB67" s="384"/>
      <c r="HC67" s="384"/>
      <c r="HD67" s="384"/>
      <c r="HE67" s="384"/>
      <c r="HF67" s="384"/>
      <c r="HG67" s="384"/>
      <c r="HH67" s="384"/>
      <c r="HI67" s="384"/>
      <c r="HJ67" s="384"/>
      <c r="HK67" s="384"/>
      <c r="HL67" s="384"/>
      <c r="HM67" s="384"/>
      <c r="HN67" s="384"/>
      <c r="HO67" s="384"/>
      <c r="HP67" s="384"/>
      <c r="HQ67" s="384"/>
      <c r="HR67" s="384"/>
      <c r="HS67" s="384"/>
      <c r="HT67" s="384"/>
      <c r="HU67" s="384"/>
      <c r="HV67" s="384"/>
      <c r="HW67" s="384"/>
      <c r="HX67" s="384"/>
      <c r="HY67" s="384"/>
      <c r="HZ67" s="384"/>
      <c r="IA67" s="384"/>
      <c r="IB67" s="384"/>
      <c r="IC67" s="384"/>
      <c r="ID67" s="384"/>
      <c r="IE67" s="384"/>
      <c r="IF67" s="384"/>
      <c r="IG67" s="384"/>
      <c r="IH67" s="384"/>
      <c r="II67" s="384"/>
      <c r="IJ67" s="384"/>
      <c r="IK67" s="384"/>
      <c r="IL67" s="384"/>
      <c r="IM67" s="384"/>
      <c r="IN67" s="384"/>
      <c r="IO67" s="384"/>
      <c r="IP67" s="384"/>
      <c r="IQ67" s="384"/>
      <c r="IR67" s="384"/>
      <c r="IS67" s="384"/>
      <c r="IT67" s="384"/>
      <c r="IU67" s="384"/>
      <c r="IV67" s="384"/>
    </row>
    <row r="68" spans="1:256" s="168" customFormat="1" ht="54.75" customHeight="1">
      <c r="A68" s="494" t="s">
        <v>1053</v>
      </c>
      <c r="B68" s="322" t="s">
        <v>1037</v>
      </c>
      <c r="C68" s="498">
        <f>(C66-C67)</f>
        <v>0</v>
      </c>
      <c r="D68" s="498">
        <f>(D66-D67)</f>
        <v>0</v>
      </c>
      <c r="E68" s="498">
        <f>(E66-E67)</f>
        <v>0</v>
      </c>
      <c r="F68" s="498">
        <f t="shared" si="1"/>
        <v>0</v>
      </c>
      <c r="G68" s="384"/>
      <c r="H68" s="384"/>
      <c r="I68" s="384"/>
      <c r="J68" s="384"/>
      <c r="K68" s="384"/>
      <c r="L68" s="384"/>
      <c r="M68" s="384"/>
      <c r="N68" s="384"/>
      <c r="O68" s="384"/>
      <c r="P68" s="384"/>
      <c r="Q68" s="384"/>
      <c r="R68" s="384"/>
      <c r="S68" s="384"/>
      <c r="T68" s="384"/>
      <c r="U68" s="384"/>
      <c r="V68" s="384"/>
      <c r="W68" s="384"/>
      <c r="X68" s="384"/>
      <c r="Y68" s="384"/>
      <c r="Z68" s="384"/>
      <c r="AA68" s="384"/>
      <c r="AB68" s="384"/>
      <c r="AC68" s="384"/>
      <c r="AD68" s="384"/>
      <c r="AE68" s="384"/>
      <c r="AF68" s="384"/>
      <c r="AG68" s="384"/>
      <c r="AH68" s="384"/>
      <c r="AI68" s="384"/>
      <c r="AJ68" s="384"/>
      <c r="AK68" s="384"/>
      <c r="AL68" s="384"/>
      <c r="AM68" s="384"/>
      <c r="AN68" s="384"/>
      <c r="AO68" s="384"/>
      <c r="AP68" s="384"/>
      <c r="AQ68" s="384"/>
      <c r="AR68" s="384"/>
      <c r="AS68" s="384"/>
      <c r="AT68" s="384"/>
      <c r="AU68" s="384"/>
      <c r="AV68" s="384"/>
      <c r="AW68" s="384"/>
      <c r="AX68" s="384"/>
      <c r="AY68" s="384"/>
      <c r="AZ68" s="384"/>
      <c r="BA68" s="384"/>
      <c r="BB68" s="384"/>
      <c r="BC68" s="384"/>
      <c r="BD68" s="384"/>
      <c r="BE68" s="384"/>
      <c r="BF68" s="384"/>
      <c r="BG68" s="384"/>
      <c r="BH68" s="384"/>
      <c r="BI68" s="384"/>
      <c r="BJ68" s="384"/>
      <c r="BK68" s="384"/>
      <c r="BL68" s="384"/>
      <c r="BM68" s="384"/>
      <c r="BN68" s="384"/>
      <c r="BO68" s="384"/>
      <c r="BP68" s="384"/>
      <c r="BQ68" s="384"/>
      <c r="BR68" s="384"/>
      <c r="BS68" s="384"/>
      <c r="BT68" s="384"/>
      <c r="BU68" s="384"/>
      <c r="BV68" s="384"/>
      <c r="BW68" s="384"/>
      <c r="BX68" s="384"/>
      <c r="BY68" s="384"/>
      <c r="BZ68" s="384"/>
      <c r="CA68" s="384"/>
      <c r="CB68" s="384"/>
      <c r="CC68" s="384"/>
      <c r="CD68" s="384"/>
      <c r="CE68" s="384"/>
      <c r="CF68" s="384"/>
      <c r="CG68" s="384"/>
      <c r="CH68" s="384"/>
      <c r="CI68" s="384"/>
      <c r="CJ68" s="384"/>
      <c r="CK68" s="384"/>
      <c r="CL68" s="384"/>
      <c r="CM68" s="384"/>
      <c r="CN68" s="384"/>
      <c r="CO68" s="384"/>
      <c r="CP68" s="384"/>
      <c r="CQ68" s="384"/>
      <c r="CR68" s="384"/>
      <c r="CS68" s="384"/>
      <c r="CT68" s="384"/>
      <c r="CU68" s="384"/>
      <c r="CV68" s="384"/>
      <c r="CW68" s="384"/>
      <c r="CX68" s="384"/>
      <c r="CY68" s="384"/>
      <c r="CZ68" s="384"/>
      <c r="DA68" s="384"/>
      <c r="DB68" s="384"/>
      <c r="DC68" s="384"/>
      <c r="DD68" s="384"/>
      <c r="DE68" s="384"/>
      <c r="DF68" s="384"/>
      <c r="DG68" s="384"/>
      <c r="DH68" s="384"/>
      <c r="DI68" s="384"/>
      <c r="DJ68" s="384"/>
      <c r="DK68" s="384"/>
      <c r="DL68" s="384"/>
      <c r="DM68" s="384"/>
      <c r="DN68" s="384"/>
      <c r="DO68" s="384"/>
      <c r="DP68" s="384"/>
      <c r="DQ68" s="384"/>
      <c r="DR68" s="384"/>
      <c r="DS68" s="384"/>
      <c r="DT68" s="384"/>
      <c r="DU68" s="384"/>
      <c r="DV68" s="384"/>
      <c r="DW68" s="384"/>
      <c r="DX68" s="384"/>
      <c r="DY68" s="384"/>
      <c r="DZ68" s="384"/>
      <c r="EA68" s="384"/>
      <c r="EB68" s="384"/>
      <c r="EC68" s="384"/>
      <c r="ED68" s="384"/>
      <c r="EE68" s="384"/>
      <c r="EF68" s="384"/>
      <c r="EG68" s="384"/>
      <c r="EH68" s="384"/>
      <c r="EI68" s="384"/>
      <c r="EJ68" s="384"/>
      <c r="EK68" s="384"/>
      <c r="EL68" s="384"/>
      <c r="EM68" s="384"/>
      <c r="EN68" s="384"/>
      <c r="EO68" s="384"/>
      <c r="EP68" s="384"/>
      <c r="EQ68" s="384"/>
      <c r="ER68" s="384"/>
      <c r="ES68" s="384"/>
      <c r="ET68" s="384"/>
      <c r="EU68" s="384"/>
      <c r="EV68" s="384"/>
      <c r="EW68" s="384"/>
      <c r="EX68" s="384"/>
      <c r="EY68" s="384"/>
      <c r="EZ68" s="384"/>
      <c r="FA68" s="384"/>
      <c r="FB68" s="384"/>
      <c r="FC68" s="384"/>
      <c r="FD68" s="384"/>
      <c r="FE68" s="384"/>
      <c r="FF68" s="384"/>
      <c r="FG68" s="384"/>
      <c r="FH68" s="384"/>
      <c r="FI68" s="384"/>
      <c r="FJ68" s="384"/>
      <c r="FK68" s="384"/>
      <c r="FL68" s="384"/>
      <c r="FM68" s="384"/>
      <c r="FN68" s="384"/>
      <c r="FO68" s="384"/>
      <c r="FP68" s="384"/>
      <c r="FQ68" s="384"/>
      <c r="FR68" s="384"/>
      <c r="FS68" s="384"/>
      <c r="FT68" s="384"/>
      <c r="FU68" s="384"/>
      <c r="FV68" s="384"/>
      <c r="FW68" s="384"/>
      <c r="FX68" s="384"/>
      <c r="FY68" s="384"/>
      <c r="FZ68" s="384"/>
      <c r="GA68" s="384"/>
      <c r="GB68" s="384"/>
      <c r="GC68" s="384"/>
      <c r="GD68" s="384"/>
      <c r="GE68" s="384"/>
      <c r="GF68" s="384"/>
      <c r="GG68" s="384"/>
      <c r="GH68" s="384"/>
      <c r="GI68" s="384"/>
      <c r="GJ68" s="384"/>
      <c r="GK68" s="384"/>
      <c r="GL68" s="384"/>
      <c r="GM68" s="384"/>
      <c r="GN68" s="384"/>
      <c r="GO68" s="384"/>
      <c r="GP68" s="384"/>
      <c r="GQ68" s="384"/>
      <c r="GR68" s="384"/>
      <c r="GS68" s="384"/>
      <c r="GT68" s="384"/>
      <c r="GU68" s="384"/>
      <c r="GV68" s="384"/>
      <c r="GW68" s="384"/>
      <c r="GX68" s="384"/>
      <c r="GY68" s="384"/>
      <c r="GZ68" s="384"/>
      <c r="HA68" s="384"/>
      <c r="HB68" s="384"/>
      <c r="HC68" s="384"/>
      <c r="HD68" s="384"/>
      <c r="HE68" s="384"/>
      <c r="HF68" s="384"/>
      <c r="HG68" s="384"/>
      <c r="HH68" s="384"/>
      <c r="HI68" s="384"/>
      <c r="HJ68" s="384"/>
      <c r="HK68" s="384"/>
      <c r="HL68" s="384"/>
      <c r="HM68" s="384"/>
      <c r="HN68" s="384"/>
      <c r="HO68" s="384"/>
      <c r="HP68" s="384"/>
      <c r="HQ68" s="384"/>
      <c r="HR68" s="384"/>
      <c r="HS68" s="384"/>
      <c r="HT68" s="384"/>
      <c r="HU68" s="384"/>
      <c r="HV68" s="384"/>
      <c r="HW68" s="384"/>
      <c r="HX68" s="384"/>
      <c r="HY68" s="384"/>
      <c r="HZ68" s="384"/>
      <c r="IA68" s="384"/>
      <c r="IB68" s="384"/>
      <c r="IC68" s="384"/>
      <c r="ID68" s="384"/>
      <c r="IE68" s="384"/>
      <c r="IF68" s="384"/>
      <c r="IG68" s="384"/>
      <c r="IH68" s="384"/>
      <c r="II68" s="384"/>
      <c r="IJ68" s="384"/>
      <c r="IK68" s="384"/>
      <c r="IL68" s="384"/>
      <c r="IM68" s="384"/>
      <c r="IN68" s="384"/>
      <c r="IO68" s="384"/>
      <c r="IP68" s="384"/>
      <c r="IQ68" s="384"/>
      <c r="IR68" s="384"/>
      <c r="IS68" s="384"/>
      <c r="IT68" s="384"/>
      <c r="IU68" s="384"/>
      <c r="IV68" s="384"/>
    </row>
    <row r="69" spans="1:256" s="168" customFormat="1" ht="54.75" customHeight="1">
      <c r="A69" s="494" t="s">
        <v>1054</v>
      </c>
      <c r="B69" s="322" t="s">
        <v>1038</v>
      </c>
      <c r="C69" s="389"/>
      <c r="D69" s="389"/>
      <c r="E69" s="389"/>
      <c r="F69" s="498">
        <f t="shared" si="1"/>
        <v>0</v>
      </c>
      <c r="G69" s="384"/>
      <c r="H69" s="384"/>
      <c r="I69" s="384"/>
      <c r="J69" s="384"/>
      <c r="K69" s="384"/>
      <c r="L69" s="384"/>
      <c r="M69" s="384"/>
      <c r="N69" s="384"/>
      <c r="O69" s="384"/>
      <c r="P69" s="384"/>
      <c r="Q69" s="384"/>
      <c r="R69" s="384"/>
      <c r="S69" s="384"/>
      <c r="T69" s="384"/>
      <c r="U69" s="384"/>
      <c r="V69" s="384"/>
      <c r="W69" s="384"/>
      <c r="X69" s="384"/>
      <c r="Y69" s="384"/>
      <c r="Z69" s="384"/>
      <c r="AA69" s="384"/>
      <c r="AB69" s="384"/>
      <c r="AC69" s="384"/>
      <c r="AD69" s="384"/>
      <c r="AE69" s="384"/>
      <c r="AF69" s="384"/>
      <c r="AG69" s="384"/>
      <c r="AH69" s="384"/>
      <c r="AI69" s="384"/>
      <c r="AJ69" s="384"/>
      <c r="AK69" s="384"/>
      <c r="AL69" s="384"/>
      <c r="AM69" s="384"/>
      <c r="AN69" s="384"/>
      <c r="AO69" s="384"/>
      <c r="AP69" s="384"/>
      <c r="AQ69" s="384"/>
      <c r="AR69" s="384"/>
      <c r="AS69" s="384"/>
      <c r="AT69" s="384"/>
      <c r="AU69" s="384"/>
      <c r="AV69" s="384"/>
      <c r="AW69" s="384"/>
      <c r="AX69" s="384"/>
      <c r="AY69" s="384"/>
      <c r="AZ69" s="384"/>
      <c r="BA69" s="384"/>
      <c r="BB69" s="384"/>
      <c r="BC69" s="384"/>
      <c r="BD69" s="384"/>
      <c r="BE69" s="384"/>
      <c r="BF69" s="384"/>
      <c r="BG69" s="384"/>
      <c r="BH69" s="384"/>
      <c r="BI69" s="384"/>
      <c r="BJ69" s="384"/>
      <c r="BK69" s="384"/>
      <c r="BL69" s="384"/>
      <c r="BM69" s="384"/>
      <c r="BN69" s="384"/>
      <c r="BO69" s="384"/>
      <c r="BP69" s="384"/>
      <c r="BQ69" s="384"/>
      <c r="BR69" s="384"/>
      <c r="BS69" s="384"/>
      <c r="BT69" s="384"/>
      <c r="BU69" s="384"/>
      <c r="BV69" s="384"/>
      <c r="BW69" s="384"/>
      <c r="BX69" s="384"/>
      <c r="BY69" s="384"/>
      <c r="BZ69" s="384"/>
      <c r="CA69" s="384"/>
      <c r="CB69" s="384"/>
      <c r="CC69" s="384"/>
      <c r="CD69" s="384"/>
      <c r="CE69" s="384"/>
      <c r="CF69" s="384"/>
      <c r="CG69" s="384"/>
      <c r="CH69" s="384"/>
      <c r="CI69" s="384"/>
      <c r="CJ69" s="384"/>
      <c r="CK69" s="384"/>
      <c r="CL69" s="384"/>
      <c r="CM69" s="384"/>
      <c r="CN69" s="384"/>
      <c r="CO69" s="384"/>
      <c r="CP69" s="384"/>
      <c r="CQ69" s="384"/>
      <c r="CR69" s="384"/>
      <c r="CS69" s="384"/>
      <c r="CT69" s="384"/>
      <c r="CU69" s="384"/>
      <c r="CV69" s="384"/>
      <c r="CW69" s="384"/>
      <c r="CX69" s="384"/>
      <c r="CY69" s="384"/>
      <c r="CZ69" s="384"/>
      <c r="DA69" s="384"/>
      <c r="DB69" s="384"/>
      <c r="DC69" s="384"/>
      <c r="DD69" s="384"/>
      <c r="DE69" s="384"/>
      <c r="DF69" s="384"/>
      <c r="DG69" s="384"/>
      <c r="DH69" s="384"/>
      <c r="DI69" s="384"/>
      <c r="DJ69" s="384"/>
      <c r="DK69" s="384"/>
      <c r="DL69" s="384"/>
      <c r="DM69" s="384"/>
      <c r="DN69" s="384"/>
      <c r="DO69" s="384"/>
      <c r="DP69" s="384"/>
      <c r="DQ69" s="384"/>
      <c r="DR69" s="384"/>
      <c r="DS69" s="384"/>
      <c r="DT69" s="384"/>
      <c r="DU69" s="384"/>
      <c r="DV69" s="384"/>
      <c r="DW69" s="384"/>
      <c r="DX69" s="384"/>
      <c r="DY69" s="384"/>
      <c r="DZ69" s="384"/>
      <c r="EA69" s="384"/>
      <c r="EB69" s="384"/>
      <c r="EC69" s="384"/>
      <c r="ED69" s="384"/>
      <c r="EE69" s="384"/>
      <c r="EF69" s="384"/>
      <c r="EG69" s="384"/>
      <c r="EH69" s="384"/>
      <c r="EI69" s="384"/>
      <c r="EJ69" s="384"/>
      <c r="EK69" s="384"/>
      <c r="EL69" s="384"/>
      <c r="EM69" s="384"/>
      <c r="EN69" s="384"/>
      <c r="EO69" s="384"/>
      <c r="EP69" s="384"/>
      <c r="EQ69" s="384"/>
      <c r="ER69" s="384"/>
      <c r="ES69" s="384"/>
      <c r="ET69" s="384"/>
      <c r="EU69" s="384"/>
      <c r="EV69" s="384"/>
      <c r="EW69" s="384"/>
      <c r="EX69" s="384"/>
      <c r="EY69" s="384"/>
      <c r="EZ69" s="384"/>
      <c r="FA69" s="384"/>
      <c r="FB69" s="384"/>
      <c r="FC69" s="384"/>
      <c r="FD69" s="384"/>
      <c r="FE69" s="384"/>
      <c r="FF69" s="384"/>
      <c r="FG69" s="384"/>
      <c r="FH69" s="384"/>
      <c r="FI69" s="384"/>
      <c r="FJ69" s="384"/>
      <c r="FK69" s="384"/>
      <c r="FL69" s="384"/>
      <c r="FM69" s="384"/>
      <c r="FN69" s="384"/>
      <c r="FO69" s="384"/>
      <c r="FP69" s="384"/>
      <c r="FQ69" s="384"/>
      <c r="FR69" s="384"/>
      <c r="FS69" s="384"/>
      <c r="FT69" s="384"/>
      <c r="FU69" s="384"/>
      <c r="FV69" s="384"/>
      <c r="FW69" s="384"/>
      <c r="FX69" s="384"/>
      <c r="FY69" s="384"/>
      <c r="FZ69" s="384"/>
      <c r="GA69" s="384"/>
      <c r="GB69" s="384"/>
      <c r="GC69" s="384"/>
      <c r="GD69" s="384"/>
      <c r="GE69" s="384"/>
      <c r="GF69" s="384"/>
      <c r="GG69" s="384"/>
      <c r="GH69" s="384"/>
      <c r="GI69" s="384"/>
      <c r="GJ69" s="384"/>
      <c r="GK69" s="384"/>
      <c r="GL69" s="384"/>
      <c r="GM69" s="384"/>
      <c r="GN69" s="384"/>
      <c r="GO69" s="384"/>
      <c r="GP69" s="384"/>
      <c r="GQ69" s="384"/>
      <c r="GR69" s="384"/>
      <c r="GS69" s="384"/>
      <c r="GT69" s="384"/>
      <c r="GU69" s="384"/>
      <c r="GV69" s="384"/>
      <c r="GW69" s="384"/>
      <c r="GX69" s="384"/>
      <c r="GY69" s="384"/>
      <c r="GZ69" s="384"/>
      <c r="HA69" s="384"/>
      <c r="HB69" s="384"/>
      <c r="HC69" s="384"/>
      <c r="HD69" s="384"/>
      <c r="HE69" s="384"/>
      <c r="HF69" s="384"/>
      <c r="HG69" s="384"/>
      <c r="HH69" s="384"/>
      <c r="HI69" s="384"/>
      <c r="HJ69" s="384"/>
      <c r="HK69" s="384"/>
      <c r="HL69" s="384"/>
      <c r="HM69" s="384"/>
      <c r="HN69" s="384"/>
      <c r="HO69" s="384"/>
      <c r="HP69" s="384"/>
      <c r="HQ69" s="384"/>
      <c r="HR69" s="384"/>
      <c r="HS69" s="384"/>
      <c r="HT69" s="384"/>
      <c r="HU69" s="384"/>
      <c r="HV69" s="384"/>
      <c r="HW69" s="384"/>
      <c r="HX69" s="384"/>
      <c r="HY69" s="384"/>
      <c r="HZ69" s="384"/>
      <c r="IA69" s="384"/>
      <c r="IB69" s="384"/>
      <c r="IC69" s="384"/>
      <c r="ID69" s="384"/>
      <c r="IE69" s="384"/>
      <c r="IF69" s="384"/>
      <c r="IG69" s="384"/>
      <c r="IH69" s="384"/>
      <c r="II69" s="384"/>
      <c r="IJ69" s="384"/>
      <c r="IK69" s="384"/>
      <c r="IL69" s="384"/>
      <c r="IM69" s="384"/>
      <c r="IN69" s="384"/>
      <c r="IO69" s="384"/>
      <c r="IP69" s="384"/>
      <c r="IQ69" s="384"/>
      <c r="IR69" s="384"/>
      <c r="IS69" s="384"/>
      <c r="IT69" s="384"/>
      <c r="IU69" s="384"/>
      <c r="IV69" s="384"/>
    </row>
    <row r="70" spans="1:256" s="168" customFormat="1" ht="54.75" customHeight="1">
      <c r="A70" s="494" t="s">
        <v>1055</v>
      </c>
      <c r="B70" s="322" t="s">
        <v>1039</v>
      </c>
      <c r="C70" s="389"/>
      <c r="D70" s="389"/>
      <c r="E70" s="389"/>
      <c r="F70" s="498">
        <f t="shared" si="1"/>
        <v>0</v>
      </c>
      <c r="G70" s="384"/>
      <c r="H70" s="384"/>
      <c r="I70" s="384"/>
      <c r="J70" s="384"/>
      <c r="K70" s="384"/>
      <c r="L70" s="384"/>
      <c r="M70" s="384"/>
      <c r="N70" s="384"/>
      <c r="O70" s="384"/>
      <c r="P70" s="384"/>
      <c r="Q70" s="384"/>
      <c r="R70" s="384"/>
      <c r="S70" s="384"/>
      <c r="T70" s="384"/>
      <c r="U70" s="384"/>
      <c r="V70" s="384"/>
      <c r="W70" s="384"/>
      <c r="X70" s="384"/>
      <c r="Y70" s="384"/>
      <c r="Z70" s="384"/>
      <c r="AA70" s="384"/>
      <c r="AB70" s="384"/>
      <c r="AC70" s="384"/>
      <c r="AD70" s="384"/>
      <c r="AE70" s="384"/>
      <c r="AF70" s="384"/>
      <c r="AG70" s="384"/>
      <c r="AH70" s="384"/>
      <c r="AI70" s="384"/>
      <c r="AJ70" s="384"/>
      <c r="AK70" s="384"/>
      <c r="AL70" s="384"/>
      <c r="AM70" s="384"/>
      <c r="AN70" s="384"/>
      <c r="AO70" s="384"/>
      <c r="AP70" s="384"/>
      <c r="AQ70" s="384"/>
      <c r="AR70" s="384"/>
      <c r="AS70" s="384"/>
      <c r="AT70" s="384"/>
      <c r="AU70" s="384"/>
      <c r="AV70" s="384"/>
      <c r="AW70" s="384"/>
      <c r="AX70" s="384"/>
      <c r="AY70" s="384"/>
      <c r="AZ70" s="384"/>
      <c r="BA70" s="384"/>
      <c r="BB70" s="384"/>
      <c r="BC70" s="384"/>
      <c r="BD70" s="384"/>
      <c r="BE70" s="384"/>
      <c r="BF70" s="384"/>
      <c r="BG70" s="384"/>
      <c r="BH70" s="384"/>
      <c r="BI70" s="384"/>
      <c r="BJ70" s="384"/>
      <c r="BK70" s="384"/>
      <c r="BL70" s="384"/>
      <c r="BM70" s="384"/>
      <c r="BN70" s="384"/>
      <c r="BO70" s="384"/>
      <c r="BP70" s="384"/>
      <c r="BQ70" s="384"/>
      <c r="BR70" s="384"/>
      <c r="BS70" s="384"/>
      <c r="BT70" s="384"/>
      <c r="BU70" s="384"/>
      <c r="BV70" s="384"/>
      <c r="BW70" s="384"/>
      <c r="BX70" s="384"/>
      <c r="BY70" s="384"/>
      <c r="BZ70" s="384"/>
      <c r="CA70" s="384"/>
      <c r="CB70" s="384"/>
      <c r="CC70" s="384"/>
      <c r="CD70" s="384"/>
      <c r="CE70" s="384"/>
      <c r="CF70" s="384"/>
      <c r="CG70" s="384"/>
      <c r="CH70" s="384"/>
      <c r="CI70" s="384"/>
      <c r="CJ70" s="384"/>
      <c r="CK70" s="384"/>
      <c r="CL70" s="384"/>
      <c r="CM70" s="384"/>
      <c r="CN70" s="384"/>
      <c r="CO70" s="384"/>
      <c r="CP70" s="384"/>
      <c r="CQ70" s="384"/>
      <c r="CR70" s="384"/>
      <c r="CS70" s="384"/>
      <c r="CT70" s="384"/>
      <c r="CU70" s="384"/>
      <c r="CV70" s="384"/>
      <c r="CW70" s="384"/>
      <c r="CX70" s="384"/>
      <c r="CY70" s="384"/>
      <c r="CZ70" s="384"/>
      <c r="DA70" s="384"/>
      <c r="DB70" s="384"/>
      <c r="DC70" s="384"/>
      <c r="DD70" s="384"/>
      <c r="DE70" s="384"/>
      <c r="DF70" s="384"/>
      <c r="DG70" s="384"/>
      <c r="DH70" s="384"/>
      <c r="DI70" s="384"/>
      <c r="DJ70" s="384"/>
      <c r="DK70" s="384"/>
      <c r="DL70" s="384"/>
      <c r="DM70" s="384"/>
      <c r="DN70" s="384"/>
      <c r="DO70" s="384"/>
      <c r="DP70" s="384"/>
      <c r="DQ70" s="384"/>
      <c r="DR70" s="384"/>
      <c r="DS70" s="384"/>
      <c r="DT70" s="384"/>
      <c r="DU70" s="384"/>
      <c r="DV70" s="384"/>
      <c r="DW70" s="384"/>
      <c r="DX70" s="384"/>
      <c r="DY70" s="384"/>
      <c r="DZ70" s="384"/>
      <c r="EA70" s="384"/>
      <c r="EB70" s="384"/>
      <c r="EC70" s="384"/>
      <c r="ED70" s="384"/>
      <c r="EE70" s="384"/>
      <c r="EF70" s="384"/>
      <c r="EG70" s="384"/>
      <c r="EH70" s="384"/>
      <c r="EI70" s="384"/>
      <c r="EJ70" s="384"/>
      <c r="EK70" s="384"/>
      <c r="EL70" s="384"/>
      <c r="EM70" s="384"/>
      <c r="EN70" s="384"/>
      <c r="EO70" s="384"/>
      <c r="EP70" s="384"/>
      <c r="EQ70" s="384"/>
      <c r="ER70" s="384"/>
      <c r="ES70" s="384"/>
      <c r="ET70" s="384"/>
      <c r="EU70" s="384"/>
      <c r="EV70" s="384"/>
      <c r="EW70" s="384"/>
      <c r="EX70" s="384"/>
      <c r="EY70" s="384"/>
      <c r="EZ70" s="384"/>
      <c r="FA70" s="384"/>
      <c r="FB70" s="384"/>
      <c r="FC70" s="384"/>
      <c r="FD70" s="384"/>
      <c r="FE70" s="384"/>
      <c r="FF70" s="384"/>
      <c r="FG70" s="384"/>
      <c r="FH70" s="384"/>
      <c r="FI70" s="384"/>
      <c r="FJ70" s="384"/>
      <c r="FK70" s="384"/>
      <c r="FL70" s="384"/>
      <c r="FM70" s="384"/>
      <c r="FN70" s="384"/>
      <c r="FO70" s="384"/>
      <c r="FP70" s="384"/>
      <c r="FQ70" s="384"/>
      <c r="FR70" s="384"/>
      <c r="FS70" s="384"/>
      <c r="FT70" s="384"/>
      <c r="FU70" s="384"/>
      <c r="FV70" s="384"/>
      <c r="FW70" s="384"/>
      <c r="FX70" s="384"/>
      <c r="FY70" s="384"/>
      <c r="FZ70" s="384"/>
      <c r="GA70" s="384"/>
      <c r="GB70" s="384"/>
      <c r="GC70" s="384"/>
      <c r="GD70" s="384"/>
      <c r="GE70" s="384"/>
      <c r="GF70" s="384"/>
      <c r="GG70" s="384"/>
      <c r="GH70" s="384"/>
      <c r="GI70" s="384"/>
      <c r="GJ70" s="384"/>
      <c r="GK70" s="384"/>
      <c r="GL70" s="384"/>
      <c r="GM70" s="384"/>
      <c r="GN70" s="384"/>
      <c r="GO70" s="384"/>
      <c r="GP70" s="384"/>
      <c r="GQ70" s="384"/>
      <c r="GR70" s="384"/>
      <c r="GS70" s="384"/>
      <c r="GT70" s="384"/>
      <c r="GU70" s="384"/>
      <c r="GV70" s="384"/>
      <c r="GW70" s="384"/>
      <c r="GX70" s="384"/>
      <c r="GY70" s="384"/>
      <c r="GZ70" s="384"/>
      <c r="HA70" s="384"/>
      <c r="HB70" s="384"/>
      <c r="HC70" s="384"/>
      <c r="HD70" s="384"/>
      <c r="HE70" s="384"/>
      <c r="HF70" s="384"/>
      <c r="HG70" s="384"/>
      <c r="HH70" s="384"/>
      <c r="HI70" s="384"/>
      <c r="HJ70" s="384"/>
      <c r="HK70" s="384"/>
      <c r="HL70" s="384"/>
      <c r="HM70" s="384"/>
      <c r="HN70" s="384"/>
      <c r="HO70" s="384"/>
      <c r="HP70" s="384"/>
      <c r="HQ70" s="384"/>
      <c r="HR70" s="384"/>
      <c r="HS70" s="384"/>
      <c r="HT70" s="384"/>
      <c r="HU70" s="384"/>
      <c r="HV70" s="384"/>
      <c r="HW70" s="384"/>
      <c r="HX70" s="384"/>
      <c r="HY70" s="384"/>
      <c r="HZ70" s="384"/>
      <c r="IA70" s="384"/>
      <c r="IB70" s="384"/>
      <c r="IC70" s="384"/>
      <c r="ID70" s="384"/>
      <c r="IE70" s="384"/>
      <c r="IF70" s="384"/>
      <c r="IG70" s="384"/>
      <c r="IH70" s="384"/>
      <c r="II70" s="384"/>
      <c r="IJ70" s="384"/>
      <c r="IK70" s="384"/>
      <c r="IL70" s="384"/>
      <c r="IM70" s="384"/>
      <c r="IN70" s="384"/>
      <c r="IO70" s="384"/>
      <c r="IP70" s="384"/>
      <c r="IQ70" s="384"/>
      <c r="IR70" s="384"/>
      <c r="IS70" s="384"/>
      <c r="IT70" s="384"/>
      <c r="IU70" s="384"/>
      <c r="IV70" s="384"/>
    </row>
    <row r="71" spans="1:256" s="168" customFormat="1" ht="54.75" customHeight="1">
      <c r="A71" s="494" t="s">
        <v>1056</v>
      </c>
      <c r="B71" s="319" t="s">
        <v>1040</v>
      </c>
      <c r="C71" s="389"/>
      <c r="D71" s="389"/>
      <c r="E71" s="389"/>
      <c r="F71" s="498">
        <f t="shared" si="1"/>
        <v>0</v>
      </c>
      <c r="G71" s="384"/>
      <c r="H71" s="384"/>
      <c r="I71" s="384"/>
      <c r="J71" s="384"/>
      <c r="K71" s="384"/>
      <c r="L71" s="384"/>
      <c r="M71" s="384"/>
      <c r="N71" s="384"/>
      <c r="O71" s="384"/>
      <c r="P71" s="384"/>
      <c r="Q71" s="384"/>
      <c r="R71" s="384"/>
      <c r="S71" s="384"/>
      <c r="T71" s="384"/>
      <c r="U71" s="384"/>
      <c r="V71" s="384"/>
      <c r="W71" s="384"/>
      <c r="X71" s="384"/>
      <c r="Y71" s="384"/>
      <c r="Z71" s="384"/>
      <c r="AA71" s="384"/>
      <c r="AB71" s="384"/>
      <c r="AC71" s="384"/>
      <c r="AD71" s="384"/>
      <c r="AE71" s="384"/>
      <c r="AF71" s="384"/>
      <c r="AG71" s="384"/>
      <c r="AH71" s="384"/>
      <c r="AI71" s="384"/>
      <c r="AJ71" s="384"/>
      <c r="AK71" s="384"/>
      <c r="AL71" s="384"/>
      <c r="AM71" s="384"/>
      <c r="AN71" s="384"/>
      <c r="AO71" s="384"/>
      <c r="AP71" s="384"/>
      <c r="AQ71" s="384"/>
      <c r="AR71" s="384"/>
      <c r="AS71" s="384"/>
      <c r="AT71" s="384"/>
      <c r="AU71" s="384"/>
      <c r="AV71" s="384"/>
      <c r="AW71" s="384"/>
      <c r="AX71" s="384"/>
      <c r="AY71" s="384"/>
      <c r="AZ71" s="384"/>
      <c r="BA71" s="384"/>
      <c r="BB71" s="384"/>
      <c r="BC71" s="384"/>
      <c r="BD71" s="384"/>
      <c r="BE71" s="384"/>
      <c r="BF71" s="384"/>
      <c r="BG71" s="384"/>
      <c r="BH71" s="384"/>
      <c r="BI71" s="384"/>
      <c r="BJ71" s="384"/>
      <c r="BK71" s="384"/>
      <c r="BL71" s="384"/>
      <c r="BM71" s="384"/>
      <c r="BN71" s="384"/>
      <c r="BO71" s="384"/>
      <c r="BP71" s="384"/>
      <c r="BQ71" s="384"/>
      <c r="BR71" s="384"/>
      <c r="BS71" s="384"/>
      <c r="BT71" s="384"/>
      <c r="BU71" s="384"/>
      <c r="BV71" s="384"/>
      <c r="BW71" s="384"/>
      <c r="BX71" s="384"/>
      <c r="BY71" s="384"/>
      <c r="BZ71" s="384"/>
      <c r="CA71" s="384"/>
      <c r="CB71" s="384"/>
      <c r="CC71" s="384"/>
      <c r="CD71" s="384"/>
      <c r="CE71" s="384"/>
      <c r="CF71" s="384"/>
      <c r="CG71" s="384"/>
      <c r="CH71" s="384"/>
      <c r="CI71" s="384"/>
      <c r="CJ71" s="384"/>
      <c r="CK71" s="384"/>
      <c r="CL71" s="384"/>
      <c r="CM71" s="384"/>
      <c r="CN71" s="384"/>
      <c r="CO71" s="384"/>
      <c r="CP71" s="384"/>
      <c r="CQ71" s="384"/>
      <c r="CR71" s="384"/>
      <c r="CS71" s="384"/>
      <c r="CT71" s="384"/>
      <c r="CU71" s="384"/>
      <c r="CV71" s="384"/>
      <c r="CW71" s="384"/>
      <c r="CX71" s="384"/>
      <c r="CY71" s="384"/>
      <c r="CZ71" s="384"/>
      <c r="DA71" s="384"/>
      <c r="DB71" s="384"/>
      <c r="DC71" s="384"/>
      <c r="DD71" s="384"/>
      <c r="DE71" s="384"/>
      <c r="DF71" s="384"/>
      <c r="DG71" s="384"/>
      <c r="DH71" s="384"/>
      <c r="DI71" s="384"/>
      <c r="DJ71" s="384"/>
      <c r="DK71" s="384"/>
      <c r="DL71" s="384"/>
      <c r="DM71" s="384"/>
      <c r="DN71" s="384"/>
      <c r="DO71" s="384"/>
      <c r="DP71" s="384"/>
      <c r="DQ71" s="384"/>
      <c r="DR71" s="384"/>
      <c r="DS71" s="384"/>
      <c r="DT71" s="384"/>
      <c r="DU71" s="384"/>
      <c r="DV71" s="384"/>
      <c r="DW71" s="384"/>
      <c r="DX71" s="384"/>
      <c r="DY71" s="384"/>
      <c r="DZ71" s="384"/>
      <c r="EA71" s="384"/>
      <c r="EB71" s="384"/>
      <c r="EC71" s="384"/>
      <c r="ED71" s="384"/>
      <c r="EE71" s="384"/>
      <c r="EF71" s="384"/>
      <c r="EG71" s="384"/>
      <c r="EH71" s="384"/>
      <c r="EI71" s="384"/>
      <c r="EJ71" s="384"/>
      <c r="EK71" s="384"/>
      <c r="EL71" s="384"/>
      <c r="EM71" s="384"/>
      <c r="EN71" s="384"/>
      <c r="EO71" s="384"/>
      <c r="EP71" s="384"/>
      <c r="EQ71" s="384"/>
      <c r="ER71" s="384"/>
      <c r="ES71" s="384"/>
      <c r="ET71" s="384"/>
      <c r="EU71" s="384"/>
      <c r="EV71" s="384"/>
      <c r="EW71" s="384"/>
      <c r="EX71" s="384"/>
      <c r="EY71" s="384"/>
      <c r="EZ71" s="384"/>
      <c r="FA71" s="384"/>
      <c r="FB71" s="384"/>
      <c r="FC71" s="384"/>
      <c r="FD71" s="384"/>
      <c r="FE71" s="384"/>
      <c r="FF71" s="384"/>
      <c r="FG71" s="384"/>
      <c r="FH71" s="384"/>
      <c r="FI71" s="384"/>
      <c r="FJ71" s="384"/>
      <c r="FK71" s="384"/>
      <c r="FL71" s="384"/>
      <c r="FM71" s="384"/>
      <c r="FN71" s="384"/>
      <c r="FO71" s="384"/>
      <c r="FP71" s="384"/>
      <c r="FQ71" s="384"/>
      <c r="FR71" s="384"/>
      <c r="FS71" s="384"/>
      <c r="FT71" s="384"/>
      <c r="FU71" s="384"/>
      <c r="FV71" s="384"/>
      <c r="FW71" s="384"/>
      <c r="FX71" s="384"/>
      <c r="FY71" s="384"/>
      <c r="FZ71" s="384"/>
      <c r="GA71" s="384"/>
      <c r="GB71" s="384"/>
      <c r="GC71" s="384"/>
      <c r="GD71" s="384"/>
      <c r="GE71" s="384"/>
      <c r="GF71" s="384"/>
      <c r="GG71" s="384"/>
      <c r="GH71" s="384"/>
      <c r="GI71" s="384"/>
      <c r="GJ71" s="384"/>
      <c r="GK71" s="384"/>
      <c r="GL71" s="384"/>
      <c r="GM71" s="384"/>
      <c r="GN71" s="384"/>
      <c r="GO71" s="384"/>
      <c r="GP71" s="384"/>
      <c r="GQ71" s="384"/>
      <c r="GR71" s="384"/>
      <c r="GS71" s="384"/>
      <c r="GT71" s="384"/>
      <c r="GU71" s="384"/>
      <c r="GV71" s="384"/>
      <c r="GW71" s="384"/>
      <c r="GX71" s="384"/>
      <c r="GY71" s="384"/>
      <c r="GZ71" s="384"/>
      <c r="HA71" s="384"/>
      <c r="HB71" s="384"/>
      <c r="HC71" s="384"/>
      <c r="HD71" s="384"/>
      <c r="HE71" s="384"/>
      <c r="HF71" s="384"/>
      <c r="HG71" s="384"/>
      <c r="HH71" s="384"/>
      <c r="HI71" s="384"/>
      <c r="HJ71" s="384"/>
      <c r="HK71" s="384"/>
      <c r="HL71" s="384"/>
      <c r="HM71" s="384"/>
      <c r="HN71" s="384"/>
      <c r="HO71" s="384"/>
      <c r="HP71" s="384"/>
      <c r="HQ71" s="384"/>
      <c r="HR71" s="384"/>
      <c r="HS71" s="384"/>
      <c r="HT71" s="384"/>
      <c r="HU71" s="384"/>
      <c r="HV71" s="384"/>
      <c r="HW71" s="384"/>
      <c r="HX71" s="384"/>
      <c r="HY71" s="384"/>
      <c r="HZ71" s="384"/>
      <c r="IA71" s="384"/>
      <c r="IB71" s="384"/>
      <c r="IC71" s="384"/>
      <c r="ID71" s="384"/>
      <c r="IE71" s="384"/>
      <c r="IF71" s="384"/>
      <c r="IG71" s="384"/>
      <c r="IH71" s="384"/>
      <c r="II71" s="384"/>
      <c r="IJ71" s="384"/>
      <c r="IK71" s="384"/>
      <c r="IL71" s="384"/>
      <c r="IM71" s="384"/>
      <c r="IN71" s="384"/>
      <c r="IO71" s="384"/>
      <c r="IP71" s="384"/>
      <c r="IQ71" s="384"/>
      <c r="IR71" s="384"/>
      <c r="IS71" s="384"/>
      <c r="IT71" s="384"/>
      <c r="IU71" s="384"/>
      <c r="IV71" s="384"/>
    </row>
    <row r="72" spans="1:256" s="168" customFormat="1" ht="54.75" customHeight="1">
      <c r="A72" s="494" t="s">
        <v>1057</v>
      </c>
      <c r="B72" s="320" t="s">
        <v>1041</v>
      </c>
      <c r="C72" s="498">
        <f>SUM(C69:C71)</f>
        <v>0</v>
      </c>
      <c r="D72" s="498">
        <f>SUM(D69:D71)</f>
        <v>0</v>
      </c>
      <c r="E72" s="498">
        <f>SUM(E69:E71)</f>
        <v>0</v>
      </c>
      <c r="F72" s="498">
        <f t="shared" si="1"/>
        <v>0</v>
      </c>
      <c r="G72" s="384"/>
      <c r="H72" s="384"/>
      <c r="I72" s="384"/>
      <c r="J72" s="384"/>
      <c r="K72" s="384"/>
      <c r="L72" s="384"/>
      <c r="M72" s="384"/>
      <c r="N72" s="384"/>
      <c r="O72" s="384"/>
      <c r="P72" s="384"/>
      <c r="Q72" s="384"/>
      <c r="R72" s="384"/>
      <c r="S72" s="384"/>
      <c r="T72" s="384"/>
      <c r="U72" s="384"/>
      <c r="V72" s="384"/>
      <c r="W72" s="384"/>
      <c r="X72" s="384"/>
      <c r="Y72" s="384"/>
      <c r="Z72" s="384"/>
      <c r="AA72" s="384"/>
      <c r="AB72" s="384"/>
      <c r="AC72" s="384"/>
      <c r="AD72" s="384"/>
      <c r="AE72" s="384"/>
      <c r="AF72" s="384"/>
      <c r="AG72" s="384"/>
      <c r="AH72" s="384"/>
      <c r="AI72" s="384"/>
      <c r="AJ72" s="384"/>
      <c r="AK72" s="384"/>
      <c r="AL72" s="384"/>
      <c r="AM72" s="384"/>
      <c r="AN72" s="384"/>
      <c r="AO72" s="384"/>
      <c r="AP72" s="384"/>
      <c r="AQ72" s="384"/>
      <c r="AR72" s="384"/>
      <c r="AS72" s="384"/>
      <c r="AT72" s="384"/>
      <c r="AU72" s="384"/>
      <c r="AV72" s="384"/>
      <c r="AW72" s="384"/>
      <c r="AX72" s="384"/>
      <c r="AY72" s="384"/>
      <c r="AZ72" s="384"/>
      <c r="BA72" s="384"/>
      <c r="BB72" s="384"/>
      <c r="BC72" s="384"/>
      <c r="BD72" s="384"/>
      <c r="BE72" s="384"/>
      <c r="BF72" s="384"/>
      <c r="BG72" s="384"/>
      <c r="BH72" s="384"/>
      <c r="BI72" s="384"/>
      <c r="BJ72" s="384"/>
      <c r="BK72" s="384"/>
      <c r="BL72" s="384"/>
      <c r="BM72" s="384"/>
      <c r="BN72" s="384"/>
      <c r="BO72" s="384"/>
      <c r="BP72" s="384"/>
      <c r="BQ72" s="384"/>
      <c r="BR72" s="384"/>
      <c r="BS72" s="384"/>
      <c r="BT72" s="384"/>
      <c r="BU72" s="384"/>
      <c r="BV72" s="384"/>
      <c r="BW72" s="384"/>
      <c r="BX72" s="384"/>
      <c r="BY72" s="384"/>
      <c r="BZ72" s="384"/>
      <c r="CA72" s="384"/>
      <c r="CB72" s="384"/>
      <c r="CC72" s="384"/>
      <c r="CD72" s="384"/>
      <c r="CE72" s="384"/>
      <c r="CF72" s="384"/>
      <c r="CG72" s="384"/>
      <c r="CH72" s="384"/>
      <c r="CI72" s="384"/>
      <c r="CJ72" s="384"/>
      <c r="CK72" s="384"/>
      <c r="CL72" s="384"/>
      <c r="CM72" s="384"/>
      <c r="CN72" s="384"/>
      <c r="CO72" s="384"/>
      <c r="CP72" s="384"/>
      <c r="CQ72" s="384"/>
      <c r="CR72" s="384"/>
      <c r="CS72" s="384"/>
      <c r="CT72" s="384"/>
      <c r="CU72" s="384"/>
      <c r="CV72" s="384"/>
      <c r="CW72" s="384"/>
      <c r="CX72" s="384"/>
      <c r="CY72" s="384"/>
      <c r="CZ72" s="384"/>
      <c r="DA72" s="384"/>
      <c r="DB72" s="384"/>
      <c r="DC72" s="384"/>
      <c r="DD72" s="384"/>
      <c r="DE72" s="384"/>
      <c r="DF72" s="384"/>
      <c r="DG72" s="384"/>
      <c r="DH72" s="384"/>
      <c r="DI72" s="384"/>
      <c r="DJ72" s="384"/>
      <c r="DK72" s="384"/>
      <c r="DL72" s="384"/>
      <c r="DM72" s="384"/>
      <c r="DN72" s="384"/>
      <c r="DO72" s="384"/>
      <c r="DP72" s="384"/>
      <c r="DQ72" s="384"/>
      <c r="DR72" s="384"/>
      <c r="DS72" s="384"/>
      <c r="DT72" s="384"/>
      <c r="DU72" s="384"/>
      <c r="DV72" s="384"/>
      <c r="DW72" s="384"/>
      <c r="DX72" s="384"/>
      <c r="DY72" s="384"/>
      <c r="DZ72" s="384"/>
      <c r="EA72" s="384"/>
      <c r="EB72" s="384"/>
      <c r="EC72" s="384"/>
      <c r="ED72" s="384"/>
      <c r="EE72" s="384"/>
      <c r="EF72" s="384"/>
      <c r="EG72" s="384"/>
      <c r="EH72" s="384"/>
      <c r="EI72" s="384"/>
      <c r="EJ72" s="384"/>
      <c r="EK72" s="384"/>
      <c r="EL72" s="384"/>
      <c r="EM72" s="384"/>
      <c r="EN72" s="384"/>
      <c r="EO72" s="384"/>
      <c r="EP72" s="384"/>
      <c r="EQ72" s="384"/>
      <c r="ER72" s="384"/>
      <c r="ES72" s="384"/>
      <c r="ET72" s="384"/>
      <c r="EU72" s="384"/>
      <c r="EV72" s="384"/>
      <c r="EW72" s="384"/>
      <c r="EX72" s="384"/>
      <c r="EY72" s="384"/>
      <c r="EZ72" s="384"/>
      <c r="FA72" s="384"/>
      <c r="FB72" s="384"/>
      <c r="FC72" s="384"/>
      <c r="FD72" s="384"/>
      <c r="FE72" s="384"/>
      <c r="FF72" s="384"/>
      <c r="FG72" s="384"/>
      <c r="FH72" s="384"/>
      <c r="FI72" s="384"/>
      <c r="FJ72" s="384"/>
      <c r="FK72" s="384"/>
      <c r="FL72" s="384"/>
      <c r="FM72" s="384"/>
      <c r="FN72" s="384"/>
      <c r="FO72" s="384"/>
      <c r="FP72" s="384"/>
      <c r="FQ72" s="384"/>
      <c r="FR72" s="384"/>
      <c r="FS72" s="384"/>
      <c r="FT72" s="384"/>
      <c r="FU72" s="384"/>
      <c r="FV72" s="384"/>
      <c r="FW72" s="384"/>
      <c r="FX72" s="384"/>
      <c r="FY72" s="384"/>
      <c r="FZ72" s="384"/>
      <c r="GA72" s="384"/>
      <c r="GB72" s="384"/>
      <c r="GC72" s="384"/>
      <c r="GD72" s="384"/>
      <c r="GE72" s="384"/>
      <c r="GF72" s="384"/>
      <c r="GG72" s="384"/>
      <c r="GH72" s="384"/>
      <c r="GI72" s="384"/>
      <c r="GJ72" s="384"/>
      <c r="GK72" s="384"/>
      <c r="GL72" s="384"/>
      <c r="GM72" s="384"/>
      <c r="GN72" s="384"/>
      <c r="GO72" s="384"/>
      <c r="GP72" s="384"/>
      <c r="GQ72" s="384"/>
      <c r="GR72" s="384"/>
      <c r="GS72" s="384"/>
      <c r="GT72" s="384"/>
      <c r="GU72" s="384"/>
      <c r="GV72" s="384"/>
      <c r="GW72" s="384"/>
      <c r="GX72" s="384"/>
      <c r="GY72" s="384"/>
      <c r="GZ72" s="384"/>
      <c r="HA72" s="384"/>
      <c r="HB72" s="384"/>
      <c r="HC72" s="384"/>
      <c r="HD72" s="384"/>
      <c r="HE72" s="384"/>
      <c r="HF72" s="384"/>
      <c r="HG72" s="384"/>
      <c r="HH72" s="384"/>
      <c r="HI72" s="384"/>
      <c r="HJ72" s="384"/>
      <c r="HK72" s="384"/>
      <c r="HL72" s="384"/>
      <c r="HM72" s="384"/>
      <c r="HN72" s="384"/>
      <c r="HO72" s="384"/>
      <c r="HP72" s="384"/>
      <c r="HQ72" s="384"/>
      <c r="HR72" s="384"/>
      <c r="HS72" s="384"/>
      <c r="HT72" s="384"/>
      <c r="HU72" s="384"/>
      <c r="HV72" s="384"/>
      <c r="HW72" s="384"/>
      <c r="HX72" s="384"/>
      <c r="HY72" s="384"/>
      <c r="HZ72" s="384"/>
      <c r="IA72" s="384"/>
      <c r="IB72" s="384"/>
      <c r="IC72" s="384"/>
      <c r="ID72" s="384"/>
      <c r="IE72" s="384"/>
      <c r="IF72" s="384"/>
      <c r="IG72" s="384"/>
      <c r="IH72" s="384"/>
      <c r="II72" s="384"/>
      <c r="IJ72" s="384"/>
      <c r="IK72" s="384"/>
      <c r="IL72" s="384"/>
      <c r="IM72" s="384"/>
      <c r="IN72" s="384"/>
      <c r="IO72" s="384"/>
      <c r="IP72" s="384"/>
      <c r="IQ72" s="384"/>
      <c r="IR72" s="384"/>
      <c r="IS72" s="384"/>
      <c r="IT72" s="384"/>
      <c r="IU72" s="384"/>
      <c r="IV72" s="384"/>
    </row>
    <row r="73" spans="1:256" s="168" customFormat="1" ht="54.75" customHeight="1">
      <c r="A73" s="494" t="s">
        <v>1058</v>
      </c>
      <c r="B73" s="320" t="s">
        <v>1042</v>
      </c>
      <c r="C73" s="498" t="e">
        <f>C72/C68</f>
        <v>#DIV/0!</v>
      </c>
      <c r="D73" s="498" t="e">
        <f>D72/D68</f>
        <v>#DIV/0!</v>
      </c>
      <c r="E73" s="498" t="e">
        <f>E72/E68</f>
        <v>#DIV/0!</v>
      </c>
      <c r="F73" s="498" t="e">
        <f>F72/F68</f>
        <v>#DIV/0!</v>
      </c>
      <c r="G73" s="384"/>
      <c r="H73" s="384"/>
      <c r="I73" s="384"/>
      <c r="J73" s="384"/>
      <c r="K73" s="384"/>
      <c r="L73" s="384"/>
      <c r="M73" s="384"/>
      <c r="N73" s="384"/>
      <c r="O73" s="384"/>
      <c r="P73" s="384"/>
      <c r="Q73" s="384"/>
      <c r="R73" s="384"/>
      <c r="S73" s="384"/>
      <c r="T73" s="384"/>
      <c r="U73" s="384"/>
      <c r="V73" s="384"/>
      <c r="W73" s="384"/>
      <c r="X73" s="384"/>
      <c r="Y73" s="384"/>
      <c r="Z73" s="384"/>
      <c r="AA73" s="384"/>
      <c r="AB73" s="384"/>
      <c r="AC73" s="384"/>
      <c r="AD73" s="384"/>
      <c r="AE73" s="384"/>
      <c r="AF73" s="384"/>
      <c r="AG73" s="384"/>
      <c r="AH73" s="384"/>
      <c r="AI73" s="384"/>
      <c r="AJ73" s="384"/>
      <c r="AK73" s="384"/>
      <c r="AL73" s="384"/>
      <c r="AM73" s="384"/>
      <c r="AN73" s="384"/>
      <c r="AO73" s="384"/>
      <c r="AP73" s="384"/>
      <c r="AQ73" s="384"/>
      <c r="AR73" s="384"/>
      <c r="AS73" s="384"/>
      <c r="AT73" s="384"/>
      <c r="AU73" s="384"/>
      <c r="AV73" s="384"/>
      <c r="AW73" s="384"/>
      <c r="AX73" s="384"/>
      <c r="AY73" s="384"/>
      <c r="AZ73" s="384"/>
      <c r="BA73" s="384"/>
      <c r="BB73" s="384"/>
      <c r="BC73" s="384"/>
      <c r="BD73" s="384"/>
      <c r="BE73" s="384"/>
      <c r="BF73" s="384"/>
      <c r="BG73" s="384"/>
      <c r="BH73" s="384"/>
      <c r="BI73" s="384"/>
      <c r="BJ73" s="384"/>
      <c r="BK73" s="384"/>
      <c r="BL73" s="384"/>
      <c r="BM73" s="384"/>
      <c r="BN73" s="384"/>
      <c r="BO73" s="384"/>
      <c r="BP73" s="384"/>
      <c r="BQ73" s="384"/>
      <c r="BR73" s="384"/>
      <c r="BS73" s="384"/>
      <c r="BT73" s="384"/>
      <c r="BU73" s="384"/>
      <c r="BV73" s="384"/>
      <c r="BW73" s="384"/>
      <c r="BX73" s="384"/>
      <c r="BY73" s="384"/>
      <c r="BZ73" s="384"/>
      <c r="CA73" s="384"/>
      <c r="CB73" s="384"/>
      <c r="CC73" s="384"/>
      <c r="CD73" s="384"/>
      <c r="CE73" s="384"/>
      <c r="CF73" s="384"/>
      <c r="CG73" s="384"/>
      <c r="CH73" s="384"/>
      <c r="CI73" s="384"/>
      <c r="CJ73" s="384"/>
      <c r="CK73" s="384"/>
      <c r="CL73" s="384"/>
      <c r="CM73" s="384"/>
      <c r="CN73" s="384"/>
      <c r="CO73" s="384"/>
      <c r="CP73" s="384"/>
      <c r="CQ73" s="384"/>
      <c r="CR73" s="384"/>
      <c r="CS73" s="384"/>
      <c r="CT73" s="384"/>
      <c r="CU73" s="384"/>
      <c r="CV73" s="384"/>
      <c r="CW73" s="384"/>
      <c r="CX73" s="384"/>
      <c r="CY73" s="384"/>
      <c r="CZ73" s="384"/>
      <c r="DA73" s="384"/>
      <c r="DB73" s="384"/>
      <c r="DC73" s="384"/>
      <c r="DD73" s="384"/>
      <c r="DE73" s="384"/>
      <c r="DF73" s="384"/>
      <c r="DG73" s="384"/>
      <c r="DH73" s="384"/>
      <c r="DI73" s="384"/>
      <c r="DJ73" s="384"/>
      <c r="DK73" s="384"/>
      <c r="DL73" s="384"/>
      <c r="DM73" s="384"/>
      <c r="DN73" s="384"/>
      <c r="DO73" s="384"/>
      <c r="DP73" s="384"/>
      <c r="DQ73" s="384"/>
      <c r="DR73" s="384"/>
      <c r="DS73" s="384"/>
      <c r="DT73" s="384"/>
      <c r="DU73" s="384"/>
      <c r="DV73" s="384"/>
      <c r="DW73" s="384"/>
      <c r="DX73" s="384"/>
      <c r="DY73" s="384"/>
      <c r="DZ73" s="384"/>
      <c r="EA73" s="384"/>
      <c r="EB73" s="384"/>
      <c r="EC73" s="384"/>
      <c r="ED73" s="384"/>
      <c r="EE73" s="384"/>
      <c r="EF73" s="384"/>
      <c r="EG73" s="384"/>
      <c r="EH73" s="384"/>
      <c r="EI73" s="384"/>
      <c r="EJ73" s="384"/>
      <c r="EK73" s="384"/>
      <c r="EL73" s="384"/>
      <c r="EM73" s="384"/>
      <c r="EN73" s="384"/>
      <c r="EO73" s="384"/>
      <c r="EP73" s="384"/>
      <c r="EQ73" s="384"/>
      <c r="ER73" s="384"/>
      <c r="ES73" s="384"/>
      <c r="ET73" s="384"/>
      <c r="EU73" s="384"/>
      <c r="EV73" s="384"/>
      <c r="EW73" s="384"/>
      <c r="EX73" s="384"/>
      <c r="EY73" s="384"/>
      <c r="EZ73" s="384"/>
      <c r="FA73" s="384"/>
      <c r="FB73" s="384"/>
      <c r="FC73" s="384"/>
      <c r="FD73" s="384"/>
      <c r="FE73" s="384"/>
      <c r="FF73" s="384"/>
      <c r="FG73" s="384"/>
      <c r="FH73" s="384"/>
      <c r="FI73" s="384"/>
      <c r="FJ73" s="384"/>
      <c r="FK73" s="384"/>
      <c r="FL73" s="384"/>
      <c r="FM73" s="384"/>
      <c r="FN73" s="384"/>
      <c r="FO73" s="384"/>
      <c r="FP73" s="384"/>
      <c r="FQ73" s="384"/>
      <c r="FR73" s="384"/>
      <c r="FS73" s="384"/>
      <c r="FT73" s="384"/>
      <c r="FU73" s="384"/>
      <c r="FV73" s="384"/>
      <c r="FW73" s="384"/>
      <c r="FX73" s="384"/>
      <c r="FY73" s="384"/>
      <c r="FZ73" s="384"/>
      <c r="GA73" s="384"/>
      <c r="GB73" s="384"/>
      <c r="GC73" s="384"/>
      <c r="GD73" s="384"/>
      <c r="GE73" s="384"/>
      <c r="GF73" s="384"/>
      <c r="GG73" s="384"/>
      <c r="GH73" s="384"/>
      <c r="GI73" s="384"/>
      <c r="GJ73" s="384"/>
      <c r="GK73" s="384"/>
      <c r="GL73" s="384"/>
      <c r="GM73" s="384"/>
      <c r="GN73" s="384"/>
      <c r="GO73" s="384"/>
      <c r="GP73" s="384"/>
      <c r="GQ73" s="384"/>
      <c r="GR73" s="384"/>
      <c r="GS73" s="384"/>
      <c r="GT73" s="384"/>
      <c r="GU73" s="384"/>
      <c r="GV73" s="384"/>
      <c r="GW73" s="384"/>
      <c r="GX73" s="384"/>
      <c r="GY73" s="384"/>
      <c r="GZ73" s="384"/>
      <c r="HA73" s="384"/>
      <c r="HB73" s="384"/>
      <c r="HC73" s="384"/>
      <c r="HD73" s="384"/>
      <c r="HE73" s="384"/>
      <c r="HF73" s="384"/>
      <c r="HG73" s="384"/>
      <c r="HH73" s="384"/>
      <c r="HI73" s="384"/>
      <c r="HJ73" s="384"/>
      <c r="HK73" s="384"/>
      <c r="HL73" s="384"/>
      <c r="HM73" s="384"/>
      <c r="HN73" s="384"/>
      <c r="HO73" s="384"/>
      <c r="HP73" s="384"/>
      <c r="HQ73" s="384"/>
      <c r="HR73" s="384"/>
      <c r="HS73" s="384"/>
      <c r="HT73" s="384"/>
      <c r="HU73" s="384"/>
      <c r="HV73" s="384"/>
      <c r="HW73" s="384"/>
      <c r="HX73" s="384"/>
      <c r="HY73" s="384"/>
      <c r="HZ73" s="384"/>
      <c r="IA73" s="384"/>
      <c r="IB73" s="384"/>
      <c r="IC73" s="384"/>
      <c r="ID73" s="384"/>
      <c r="IE73" s="384"/>
      <c r="IF73" s="384"/>
      <c r="IG73" s="384"/>
      <c r="IH73" s="384"/>
      <c r="II73" s="384"/>
      <c r="IJ73" s="384"/>
      <c r="IK73" s="384"/>
      <c r="IL73" s="384"/>
      <c r="IM73" s="384"/>
      <c r="IN73" s="384"/>
      <c r="IO73" s="384"/>
      <c r="IP73" s="384"/>
      <c r="IQ73" s="384"/>
      <c r="IR73" s="384"/>
      <c r="IS73" s="384"/>
      <c r="IT73" s="384"/>
      <c r="IU73" s="384"/>
      <c r="IV73" s="384"/>
    </row>
    <row r="74" spans="1:256" ht="30.75" customHeight="1">
      <c r="B74" s="1" t="s">
        <v>477</v>
      </c>
      <c r="F74" s="84"/>
    </row>
    <row r="75" spans="1:256" ht="14.25" customHeight="1">
      <c r="A75" s="482"/>
      <c r="B75" s="176"/>
      <c r="C75" s="176"/>
      <c r="D75" s="176"/>
      <c r="E75" s="176"/>
      <c r="F75" s="177"/>
    </row>
    <row r="76" spans="1:256" ht="27" customHeight="1">
      <c r="A76" s="482"/>
      <c r="B76" s="367" t="s">
        <v>1028</v>
      </c>
      <c r="C76" s="367"/>
      <c r="D76" s="367"/>
      <c r="E76" s="367"/>
      <c r="F76" s="177"/>
    </row>
    <row r="77" spans="1:256" ht="12.75" customHeight="1">
      <c r="A77" s="482"/>
      <c r="B77" s="176"/>
      <c r="C77" s="176"/>
      <c r="D77" s="176"/>
      <c r="E77" s="176"/>
      <c r="F77" s="177"/>
    </row>
    <row r="78" spans="1:256">
      <c r="A78" s="482"/>
      <c r="B78" s="178" t="s">
        <v>1024</v>
      </c>
      <c r="C78" s="176"/>
      <c r="D78" s="176"/>
      <c r="E78" s="176"/>
      <c r="F78" s="177"/>
    </row>
    <row r="79" spans="1:256" s="176" customFormat="1" ht="17.25" customHeight="1">
      <c r="A79" s="392" t="s">
        <v>109</v>
      </c>
      <c r="B79" s="350" t="s">
        <v>1025</v>
      </c>
      <c r="C79" s="365"/>
      <c r="D79" s="365"/>
      <c r="E79" s="366"/>
      <c r="F79" s="83"/>
    </row>
    <row r="80" spans="1:256" s="176" customFormat="1" ht="57" customHeight="1">
      <c r="A80" s="18" t="s">
        <v>362</v>
      </c>
      <c r="B80" s="350" t="s">
        <v>1026</v>
      </c>
      <c r="C80" s="365"/>
      <c r="D80" s="365"/>
      <c r="E80" s="366"/>
      <c r="F80" s="83"/>
    </row>
    <row r="81" spans="1:6" s="176" customFormat="1" ht="30.75" customHeight="1">
      <c r="A81" s="18" t="s">
        <v>363</v>
      </c>
      <c r="B81" s="350" t="s">
        <v>1027</v>
      </c>
      <c r="C81" s="365"/>
      <c r="D81" s="365"/>
      <c r="E81" s="366"/>
      <c r="F81" s="83">
        <f>F79-F80</f>
        <v>0</v>
      </c>
    </row>
    <row r="82" spans="1:6" s="176" customFormat="1" ht="23.25" customHeight="1">
      <c r="A82" s="18" t="s">
        <v>364</v>
      </c>
      <c r="B82" s="358" t="s">
        <v>371</v>
      </c>
      <c r="C82" s="359"/>
      <c r="D82" s="359"/>
      <c r="E82" s="360"/>
      <c r="F82" s="83"/>
    </row>
    <row r="83" spans="1:6" s="176" customFormat="1" ht="21.75" customHeight="1">
      <c r="A83" s="392" t="s">
        <v>365</v>
      </c>
      <c r="B83" s="358" t="s">
        <v>372</v>
      </c>
      <c r="C83" s="359"/>
      <c r="D83" s="359"/>
      <c r="E83" s="360"/>
      <c r="F83" s="83"/>
    </row>
    <row r="84" spans="1:6" s="176" customFormat="1" ht="24.75" customHeight="1">
      <c r="A84" s="392" t="s">
        <v>366</v>
      </c>
      <c r="B84" s="358" t="s">
        <v>373</v>
      </c>
      <c r="C84" s="359"/>
      <c r="D84" s="359"/>
      <c r="E84" s="360"/>
      <c r="F84" s="83"/>
    </row>
    <row r="85" spans="1:6" s="176" customFormat="1" ht="30" customHeight="1">
      <c r="A85" s="392" t="s">
        <v>367</v>
      </c>
      <c r="B85" s="358" t="s">
        <v>374</v>
      </c>
      <c r="C85" s="359"/>
      <c r="D85" s="359"/>
      <c r="E85" s="360"/>
      <c r="F85" s="83"/>
    </row>
    <row r="86" spans="1:6" s="176" customFormat="1" ht="12.75" customHeight="1">
      <c r="A86" s="392" t="s">
        <v>368</v>
      </c>
      <c r="B86" s="358" t="s">
        <v>375</v>
      </c>
      <c r="C86" s="359"/>
      <c r="D86" s="359"/>
      <c r="E86" s="360"/>
      <c r="F86" s="83"/>
    </row>
    <row r="87" spans="1:6" s="176" customFormat="1" ht="12.75" customHeight="1">
      <c r="A87" s="392" t="s">
        <v>369</v>
      </c>
      <c r="B87" s="358" t="s">
        <v>376</v>
      </c>
      <c r="C87" s="359"/>
      <c r="D87" s="359"/>
      <c r="E87" s="360"/>
      <c r="F87" s="83"/>
    </row>
    <row r="88" spans="1:6" s="176" customFormat="1" ht="12.75" customHeight="1">
      <c r="A88" s="392" t="s">
        <v>370</v>
      </c>
      <c r="B88" s="358" t="s">
        <v>377</v>
      </c>
      <c r="C88" s="359"/>
      <c r="D88" s="359"/>
      <c r="E88" s="360"/>
      <c r="F88" s="83"/>
    </row>
    <row r="89" spans="1:6" s="176" customFormat="1" ht="25.5" customHeight="1">
      <c r="A89" s="392"/>
      <c r="B89" s="428"/>
      <c r="C89" s="428"/>
      <c r="D89" s="428"/>
      <c r="E89" s="428"/>
      <c r="F89" s="179"/>
    </row>
    <row r="90" spans="1:6" s="176" customFormat="1">
      <c r="A90" s="482"/>
      <c r="B90" s="178" t="s">
        <v>984</v>
      </c>
      <c r="F90" s="177"/>
    </row>
    <row r="91" spans="1:6" s="176" customFormat="1" ht="18.75" customHeight="1">
      <c r="A91" s="392" t="s">
        <v>109</v>
      </c>
      <c r="B91" s="350" t="s">
        <v>985</v>
      </c>
      <c r="C91" s="365"/>
      <c r="D91" s="365"/>
      <c r="E91" s="366"/>
      <c r="F91" s="83"/>
    </row>
    <row r="92" spans="1:6" s="176" customFormat="1" ht="53.25" customHeight="1">
      <c r="A92" s="18" t="s">
        <v>362</v>
      </c>
      <c r="B92" s="350" t="s">
        <v>986</v>
      </c>
      <c r="C92" s="365"/>
      <c r="D92" s="365"/>
      <c r="E92" s="366"/>
      <c r="F92" s="83"/>
    </row>
    <row r="93" spans="1:6" s="176" customFormat="1" ht="30" customHeight="1">
      <c r="A93" s="18" t="s">
        <v>363</v>
      </c>
      <c r="B93" s="350" t="s">
        <v>987</v>
      </c>
      <c r="C93" s="365"/>
      <c r="D93" s="365"/>
      <c r="E93" s="366"/>
      <c r="F93" s="83">
        <f>F91-F92</f>
        <v>0</v>
      </c>
    </row>
    <row r="94" spans="1:6" s="176" customFormat="1" ht="12.75" customHeight="1">
      <c r="A94" s="18" t="s">
        <v>364</v>
      </c>
      <c r="B94" s="358" t="s">
        <v>371</v>
      </c>
      <c r="C94" s="359"/>
      <c r="D94" s="359"/>
      <c r="E94" s="360"/>
      <c r="F94" s="83"/>
    </row>
    <row r="95" spans="1:6" ht="12.75" customHeight="1">
      <c r="A95" s="392" t="s">
        <v>365</v>
      </c>
      <c r="B95" s="358" t="s">
        <v>372</v>
      </c>
      <c r="C95" s="359"/>
      <c r="D95" s="359"/>
      <c r="E95" s="360"/>
      <c r="F95" s="83"/>
    </row>
    <row r="96" spans="1:6" ht="23.25" customHeight="1">
      <c r="A96" s="392" t="s">
        <v>366</v>
      </c>
      <c r="B96" s="358" t="s">
        <v>373</v>
      </c>
      <c r="C96" s="359"/>
      <c r="D96" s="359"/>
      <c r="E96" s="360"/>
      <c r="F96" s="83"/>
    </row>
    <row r="97" spans="1:6" ht="27.75" customHeight="1">
      <c r="A97" s="392" t="s">
        <v>367</v>
      </c>
      <c r="B97" s="358" t="s">
        <v>374</v>
      </c>
      <c r="C97" s="359"/>
      <c r="D97" s="359"/>
      <c r="E97" s="360"/>
      <c r="F97" s="83"/>
    </row>
    <row r="98" spans="1:6" ht="12.75" customHeight="1">
      <c r="A98" s="392" t="s">
        <v>368</v>
      </c>
      <c r="B98" s="358" t="s">
        <v>375</v>
      </c>
      <c r="C98" s="359"/>
      <c r="D98" s="359"/>
      <c r="E98" s="360"/>
      <c r="F98" s="83"/>
    </row>
    <row r="99" spans="1:6" ht="12.75" customHeight="1">
      <c r="A99" s="392" t="s">
        <v>369</v>
      </c>
      <c r="B99" s="358" t="s">
        <v>376</v>
      </c>
      <c r="C99" s="359"/>
      <c r="D99" s="359"/>
      <c r="E99" s="360"/>
      <c r="F99" s="83"/>
    </row>
    <row r="100" spans="1:6" ht="12.75" customHeight="1">
      <c r="A100" s="392" t="s">
        <v>370</v>
      </c>
      <c r="B100" s="358" t="s">
        <v>377</v>
      </c>
      <c r="C100" s="359"/>
      <c r="D100" s="359"/>
      <c r="E100" s="360"/>
      <c r="F100" s="83"/>
    </row>
    <row r="101" spans="1:6" ht="24.75" customHeight="1"/>
    <row r="102" spans="1:6">
      <c r="B102" s="1" t="s">
        <v>108</v>
      </c>
    </row>
    <row r="103" spans="1:6" ht="78.75" customHeight="1">
      <c r="B103" s="364" t="s">
        <v>1029</v>
      </c>
      <c r="C103" s="347"/>
      <c r="D103" s="347"/>
      <c r="E103" s="347"/>
      <c r="F103" s="347"/>
    </row>
    <row r="104" spans="1:6" ht="59.25" customHeight="1">
      <c r="A104" s="392" t="s">
        <v>378</v>
      </c>
      <c r="B104" s="356" t="s">
        <v>1059</v>
      </c>
      <c r="C104" s="357"/>
      <c r="D104" s="357"/>
      <c r="E104" s="357"/>
      <c r="F104" s="20">
        <v>0.91639999999999999</v>
      </c>
    </row>
    <row r="105" spans="1:6"/>
    <row r="106" spans="1:6" ht="12.75" hidden="1" customHeight="1"/>
    <row r="107" spans="1:6" ht="65.25" hidden="1" customHeight="1"/>
    <row r="108" spans="1:6" ht="51.75" hidden="1" customHeight="1"/>
    <row r="109" spans="1:6"/>
    <row r="110" spans="1:6"/>
    <row r="111" spans="1:6"/>
    <row r="112" spans="1:6"/>
    <row r="113"/>
    <row r="114"/>
    <row r="115"/>
    <row r="116"/>
    <row r="117"/>
    <row r="118"/>
    <row r="119"/>
    <row r="120"/>
    <row r="121"/>
    <row r="122"/>
    <row r="123"/>
    <row r="124"/>
    <row r="125"/>
    <row r="126"/>
    <row r="127"/>
    <row r="128"/>
    <row r="129"/>
    <row r="130"/>
    <row r="131"/>
    <row r="132"/>
    <row r="133"/>
    <row r="134"/>
    <row r="135"/>
    <row r="136"/>
    <row r="137"/>
    <row r="138"/>
    <row r="139"/>
    <row r="140"/>
    <row r="141"/>
  </sheetData>
  <phoneticPr fontId="0" type="noConversion"/>
  <pageMargins left="0.75" right="0.75" top="1" bottom="1" header="0.5" footer="0.5"/>
  <pageSetup scale="44" orientation="portrait" r:id="rId1"/>
  <headerFooter alignWithMargins="0">
    <oddHeader>&amp;CCommon Data Set 2017-2018</oddHeader>
    <oddFooter>&amp;C&amp;A&amp;RPage &amp;P</oddFooter>
  </headerFooter>
  <rowBreaks count="3" manualBreakCount="3">
    <brk id="47" max="16383" man="1"/>
    <brk id="62" max="16383" man="1"/>
    <brk id="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showGridLines="0" showRowColHeaders="0" showRuler="0" zoomScaleNormal="100" workbookViewId="0">
      <selection activeCell="C3" sqref="C3"/>
    </sheetView>
  </sheetViews>
  <sheetFormatPr defaultColWidth="0" defaultRowHeight="12.75" zeroHeight="1"/>
  <cols>
    <col min="1" max="1" width="4.42578125" style="393" customWidth="1"/>
    <col min="2" max="2" width="86" style="545" customWidth="1"/>
    <col min="3" max="6" width="14.7109375" style="545" customWidth="1"/>
    <col min="7" max="7" width="8.5703125" style="545" customWidth="1"/>
    <col min="8" max="8" width="0.7109375" customWidth="1"/>
  </cols>
  <sheetData>
    <row r="1" spans="1:6" ht="18">
      <c r="A1" s="560" t="s">
        <v>379</v>
      </c>
      <c r="B1" s="424"/>
      <c r="C1" s="424"/>
      <c r="D1" s="424"/>
      <c r="E1" s="424"/>
      <c r="F1" s="424"/>
    </row>
    <row r="2" spans="1:6" ht="15.75">
      <c r="B2" s="15" t="s">
        <v>380</v>
      </c>
    </row>
    <row r="3" spans="1:6" ht="105" customHeight="1">
      <c r="A3" s="392" t="s">
        <v>615</v>
      </c>
      <c r="B3" s="394" t="s">
        <v>1011</v>
      </c>
      <c r="C3" s="395"/>
      <c r="D3" s="395"/>
      <c r="E3" s="395"/>
      <c r="F3" s="395"/>
    </row>
    <row r="4" spans="1:6" ht="12.75" customHeight="1">
      <c r="A4" s="392" t="s">
        <v>615</v>
      </c>
      <c r="B4" s="350" t="s">
        <v>301</v>
      </c>
      <c r="C4" s="365"/>
      <c r="D4" s="366"/>
      <c r="E4" s="278">
        <v>30015</v>
      </c>
    </row>
    <row r="5" spans="1:6">
      <c r="A5" s="392" t="s">
        <v>615</v>
      </c>
      <c r="B5" s="400" t="s">
        <v>302</v>
      </c>
      <c r="C5" s="401"/>
      <c r="D5" s="402"/>
      <c r="E5" s="426">
        <v>18897</v>
      </c>
    </row>
    <row r="6" spans="1:6">
      <c r="A6" s="392"/>
      <c r="B6" s="344"/>
      <c r="C6" s="33"/>
      <c r="D6" s="33"/>
      <c r="E6" s="344"/>
    </row>
    <row r="7" spans="1:6">
      <c r="A7" s="392" t="s">
        <v>615</v>
      </c>
      <c r="B7" s="400" t="s">
        <v>303</v>
      </c>
      <c r="C7" s="401"/>
      <c r="D7" s="402"/>
      <c r="E7" s="426">
        <v>15476</v>
      </c>
    </row>
    <row r="8" spans="1:6">
      <c r="A8" s="392" t="s">
        <v>615</v>
      </c>
      <c r="B8" s="400" t="s">
        <v>747</v>
      </c>
      <c r="C8" s="401"/>
      <c r="D8" s="402"/>
      <c r="E8" s="426">
        <v>12616</v>
      </c>
    </row>
    <row r="9" spans="1:6">
      <c r="A9" s="392"/>
      <c r="B9" s="344"/>
      <c r="C9" s="21"/>
      <c r="D9" s="21"/>
      <c r="E9" s="344"/>
    </row>
    <row r="10" spans="1:6">
      <c r="A10" s="392" t="s">
        <v>615</v>
      </c>
      <c r="B10" s="400" t="s">
        <v>737</v>
      </c>
      <c r="C10" s="401"/>
      <c r="D10" s="402"/>
      <c r="E10" s="426">
        <v>4194</v>
      </c>
    </row>
    <row r="11" spans="1:6">
      <c r="A11" s="392" t="s">
        <v>615</v>
      </c>
      <c r="B11" s="427" t="s">
        <v>738</v>
      </c>
      <c r="C11" s="401"/>
      <c r="D11" s="402"/>
      <c r="E11" s="426">
        <v>7</v>
      </c>
    </row>
    <row r="12" spans="1:6">
      <c r="A12" s="392"/>
      <c r="B12" s="344"/>
      <c r="C12" s="21"/>
      <c r="D12" s="21"/>
      <c r="E12" s="344"/>
    </row>
    <row r="13" spans="1:6">
      <c r="A13" s="392" t="s">
        <v>615</v>
      </c>
      <c r="B13" s="429" t="s">
        <v>739</v>
      </c>
      <c r="C13" s="401"/>
      <c r="D13" s="402"/>
      <c r="E13" s="426">
        <v>3352</v>
      </c>
    </row>
    <row r="14" spans="1:6">
      <c r="A14" s="392" t="s">
        <v>615</v>
      </c>
      <c r="B14" s="427" t="s">
        <v>740</v>
      </c>
      <c r="C14" s="401"/>
      <c r="D14" s="402"/>
      <c r="E14" s="426">
        <v>13</v>
      </c>
    </row>
    <row r="15" spans="1:6"/>
    <row r="16" spans="1:6" ht="29.25" customHeight="1">
      <c r="A16" s="392" t="s">
        <v>616</v>
      </c>
      <c r="B16" s="394" t="s">
        <v>741</v>
      </c>
      <c r="C16" s="428"/>
      <c r="D16" s="428"/>
      <c r="E16" s="428"/>
      <c r="F16" s="345"/>
    </row>
    <row r="17" spans="1:7">
      <c r="A17" s="392"/>
      <c r="B17" s="430"/>
      <c r="C17" s="431"/>
      <c r="D17" s="431"/>
      <c r="E17" s="25" t="s">
        <v>499</v>
      </c>
      <c r="F17" s="25" t="s">
        <v>500</v>
      </c>
    </row>
    <row r="18" spans="1:7">
      <c r="A18" s="392" t="s">
        <v>616</v>
      </c>
      <c r="B18" s="426" t="s">
        <v>381</v>
      </c>
      <c r="C18" s="426"/>
      <c r="D18" s="426"/>
      <c r="E18" s="271" t="s">
        <v>1071</v>
      </c>
      <c r="F18" s="25"/>
    </row>
    <row r="19" spans="1:7">
      <c r="A19" s="392" t="s">
        <v>616</v>
      </c>
      <c r="B19" s="432" t="s">
        <v>1012</v>
      </c>
      <c r="C19" s="354"/>
      <c r="D19" s="354"/>
      <c r="E19" s="32"/>
      <c r="F19" s="21"/>
    </row>
    <row r="20" spans="1:7">
      <c r="A20" s="392" t="s">
        <v>616</v>
      </c>
      <c r="B20" s="433" t="s">
        <v>965</v>
      </c>
      <c r="C20" s="434"/>
      <c r="D20" s="435"/>
      <c r="E20" s="543">
        <v>2235</v>
      </c>
      <c r="F20" s="21"/>
    </row>
    <row r="21" spans="1:7">
      <c r="A21" s="392" t="s">
        <v>616</v>
      </c>
      <c r="B21" s="436" t="s">
        <v>445</v>
      </c>
      <c r="C21" s="436"/>
      <c r="D21" s="436"/>
      <c r="E21" s="543">
        <v>3664</v>
      </c>
      <c r="F21" s="21"/>
      <c r="G21" s="328"/>
    </row>
    <row r="22" spans="1:7">
      <c r="A22" s="392" t="s">
        <v>616</v>
      </c>
      <c r="B22" s="436" t="s">
        <v>446</v>
      </c>
      <c r="C22" s="436"/>
      <c r="D22" s="436"/>
      <c r="E22" s="543">
        <v>94</v>
      </c>
    </row>
    <row r="23" spans="1:7">
      <c r="A23" s="392"/>
      <c r="B23" s="430"/>
      <c r="C23" s="431"/>
      <c r="D23" s="431"/>
      <c r="E23" s="25" t="s">
        <v>499</v>
      </c>
      <c r="F23" s="25" t="s">
        <v>500</v>
      </c>
    </row>
    <row r="24" spans="1:7">
      <c r="A24" s="392" t="s">
        <v>616</v>
      </c>
      <c r="B24" s="438" t="s">
        <v>649</v>
      </c>
      <c r="C24" s="426"/>
      <c r="D24" s="426"/>
      <c r="E24" s="271"/>
      <c r="F24" s="25" t="s">
        <v>1071</v>
      </c>
    </row>
    <row r="25" spans="1:7">
      <c r="A25" s="392" t="s">
        <v>616</v>
      </c>
      <c r="B25" s="438" t="s">
        <v>650</v>
      </c>
      <c r="C25" s="439"/>
      <c r="D25" s="426"/>
      <c r="E25" s="271"/>
      <c r="F25" s="25"/>
    </row>
    <row r="26" spans="1:7">
      <c r="A26" s="392" t="s">
        <v>616</v>
      </c>
      <c r="B26" s="438" t="s">
        <v>651</v>
      </c>
      <c r="C26" s="439"/>
      <c r="D26" s="426"/>
      <c r="E26" s="271"/>
      <c r="F26" s="25"/>
    </row>
    <row r="27" spans="1:7">
      <c r="B27" s="345"/>
      <c r="C27" s="345"/>
      <c r="D27" s="345"/>
    </row>
    <row r="28" spans="1:7" ht="15.75">
      <c r="A28" s="481"/>
      <c r="B28" s="15" t="s">
        <v>382</v>
      </c>
    </row>
    <row r="29" spans="1:7">
      <c r="A29" s="392" t="s">
        <v>614</v>
      </c>
      <c r="B29" s="1" t="s">
        <v>695</v>
      </c>
    </row>
    <row r="30" spans="1:7" ht="25.5" customHeight="1">
      <c r="A30" s="392" t="s">
        <v>614</v>
      </c>
      <c r="B30" s="357" t="s">
        <v>383</v>
      </c>
      <c r="C30" s="357"/>
      <c r="D30" s="271" t="s">
        <v>1071</v>
      </c>
      <c r="F30" s="21"/>
    </row>
    <row r="31" spans="1:7" ht="24.75" customHeight="1">
      <c r="A31" s="392" t="s">
        <v>614</v>
      </c>
      <c r="B31" s="408" t="s">
        <v>447</v>
      </c>
      <c r="C31" s="357"/>
      <c r="D31" s="271"/>
      <c r="F31" s="21"/>
    </row>
    <row r="32" spans="1:7" ht="12.75" customHeight="1">
      <c r="A32" s="392" t="s">
        <v>614</v>
      </c>
      <c r="B32" s="357" t="s">
        <v>448</v>
      </c>
      <c r="C32" s="357"/>
      <c r="D32" s="271"/>
      <c r="F32" s="21"/>
    </row>
    <row r="33" spans="1:6"/>
    <row r="34" spans="1:6" ht="29.25" customHeight="1">
      <c r="A34" s="392" t="s">
        <v>617</v>
      </c>
      <c r="B34" s="437" t="s">
        <v>897</v>
      </c>
      <c r="C34" s="437"/>
      <c r="D34" s="437"/>
      <c r="E34" s="437"/>
      <c r="F34" s="345"/>
    </row>
    <row r="35" spans="1:6">
      <c r="A35" s="392" t="s">
        <v>617</v>
      </c>
      <c r="B35" s="357" t="s">
        <v>449</v>
      </c>
      <c r="C35" s="357"/>
      <c r="D35" s="271" t="s">
        <v>1071</v>
      </c>
      <c r="F35" s="21"/>
    </row>
    <row r="36" spans="1:6">
      <c r="A36" s="392" t="s">
        <v>617</v>
      </c>
      <c r="B36" s="408" t="s">
        <v>450</v>
      </c>
      <c r="C36" s="357"/>
      <c r="D36" s="271"/>
      <c r="F36" s="21"/>
    </row>
    <row r="37" spans="1:6" ht="12.75" customHeight="1">
      <c r="A37" s="392" t="s">
        <v>617</v>
      </c>
      <c r="B37" s="357" t="s">
        <v>451</v>
      </c>
      <c r="C37" s="357"/>
      <c r="D37" s="271"/>
      <c r="F37" s="21"/>
    </row>
    <row r="38" spans="1:6"/>
    <row r="39" spans="1:6" ht="54.75" customHeight="1">
      <c r="A39" s="392" t="s">
        <v>618</v>
      </c>
      <c r="B39" s="394" t="s">
        <v>584</v>
      </c>
      <c r="C39" s="405"/>
      <c r="D39" s="405"/>
      <c r="E39" s="405"/>
      <c r="F39" s="345"/>
    </row>
    <row r="40" spans="1:6" ht="24">
      <c r="A40" s="392" t="s">
        <v>618</v>
      </c>
      <c r="B40" s="534"/>
      <c r="C40" s="22" t="s">
        <v>898</v>
      </c>
      <c r="D40" s="23" t="s">
        <v>899</v>
      </c>
      <c r="E40" s="36"/>
      <c r="F40" s="24"/>
    </row>
    <row r="41" spans="1:6">
      <c r="A41" s="392" t="s">
        <v>618</v>
      </c>
      <c r="B41" s="35" t="s">
        <v>900</v>
      </c>
      <c r="C41" s="25">
        <v>4</v>
      </c>
      <c r="D41" s="26"/>
      <c r="F41" s="24"/>
    </row>
    <row r="42" spans="1:6">
      <c r="A42" s="392" t="s">
        <v>618</v>
      </c>
      <c r="B42" s="35" t="s">
        <v>901</v>
      </c>
      <c r="C42" s="25">
        <v>4</v>
      </c>
      <c r="D42" s="26"/>
      <c r="F42" s="24"/>
    </row>
    <row r="43" spans="1:6">
      <c r="A43" s="392" t="s">
        <v>618</v>
      </c>
      <c r="B43" s="35" t="s">
        <v>902</v>
      </c>
      <c r="C43" s="25">
        <v>3</v>
      </c>
      <c r="D43" s="26"/>
      <c r="F43" s="24"/>
    </row>
    <row r="44" spans="1:6">
      <c r="A44" s="392" t="s">
        <v>618</v>
      </c>
      <c r="B44" s="35" t="s">
        <v>903</v>
      </c>
      <c r="C44" s="25">
        <v>3</v>
      </c>
      <c r="D44" s="26"/>
      <c r="F44" s="24"/>
    </row>
    <row r="45" spans="1:6" ht="25.5">
      <c r="A45" s="392" t="s">
        <v>618</v>
      </c>
      <c r="B45" s="37" t="s">
        <v>696</v>
      </c>
      <c r="C45" s="25">
        <v>2</v>
      </c>
      <c r="D45" s="26"/>
      <c r="F45" s="24"/>
    </row>
    <row r="46" spans="1:6">
      <c r="A46" s="392" t="s">
        <v>618</v>
      </c>
      <c r="B46" s="35" t="s">
        <v>904</v>
      </c>
      <c r="C46" s="25">
        <v>3</v>
      </c>
      <c r="D46" s="26"/>
      <c r="F46" s="24"/>
    </row>
    <row r="47" spans="1:6">
      <c r="A47" s="392" t="s">
        <v>618</v>
      </c>
      <c r="B47" s="35" t="s">
        <v>905</v>
      </c>
      <c r="C47" s="25"/>
      <c r="D47" s="26"/>
      <c r="F47" s="24"/>
    </row>
    <row r="48" spans="1:6">
      <c r="A48" s="392" t="s">
        <v>618</v>
      </c>
      <c r="B48" s="35" t="s">
        <v>906</v>
      </c>
      <c r="C48" s="25"/>
      <c r="D48" s="26"/>
      <c r="F48" s="24"/>
    </row>
    <row r="49" spans="1:6">
      <c r="A49" s="392" t="s">
        <v>618</v>
      </c>
      <c r="B49" s="242" t="s">
        <v>907</v>
      </c>
      <c r="C49" s="25"/>
      <c r="D49" s="26"/>
      <c r="F49" s="24"/>
    </row>
    <row r="50" spans="1:6">
      <c r="A50" s="392" t="s">
        <v>618</v>
      </c>
      <c r="B50" s="247" t="s">
        <v>360</v>
      </c>
      <c r="C50" s="26"/>
      <c r="D50" s="26"/>
      <c r="F50" s="24"/>
    </row>
    <row r="51" spans="1:6">
      <c r="A51" s="392" t="s">
        <v>618</v>
      </c>
      <c r="B51" s="247" t="s">
        <v>361</v>
      </c>
      <c r="C51" s="26"/>
      <c r="D51" s="26"/>
      <c r="F51" s="24"/>
    </row>
    <row r="52" spans="1:6">
      <c r="A52" s="392" t="s">
        <v>618</v>
      </c>
      <c r="B52" s="279" t="s">
        <v>585</v>
      </c>
      <c r="C52" s="25"/>
      <c r="D52" s="26"/>
      <c r="F52" s="24"/>
    </row>
    <row r="53" spans="1:6"/>
    <row r="54" spans="1:6" ht="15.75">
      <c r="B54" s="27" t="s">
        <v>908</v>
      </c>
    </row>
    <row r="55" spans="1:6" ht="38.25" customHeight="1">
      <c r="A55" s="392" t="s">
        <v>619</v>
      </c>
      <c r="B55" s="406" t="s">
        <v>612</v>
      </c>
      <c r="C55" s="407"/>
      <c r="D55" s="407"/>
      <c r="E55" s="407"/>
      <c r="F55" s="345"/>
    </row>
    <row r="56" spans="1:6">
      <c r="A56" s="392" t="s">
        <v>619</v>
      </c>
      <c r="B56" s="425" t="s">
        <v>613</v>
      </c>
      <c r="C56" s="426"/>
      <c r="D56" s="426"/>
      <c r="E56" s="389" t="s">
        <v>500</v>
      </c>
      <c r="F56" s="21"/>
    </row>
    <row r="57" spans="1:6" ht="12.75" customHeight="1">
      <c r="A57" s="392" t="s">
        <v>619</v>
      </c>
      <c r="B57" s="356" t="s">
        <v>478</v>
      </c>
      <c r="C57" s="357"/>
      <c r="D57" s="357"/>
      <c r="E57" s="108"/>
      <c r="F57" s="21"/>
    </row>
    <row r="58" spans="1:6" ht="12.75" customHeight="1">
      <c r="A58" s="392" t="s">
        <v>619</v>
      </c>
      <c r="B58" s="356" t="s">
        <v>480</v>
      </c>
      <c r="C58" s="356"/>
      <c r="D58" s="356"/>
      <c r="E58" s="389"/>
      <c r="F58" s="21"/>
    </row>
    <row r="59" spans="1:6" ht="12.75" customHeight="1">
      <c r="A59" s="392" t="s">
        <v>619</v>
      </c>
      <c r="B59" s="356" t="s">
        <v>479</v>
      </c>
      <c r="C59" s="356"/>
      <c r="D59" s="356"/>
      <c r="E59" s="389"/>
      <c r="F59" s="21"/>
    </row>
    <row r="60" spans="1:6">
      <c r="A60" s="392" t="s">
        <v>619</v>
      </c>
      <c r="B60" s="448" t="s">
        <v>982</v>
      </c>
      <c r="C60" s="449"/>
      <c r="D60" s="449"/>
      <c r="E60" s="189"/>
      <c r="F60" s="21"/>
    </row>
    <row r="61" spans="1:6">
      <c r="B61" s="450"/>
      <c r="C61" s="404"/>
      <c r="D61" s="404"/>
      <c r="E61" s="34"/>
    </row>
    <row r="62" spans="1:6">
      <c r="B62" s="345"/>
      <c r="C62" s="345"/>
      <c r="D62" s="345"/>
    </row>
    <row r="63" spans="1:6" ht="28.5" customHeight="1">
      <c r="A63" s="392" t="s">
        <v>620</v>
      </c>
      <c r="B63" s="403" t="s">
        <v>909</v>
      </c>
      <c r="C63" s="403"/>
      <c r="D63" s="403"/>
      <c r="E63" s="403"/>
      <c r="F63" s="404"/>
    </row>
    <row r="64" spans="1:6" ht="25.5">
      <c r="A64" s="392" t="s">
        <v>620</v>
      </c>
      <c r="B64" s="382"/>
      <c r="C64" s="389" t="s">
        <v>910</v>
      </c>
      <c r="D64" s="389" t="s">
        <v>911</v>
      </c>
      <c r="E64" s="389" t="s">
        <v>912</v>
      </c>
      <c r="F64" s="389" t="s">
        <v>913</v>
      </c>
    </row>
    <row r="65" spans="1:6" ht="15">
      <c r="A65" s="392" t="s">
        <v>620</v>
      </c>
      <c r="B65" s="59" t="s">
        <v>914</v>
      </c>
      <c r="C65" s="60"/>
      <c r="D65" s="60"/>
      <c r="E65" s="60"/>
      <c r="F65" s="61"/>
    </row>
    <row r="66" spans="1:6" ht="25.5">
      <c r="A66" s="392" t="s">
        <v>620</v>
      </c>
      <c r="B66" s="229" t="s">
        <v>652</v>
      </c>
      <c r="C66" s="271" t="s">
        <v>1071</v>
      </c>
      <c r="D66" s="271"/>
      <c r="E66" s="271"/>
      <c r="F66" s="25"/>
    </row>
    <row r="67" spans="1:6">
      <c r="A67" s="392" t="s">
        <v>620</v>
      </c>
      <c r="B67" s="28" t="s">
        <v>915</v>
      </c>
      <c r="C67" s="25"/>
      <c r="D67" s="25"/>
      <c r="E67" s="25" t="s">
        <v>1071</v>
      </c>
      <c r="F67" s="25"/>
    </row>
    <row r="68" spans="1:6">
      <c r="A68" s="392" t="s">
        <v>620</v>
      </c>
      <c r="B68" s="230" t="s">
        <v>653</v>
      </c>
      <c r="C68" s="25" t="s">
        <v>1071</v>
      </c>
      <c r="D68" s="25"/>
      <c r="E68" s="25"/>
      <c r="F68" s="25"/>
    </row>
    <row r="69" spans="1:6">
      <c r="A69" s="392" t="s">
        <v>620</v>
      </c>
      <c r="B69" s="28" t="s">
        <v>917</v>
      </c>
      <c r="C69" s="25" t="s">
        <v>1071</v>
      </c>
      <c r="D69" s="25"/>
      <c r="E69" s="25"/>
      <c r="F69" s="25"/>
    </row>
    <row r="70" spans="1:6">
      <c r="A70" s="392" t="s">
        <v>620</v>
      </c>
      <c r="B70" s="231" t="s">
        <v>654</v>
      </c>
      <c r="C70" s="25"/>
      <c r="D70" s="25" t="s">
        <v>1071</v>
      </c>
      <c r="E70" s="25"/>
      <c r="F70" s="25"/>
    </row>
    <row r="71" spans="1:6">
      <c r="A71" s="392" t="s">
        <v>620</v>
      </c>
      <c r="B71" s="28" t="s">
        <v>916</v>
      </c>
      <c r="C71" s="25"/>
      <c r="D71" s="25" t="s">
        <v>1071</v>
      </c>
      <c r="E71" s="25"/>
      <c r="F71" s="25"/>
    </row>
    <row r="72" spans="1:6" ht="15">
      <c r="A72" s="392" t="s">
        <v>620</v>
      </c>
      <c r="B72" s="59" t="s">
        <v>918</v>
      </c>
      <c r="C72" s="60"/>
      <c r="D72" s="60"/>
      <c r="E72" s="60"/>
      <c r="F72" s="61"/>
    </row>
    <row r="73" spans="1:6">
      <c r="A73" s="392" t="s">
        <v>620</v>
      </c>
      <c r="B73" s="28" t="s">
        <v>919</v>
      </c>
      <c r="C73" s="25"/>
      <c r="D73" s="25"/>
      <c r="E73" s="25"/>
      <c r="F73" s="25" t="s">
        <v>1071</v>
      </c>
    </row>
    <row r="74" spans="1:6">
      <c r="A74" s="392" t="s">
        <v>620</v>
      </c>
      <c r="B74" s="28" t="s">
        <v>920</v>
      </c>
      <c r="C74" s="25"/>
      <c r="D74" s="25" t="s">
        <v>1071</v>
      </c>
      <c r="E74" s="25"/>
      <c r="F74" s="25"/>
    </row>
    <row r="75" spans="1:6">
      <c r="A75" s="392" t="s">
        <v>620</v>
      </c>
      <c r="B75" s="28" t="s">
        <v>921</v>
      </c>
      <c r="C75" s="25"/>
      <c r="D75" s="25"/>
      <c r="E75" s="25" t="s">
        <v>1071</v>
      </c>
      <c r="F75" s="25"/>
    </row>
    <row r="76" spans="1:6">
      <c r="A76" s="392" t="s">
        <v>620</v>
      </c>
      <c r="B76" s="28" t="s">
        <v>922</v>
      </c>
      <c r="C76" s="25"/>
      <c r="D76" s="25" t="s">
        <v>1071</v>
      </c>
      <c r="E76" s="25"/>
      <c r="F76" s="25"/>
    </row>
    <row r="77" spans="1:6">
      <c r="A77" s="392" t="s">
        <v>620</v>
      </c>
      <c r="B77" s="231" t="s">
        <v>655</v>
      </c>
      <c r="C77" s="25"/>
      <c r="D77" s="25" t="s">
        <v>1071</v>
      </c>
      <c r="E77" s="25"/>
      <c r="F77" s="25"/>
    </row>
    <row r="78" spans="1:6">
      <c r="A78" s="392" t="s">
        <v>620</v>
      </c>
      <c r="B78" s="28" t="s">
        <v>923</v>
      </c>
      <c r="C78" s="25"/>
      <c r="D78" s="25"/>
      <c r="E78" s="25" t="s">
        <v>1071</v>
      </c>
      <c r="F78" s="25"/>
    </row>
    <row r="79" spans="1:6">
      <c r="A79" s="392" t="s">
        <v>620</v>
      </c>
      <c r="B79" s="28" t="s">
        <v>924</v>
      </c>
      <c r="C79" s="25"/>
      <c r="D79" s="25"/>
      <c r="E79" s="25" t="s">
        <v>1071</v>
      </c>
      <c r="F79" s="25"/>
    </row>
    <row r="80" spans="1:6">
      <c r="A80" s="392" t="s">
        <v>620</v>
      </c>
      <c r="B80" s="28" t="s">
        <v>925</v>
      </c>
      <c r="C80" s="25"/>
      <c r="D80" s="25"/>
      <c r="E80" s="25" t="s">
        <v>1071</v>
      </c>
      <c r="F80" s="25"/>
    </row>
    <row r="81" spans="1:8" ht="25.5">
      <c r="A81" s="392" t="s">
        <v>620</v>
      </c>
      <c r="B81" s="38" t="s">
        <v>926</v>
      </c>
      <c r="C81" s="25"/>
      <c r="D81" s="25"/>
      <c r="E81" s="25"/>
      <c r="F81" s="25" t="s">
        <v>1071</v>
      </c>
    </row>
    <row r="82" spans="1:8">
      <c r="A82" s="392" t="s">
        <v>620</v>
      </c>
      <c r="B82" s="231" t="s">
        <v>656</v>
      </c>
      <c r="C82" s="25"/>
      <c r="D82" s="25"/>
      <c r="E82" s="25" t="s">
        <v>1071</v>
      </c>
      <c r="F82" s="25"/>
    </row>
    <row r="83" spans="1:8">
      <c r="A83" s="392" t="s">
        <v>620</v>
      </c>
      <c r="B83" s="28" t="s">
        <v>928</v>
      </c>
      <c r="C83" s="25"/>
      <c r="D83" s="25"/>
      <c r="E83" s="25" t="s">
        <v>1071</v>
      </c>
      <c r="F83" s="25"/>
    </row>
    <row r="84" spans="1:8">
      <c r="A84" s="392" t="s">
        <v>620</v>
      </c>
      <c r="B84" s="28" t="s">
        <v>929</v>
      </c>
      <c r="C84" s="25"/>
      <c r="D84" s="25"/>
      <c r="E84" s="25" t="s">
        <v>1071</v>
      </c>
      <c r="F84" s="25"/>
    </row>
    <row r="85" spans="1:8">
      <c r="A85" s="392" t="s">
        <v>620</v>
      </c>
      <c r="B85" s="231" t="s">
        <v>657</v>
      </c>
      <c r="C85" s="25"/>
      <c r="D85" s="25"/>
      <c r="E85" s="25" t="s">
        <v>1071</v>
      </c>
      <c r="F85" s="25"/>
    </row>
    <row r="86" spans="1:8"/>
    <row r="87" spans="1:8" ht="15.75">
      <c r="B87" s="15" t="s">
        <v>930</v>
      </c>
    </row>
    <row r="88" spans="1:8">
      <c r="A88" s="392" t="s">
        <v>621</v>
      </c>
      <c r="B88" s="43" t="s">
        <v>637</v>
      </c>
      <c r="C88" s="39"/>
      <c r="D88" s="39"/>
      <c r="E88" s="39"/>
      <c r="F88" s="39"/>
      <c r="G88" s="39"/>
      <c r="H88" s="40"/>
    </row>
    <row r="89" spans="1:8">
      <c r="A89" s="392"/>
      <c r="B89" s="430"/>
      <c r="C89" s="431"/>
      <c r="D89" s="431"/>
      <c r="E89" s="25" t="s">
        <v>499</v>
      </c>
      <c r="F89" s="25" t="s">
        <v>500</v>
      </c>
      <c r="G89" s="39"/>
      <c r="H89" s="40"/>
    </row>
    <row r="90" spans="1:8" ht="39.75" customHeight="1">
      <c r="A90" s="392" t="s">
        <v>638</v>
      </c>
      <c r="B90" s="452" t="s">
        <v>413</v>
      </c>
      <c r="C90" s="359"/>
      <c r="D90" s="360"/>
      <c r="E90" s="498" t="s">
        <v>1071</v>
      </c>
      <c r="F90" s="52"/>
      <c r="G90" s="39"/>
      <c r="H90" s="39"/>
    </row>
    <row r="91" spans="1:8" ht="26.25" customHeight="1">
      <c r="A91" s="392" t="s">
        <v>638</v>
      </c>
      <c r="B91" s="455" t="s">
        <v>1060</v>
      </c>
      <c r="C91" s="456"/>
      <c r="D91" s="456"/>
      <c r="E91" s="456"/>
      <c r="F91" s="457"/>
      <c r="G91" s="41"/>
      <c r="H91" s="41"/>
    </row>
    <row r="92" spans="1:8" ht="12.75" customHeight="1">
      <c r="A92" s="392" t="s">
        <v>638</v>
      </c>
      <c r="B92" s="163"/>
      <c r="C92" s="453" t="s">
        <v>876</v>
      </c>
      <c r="D92" s="454"/>
      <c r="E92" s="454"/>
      <c r="F92" s="442"/>
      <c r="G92" s="443"/>
      <c r="H92" s="41"/>
    </row>
    <row r="93" spans="1:8" ht="24" customHeight="1">
      <c r="A93" s="392" t="s">
        <v>638</v>
      </c>
      <c r="B93" s="164"/>
      <c r="C93" s="46" t="s">
        <v>449</v>
      </c>
      <c r="D93" s="46" t="s">
        <v>450</v>
      </c>
      <c r="E93" s="46" t="s">
        <v>892</v>
      </c>
      <c r="F93" s="70" t="s">
        <v>893</v>
      </c>
      <c r="G93" s="165" t="s">
        <v>877</v>
      </c>
      <c r="H93" s="41"/>
    </row>
    <row r="94" spans="1:8" ht="12.75" customHeight="1">
      <c r="A94" s="392" t="s">
        <v>638</v>
      </c>
      <c r="B94" s="232" t="s">
        <v>717</v>
      </c>
      <c r="C94" s="272" t="s">
        <v>1071</v>
      </c>
      <c r="D94" s="272"/>
      <c r="E94" s="273"/>
      <c r="F94" s="273"/>
      <c r="G94" s="270"/>
      <c r="H94" s="41"/>
    </row>
    <row r="95" spans="1:8" ht="12.75" customHeight="1">
      <c r="A95" s="392" t="s">
        <v>638</v>
      </c>
      <c r="B95" s="232" t="s">
        <v>710</v>
      </c>
      <c r="C95" s="273"/>
      <c r="D95" s="273"/>
      <c r="E95" s="273"/>
      <c r="F95" s="273"/>
      <c r="G95" s="270"/>
      <c r="H95" s="41"/>
    </row>
    <row r="96" spans="1:8" ht="12.75" customHeight="1">
      <c r="A96" s="392" t="s">
        <v>638</v>
      </c>
      <c r="B96" s="232" t="s">
        <v>718</v>
      </c>
      <c r="C96" s="273"/>
      <c r="D96" s="273"/>
      <c r="E96" s="273"/>
      <c r="F96" s="273"/>
      <c r="G96" s="270"/>
      <c r="H96" s="41"/>
    </row>
    <row r="97" spans="1:8" ht="25.5">
      <c r="A97" s="392" t="s">
        <v>638</v>
      </c>
      <c r="B97" s="47" t="s">
        <v>719</v>
      </c>
      <c r="C97" s="272"/>
      <c r="D97" s="273"/>
      <c r="E97" s="273"/>
      <c r="F97" s="273"/>
      <c r="G97" s="270"/>
      <c r="H97" s="41"/>
    </row>
    <row r="98" spans="1:8">
      <c r="A98" s="392" t="s">
        <v>638</v>
      </c>
      <c r="B98" s="166" t="s">
        <v>711</v>
      </c>
      <c r="C98" s="273"/>
      <c r="D98" s="273"/>
      <c r="E98" s="273"/>
      <c r="F98" s="273"/>
      <c r="G98" s="270"/>
      <c r="H98" s="41"/>
    </row>
    <row r="99" spans="1:8" ht="12.75" customHeight="1">
      <c r="A99" s="392"/>
      <c r="B99" s="50"/>
      <c r="C99" s="51"/>
      <c r="D99" s="51"/>
      <c r="E99" s="51"/>
      <c r="F99" s="51"/>
      <c r="G99" s="49"/>
      <c r="H99" s="41"/>
    </row>
    <row r="100" spans="1:8" ht="39" customHeight="1">
      <c r="A100" s="546" t="s">
        <v>498</v>
      </c>
      <c r="B100" s="447" t="s">
        <v>1013</v>
      </c>
      <c r="C100" s="447"/>
      <c r="D100" s="447"/>
      <c r="E100" s="447"/>
      <c r="F100" s="447"/>
      <c r="G100" s="447"/>
      <c r="H100" s="41"/>
    </row>
    <row r="101" spans="1:8" s="198" customFormat="1" ht="18.75" customHeight="1">
      <c r="A101" s="546" t="s">
        <v>498</v>
      </c>
      <c r="B101" s="451" t="s">
        <v>966</v>
      </c>
      <c r="C101" s="451"/>
      <c r="D101" s="451"/>
      <c r="E101" s="295" t="s">
        <v>1071</v>
      </c>
      <c r="F101" s="447"/>
      <c r="G101" s="296"/>
      <c r="H101" s="41"/>
    </row>
    <row r="102" spans="1:8" s="198" customFormat="1" ht="12.75" customHeight="1">
      <c r="A102" s="546" t="s">
        <v>498</v>
      </c>
      <c r="B102" s="451" t="s">
        <v>967</v>
      </c>
      <c r="C102" s="451"/>
      <c r="D102" s="451"/>
      <c r="E102" s="295"/>
      <c r="F102" s="447"/>
      <c r="G102" s="296"/>
      <c r="H102" s="41"/>
    </row>
    <row r="103" spans="1:8" s="198" customFormat="1" ht="12.75" customHeight="1">
      <c r="A103" s="546" t="s">
        <v>498</v>
      </c>
      <c r="B103" s="451" t="s">
        <v>968</v>
      </c>
      <c r="C103" s="451"/>
      <c r="D103" s="451"/>
      <c r="E103" s="295"/>
      <c r="F103" s="447"/>
      <c r="G103" s="296"/>
      <c r="H103" s="41"/>
    </row>
    <row r="104" spans="1:8" s="198" customFormat="1" ht="12.75" customHeight="1">
      <c r="A104" s="546"/>
      <c r="B104" s="396"/>
      <c r="C104" s="396"/>
      <c r="D104" s="396"/>
      <c r="E104" s="233"/>
      <c r="F104" s="233"/>
      <c r="G104" s="297"/>
      <c r="H104" s="41"/>
    </row>
    <row r="105" spans="1:8" s="198" customFormat="1" ht="12.75" customHeight="1">
      <c r="A105" s="546"/>
      <c r="B105" s="396"/>
      <c r="C105" s="396"/>
      <c r="D105" s="396"/>
      <c r="E105" s="233"/>
      <c r="F105" s="233"/>
      <c r="G105" s="297"/>
      <c r="H105" s="41"/>
    </row>
    <row r="106" spans="1:8" s="198" customFormat="1" ht="12.75" customHeight="1">
      <c r="A106" s="546"/>
      <c r="B106" s="396"/>
      <c r="C106" s="396"/>
      <c r="D106" s="396"/>
      <c r="E106" s="233"/>
      <c r="F106" s="233"/>
      <c r="G106" s="297"/>
      <c r="H106" s="41"/>
    </row>
    <row r="107" spans="1:8" s="198" customFormat="1" ht="12.75" customHeight="1">
      <c r="A107" s="546"/>
      <c r="B107" s="396"/>
      <c r="C107" s="396"/>
      <c r="D107" s="396"/>
      <c r="E107" s="233"/>
      <c r="F107" s="233"/>
      <c r="G107" s="297"/>
      <c r="H107" s="41"/>
    </row>
    <row r="108" spans="1:8" s="198" customFormat="1" ht="12.75" customHeight="1">
      <c r="A108" s="546" t="s">
        <v>498</v>
      </c>
      <c r="B108" s="396" t="s">
        <v>972</v>
      </c>
      <c r="C108" s="396"/>
      <c r="D108" s="396"/>
      <c r="E108" s="396"/>
      <c r="F108" s="396"/>
      <c r="G108" s="396"/>
      <c r="H108" s="41"/>
    </row>
    <row r="109" spans="1:8" s="198" customFormat="1" ht="12.75" customHeight="1">
      <c r="A109" s="546"/>
      <c r="B109" s="397" t="s">
        <v>1014</v>
      </c>
      <c r="C109" s="398"/>
      <c r="D109" s="398"/>
      <c r="E109" s="398"/>
      <c r="F109" s="398"/>
      <c r="G109" s="398"/>
      <c r="H109" s="41"/>
    </row>
    <row r="110" spans="1:8" s="198" customFormat="1" ht="12.75" customHeight="1">
      <c r="A110" s="546"/>
      <c r="B110" s="399" t="s">
        <v>973</v>
      </c>
      <c r="C110" s="398"/>
      <c r="D110" s="398"/>
      <c r="E110" s="398"/>
      <c r="F110" s="398"/>
      <c r="G110" s="398"/>
      <c r="H110" s="41"/>
    </row>
    <row r="111" spans="1:8" s="198" customFormat="1" ht="12.75" customHeight="1">
      <c r="A111" s="546" t="s">
        <v>498</v>
      </c>
      <c r="B111" s="396" t="s">
        <v>969</v>
      </c>
      <c r="C111" s="396"/>
      <c r="D111" s="396"/>
      <c r="E111" s="295"/>
      <c r="F111" s="233"/>
      <c r="G111" s="297"/>
      <c r="H111" s="41"/>
    </row>
    <row r="112" spans="1:8" s="198" customFormat="1" ht="12.75" customHeight="1">
      <c r="A112" s="546" t="s">
        <v>498</v>
      </c>
      <c r="B112" s="396" t="s">
        <v>970</v>
      </c>
      <c r="C112" s="396"/>
      <c r="D112" s="396"/>
      <c r="E112" s="298"/>
      <c r="F112" s="233"/>
      <c r="G112" s="297"/>
      <c r="H112" s="41"/>
    </row>
    <row r="113" spans="1:8" s="198" customFormat="1" ht="12.75" customHeight="1">
      <c r="A113" s="546" t="s">
        <v>498</v>
      </c>
      <c r="B113" s="396" t="s">
        <v>971</v>
      </c>
      <c r="C113" s="396"/>
      <c r="D113" s="396"/>
      <c r="E113" s="298"/>
      <c r="F113" s="233"/>
      <c r="G113" s="297"/>
      <c r="H113" s="41"/>
    </row>
    <row r="114" spans="1:8" s="198" customFormat="1" ht="12.75" customHeight="1">
      <c r="A114" s="546"/>
      <c r="B114" s="396"/>
      <c r="C114" s="396"/>
      <c r="D114" s="396"/>
      <c r="E114" s="233"/>
      <c r="F114" s="200"/>
      <c r="G114" s="49"/>
      <c r="H114" s="41"/>
    </row>
    <row r="115" spans="1:8" s="198" customFormat="1" ht="12.75" customHeight="1">
      <c r="A115" s="546"/>
      <c r="B115" s="396"/>
      <c r="C115" s="396"/>
      <c r="D115" s="396"/>
      <c r="E115" s="233"/>
      <c r="F115" s="200"/>
      <c r="G115" s="49"/>
      <c r="H115" s="41"/>
    </row>
    <row r="116" spans="1:8" s="198" customFormat="1" ht="12.75" customHeight="1">
      <c r="A116" s="437"/>
      <c r="B116" s="199"/>
      <c r="C116" s="200"/>
      <c r="D116" s="200"/>
      <c r="E116" s="200"/>
      <c r="F116" s="200"/>
      <c r="G116" s="49"/>
      <c r="H116" s="41"/>
    </row>
    <row r="117" spans="1:8" s="198" customFormat="1" ht="12.75" customHeight="1" thickBot="1">
      <c r="A117" s="546" t="s">
        <v>465</v>
      </c>
      <c r="B117" s="396" t="s">
        <v>720</v>
      </c>
      <c r="C117" s="396"/>
      <c r="D117" s="396"/>
      <c r="E117" s="396"/>
      <c r="F117" s="396"/>
      <c r="G117" s="396"/>
      <c r="H117" s="41"/>
    </row>
    <row r="118" spans="1:8" s="198" customFormat="1" ht="12.75" customHeight="1">
      <c r="A118" s="546" t="s">
        <v>465</v>
      </c>
      <c r="B118" s="396"/>
      <c r="C118" s="396"/>
      <c r="D118" s="396"/>
      <c r="E118" s="249" t="s">
        <v>97</v>
      </c>
      <c r="F118" s="250" t="s">
        <v>98</v>
      </c>
      <c r="G118" s="396"/>
      <c r="H118" s="41"/>
    </row>
    <row r="119" spans="1:8" s="198" customFormat="1" ht="13.5" customHeight="1">
      <c r="A119" s="546" t="s">
        <v>465</v>
      </c>
      <c r="B119" s="446" t="s">
        <v>721</v>
      </c>
      <c r="C119" s="359"/>
      <c r="D119" s="360"/>
      <c r="E119" s="280"/>
      <c r="F119" s="281"/>
      <c r="G119" s="49"/>
      <c r="H119" s="41"/>
    </row>
    <row r="120" spans="1:8" s="198" customFormat="1" ht="12.75" customHeight="1">
      <c r="A120" s="546" t="s">
        <v>465</v>
      </c>
      <c r="B120" s="446" t="s">
        <v>722</v>
      </c>
      <c r="C120" s="359"/>
      <c r="D120" s="360"/>
      <c r="E120" s="283"/>
      <c r="F120" s="282"/>
      <c r="G120" s="49"/>
      <c r="H120" s="41"/>
    </row>
    <row r="121" spans="1:8" s="198" customFormat="1" ht="15.75" customHeight="1">
      <c r="A121" s="546" t="s">
        <v>465</v>
      </c>
      <c r="B121" s="441" t="s">
        <v>723</v>
      </c>
      <c r="C121" s="459"/>
      <c r="D121" s="460"/>
      <c r="E121" s="280"/>
      <c r="F121" s="282"/>
      <c r="G121" s="49"/>
      <c r="H121" s="41"/>
    </row>
    <row r="122" spans="1:8" s="198" customFormat="1" ht="12.75" customHeight="1">
      <c r="A122" s="546" t="s">
        <v>465</v>
      </c>
      <c r="B122" s="370" t="s">
        <v>724</v>
      </c>
      <c r="C122" s="401"/>
      <c r="D122" s="402"/>
      <c r="E122" s="280"/>
      <c r="F122" s="282"/>
      <c r="G122" s="49"/>
      <c r="H122" s="41"/>
    </row>
    <row r="123" spans="1:8" s="198" customFormat="1" ht="28.5" customHeight="1">
      <c r="A123" s="546" t="s">
        <v>465</v>
      </c>
      <c r="B123" s="471" t="s">
        <v>725</v>
      </c>
      <c r="C123" s="442"/>
      <c r="D123" s="443"/>
      <c r="E123" s="283"/>
      <c r="F123" s="282"/>
      <c r="G123" s="49"/>
      <c r="H123" s="41"/>
    </row>
    <row r="124" spans="1:8" s="198" customFormat="1" ht="15" customHeight="1">
      <c r="A124" s="546" t="s">
        <v>465</v>
      </c>
      <c r="B124" s="370" t="s">
        <v>726</v>
      </c>
      <c r="C124" s="401"/>
      <c r="D124" s="402"/>
      <c r="E124" s="280"/>
      <c r="F124" s="281"/>
      <c r="G124" s="49"/>
      <c r="H124" s="41"/>
    </row>
    <row r="125" spans="1:8" s="198" customFormat="1" ht="12.75" customHeight="1" thickBot="1">
      <c r="A125" s="546" t="s">
        <v>465</v>
      </c>
      <c r="B125" s="370" t="s">
        <v>455</v>
      </c>
      <c r="C125" s="401"/>
      <c r="D125" s="402"/>
      <c r="E125" s="284"/>
      <c r="F125" s="285"/>
      <c r="G125" s="49"/>
      <c r="H125" s="41"/>
    </row>
    <row r="126" spans="1:8" s="198" customFormat="1" ht="12.75" customHeight="1">
      <c r="A126" s="392"/>
      <c r="B126" s="50"/>
      <c r="C126" s="51"/>
      <c r="D126" s="51"/>
      <c r="E126" s="51"/>
      <c r="F126" s="51"/>
      <c r="G126" s="41"/>
      <c r="H126" s="41"/>
    </row>
    <row r="127" spans="1:8">
      <c r="A127" s="392" t="s">
        <v>466</v>
      </c>
      <c r="B127" s="445" t="s">
        <v>727</v>
      </c>
      <c r="C127" s="421"/>
      <c r="D127" s="421"/>
      <c r="E127" s="421"/>
      <c r="F127" s="421"/>
      <c r="G127" s="41"/>
      <c r="H127" s="41"/>
    </row>
    <row r="128" spans="1:8">
      <c r="A128" s="392" t="s">
        <v>466</v>
      </c>
      <c r="B128" s="430"/>
      <c r="C128" s="25" t="s">
        <v>499</v>
      </c>
      <c r="D128" s="25" t="s">
        <v>500</v>
      </c>
      <c r="E128" s="344"/>
      <c r="F128" s="344"/>
      <c r="G128" s="41"/>
      <c r="H128" s="41"/>
    </row>
    <row r="129" spans="1:8">
      <c r="A129" s="392"/>
      <c r="B129" s="48"/>
      <c r="C129" s="270"/>
      <c r="D129" s="270" t="s">
        <v>1071</v>
      </c>
      <c r="E129" s="41"/>
      <c r="F129" s="41"/>
      <c r="G129" s="41"/>
      <c r="H129" s="41"/>
    </row>
    <row r="130" spans="1:8">
      <c r="C130" s="44"/>
      <c r="D130" s="45"/>
      <c r="E130" s="24"/>
      <c r="F130" s="21"/>
      <c r="H130" s="41"/>
    </row>
    <row r="131" spans="1:8" ht="12.75" customHeight="1">
      <c r="A131" s="392" t="s">
        <v>712</v>
      </c>
      <c r="B131" s="408" t="s">
        <v>716</v>
      </c>
      <c r="C131" s="357"/>
      <c r="D131" s="357"/>
      <c r="E131" s="54">
        <v>42767</v>
      </c>
      <c r="F131" s="21"/>
    </row>
    <row r="132" spans="1:8" ht="27" customHeight="1">
      <c r="A132" s="392" t="s">
        <v>712</v>
      </c>
      <c r="B132" s="357" t="s">
        <v>715</v>
      </c>
      <c r="C132" s="357"/>
      <c r="D132" s="357"/>
      <c r="E132" s="54" t="s">
        <v>1083</v>
      </c>
      <c r="F132" s="21"/>
    </row>
    <row r="133" spans="1:8" ht="27" customHeight="1">
      <c r="A133" s="392"/>
      <c r="B133" s="428"/>
      <c r="C133" s="428"/>
      <c r="D133" s="428"/>
      <c r="E133" s="55"/>
      <c r="F133" s="21"/>
    </row>
    <row r="134" spans="1:8" ht="13.5" customHeight="1">
      <c r="A134" s="392" t="s">
        <v>714</v>
      </c>
      <c r="B134" s="467" t="s">
        <v>467</v>
      </c>
      <c r="C134" s="413"/>
      <c r="D134" s="413"/>
      <c r="E134" s="413"/>
      <c r="F134" s="478"/>
    </row>
    <row r="135" spans="1:8" ht="27" customHeight="1">
      <c r="A135" s="392" t="s">
        <v>714</v>
      </c>
      <c r="B135" s="475"/>
      <c r="C135" s="476"/>
      <c r="D135" s="476"/>
      <c r="E135" s="476"/>
      <c r="F135" s="477"/>
    </row>
    <row r="136" spans="1:8">
      <c r="A136" s="392"/>
      <c r="B136" s="149"/>
      <c r="C136" s="149"/>
      <c r="D136" s="149"/>
      <c r="E136" s="55"/>
      <c r="F136" s="21"/>
    </row>
    <row r="137" spans="1:8" ht="15.75" customHeight="1">
      <c r="A137" s="205" t="s">
        <v>728</v>
      </c>
      <c r="B137" s="473" t="s">
        <v>6</v>
      </c>
      <c r="C137" s="474"/>
      <c r="D137" s="474"/>
      <c r="E137" s="474"/>
      <c r="F137" s="474"/>
      <c r="G137" s="41"/>
    </row>
    <row r="138" spans="1:8" ht="17.25" customHeight="1">
      <c r="A138" s="205" t="s">
        <v>728</v>
      </c>
      <c r="B138" s="458" t="s">
        <v>7</v>
      </c>
      <c r="C138" s="472"/>
      <c r="D138" s="472"/>
      <c r="E138" s="286" t="s">
        <v>1071</v>
      </c>
      <c r="F138" s="41"/>
    </row>
    <row r="139" spans="1:8">
      <c r="A139" s="205" t="s">
        <v>728</v>
      </c>
      <c r="B139" s="441" t="s">
        <v>636</v>
      </c>
      <c r="C139" s="442"/>
      <c r="D139" s="443"/>
      <c r="E139" s="25" t="s">
        <v>1071</v>
      </c>
      <c r="F139" s="41"/>
    </row>
    <row r="140" spans="1:8">
      <c r="A140" s="205" t="s">
        <v>728</v>
      </c>
      <c r="B140" s="441" t="s">
        <v>713</v>
      </c>
      <c r="C140" s="442"/>
      <c r="D140" s="443"/>
      <c r="E140" s="25"/>
    </row>
    <row r="141" spans="1:8">
      <c r="A141" s="205" t="s">
        <v>728</v>
      </c>
      <c r="B141" s="441" t="s">
        <v>8</v>
      </c>
      <c r="C141" s="442"/>
      <c r="D141" s="443"/>
      <c r="E141" s="25" t="s">
        <v>1071</v>
      </c>
    </row>
    <row r="142" spans="1:8">
      <c r="A142" s="205" t="s">
        <v>728</v>
      </c>
      <c r="B142" s="444" t="s">
        <v>9</v>
      </c>
      <c r="C142" s="442"/>
      <c r="D142" s="443"/>
      <c r="E142" s="54" t="s">
        <v>1071</v>
      </c>
      <c r="F142" s="21"/>
    </row>
    <row r="143" spans="1:8">
      <c r="A143" s="205" t="s">
        <v>728</v>
      </c>
      <c r="B143" s="441" t="s">
        <v>10</v>
      </c>
      <c r="C143" s="401"/>
      <c r="D143" s="402"/>
      <c r="E143" s="25" t="s">
        <v>1071</v>
      </c>
    </row>
    <row r="144" spans="1:8">
      <c r="A144" s="205" t="s">
        <v>728</v>
      </c>
      <c r="B144" s="458" t="s">
        <v>11</v>
      </c>
      <c r="C144" s="426"/>
      <c r="D144" s="426"/>
      <c r="E144" s="287"/>
    </row>
    <row r="145" spans="1:11">
      <c r="A145" s="392"/>
      <c r="B145" s="428"/>
      <c r="C145" s="428"/>
      <c r="D145" s="428"/>
      <c r="E145" s="55"/>
      <c r="F145" s="21"/>
    </row>
    <row r="146" spans="1:11" ht="15.75">
      <c r="B146" s="15" t="s">
        <v>931</v>
      </c>
      <c r="C146" s="44"/>
      <c r="D146" s="29"/>
      <c r="F146" s="21"/>
    </row>
    <row r="147" spans="1:11" ht="39" customHeight="1">
      <c r="B147" s="440" t="s">
        <v>1061</v>
      </c>
      <c r="C147" s="347"/>
      <c r="D147" s="347"/>
      <c r="E147" s="347"/>
      <c r="F147" s="347"/>
    </row>
    <row r="148" spans="1:11" ht="41.25" customHeight="1">
      <c r="B148" s="15"/>
      <c r="C148" s="44"/>
      <c r="D148" s="29"/>
      <c r="F148" s="21"/>
    </row>
    <row r="149" spans="1:11" ht="98.25" customHeight="1">
      <c r="A149" s="392" t="s">
        <v>622</v>
      </c>
      <c r="B149" s="462" t="s">
        <v>1015</v>
      </c>
      <c r="C149" s="463"/>
      <c r="D149" s="463"/>
      <c r="E149" s="463"/>
      <c r="F149" s="463"/>
      <c r="H149" s="228"/>
      <c r="I149" s="3"/>
      <c r="J149" s="3"/>
      <c r="K149" s="3"/>
    </row>
    <row r="150" spans="1:11" ht="13.5" customHeight="1">
      <c r="A150" s="392"/>
      <c r="B150" s="504"/>
      <c r="C150" s="364"/>
      <c r="D150" s="364"/>
      <c r="E150" s="364"/>
      <c r="F150" s="364"/>
      <c r="H150" s="237"/>
    </row>
    <row r="151" spans="1:11" ht="12.75" customHeight="1">
      <c r="A151" s="392" t="s">
        <v>622</v>
      </c>
      <c r="B151" s="113" t="s">
        <v>932</v>
      </c>
      <c r="C151" s="57">
        <v>0.69</v>
      </c>
      <c r="D151" s="408" t="s">
        <v>933</v>
      </c>
      <c r="E151" s="356"/>
      <c r="F151" s="56">
        <v>5253</v>
      </c>
    </row>
    <row r="152" spans="1:11" ht="12.75" customHeight="1">
      <c r="A152" s="392" t="s">
        <v>622</v>
      </c>
      <c r="B152" s="113" t="s">
        <v>934</v>
      </c>
      <c r="C152" s="57">
        <v>0.6</v>
      </c>
      <c r="D152" s="408" t="s">
        <v>256</v>
      </c>
      <c r="E152" s="356"/>
      <c r="F152" s="56">
        <v>4529</v>
      </c>
    </row>
    <row r="153" spans="1:11">
      <c r="A153" s="392"/>
      <c r="B153" s="504"/>
      <c r="C153" s="364"/>
      <c r="D153" s="364"/>
      <c r="E153" s="364"/>
      <c r="F153" s="364"/>
    </row>
    <row r="154" spans="1:11">
      <c r="A154" s="392" t="s">
        <v>622</v>
      </c>
      <c r="B154" s="30"/>
      <c r="C154" s="112" t="s">
        <v>257</v>
      </c>
      <c r="D154" s="112" t="s">
        <v>258</v>
      </c>
    </row>
    <row r="155" spans="1:11" ht="25.5">
      <c r="A155" s="392" t="s">
        <v>622</v>
      </c>
      <c r="B155" s="316" t="s">
        <v>1016</v>
      </c>
      <c r="C155" s="19">
        <v>570</v>
      </c>
      <c r="D155" s="19">
        <v>670</v>
      </c>
    </row>
    <row r="156" spans="1:11">
      <c r="A156" s="392" t="s">
        <v>622</v>
      </c>
      <c r="B156" s="543" t="s">
        <v>414</v>
      </c>
      <c r="C156" s="19">
        <v>580</v>
      </c>
      <c r="D156" s="19">
        <v>710</v>
      </c>
    </row>
    <row r="157" spans="1:11">
      <c r="A157" s="392"/>
      <c r="B157" s="187" t="s">
        <v>456</v>
      </c>
      <c r="C157" s="19"/>
      <c r="D157" s="19"/>
    </row>
    <row r="158" spans="1:11">
      <c r="A158" s="392" t="s">
        <v>622</v>
      </c>
      <c r="B158" s="543" t="s">
        <v>259</v>
      </c>
      <c r="C158" s="19">
        <v>25</v>
      </c>
      <c r="D158" s="19">
        <v>31</v>
      </c>
    </row>
    <row r="159" spans="1:11">
      <c r="A159" s="392" t="s">
        <v>622</v>
      </c>
      <c r="B159" s="543" t="s">
        <v>261</v>
      </c>
      <c r="C159" s="19">
        <v>26</v>
      </c>
      <c r="D159" s="19">
        <v>32</v>
      </c>
    </row>
    <row r="160" spans="1:11">
      <c r="A160" s="392" t="s">
        <v>622</v>
      </c>
      <c r="B160" s="543" t="s">
        <v>260</v>
      </c>
      <c r="C160" s="19">
        <v>24</v>
      </c>
      <c r="D160" s="19">
        <v>32</v>
      </c>
    </row>
    <row r="161" spans="1:6">
      <c r="A161" s="392" t="s">
        <v>622</v>
      </c>
      <c r="B161" s="187" t="s">
        <v>457</v>
      </c>
      <c r="C161" s="19"/>
      <c r="D161" s="19"/>
    </row>
    <row r="162" spans="1:6">
      <c r="C162" s="180"/>
      <c r="D162" s="180"/>
    </row>
    <row r="163" spans="1:6">
      <c r="A163" s="392" t="s">
        <v>622</v>
      </c>
      <c r="B163" s="464" t="s">
        <v>304</v>
      </c>
      <c r="C163" s="393"/>
      <c r="D163" s="393"/>
      <c r="E163" s="393"/>
      <c r="F163" s="393"/>
    </row>
    <row r="164" spans="1:6" ht="38.25">
      <c r="A164" s="392" t="s">
        <v>622</v>
      </c>
      <c r="B164" s="30"/>
      <c r="C164" s="243" t="s">
        <v>1016</v>
      </c>
      <c r="D164" s="112" t="s">
        <v>414</v>
      </c>
      <c r="E164" s="325"/>
    </row>
    <row r="165" spans="1:6">
      <c r="A165" s="392" t="s">
        <v>622</v>
      </c>
      <c r="B165" s="543" t="s">
        <v>262</v>
      </c>
      <c r="C165" s="185">
        <v>0.16109999999999999</v>
      </c>
      <c r="D165" s="185">
        <v>0.30630000000000002</v>
      </c>
      <c r="E165" s="326"/>
    </row>
    <row r="166" spans="1:6">
      <c r="A166" s="392" t="s">
        <v>622</v>
      </c>
      <c r="B166" s="543" t="s">
        <v>263</v>
      </c>
      <c r="C166" s="185">
        <v>0.48509999999999998</v>
      </c>
      <c r="D166" s="185">
        <v>0.38490000000000002</v>
      </c>
      <c r="E166" s="326"/>
    </row>
    <row r="167" spans="1:6">
      <c r="A167" s="392" t="s">
        <v>622</v>
      </c>
      <c r="B167" s="543" t="s">
        <v>417</v>
      </c>
      <c r="C167" s="185">
        <v>0.32169999999999999</v>
      </c>
      <c r="D167" s="185">
        <v>0.27850000000000003</v>
      </c>
      <c r="E167" s="326"/>
    </row>
    <row r="168" spans="1:6">
      <c r="A168" s="392" t="s">
        <v>622</v>
      </c>
      <c r="B168" s="543" t="s">
        <v>418</v>
      </c>
      <c r="C168" s="185">
        <v>3.1800000000000002E-2</v>
      </c>
      <c r="D168" s="185">
        <v>3.0300000000000001E-2</v>
      </c>
      <c r="E168" s="326"/>
    </row>
    <row r="169" spans="1:6">
      <c r="A169" s="392" t="s">
        <v>622</v>
      </c>
      <c r="B169" s="543" t="s">
        <v>419</v>
      </c>
      <c r="C169" s="185">
        <v>2.9999999999999997E-4</v>
      </c>
      <c r="D169" s="185">
        <v>0</v>
      </c>
      <c r="E169" s="326"/>
    </row>
    <row r="170" spans="1:6">
      <c r="A170" s="392" t="s">
        <v>622</v>
      </c>
      <c r="B170" s="543" t="s">
        <v>420</v>
      </c>
      <c r="C170" s="185"/>
      <c r="D170" s="185"/>
      <c r="E170" s="326"/>
    </row>
    <row r="171" spans="1:6">
      <c r="B171" s="187" t="s">
        <v>688</v>
      </c>
      <c r="C171" s="185">
        <f>SUM(C165:C170)</f>
        <v>1</v>
      </c>
      <c r="D171" s="185">
        <f>SUM(D165:D170)</f>
        <v>1</v>
      </c>
      <c r="E171" s="326"/>
    </row>
    <row r="172" spans="1:6">
      <c r="A172" s="392" t="s">
        <v>622</v>
      </c>
      <c r="B172" s="30"/>
      <c r="C172" s="112" t="s">
        <v>259</v>
      </c>
      <c r="D172" s="112" t="s">
        <v>260</v>
      </c>
      <c r="E172" s="112" t="s">
        <v>261</v>
      </c>
    </row>
    <row r="173" spans="1:6">
      <c r="A173" s="392" t="s">
        <v>622</v>
      </c>
      <c r="B173" s="543" t="s">
        <v>421</v>
      </c>
      <c r="C173" s="186">
        <v>0.3962</v>
      </c>
      <c r="D173" s="186">
        <v>0.4143</v>
      </c>
      <c r="E173" s="186">
        <v>0.4163</v>
      </c>
      <c r="F173" s="329"/>
    </row>
    <row r="174" spans="1:6">
      <c r="A174" s="392" t="s">
        <v>622</v>
      </c>
      <c r="B174" s="543" t="s">
        <v>422</v>
      </c>
      <c r="C174" s="186">
        <v>0.45229999999999998</v>
      </c>
      <c r="D174" s="186">
        <v>0.377</v>
      </c>
      <c r="E174" s="186">
        <v>0.44900000000000001</v>
      </c>
    </row>
    <row r="175" spans="1:6">
      <c r="A175" s="392" t="s">
        <v>622</v>
      </c>
      <c r="B175" s="543" t="s">
        <v>423</v>
      </c>
      <c r="C175" s="186">
        <v>0.1462</v>
      </c>
      <c r="D175" s="186">
        <v>0.18729999999999999</v>
      </c>
      <c r="E175" s="186">
        <v>0.11899999999999999</v>
      </c>
    </row>
    <row r="176" spans="1:6">
      <c r="A176" s="392" t="s">
        <v>622</v>
      </c>
      <c r="B176" s="31" t="s">
        <v>424</v>
      </c>
      <c r="C176" s="186">
        <v>5.3E-3</v>
      </c>
      <c r="D176" s="186">
        <v>2.12E-2</v>
      </c>
      <c r="E176" s="186">
        <v>1.5699999999999999E-2</v>
      </c>
    </row>
    <row r="177" spans="1:6">
      <c r="A177" s="392" t="s">
        <v>622</v>
      </c>
      <c r="B177" s="31" t="s">
        <v>425</v>
      </c>
      <c r="C177" s="186"/>
      <c r="D177" s="186">
        <v>2.0000000000000001E-4</v>
      </c>
      <c r="E177" s="186"/>
    </row>
    <row r="178" spans="1:6">
      <c r="A178" s="392" t="s">
        <v>622</v>
      </c>
      <c r="B178" s="543" t="s">
        <v>426</v>
      </c>
      <c r="C178" s="186"/>
      <c r="D178" s="186"/>
      <c r="E178" s="186"/>
    </row>
    <row r="179" spans="1:6">
      <c r="B179" s="543" t="s">
        <v>688</v>
      </c>
      <c r="C179" s="185">
        <f>SUM(C173:C178)</f>
        <v>1</v>
      </c>
      <c r="D179" s="185">
        <f>SUM(D173:D178)</f>
        <v>1</v>
      </c>
      <c r="E179" s="185">
        <f>SUM(E173:E178)</f>
        <v>1</v>
      </c>
    </row>
    <row r="180" spans="1:6" ht="46.5" customHeight="1">
      <c r="A180" s="392" t="s">
        <v>623</v>
      </c>
      <c r="B180" s="364" t="s">
        <v>126</v>
      </c>
      <c r="C180" s="364"/>
      <c r="D180" s="364"/>
      <c r="E180" s="364"/>
      <c r="F180" s="364"/>
    </row>
    <row r="181" spans="1:6">
      <c r="A181" s="392" t="s">
        <v>623</v>
      </c>
      <c r="B181" s="461" t="s">
        <v>427</v>
      </c>
      <c r="C181" s="461"/>
      <c r="D181" s="461"/>
      <c r="E181" s="58">
        <v>0.44424000000000002</v>
      </c>
      <c r="F181" s="44"/>
    </row>
    <row r="182" spans="1:6" ht="12.75" customHeight="1">
      <c r="A182" s="392" t="s">
        <v>623</v>
      </c>
      <c r="B182" s="357" t="s">
        <v>428</v>
      </c>
      <c r="C182" s="357"/>
      <c r="D182" s="357"/>
      <c r="E182" s="58">
        <v>0.78366999999999998</v>
      </c>
      <c r="F182" s="44"/>
    </row>
    <row r="183" spans="1:6" ht="12.75" customHeight="1">
      <c r="A183" s="392" t="s">
        <v>623</v>
      </c>
      <c r="B183" s="357" t="s">
        <v>429</v>
      </c>
      <c r="C183" s="357"/>
      <c r="D183" s="357"/>
      <c r="E183" s="58">
        <v>0.96953</v>
      </c>
      <c r="F183" s="181" t="s">
        <v>501</v>
      </c>
    </row>
    <row r="184" spans="1:6" ht="12.75" customHeight="1">
      <c r="A184" s="392" t="s">
        <v>623</v>
      </c>
      <c r="B184" s="357" t="s">
        <v>284</v>
      </c>
      <c r="C184" s="357"/>
      <c r="D184" s="357"/>
      <c r="E184" s="58">
        <v>3.0469E-2</v>
      </c>
      <c r="F184" s="181" t="s">
        <v>502</v>
      </c>
    </row>
    <row r="185" spans="1:6" ht="12.75" customHeight="1">
      <c r="A185" s="392" t="s">
        <v>623</v>
      </c>
      <c r="B185" s="357" t="s">
        <v>285</v>
      </c>
      <c r="C185" s="357"/>
      <c r="D185" s="357"/>
      <c r="E185" s="58">
        <v>1.523461E-3</v>
      </c>
      <c r="F185" s="44"/>
    </row>
    <row r="186" spans="1:6" ht="26.25" customHeight="1">
      <c r="A186" s="392" t="s">
        <v>623</v>
      </c>
      <c r="B186" s="358" t="s">
        <v>697</v>
      </c>
      <c r="C186" s="359"/>
      <c r="D186" s="359"/>
      <c r="E186" s="443"/>
      <c r="F186" s="64">
        <f>3282/7566</f>
        <v>0.43378271213322761</v>
      </c>
    </row>
    <row r="187" spans="1:6" ht="25.5" customHeight="1">
      <c r="F187" s="21"/>
    </row>
    <row r="188" spans="1:6" ht="38.25" customHeight="1">
      <c r="A188" s="392" t="s">
        <v>624</v>
      </c>
      <c r="B188" s="440" t="s">
        <v>743</v>
      </c>
      <c r="C188" s="347"/>
      <c r="D188" s="347"/>
      <c r="E188" s="347"/>
      <c r="F188" s="347"/>
    </row>
    <row r="189" spans="1:6" ht="12.75" customHeight="1">
      <c r="A189" s="392" t="s">
        <v>624</v>
      </c>
      <c r="B189" s="465" t="s">
        <v>12</v>
      </c>
      <c r="C189" s="465"/>
      <c r="D189" s="167">
        <v>0.61939999999999995</v>
      </c>
      <c r="F189" s="44"/>
    </row>
    <row r="190" spans="1:6" ht="12.75" customHeight="1">
      <c r="A190" s="392" t="s">
        <v>624</v>
      </c>
      <c r="B190" s="465" t="s">
        <v>13</v>
      </c>
      <c r="C190" s="465"/>
      <c r="D190" s="167">
        <v>0.18720000000000001</v>
      </c>
      <c r="F190" s="44"/>
    </row>
    <row r="191" spans="1:6" ht="12.75" customHeight="1">
      <c r="A191" s="392" t="s">
        <v>624</v>
      </c>
      <c r="B191" s="465" t="s">
        <v>14</v>
      </c>
      <c r="C191" s="465"/>
      <c r="D191" s="167">
        <v>0.11890000000000001</v>
      </c>
      <c r="F191" s="44"/>
    </row>
    <row r="192" spans="1:6" ht="12.75" customHeight="1">
      <c r="A192" s="392" t="s">
        <v>624</v>
      </c>
      <c r="B192" s="465" t="s">
        <v>15</v>
      </c>
      <c r="C192" s="465"/>
      <c r="D192" s="167">
        <v>5.2200000000000003E-2</v>
      </c>
      <c r="F192" s="44"/>
    </row>
    <row r="193" spans="1:8" ht="12.75" customHeight="1">
      <c r="A193" s="392" t="s">
        <v>624</v>
      </c>
      <c r="B193" s="465" t="s">
        <v>16</v>
      </c>
      <c r="C193" s="465"/>
      <c r="D193" s="167">
        <v>2.12E-2</v>
      </c>
      <c r="F193" s="44"/>
    </row>
    <row r="194" spans="1:8" ht="12.75" customHeight="1">
      <c r="A194" s="392" t="s">
        <v>624</v>
      </c>
      <c r="B194" s="465" t="s">
        <v>17</v>
      </c>
      <c r="C194" s="465"/>
      <c r="D194" s="167">
        <v>8.9999999999999998E-4</v>
      </c>
      <c r="F194" s="44"/>
    </row>
    <row r="195" spans="1:8" ht="12.75" customHeight="1">
      <c r="A195" s="392" t="s">
        <v>624</v>
      </c>
      <c r="B195" s="357" t="s">
        <v>286</v>
      </c>
      <c r="C195" s="357"/>
      <c r="D195" s="167">
        <v>2.0000000000000001E-4</v>
      </c>
      <c r="F195" s="44"/>
    </row>
    <row r="196" spans="1:8" ht="12.75" customHeight="1">
      <c r="A196" s="392" t="s">
        <v>624</v>
      </c>
      <c r="B196" s="357" t="s">
        <v>287</v>
      </c>
      <c r="C196" s="357"/>
      <c r="D196" s="167"/>
      <c r="F196" s="44"/>
    </row>
    <row r="197" spans="1:8">
      <c r="B197" s="409" t="s">
        <v>688</v>
      </c>
      <c r="C197" s="410"/>
      <c r="D197" s="206">
        <f>SUM(D189:D196)</f>
        <v>1</v>
      </c>
      <c r="F197" s="24"/>
    </row>
    <row r="198" spans="1:8" s="24" customFormat="1">
      <c r="A198" s="149"/>
      <c r="B198" s="207"/>
      <c r="C198" s="207"/>
      <c r="D198" s="207"/>
      <c r="E198" s="32"/>
    </row>
    <row r="199" spans="1:8" s="24" customFormat="1" ht="31.5" customHeight="1">
      <c r="A199" s="392" t="s">
        <v>625</v>
      </c>
      <c r="B199" s="411" t="s">
        <v>744</v>
      </c>
      <c r="C199" s="414"/>
      <c r="D199" s="414"/>
      <c r="E199" s="241">
        <v>3.75</v>
      </c>
      <c r="F199" s="62"/>
    </row>
    <row r="200" spans="1:8" s="24" customFormat="1" ht="27" customHeight="1">
      <c r="A200" s="392" t="s">
        <v>625</v>
      </c>
      <c r="B200" s="408" t="s">
        <v>790</v>
      </c>
      <c r="C200" s="357"/>
      <c r="D200" s="357"/>
      <c r="E200" s="167">
        <f>6608/7566</f>
        <v>0.87338091461802803</v>
      </c>
      <c r="F200" s="44"/>
    </row>
    <row r="201" spans="1:8" ht="24.75" customHeight="1">
      <c r="F201" s="24"/>
    </row>
    <row r="202" spans="1:8" ht="15.75">
      <c r="B202" s="15" t="s">
        <v>288</v>
      </c>
      <c r="F202" s="24"/>
    </row>
    <row r="203" spans="1:8">
      <c r="A203" s="392" t="s">
        <v>626</v>
      </c>
      <c r="B203" s="1" t="s">
        <v>289</v>
      </c>
      <c r="F203" s="24"/>
    </row>
    <row r="204" spans="1:8">
      <c r="A204" s="392" t="s">
        <v>626</v>
      </c>
      <c r="B204" s="430"/>
      <c r="C204" s="25" t="s">
        <v>499</v>
      </c>
      <c r="D204" s="25" t="s">
        <v>500</v>
      </c>
      <c r="E204" s="344"/>
      <c r="F204" s="344"/>
      <c r="G204" s="41"/>
    </row>
    <row r="205" spans="1:8" ht="25.5">
      <c r="A205" s="392" t="s">
        <v>626</v>
      </c>
      <c r="B205" s="356" t="s">
        <v>290</v>
      </c>
      <c r="C205" s="271" t="s">
        <v>1071</v>
      </c>
      <c r="D205" s="271"/>
      <c r="F205" s="21"/>
      <c r="H205" s="41"/>
    </row>
    <row r="206" spans="1:8">
      <c r="A206" s="392" t="s">
        <v>626</v>
      </c>
      <c r="B206" s="543" t="s">
        <v>291</v>
      </c>
      <c r="C206" s="65">
        <v>60</v>
      </c>
      <c r="D206" s="543"/>
      <c r="F206" s="63"/>
    </row>
    <row r="207" spans="1:8">
      <c r="A207" s="392" t="s">
        <v>626</v>
      </c>
      <c r="B207" s="430"/>
      <c r="C207" s="25" t="s">
        <v>499</v>
      </c>
      <c r="D207" s="25" t="s">
        <v>500</v>
      </c>
      <c r="E207" s="344"/>
      <c r="F207" s="344"/>
      <c r="G207" s="41"/>
    </row>
    <row r="208" spans="1:8" ht="25.5">
      <c r="A208" s="392" t="s">
        <v>626</v>
      </c>
      <c r="B208" s="357" t="s">
        <v>292</v>
      </c>
      <c r="C208" s="271" t="s">
        <v>1071</v>
      </c>
      <c r="D208" s="271"/>
      <c r="F208" s="21"/>
      <c r="H208" s="41"/>
    </row>
    <row r="209" spans="1:8">
      <c r="A209" s="392"/>
      <c r="B209" s="428"/>
      <c r="C209" s="90"/>
      <c r="D209" s="90"/>
      <c r="F209" s="21"/>
    </row>
    <row r="210" spans="1:8" ht="12.75" customHeight="1">
      <c r="A210" s="392" t="s">
        <v>626</v>
      </c>
      <c r="B210" s="419" t="s">
        <v>18</v>
      </c>
      <c r="C210" s="379"/>
      <c r="D210" s="379"/>
      <c r="F210" s="21"/>
    </row>
    <row r="211" spans="1:8" ht="27" customHeight="1">
      <c r="A211" s="392" t="s">
        <v>626</v>
      </c>
      <c r="B211" s="419" t="s">
        <v>19</v>
      </c>
      <c r="C211" s="243" t="s">
        <v>1071</v>
      </c>
      <c r="D211" s="90"/>
      <c r="F211" s="21"/>
    </row>
    <row r="212" spans="1:8">
      <c r="A212" s="392" t="s">
        <v>626</v>
      </c>
      <c r="B212" s="419" t="s">
        <v>20</v>
      </c>
      <c r="C212" s="243"/>
      <c r="D212" s="90"/>
      <c r="F212" s="21"/>
    </row>
    <row r="213" spans="1:8">
      <c r="A213" s="392" t="s">
        <v>626</v>
      </c>
      <c r="B213" s="419" t="s">
        <v>21</v>
      </c>
      <c r="C213" s="243"/>
      <c r="D213" s="90"/>
      <c r="F213" s="21"/>
    </row>
    <row r="214" spans="1:8">
      <c r="B214" s="428"/>
      <c r="C214" s="90"/>
      <c r="D214" s="90"/>
      <c r="F214" s="21"/>
    </row>
    <row r="215" spans="1:8">
      <c r="A215" s="392" t="s">
        <v>626</v>
      </c>
      <c r="B215" s="430"/>
      <c r="C215" s="25" t="s">
        <v>499</v>
      </c>
      <c r="D215" s="25" t="s">
        <v>500</v>
      </c>
      <c r="F215" s="21"/>
    </row>
    <row r="216" spans="1:8" ht="38.25">
      <c r="A216" s="392" t="s">
        <v>626</v>
      </c>
      <c r="B216" s="419" t="s">
        <v>22</v>
      </c>
      <c r="C216" s="271" t="s">
        <v>1071</v>
      </c>
      <c r="D216" s="25"/>
      <c r="F216" s="21"/>
    </row>
    <row r="217" spans="1:8">
      <c r="F217" s="24"/>
    </row>
    <row r="218" spans="1:8">
      <c r="A218" s="392" t="s">
        <v>627</v>
      </c>
      <c r="B218" s="1" t="s">
        <v>293</v>
      </c>
      <c r="F218" s="24"/>
    </row>
    <row r="219" spans="1:8">
      <c r="A219" s="392" t="s">
        <v>627</v>
      </c>
      <c r="B219" s="430"/>
      <c r="C219" s="25" t="s">
        <v>499</v>
      </c>
      <c r="D219" s="25" t="s">
        <v>500</v>
      </c>
      <c r="E219" s="344"/>
      <c r="F219" s="344"/>
      <c r="G219" s="41"/>
    </row>
    <row r="220" spans="1:8" ht="25.5">
      <c r="A220" s="392" t="s">
        <v>627</v>
      </c>
      <c r="B220" s="356" t="s">
        <v>294</v>
      </c>
      <c r="C220" s="543"/>
      <c r="D220" s="543" t="s">
        <v>1071</v>
      </c>
      <c r="F220" s="21"/>
      <c r="H220" s="41"/>
    </row>
    <row r="221" spans="1:8">
      <c r="A221" s="392" t="s">
        <v>627</v>
      </c>
      <c r="B221" s="66" t="s">
        <v>791</v>
      </c>
      <c r="C221" s="89"/>
      <c r="F221" s="24"/>
    </row>
    <row r="222" spans="1:8">
      <c r="A222" s="392" t="s">
        <v>627</v>
      </c>
      <c r="B222" s="66" t="s">
        <v>792</v>
      </c>
      <c r="C222" s="89">
        <v>42767</v>
      </c>
      <c r="F222" s="24"/>
    </row>
    <row r="223" spans="1:8">
      <c r="B223" s="42"/>
      <c r="F223" s="24"/>
    </row>
    <row r="224" spans="1:8">
      <c r="A224" s="392" t="s">
        <v>628</v>
      </c>
      <c r="B224" s="415"/>
      <c r="C224" s="401"/>
      <c r="D224" s="402"/>
      <c r="E224" s="25" t="s">
        <v>499</v>
      </c>
      <c r="F224" s="25" t="s">
        <v>500</v>
      </c>
      <c r="G224" s="41"/>
    </row>
    <row r="225" spans="1:8" ht="12.75" customHeight="1">
      <c r="A225" s="392" t="s">
        <v>628</v>
      </c>
      <c r="B225" s="416" t="s">
        <v>23</v>
      </c>
      <c r="C225" s="417"/>
      <c r="D225" s="418"/>
      <c r="E225" s="271" t="s">
        <v>1071</v>
      </c>
      <c r="F225" s="25"/>
      <c r="H225" s="41"/>
    </row>
    <row r="226" spans="1:8" ht="28.5" customHeight="1">
      <c r="F226" s="24"/>
    </row>
    <row r="227" spans="1:8">
      <c r="A227" s="392" t="s">
        <v>629</v>
      </c>
      <c r="B227" s="43" t="s">
        <v>793</v>
      </c>
      <c r="F227" s="24"/>
    </row>
    <row r="228" spans="1:8" ht="25.5">
      <c r="A228" s="392" t="s">
        <v>629</v>
      </c>
      <c r="B228" s="356" t="s">
        <v>794</v>
      </c>
      <c r="C228" s="543"/>
      <c r="D228" s="36"/>
      <c r="E228" s="24"/>
      <c r="F228" s="24"/>
    </row>
    <row r="229" spans="1:8">
      <c r="A229" s="392" t="s">
        <v>629</v>
      </c>
      <c r="B229" s="66" t="s">
        <v>795</v>
      </c>
      <c r="C229" s="288"/>
      <c r="D229" s="36"/>
      <c r="E229" s="24"/>
      <c r="F229" s="24"/>
    </row>
    <row r="230" spans="1:8">
      <c r="A230" s="392" t="s">
        <v>629</v>
      </c>
      <c r="B230" s="67" t="s">
        <v>796</v>
      </c>
      <c r="C230" s="68"/>
      <c r="D230" s="36"/>
      <c r="E230" s="24"/>
      <c r="F230" s="24"/>
    </row>
    <row r="231" spans="1:8">
      <c r="A231" s="392"/>
      <c r="B231" s="327">
        <v>43081</v>
      </c>
      <c r="C231" s="53"/>
      <c r="D231" s="36"/>
      <c r="E231" s="24"/>
      <c r="F231" s="24"/>
    </row>
    <row r="232" spans="1:8">
      <c r="B232" s="24"/>
      <c r="C232" s="24"/>
      <c r="D232" s="24"/>
      <c r="E232" s="24"/>
      <c r="F232" s="24"/>
    </row>
    <row r="233" spans="1:8">
      <c r="A233" s="392" t="s">
        <v>630</v>
      </c>
      <c r="B233" s="1" t="s">
        <v>698</v>
      </c>
      <c r="F233" s="24"/>
    </row>
    <row r="234" spans="1:8">
      <c r="A234" s="392" t="s">
        <v>630</v>
      </c>
      <c r="B234" s="408" t="s">
        <v>342</v>
      </c>
      <c r="C234" s="89"/>
      <c r="F234" s="24"/>
    </row>
    <row r="235" spans="1:8">
      <c r="A235" s="392" t="s">
        <v>630</v>
      </c>
      <c r="B235" s="408" t="s">
        <v>343</v>
      </c>
      <c r="C235" s="73"/>
      <c r="F235" s="24"/>
    </row>
    <row r="236" spans="1:8" ht="38.25">
      <c r="A236" s="392" t="s">
        <v>630</v>
      </c>
      <c r="B236" s="408" t="s">
        <v>1072</v>
      </c>
      <c r="C236" s="88"/>
      <c r="F236" s="24"/>
    </row>
    <row r="237" spans="1:8">
      <c r="A237" s="392" t="s">
        <v>630</v>
      </c>
      <c r="B237" s="67" t="s">
        <v>796</v>
      </c>
      <c r="C237" s="68"/>
      <c r="F237" s="24"/>
    </row>
    <row r="238" spans="1:8">
      <c r="A238" s="392"/>
      <c r="B238" s="208"/>
      <c r="C238" s="209"/>
      <c r="F238" s="24"/>
    </row>
    <row r="239" spans="1:8">
      <c r="A239" s="392" t="s">
        <v>630</v>
      </c>
      <c r="B239" s="422" t="s">
        <v>461</v>
      </c>
      <c r="C239" s="423"/>
      <c r="D239" s="89">
        <v>42860</v>
      </c>
      <c r="F239" s="24"/>
    </row>
    <row r="240" spans="1:8">
      <c r="A240" s="392" t="s">
        <v>630</v>
      </c>
      <c r="B240" s="422" t="s">
        <v>24</v>
      </c>
      <c r="C240" s="423"/>
      <c r="D240" s="289">
        <v>100</v>
      </c>
      <c r="F240" s="24"/>
    </row>
    <row r="241" spans="1:6">
      <c r="A241" s="392" t="s">
        <v>630</v>
      </c>
      <c r="B241" s="422" t="s">
        <v>25</v>
      </c>
      <c r="C241" s="423"/>
      <c r="F241" s="24"/>
    </row>
    <row r="242" spans="1:6">
      <c r="A242" s="392" t="s">
        <v>630</v>
      </c>
      <c r="B242" s="234" t="s">
        <v>26</v>
      </c>
      <c r="C242" s="290"/>
      <c r="F242" s="24"/>
    </row>
    <row r="243" spans="1:6">
      <c r="A243" s="392" t="s">
        <v>630</v>
      </c>
      <c r="B243" s="234" t="s">
        <v>27</v>
      </c>
      <c r="C243" s="290"/>
      <c r="F243" s="24"/>
    </row>
    <row r="244" spans="1:6">
      <c r="A244" s="392" t="s">
        <v>630</v>
      </c>
      <c r="B244" s="235" t="s">
        <v>28</v>
      </c>
      <c r="C244" s="290" t="s">
        <v>1071</v>
      </c>
      <c r="D244" s="24"/>
      <c r="E244" s="24"/>
      <c r="F244" s="24"/>
    </row>
    <row r="245" spans="1:6">
      <c r="F245" s="24"/>
    </row>
    <row r="246" spans="1:6">
      <c r="A246" s="392" t="s">
        <v>631</v>
      </c>
      <c r="B246" s="1" t="s">
        <v>295</v>
      </c>
      <c r="F246" s="24"/>
    </row>
    <row r="247" spans="1:6">
      <c r="A247" s="392" t="s">
        <v>631</v>
      </c>
      <c r="B247" s="415"/>
      <c r="C247" s="401"/>
      <c r="D247" s="402"/>
      <c r="E247" s="25" t="s">
        <v>499</v>
      </c>
      <c r="F247" s="25" t="s">
        <v>500</v>
      </c>
    </row>
    <row r="248" spans="1:6" ht="29.25" customHeight="1">
      <c r="A248" s="392" t="s">
        <v>631</v>
      </c>
      <c r="B248" s="350" t="s">
        <v>296</v>
      </c>
      <c r="C248" s="365"/>
      <c r="D248" s="366"/>
      <c r="E248" s="25"/>
      <c r="F248" s="25" t="s">
        <v>1071</v>
      </c>
    </row>
    <row r="249" spans="1:6">
      <c r="A249" s="392" t="s">
        <v>631</v>
      </c>
      <c r="B249" s="461" t="s">
        <v>297</v>
      </c>
      <c r="C249" s="461"/>
      <c r="D249" s="461"/>
      <c r="F249" s="21"/>
    </row>
    <row r="250" spans="1:6">
      <c r="F250" s="24"/>
    </row>
    <row r="251" spans="1:6">
      <c r="A251" s="392" t="s">
        <v>632</v>
      </c>
      <c r="B251" s="1" t="s">
        <v>298</v>
      </c>
      <c r="F251" s="24"/>
    </row>
    <row r="252" spans="1:6">
      <c r="A252" s="392" t="s">
        <v>632</v>
      </c>
      <c r="B252" s="415"/>
      <c r="C252" s="401"/>
      <c r="D252" s="402"/>
      <c r="E252" s="25" t="s">
        <v>499</v>
      </c>
      <c r="F252" s="25" t="s">
        <v>500</v>
      </c>
    </row>
    <row r="253" spans="1:6" ht="45.75" customHeight="1">
      <c r="A253" s="392" t="s">
        <v>632</v>
      </c>
      <c r="B253" s="350" t="s">
        <v>834</v>
      </c>
      <c r="C253" s="365"/>
      <c r="D253" s="366"/>
      <c r="E253" s="25"/>
      <c r="F253" s="25" t="s">
        <v>1071</v>
      </c>
    </row>
    <row r="254" spans="1:6" ht="40.5" customHeight="1">
      <c r="F254" s="24"/>
    </row>
    <row r="255" spans="1:6">
      <c r="A255" s="392" t="s">
        <v>633</v>
      </c>
      <c r="B255" s="244" t="s">
        <v>699</v>
      </c>
      <c r="C255" s="420" t="s">
        <v>458</v>
      </c>
      <c r="D255" s="421"/>
      <c r="E255" s="227" t="s">
        <v>599</v>
      </c>
      <c r="F255" s="24"/>
    </row>
    <row r="256" spans="1:6">
      <c r="F256" s="24"/>
    </row>
    <row r="257" spans="1:6" ht="15.75">
      <c r="B257" s="15" t="s">
        <v>299</v>
      </c>
      <c r="F257" s="24"/>
    </row>
    <row r="258" spans="1:6">
      <c r="A258" s="392" t="s">
        <v>634</v>
      </c>
      <c r="B258" s="1" t="s">
        <v>503</v>
      </c>
      <c r="F258" s="24"/>
    </row>
    <row r="259" spans="1:6">
      <c r="A259" s="392" t="s">
        <v>634</v>
      </c>
      <c r="B259" s="415"/>
      <c r="C259" s="401"/>
      <c r="D259" s="402"/>
      <c r="E259" s="25" t="s">
        <v>499</v>
      </c>
      <c r="F259" s="25" t="s">
        <v>500</v>
      </c>
    </row>
    <row r="260" spans="1:6" ht="65.25" customHeight="1">
      <c r="A260" s="392" t="s">
        <v>634</v>
      </c>
      <c r="B260" s="350" t="s">
        <v>504</v>
      </c>
      <c r="C260" s="365"/>
      <c r="D260" s="366"/>
      <c r="E260" s="271"/>
      <c r="F260" s="25" t="s">
        <v>1071</v>
      </c>
    </row>
    <row r="261" spans="1:6" ht="12.75" customHeight="1">
      <c r="A261" s="392" t="s">
        <v>634</v>
      </c>
      <c r="B261" s="412" t="s">
        <v>505</v>
      </c>
      <c r="C261" s="412"/>
      <c r="D261" s="413"/>
      <c r="E261" s="90"/>
      <c r="F261" s="90"/>
    </row>
    <row r="262" spans="1:6" ht="12.75" customHeight="1">
      <c r="A262" s="392" t="s">
        <v>634</v>
      </c>
      <c r="B262" s="356" t="s">
        <v>506</v>
      </c>
      <c r="C262" s="356"/>
      <c r="D262" s="356"/>
      <c r="E262" s="89"/>
      <c r="F262" s="90"/>
    </row>
    <row r="263" spans="1:6" ht="12.75" customHeight="1">
      <c r="A263" s="392" t="s">
        <v>634</v>
      </c>
      <c r="B263" s="356" t="s">
        <v>507</v>
      </c>
      <c r="C263" s="356"/>
      <c r="D263" s="356"/>
      <c r="E263" s="89"/>
      <c r="F263" s="90"/>
    </row>
    <row r="264" spans="1:6" ht="12.75" customHeight="1">
      <c r="A264" s="392" t="s">
        <v>634</v>
      </c>
      <c r="B264" s="356" t="s">
        <v>508</v>
      </c>
      <c r="C264" s="356"/>
      <c r="D264" s="356"/>
      <c r="E264" s="89"/>
      <c r="F264" s="90"/>
    </row>
    <row r="265" spans="1:6" ht="12.75" customHeight="1">
      <c r="A265" s="392" t="s">
        <v>634</v>
      </c>
      <c r="B265" s="356" t="s">
        <v>509</v>
      </c>
      <c r="C265" s="356"/>
      <c r="D265" s="356"/>
      <c r="E265" s="89"/>
      <c r="F265" s="90"/>
    </row>
    <row r="266" spans="1:6">
      <c r="A266" s="392"/>
      <c r="B266" s="412"/>
      <c r="C266" s="412"/>
      <c r="D266" s="412"/>
      <c r="E266" s="291"/>
      <c r="F266" s="90"/>
    </row>
    <row r="267" spans="1:6" ht="12.75" customHeight="1">
      <c r="A267" s="392" t="s">
        <v>634</v>
      </c>
      <c r="B267" s="394" t="s">
        <v>1017</v>
      </c>
      <c r="C267" s="394"/>
      <c r="D267" s="394"/>
      <c r="E267" s="90"/>
      <c r="F267" s="90"/>
    </row>
    <row r="268" spans="1:6" ht="12.75" customHeight="1">
      <c r="A268" s="392" t="s">
        <v>634</v>
      </c>
      <c r="B268" s="411" t="s">
        <v>510</v>
      </c>
      <c r="C268" s="411"/>
      <c r="D268" s="411"/>
      <c r="E268" s="91"/>
      <c r="F268" s="90"/>
    </row>
    <row r="269" spans="1:6" ht="12.75" customHeight="1">
      <c r="A269" s="392" t="s">
        <v>634</v>
      </c>
      <c r="B269" s="466" t="s">
        <v>511</v>
      </c>
      <c r="C269" s="466"/>
      <c r="D269" s="466"/>
      <c r="E269" s="92"/>
      <c r="F269" s="90"/>
    </row>
    <row r="270" spans="1:6" ht="12.75" customHeight="1">
      <c r="A270" s="392" t="s">
        <v>634</v>
      </c>
      <c r="B270" s="467" t="s">
        <v>512</v>
      </c>
      <c r="C270" s="412"/>
      <c r="D270" s="412"/>
      <c r="E270" s="468"/>
      <c r="F270" s="469"/>
    </row>
    <row r="271" spans="1:6">
      <c r="A271" s="392"/>
      <c r="B271" s="470"/>
      <c r="C271" s="354"/>
      <c r="D271" s="354"/>
      <c r="E271" s="354"/>
      <c r="F271" s="355"/>
    </row>
    <row r="272" spans="1:6">
      <c r="F272" s="24"/>
    </row>
    <row r="273" spans="1:7">
      <c r="A273" s="392" t="s">
        <v>635</v>
      </c>
      <c r="B273" s="1" t="s">
        <v>300</v>
      </c>
      <c r="F273" s="24"/>
    </row>
    <row r="274" spans="1:7">
      <c r="A274" s="392" t="s">
        <v>635</v>
      </c>
      <c r="B274" s="415"/>
      <c r="C274" s="401"/>
      <c r="D274" s="402"/>
      <c r="E274" s="25" t="s">
        <v>499</v>
      </c>
      <c r="F274" s="25" t="s">
        <v>500</v>
      </c>
    </row>
    <row r="275" spans="1:7" ht="63" customHeight="1">
      <c r="A275" s="392" t="s">
        <v>635</v>
      </c>
      <c r="B275" s="350" t="s">
        <v>29</v>
      </c>
      <c r="C275" s="365"/>
      <c r="D275" s="366"/>
      <c r="E275" s="25" t="s">
        <v>1071</v>
      </c>
      <c r="F275" s="25"/>
    </row>
    <row r="276" spans="1:7" ht="12.75" customHeight="1">
      <c r="A276" s="392" t="s">
        <v>635</v>
      </c>
      <c r="B276" s="412" t="s">
        <v>505</v>
      </c>
      <c r="C276" s="412"/>
      <c r="D276" s="413"/>
      <c r="E276" s="90"/>
    </row>
    <row r="277" spans="1:7">
      <c r="A277" s="392" t="s">
        <v>635</v>
      </c>
      <c r="B277" s="356" t="s">
        <v>513</v>
      </c>
      <c r="C277" s="356"/>
      <c r="D277" s="356"/>
      <c r="E277" s="89">
        <v>43040</v>
      </c>
    </row>
    <row r="278" spans="1:7">
      <c r="A278" s="392" t="s">
        <v>635</v>
      </c>
      <c r="B278" s="356" t="s">
        <v>514</v>
      </c>
      <c r="C278" s="356"/>
      <c r="D278" s="356"/>
      <c r="E278" s="89">
        <v>43081</v>
      </c>
    </row>
    <row r="279" spans="1:7">
      <c r="F279" s="24"/>
    </row>
    <row r="280" spans="1:7">
      <c r="A280" s="392" t="s">
        <v>635</v>
      </c>
      <c r="B280" s="379" t="s">
        <v>30</v>
      </c>
      <c r="C280" s="379"/>
      <c r="D280" s="379"/>
      <c r="E280" s="379"/>
      <c r="F280" s="379"/>
      <c r="G280" s="379"/>
    </row>
    <row r="281" spans="1:7">
      <c r="A281" s="392" t="s">
        <v>635</v>
      </c>
      <c r="B281" s="236" t="s">
        <v>499</v>
      </c>
      <c r="C281" s="236" t="s">
        <v>500</v>
      </c>
      <c r="F281" s="24"/>
    </row>
    <row r="282" spans="1:7">
      <c r="A282" s="392" t="s">
        <v>635</v>
      </c>
      <c r="B282" s="236"/>
      <c r="C282" s="236" t="s">
        <v>1071</v>
      </c>
    </row>
    <row r="283" spans="1:7"/>
    <row r="284" spans="1:7"/>
    <row r="285" spans="1:7"/>
  </sheetData>
  <phoneticPr fontId="0" type="noConversion"/>
  <pageMargins left="0.75" right="0.75" top="1" bottom="1" header="0.5" footer="0.5"/>
  <pageSetup scale="56" fitToWidth="0" fitToHeight="0" orientation="portrait" r:id="rId1"/>
  <headerFooter alignWithMargins="0">
    <oddHeader>&amp;CCommon Data Set 2017-2018</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showRowColHeaders="0" showRuler="0" topLeftCell="A33" zoomScaleNormal="100" workbookViewId="0">
      <selection activeCell="B41" sqref="B41"/>
    </sheetView>
  </sheetViews>
  <sheetFormatPr defaultColWidth="0" defaultRowHeight="12.75" zeroHeight="1"/>
  <cols>
    <col min="1" max="1" width="4.42578125" style="393" customWidth="1"/>
    <col min="2" max="2" width="48.140625" style="545" customWidth="1"/>
    <col min="3" max="7" width="12.7109375" style="545" customWidth="1"/>
  </cols>
  <sheetData>
    <row r="1" spans="1:7" ht="18">
      <c r="A1" s="560" t="s">
        <v>515</v>
      </c>
      <c r="B1" s="346"/>
      <c r="C1" s="346"/>
      <c r="D1" s="346"/>
      <c r="E1" s="346"/>
      <c r="F1" s="346"/>
      <c r="G1" s="346"/>
    </row>
    <row r="2" spans="1:7"/>
    <row r="3" spans="1:7" ht="15.75">
      <c r="B3" s="15" t="s">
        <v>516</v>
      </c>
    </row>
    <row r="4" spans="1:7">
      <c r="A4" s="392" t="s">
        <v>63</v>
      </c>
      <c r="B4" s="415"/>
      <c r="C4" s="401"/>
      <c r="D4" s="402"/>
      <c r="E4" s="25" t="s">
        <v>499</v>
      </c>
      <c r="F4" s="25" t="s">
        <v>500</v>
      </c>
      <c r="G4" s="97"/>
    </row>
    <row r="5" spans="1:7" ht="26.25" customHeight="1">
      <c r="A5" s="392" t="s">
        <v>63</v>
      </c>
      <c r="B5" s="350" t="s">
        <v>61</v>
      </c>
      <c r="C5" s="365"/>
      <c r="D5" s="366"/>
      <c r="E5" s="271" t="s">
        <v>1071</v>
      </c>
      <c r="F5" s="271"/>
      <c r="G5" s="36"/>
    </row>
    <row r="6" spans="1:7" ht="41.25" customHeight="1">
      <c r="A6" s="392" t="s">
        <v>63</v>
      </c>
      <c r="B6" s="350" t="s">
        <v>62</v>
      </c>
      <c r="C6" s="365"/>
      <c r="D6" s="366"/>
      <c r="E6" s="25" t="s">
        <v>1071</v>
      </c>
      <c r="F6" s="271"/>
      <c r="G6" s="24"/>
    </row>
    <row r="7" spans="1:7">
      <c r="B7" s="405"/>
      <c r="C7" s="405"/>
      <c r="D7" s="405"/>
      <c r="E7" s="90"/>
      <c r="F7" s="90"/>
      <c r="G7" s="24"/>
    </row>
    <row r="8" spans="1:7" ht="29.25" customHeight="1">
      <c r="A8" s="269" t="s">
        <v>64</v>
      </c>
      <c r="B8" s="479" t="s">
        <v>1084</v>
      </c>
      <c r="C8" s="479"/>
      <c r="D8" s="479"/>
      <c r="E8" s="479"/>
      <c r="F8" s="479"/>
      <c r="G8" s="479"/>
    </row>
    <row r="9" spans="1:7" ht="25.5">
      <c r="A9" s="392" t="s">
        <v>64</v>
      </c>
      <c r="B9" s="98"/>
      <c r="C9" s="498" t="s">
        <v>517</v>
      </c>
      <c r="D9" s="498" t="s">
        <v>264</v>
      </c>
      <c r="E9" s="498" t="s">
        <v>265</v>
      </c>
      <c r="F9" s="93"/>
    </row>
    <row r="10" spans="1:7">
      <c r="A10" s="392" t="s">
        <v>64</v>
      </c>
      <c r="B10" s="383" t="s">
        <v>242</v>
      </c>
      <c r="C10" s="94">
        <v>1774</v>
      </c>
      <c r="D10" s="94">
        <v>676</v>
      </c>
      <c r="E10" s="94">
        <v>380</v>
      </c>
      <c r="F10" s="95"/>
    </row>
    <row r="11" spans="1:7">
      <c r="A11" s="392" t="s">
        <v>64</v>
      </c>
      <c r="B11" s="383" t="s">
        <v>243</v>
      </c>
      <c r="C11" s="94">
        <v>1687</v>
      </c>
      <c r="D11" s="94">
        <v>732</v>
      </c>
      <c r="E11" s="94">
        <v>408</v>
      </c>
      <c r="F11" s="95"/>
    </row>
    <row r="12" spans="1:7">
      <c r="A12" s="392" t="s">
        <v>64</v>
      </c>
      <c r="B12" s="362" t="s">
        <v>266</v>
      </c>
      <c r="C12" s="96">
        <f>SUM(C10:C11)</f>
        <v>3461</v>
      </c>
      <c r="D12" s="96">
        <f>SUM(D10:D11)</f>
        <v>1408</v>
      </c>
      <c r="E12" s="96">
        <f>SUM(E10:E11)</f>
        <v>788</v>
      </c>
      <c r="F12" s="95"/>
    </row>
    <row r="13" spans="1:7"/>
    <row r="14" spans="1:7" ht="15.75">
      <c r="B14" s="481" t="s">
        <v>267</v>
      </c>
      <c r="C14" s="393"/>
    </row>
    <row r="15" spans="1:7">
      <c r="A15" s="392" t="s">
        <v>65</v>
      </c>
      <c r="B15" s="482" t="s">
        <v>268</v>
      </c>
      <c r="C15" s="482"/>
      <c r="D15" s="482"/>
    </row>
    <row r="16" spans="1:7" ht="15">
      <c r="A16" s="392" t="s">
        <v>65</v>
      </c>
      <c r="B16" s="537" t="s">
        <v>269</v>
      </c>
      <c r="C16" s="99" t="s">
        <v>1071</v>
      </c>
    </row>
    <row r="17" spans="1:7" ht="15">
      <c r="A17" s="392" t="s">
        <v>65</v>
      </c>
      <c r="B17" s="537" t="s">
        <v>68</v>
      </c>
      <c r="C17" s="99"/>
    </row>
    <row r="18" spans="1:7" ht="15">
      <c r="A18" s="392" t="s">
        <v>65</v>
      </c>
      <c r="B18" s="537" t="s">
        <v>270</v>
      </c>
      <c r="C18" s="99" t="s">
        <v>1071</v>
      </c>
    </row>
    <row r="19" spans="1:7" ht="15">
      <c r="A19" s="392" t="s">
        <v>65</v>
      </c>
      <c r="B19" s="537" t="s">
        <v>271</v>
      </c>
      <c r="C19" s="99" t="s">
        <v>1071</v>
      </c>
    </row>
    <row r="20" spans="1:7"/>
    <row r="21" spans="1:7" ht="12.75" customHeight="1">
      <c r="A21" s="392" t="s">
        <v>66</v>
      </c>
      <c r="B21" s="415"/>
      <c r="C21" s="401"/>
      <c r="D21" s="402"/>
      <c r="E21" s="25" t="s">
        <v>499</v>
      </c>
      <c r="F21" s="25" t="s">
        <v>500</v>
      </c>
      <c r="G21" s="21"/>
    </row>
    <row r="22" spans="1:7" ht="40.5" customHeight="1">
      <c r="A22" s="392" t="s">
        <v>66</v>
      </c>
      <c r="B22" s="350" t="s">
        <v>272</v>
      </c>
      <c r="C22" s="365"/>
      <c r="D22" s="366"/>
      <c r="E22" s="25"/>
      <c r="F22" s="25" t="s">
        <v>1071</v>
      </c>
      <c r="G22" s="21"/>
    </row>
    <row r="23" spans="1:7" ht="24.75" customHeight="1">
      <c r="A23" s="392" t="s">
        <v>66</v>
      </c>
      <c r="B23" s="356" t="s">
        <v>69</v>
      </c>
      <c r="C23" s="356"/>
      <c r="D23" s="356"/>
      <c r="E23" s="91"/>
      <c r="F23" s="90"/>
      <c r="G23" s="21"/>
    </row>
    <row r="24" spans="1:7"/>
    <row r="25" spans="1:7">
      <c r="A25" s="392" t="s">
        <v>67</v>
      </c>
      <c r="B25" s="480" t="s">
        <v>482</v>
      </c>
      <c r="C25" s="476"/>
      <c r="D25" s="476"/>
      <c r="E25" s="476"/>
      <c r="F25" s="354"/>
    </row>
    <row r="26" spans="1:7" ht="22.5">
      <c r="A26" s="392" t="s">
        <v>67</v>
      </c>
      <c r="B26" s="544"/>
      <c r="C26" s="100" t="s">
        <v>483</v>
      </c>
      <c r="D26" s="100" t="s">
        <v>484</v>
      </c>
      <c r="E26" s="100" t="s">
        <v>485</v>
      </c>
      <c r="F26" s="100" t="s">
        <v>486</v>
      </c>
      <c r="G26" s="100" t="s">
        <v>487</v>
      </c>
    </row>
    <row r="27" spans="1:7">
      <c r="A27" s="392" t="s">
        <v>67</v>
      </c>
      <c r="B27" s="357" t="s">
        <v>488</v>
      </c>
      <c r="C27" s="271" t="s">
        <v>1071</v>
      </c>
      <c r="D27" s="271"/>
      <c r="E27" s="25"/>
      <c r="F27" s="25"/>
      <c r="G27" s="25"/>
    </row>
    <row r="28" spans="1:7">
      <c r="A28" s="392" t="s">
        <v>67</v>
      </c>
      <c r="B28" s="357" t="s">
        <v>489</v>
      </c>
      <c r="C28" s="25" t="s">
        <v>1071</v>
      </c>
      <c r="D28" s="25"/>
      <c r="E28" s="25"/>
      <c r="F28" s="25"/>
      <c r="G28" s="25"/>
    </row>
    <row r="29" spans="1:7" ht="25.5">
      <c r="A29" s="392" t="s">
        <v>67</v>
      </c>
      <c r="B29" s="357" t="s">
        <v>490</v>
      </c>
      <c r="C29" s="25" t="s">
        <v>1071</v>
      </c>
      <c r="D29" s="25"/>
      <c r="E29" s="25"/>
      <c r="F29" s="25"/>
      <c r="G29" s="25"/>
    </row>
    <row r="30" spans="1:7">
      <c r="A30" s="392" t="s">
        <v>67</v>
      </c>
      <c r="B30" s="357" t="s">
        <v>919</v>
      </c>
      <c r="C30" s="25"/>
      <c r="D30" s="25"/>
      <c r="E30" s="25"/>
      <c r="F30" s="25"/>
      <c r="G30" s="25" t="s">
        <v>1071</v>
      </c>
    </row>
    <row r="31" spans="1:7">
      <c r="A31" s="392" t="s">
        <v>67</v>
      </c>
      <c r="B31" s="357" t="s">
        <v>917</v>
      </c>
      <c r="C31" s="25"/>
      <c r="D31" s="25"/>
      <c r="E31" s="25"/>
      <c r="F31" s="25" t="s">
        <v>1071</v>
      </c>
      <c r="G31" s="25"/>
    </row>
    <row r="32" spans="1:7" ht="40.5" customHeight="1">
      <c r="A32" s="392" t="s">
        <v>67</v>
      </c>
      <c r="B32" s="357" t="s">
        <v>491</v>
      </c>
      <c r="C32" s="25"/>
      <c r="D32" s="25"/>
      <c r="E32" s="25"/>
      <c r="F32" s="25"/>
      <c r="G32" s="25" t="s">
        <v>1071</v>
      </c>
    </row>
    <row r="33" spans="1:7"/>
    <row r="34" spans="1:7" ht="27" customHeight="1">
      <c r="A34" s="392" t="s">
        <v>72</v>
      </c>
      <c r="B34" s="356" t="s">
        <v>70</v>
      </c>
      <c r="C34" s="356"/>
      <c r="D34" s="356"/>
      <c r="E34" s="101"/>
      <c r="F34" s="364"/>
      <c r="G34" s="21"/>
    </row>
    <row r="35" spans="1:7"/>
    <row r="36" spans="1:7" ht="26.25" customHeight="1">
      <c r="A36" s="392" t="s">
        <v>73</v>
      </c>
      <c r="B36" s="356" t="s">
        <v>71</v>
      </c>
      <c r="C36" s="356"/>
      <c r="D36" s="356"/>
      <c r="E36" s="101" t="s">
        <v>1073</v>
      </c>
      <c r="F36" s="364"/>
      <c r="G36" s="21"/>
    </row>
    <row r="37" spans="1:7"/>
    <row r="38" spans="1:7" ht="12.75" customHeight="1">
      <c r="A38" s="392" t="s">
        <v>74</v>
      </c>
      <c r="B38" s="467" t="s">
        <v>492</v>
      </c>
      <c r="C38" s="412"/>
      <c r="D38" s="412"/>
      <c r="E38" s="412"/>
      <c r="F38" s="412"/>
      <c r="G38" s="483"/>
    </row>
    <row r="39" spans="1:7">
      <c r="A39" s="392"/>
      <c r="B39" s="484"/>
      <c r="C39" s="485"/>
      <c r="D39" s="485"/>
      <c r="E39" s="485"/>
      <c r="F39" s="485"/>
      <c r="G39" s="486"/>
    </row>
    <row r="40" spans="1:7"/>
    <row r="41" spans="1:7" ht="55.5" customHeight="1">
      <c r="A41" s="392" t="s">
        <v>76</v>
      </c>
      <c r="B41" s="485" t="s">
        <v>75</v>
      </c>
      <c r="C41" s="485"/>
      <c r="D41" s="485"/>
      <c r="E41" s="485"/>
      <c r="F41" s="485"/>
      <c r="G41" s="485"/>
    </row>
    <row r="42" spans="1:7" ht="22.5">
      <c r="A42" s="392" t="s">
        <v>76</v>
      </c>
      <c r="B42" s="544"/>
      <c r="C42" s="195" t="s">
        <v>493</v>
      </c>
      <c r="D42" s="195" t="s">
        <v>494</v>
      </c>
      <c r="E42" s="195" t="s">
        <v>495</v>
      </c>
      <c r="F42" s="195" t="s">
        <v>496</v>
      </c>
      <c r="G42" s="195" t="s">
        <v>497</v>
      </c>
    </row>
    <row r="43" spans="1:7">
      <c r="A43" s="392" t="s">
        <v>76</v>
      </c>
      <c r="B43" s="543" t="s">
        <v>269</v>
      </c>
      <c r="C43" s="102">
        <v>42917</v>
      </c>
      <c r="D43" s="102"/>
      <c r="E43" s="102"/>
      <c r="F43" s="102"/>
      <c r="G43" s="73" t="s">
        <v>1071</v>
      </c>
    </row>
    <row r="44" spans="1:7">
      <c r="A44" s="392" t="s">
        <v>76</v>
      </c>
      <c r="B44" s="543" t="s">
        <v>68</v>
      </c>
      <c r="C44" s="102"/>
      <c r="D44" s="102"/>
      <c r="E44" s="102"/>
      <c r="F44" s="102"/>
      <c r="G44" s="73"/>
    </row>
    <row r="45" spans="1:7">
      <c r="A45" s="392" t="s">
        <v>76</v>
      </c>
      <c r="B45" s="543" t="s">
        <v>270</v>
      </c>
      <c r="C45" s="102">
        <v>43040</v>
      </c>
      <c r="D45" s="102"/>
      <c r="E45" s="102"/>
      <c r="F45" s="102"/>
      <c r="G45" s="73" t="s">
        <v>1071</v>
      </c>
    </row>
    <row r="46" spans="1:7">
      <c r="A46" s="392" t="s">
        <v>76</v>
      </c>
      <c r="B46" s="543" t="s">
        <v>271</v>
      </c>
      <c r="C46" s="102">
        <v>42826</v>
      </c>
      <c r="D46" s="102"/>
      <c r="E46" s="102"/>
      <c r="F46" s="102"/>
      <c r="G46" s="73" t="s">
        <v>1071</v>
      </c>
    </row>
    <row r="47" spans="1:7"/>
    <row r="48" spans="1:7" ht="12.75" customHeight="1">
      <c r="A48" s="392" t="s">
        <v>77</v>
      </c>
      <c r="B48" s="415"/>
      <c r="C48" s="401"/>
      <c r="D48" s="402"/>
      <c r="E48" s="25" t="s">
        <v>499</v>
      </c>
      <c r="F48" s="25" t="s">
        <v>500</v>
      </c>
      <c r="G48" s="97"/>
    </row>
    <row r="49" spans="1:7" ht="26.25" customHeight="1">
      <c r="A49" s="392" t="s">
        <v>77</v>
      </c>
      <c r="B49" s="350" t="s">
        <v>57</v>
      </c>
      <c r="C49" s="365"/>
      <c r="D49" s="366"/>
      <c r="E49" s="25"/>
      <c r="F49" s="25" t="s">
        <v>1071</v>
      </c>
      <c r="G49" s="36"/>
    </row>
    <row r="50" spans="1:7">
      <c r="B50" s="405"/>
      <c r="C50" s="405"/>
      <c r="D50" s="405"/>
      <c r="E50" s="90"/>
      <c r="F50" s="90"/>
    </row>
    <row r="51" spans="1:7" ht="12.75" customHeight="1">
      <c r="A51" s="392" t="s">
        <v>78</v>
      </c>
      <c r="B51" s="467" t="s">
        <v>79</v>
      </c>
      <c r="C51" s="412"/>
      <c r="D51" s="412"/>
      <c r="E51" s="412"/>
      <c r="F51" s="412"/>
      <c r="G51" s="483"/>
    </row>
    <row r="52" spans="1:7">
      <c r="A52" s="392"/>
      <c r="B52" s="484"/>
      <c r="C52" s="485"/>
      <c r="D52" s="485"/>
      <c r="E52" s="485"/>
      <c r="F52" s="485"/>
      <c r="G52" s="486"/>
    </row>
    <row r="53" spans="1:7"/>
    <row r="54" spans="1:7" ht="15.75">
      <c r="B54" s="481" t="s">
        <v>80</v>
      </c>
      <c r="C54" s="393"/>
    </row>
    <row r="55" spans="1:7" ht="27.75" customHeight="1">
      <c r="A55" s="392" t="s">
        <v>81</v>
      </c>
      <c r="B55" s="356" t="s">
        <v>82</v>
      </c>
      <c r="C55" s="356"/>
      <c r="D55" s="356"/>
      <c r="E55" s="101" t="s">
        <v>1074</v>
      </c>
      <c r="G55" s="21"/>
    </row>
    <row r="56" spans="1:7"/>
    <row r="57" spans="1:7">
      <c r="A57" s="392" t="s">
        <v>817</v>
      </c>
      <c r="B57" s="415"/>
      <c r="C57" s="401"/>
      <c r="D57" s="402"/>
      <c r="E57" s="25" t="s">
        <v>58</v>
      </c>
      <c r="F57" s="25" t="s">
        <v>83</v>
      </c>
    </row>
    <row r="58" spans="1:7" ht="26.25" customHeight="1">
      <c r="A58" s="392" t="s">
        <v>817</v>
      </c>
      <c r="B58" s="350" t="s">
        <v>816</v>
      </c>
      <c r="C58" s="365"/>
      <c r="D58" s="366"/>
      <c r="E58" s="25"/>
      <c r="F58" s="271"/>
    </row>
    <row r="59" spans="1:7"/>
    <row r="60" spans="1:7">
      <c r="A60" s="392" t="s">
        <v>819</v>
      </c>
      <c r="B60" s="415"/>
      <c r="C60" s="401"/>
      <c r="D60" s="402"/>
      <c r="E60" s="25" t="s">
        <v>58</v>
      </c>
      <c r="F60" s="25" t="s">
        <v>83</v>
      </c>
    </row>
    <row r="61" spans="1:7" ht="27" customHeight="1">
      <c r="A61" s="392" t="s">
        <v>819</v>
      </c>
      <c r="B61" s="350" t="s">
        <v>818</v>
      </c>
      <c r="C61" s="365"/>
      <c r="D61" s="366"/>
      <c r="E61" s="25"/>
      <c r="F61" s="25"/>
    </row>
    <row r="62" spans="1:7">
      <c r="B62" s="345"/>
      <c r="C62" s="345"/>
      <c r="D62" s="345"/>
      <c r="E62" s="345"/>
      <c r="F62" s="345"/>
      <c r="G62" s="345"/>
    </row>
    <row r="63" spans="1:7" ht="27.75" customHeight="1">
      <c r="A63" s="392" t="s">
        <v>820</v>
      </c>
      <c r="B63" s="356" t="s">
        <v>59</v>
      </c>
      <c r="C63" s="356"/>
      <c r="D63" s="356"/>
      <c r="E63" s="101"/>
      <c r="F63" s="437"/>
      <c r="G63" s="21"/>
    </row>
    <row r="64" spans="1:7">
      <c r="A64" s="392"/>
      <c r="B64" s="437"/>
      <c r="C64" s="437"/>
      <c r="D64" s="437"/>
      <c r="E64" s="437"/>
      <c r="F64" s="437"/>
      <c r="G64" s="21"/>
    </row>
    <row r="65" spans="1:7" ht="26.25" customHeight="1">
      <c r="A65" s="392" t="s">
        <v>821</v>
      </c>
      <c r="B65" s="356" t="s">
        <v>822</v>
      </c>
      <c r="C65" s="356"/>
      <c r="D65" s="356"/>
      <c r="E65" s="101">
        <v>32</v>
      </c>
      <c r="F65" s="437"/>
      <c r="G65" s="21"/>
    </row>
    <row r="66" spans="1:7">
      <c r="A66" s="392"/>
      <c r="B66" s="437"/>
      <c r="C66" s="437"/>
      <c r="D66" s="437"/>
      <c r="E66" s="437"/>
      <c r="F66" s="437"/>
      <c r="G66" s="21"/>
    </row>
    <row r="67" spans="1:7" ht="12.75" customHeight="1">
      <c r="A67" s="392" t="s">
        <v>823</v>
      </c>
      <c r="B67" s="467" t="s">
        <v>60</v>
      </c>
      <c r="C67" s="412"/>
      <c r="D67" s="412"/>
      <c r="E67" s="412"/>
      <c r="F67" s="412"/>
      <c r="G67" s="483"/>
    </row>
    <row r="68" spans="1:7">
      <c r="A68" s="392"/>
      <c r="B68" s="484"/>
      <c r="C68" s="485"/>
      <c r="D68" s="485"/>
      <c r="E68" s="485"/>
      <c r="F68" s="485"/>
      <c r="G68" s="486"/>
    </row>
    <row r="69" spans="1:7"/>
  </sheetData>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zoomScaleNormal="100" workbookViewId="0"/>
  </sheetViews>
  <sheetFormatPr defaultColWidth="0" defaultRowHeight="12.75" zeroHeight="1"/>
  <cols>
    <col min="1" max="1" width="4.42578125" style="393" customWidth="1"/>
    <col min="2" max="2" width="66.28515625" style="545" customWidth="1"/>
    <col min="3" max="3" width="12.7109375" style="545" customWidth="1"/>
  </cols>
  <sheetData>
    <row r="1" spans="1:3" ht="18">
      <c r="A1" s="560" t="s">
        <v>797</v>
      </c>
      <c r="B1" s="346"/>
      <c r="C1" s="346"/>
    </row>
    <row r="2" spans="1:3" ht="28.5" customHeight="1">
      <c r="A2" s="392" t="s">
        <v>661</v>
      </c>
      <c r="B2" s="487" t="s">
        <v>798</v>
      </c>
      <c r="C2" s="488"/>
    </row>
    <row r="3" spans="1:3">
      <c r="A3" s="392" t="s">
        <v>661</v>
      </c>
      <c r="B3" s="543" t="s">
        <v>799</v>
      </c>
      <c r="C3" s="292" t="s">
        <v>1071</v>
      </c>
    </row>
    <row r="4" spans="1:3">
      <c r="A4" s="392" t="s">
        <v>661</v>
      </c>
      <c r="B4" s="187" t="s">
        <v>459</v>
      </c>
      <c r="C4" s="292" t="s">
        <v>1071</v>
      </c>
    </row>
    <row r="5" spans="1:3">
      <c r="A5" s="392" t="s">
        <v>661</v>
      </c>
      <c r="B5" s="543" t="s">
        <v>800</v>
      </c>
      <c r="C5" s="292" t="s">
        <v>1071</v>
      </c>
    </row>
    <row r="6" spans="1:3">
      <c r="A6" s="392" t="s">
        <v>661</v>
      </c>
      <c r="B6" s="543" t="s">
        <v>801</v>
      </c>
      <c r="C6" s="292" t="s">
        <v>1071</v>
      </c>
    </row>
    <row r="7" spans="1:3">
      <c r="A7" s="392" t="s">
        <v>661</v>
      </c>
      <c r="B7" s="543" t="s">
        <v>802</v>
      </c>
      <c r="C7" s="292" t="s">
        <v>1071</v>
      </c>
    </row>
    <row r="8" spans="1:3">
      <c r="A8" s="392" t="s">
        <v>661</v>
      </c>
      <c r="B8" s="543" t="s">
        <v>803</v>
      </c>
      <c r="C8" s="292" t="s">
        <v>1071</v>
      </c>
    </row>
    <row r="9" spans="1:3">
      <c r="A9" s="392" t="s">
        <v>661</v>
      </c>
      <c r="B9" s="543" t="s">
        <v>804</v>
      </c>
      <c r="C9" s="292" t="s">
        <v>1071</v>
      </c>
    </row>
    <row r="10" spans="1:3">
      <c r="A10" s="392" t="s">
        <v>661</v>
      </c>
      <c r="B10" s="543" t="s">
        <v>37</v>
      </c>
      <c r="C10" s="292"/>
    </row>
    <row r="11" spans="1:3">
      <c r="A11" s="392" t="s">
        <v>661</v>
      </c>
      <c r="B11" s="543" t="s">
        <v>38</v>
      </c>
      <c r="C11" s="292"/>
    </row>
    <row r="12" spans="1:3">
      <c r="A12" s="392" t="s">
        <v>661</v>
      </c>
      <c r="B12" s="543" t="s">
        <v>39</v>
      </c>
      <c r="C12" s="292" t="s">
        <v>1071</v>
      </c>
    </row>
    <row r="13" spans="1:3">
      <c r="A13" s="392" t="s">
        <v>661</v>
      </c>
      <c r="B13" s="543" t="s">
        <v>40</v>
      </c>
      <c r="C13" s="292" t="s">
        <v>1071</v>
      </c>
    </row>
    <row r="14" spans="1:3">
      <c r="A14" s="392" t="s">
        <v>661</v>
      </c>
      <c r="B14" s="543" t="s">
        <v>41</v>
      </c>
      <c r="C14" s="292" t="s">
        <v>1071</v>
      </c>
    </row>
    <row r="15" spans="1:3">
      <c r="A15" s="392" t="s">
        <v>661</v>
      </c>
      <c r="B15" s="543" t="s">
        <v>42</v>
      </c>
      <c r="C15" s="292" t="s">
        <v>1071</v>
      </c>
    </row>
    <row r="16" spans="1:3">
      <c r="A16" s="392" t="s">
        <v>661</v>
      </c>
      <c r="B16" s="543" t="s">
        <v>43</v>
      </c>
      <c r="C16" s="292"/>
    </row>
    <row r="17" spans="1:3">
      <c r="A17" s="392" t="s">
        <v>661</v>
      </c>
      <c r="B17" s="543" t="s">
        <v>44</v>
      </c>
      <c r="C17" s="292" t="s">
        <v>1071</v>
      </c>
    </row>
    <row r="18" spans="1:3">
      <c r="A18" s="392" t="s">
        <v>661</v>
      </c>
      <c r="B18" s="543" t="s">
        <v>45</v>
      </c>
      <c r="C18" s="292" t="s">
        <v>1071</v>
      </c>
    </row>
    <row r="19" spans="1:3">
      <c r="A19" s="392" t="s">
        <v>661</v>
      </c>
      <c r="B19" s="543" t="s">
        <v>46</v>
      </c>
      <c r="C19" s="292" t="s">
        <v>1071</v>
      </c>
    </row>
    <row r="20" spans="1:3">
      <c r="A20" s="392" t="s">
        <v>661</v>
      </c>
      <c r="B20" s="69" t="s">
        <v>47</v>
      </c>
      <c r="C20" s="292"/>
    </row>
    <row r="21" spans="1:3">
      <c r="B21" s="489"/>
      <c r="C21" s="426"/>
    </row>
    <row r="22" spans="1:3">
      <c r="B22" s="345"/>
      <c r="C22" s="345"/>
    </row>
    <row r="23" spans="1:3">
      <c r="A23" s="392" t="s">
        <v>662</v>
      </c>
      <c r="B23" s="1" t="s">
        <v>745</v>
      </c>
    </row>
    <row r="24" spans="1:3"/>
    <row r="25" spans="1:3" ht="24.75" customHeight="1">
      <c r="A25" s="494" t="s">
        <v>663</v>
      </c>
      <c r="B25" s="437" t="s">
        <v>48</v>
      </c>
      <c r="C25" s="437"/>
    </row>
    <row r="26" spans="1:3">
      <c r="A26" s="494" t="s">
        <v>663</v>
      </c>
      <c r="B26" s="543" t="s">
        <v>49</v>
      </c>
      <c r="C26" s="292" t="s">
        <v>1071</v>
      </c>
    </row>
    <row r="27" spans="1:3">
      <c r="A27" s="494" t="s">
        <v>663</v>
      </c>
      <c r="B27" s="543" t="s">
        <v>50</v>
      </c>
      <c r="C27" s="292" t="s">
        <v>1071</v>
      </c>
    </row>
    <row r="28" spans="1:3">
      <c r="A28" s="494" t="s">
        <v>663</v>
      </c>
      <c r="B28" s="543" t="s">
        <v>51</v>
      </c>
      <c r="C28" s="292" t="s">
        <v>1071</v>
      </c>
    </row>
    <row r="29" spans="1:3">
      <c r="A29" s="494" t="s">
        <v>663</v>
      </c>
      <c r="B29" s="543" t="s">
        <v>52</v>
      </c>
      <c r="C29" s="292" t="s">
        <v>1071</v>
      </c>
    </row>
    <row r="30" spans="1:3">
      <c r="A30" s="494" t="s">
        <v>663</v>
      </c>
      <c r="B30" s="543" t="s">
        <v>906</v>
      </c>
      <c r="C30" s="292"/>
    </row>
    <row r="31" spans="1:3">
      <c r="A31" s="494" t="s">
        <v>663</v>
      </c>
      <c r="B31" s="543" t="s">
        <v>53</v>
      </c>
      <c r="C31" s="292" t="s">
        <v>1071</v>
      </c>
    </row>
    <row r="32" spans="1:3">
      <c r="A32" s="494" t="s">
        <v>663</v>
      </c>
      <c r="B32" s="543" t="s">
        <v>902</v>
      </c>
      <c r="C32" s="292" t="s">
        <v>1071</v>
      </c>
    </row>
    <row r="33" spans="1:3">
      <c r="A33" s="494" t="s">
        <v>663</v>
      </c>
      <c r="B33" s="543" t="s">
        <v>54</v>
      </c>
      <c r="C33" s="292"/>
    </row>
    <row r="34" spans="1:3">
      <c r="A34" s="494" t="s">
        <v>663</v>
      </c>
      <c r="B34" s="543" t="s">
        <v>55</v>
      </c>
      <c r="C34" s="292" t="s">
        <v>1071</v>
      </c>
    </row>
    <row r="35" spans="1:3">
      <c r="A35" s="494" t="s">
        <v>663</v>
      </c>
      <c r="B35" s="543" t="s">
        <v>56</v>
      </c>
      <c r="C35" s="292" t="s">
        <v>1071</v>
      </c>
    </row>
    <row r="36" spans="1:3">
      <c r="A36" s="494" t="s">
        <v>663</v>
      </c>
      <c r="B36" s="69" t="s">
        <v>229</v>
      </c>
      <c r="C36" s="292"/>
    </row>
    <row r="37" spans="1:3">
      <c r="B37" s="490"/>
      <c r="C37" s="491"/>
    </row>
    <row r="38" spans="1:3"/>
    <row r="39" spans="1:3" ht="15.75">
      <c r="B39" s="238"/>
    </row>
    <row r="40" spans="1:3"/>
  </sheetData>
  <phoneticPr fontId="0" type="noConversion"/>
  <pageMargins left="0.75" right="0.75" top="1" bottom="1" header="0.5" footer="0.5"/>
  <pageSetup scale="75" orientation="portrait" r:id="rId1"/>
  <headerFooter alignWithMargins="0">
    <oddHeader>&amp;CCommon Data Set 2017-2018</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zoomScaleNormal="100" workbookViewId="0"/>
  </sheetViews>
  <sheetFormatPr defaultColWidth="0" defaultRowHeight="12.75" zeroHeight="1"/>
  <cols>
    <col min="1" max="1" width="3.85546875" style="393" customWidth="1"/>
    <col min="2" max="2" width="59.7109375" style="545" customWidth="1"/>
    <col min="3" max="3" width="4.7109375" style="545" customWidth="1"/>
    <col min="4" max="4" width="10.7109375" style="545" customWidth="1"/>
    <col min="5" max="6" width="16.7109375" style="545" customWidth="1"/>
    <col min="7" max="7" width="9.140625" style="545" customWidth="1"/>
    <col min="8" max="8" width="0.7109375" style="545" customWidth="1"/>
  </cols>
  <sheetData>
    <row r="1" spans="1:6" ht="18">
      <c r="A1" s="560" t="s">
        <v>824</v>
      </c>
      <c r="B1" s="346"/>
      <c r="C1" s="346"/>
      <c r="D1" s="346"/>
      <c r="E1" s="345"/>
      <c r="F1" s="345"/>
    </row>
    <row r="2" spans="1:6" ht="8.25" customHeight="1"/>
    <row r="3" spans="1:6" ht="42" customHeight="1">
      <c r="A3" s="269" t="s">
        <v>334</v>
      </c>
      <c r="B3" s="492" t="s">
        <v>997</v>
      </c>
      <c r="C3" s="492"/>
      <c r="D3" s="492"/>
      <c r="E3" s="493"/>
      <c r="F3" s="493"/>
    </row>
    <row r="4" spans="1:6" ht="37.5" customHeight="1">
      <c r="A4" s="392" t="s">
        <v>334</v>
      </c>
      <c r="B4" s="431"/>
      <c r="C4" s="426"/>
      <c r="D4" s="426"/>
      <c r="E4" s="111" t="s">
        <v>604</v>
      </c>
      <c r="F4" s="106" t="s">
        <v>244</v>
      </c>
    </row>
    <row r="5" spans="1:6" ht="39.75" customHeight="1">
      <c r="A5" s="392" t="s">
        <v>334</v>
      </c>
      <c r="B5" s="465" t="s">
        <v>460</v>
      </c>
      <c r="C5" s="436"/>
      <c r="D5" s="436"/>
      <c r="E5" s="103">
        <v>0.38729999999999998</v>
      </c>
      <c r="F5" s="104">
        <v>0.35959999999999998</v>
      </c>
    </row>
    <row r="6" spans="1:6" ht="12.75" customHeight="1">
      <c r="A6" s="392" t="s">
        <v>334</v>
      </c>
      <c r="B6" s="357" t="s">
        <v>825</v>
      </c>
      <c r="C6" s="426"/>
      <c r="D6" s="426"/>
      <c r="E6" s="20">
        <v>0.14000000000000001</v>
      </c>
      <c r="F6" s="104">
        <v>0.21</v>
      </c>
    </row>
    <row r="7" spans="1:6" ht="12.75" customHeight="1">
      <c r="A7" s="392" t="s">
        <v>334</v>
      </c>
      <c r="B7" s="357" t="s">
        <v>826</v>
      </c>
      <c r="C7" s="426"/>
      <c r="D7" s="426"/>
      <c r="E7" s="20">
        <v>0.18</v>
      </c>
      <c r="F7" s="104">
        <v>0.23</v>
      </c>
    </row>
    <row r="8" spans="1:6" ht="24.75" customHeight="1">
      <c r="A8" s="392" t="s">
        <v>334</v>
      </c>
      <c r="B8" s="357" t="s">
        <v>827</v>
      </c>
      <c r="C8" s="426"/>
      <c r="D8" s="426"/>
      <c r="E8" s="20">
        <v>0.92</v>
      </c>
      <c r="F8" s="104">
        <v>0.4</v>
      </c>
    </row>
    <row r="9" spans="1:6" ht="12.75" customHeight="1">
      <c r="A9" s="392" t="s">
        <v>334</v>
      </c>
      <c r="B9" s="357" t="s">
        <v>828</v>
      </c>
      <c r="C9" s="426"/>
      <c r="D9" s="426"/>
      <c r="E9" s="20">
        <v>0.08</v>
      </c>
      <c r="F9" s="104">
        <v>0.6</v>
      </c>
    </row>
    <row r="10" spans="1:6" ht="12.75" customHeight="1">
      <c r="A10" s="392" t="s">
        <v>334</v>
      </c>
      <c r="B10" s="357" t="s">
        <v>829</v>
      </c>
      <c r="C10" s="426"/>
      <c r="D10" s="426"/>
      <c r="E10" s="20">
        <v>4.0000000000000002E-4</v>
      </c>
      <c r="F10" s="104">
        <v>2.46E-2</v>
      </c>
    </row>
    <row r="11" spans="1:6" ht="12.75" customHeight="1">
      <c r="A11" s="392" t="s">
        <v>334</v>
      </c>
      <c r="B11" s="357" t="s">
        <v>830</v>
      </c>
      <c r="C11" s="426"/>
      <c r="D11" s="426"/>
      <c r="E11" s="105">
        <v>18.12</v>
      </c>
      <c r="F11" s="105">
        <v>20.51</v>
      </c>
    </row>
    <row r="12" spans="1:6" ht="12.75" customHeight="1">
      <c r="A12" s="392" t="s">
        <v>334</v>
      </c>
      <c r="B12" s="357" t="s">
        <v>831</v>
      </c>
      <c r="C12" s="426"/>
      <c r="D12" s="426"/>
      <c r="E12" s="105">
        <v>18.13</v>
      </c>
      <c r="F12" s="105">
        <v>20.68</v>
      </c>
    </row>
    <row r="13" spans="1:6" ht="9.75" customHeight="1"/>
    <row r="14" spans="1:6" ht="12.75" customHeight="1">
      <c r="A14" s="392" t="s">
        <v>333</v>
      </c>
      <c r="B14" s="494" t="s">
        <v>605</v>
      </c>
      <c r="C14" s="347"/>
      <c r="D14" s="347"/>
      <c r="E14" s="395"/>
      <c r="F14" s="395"/>
    </row>
    <row r="15" spans="1:6">
      <c r="A15" s="392" t="s">
        <v>333</v>
      </c>
      <c r="B15" s="247" t="s">
        <v>600</v>
      </c>
      <c r="C15" s="73" t="s">
        <v>1071</v>
      </c>
      <c r="D15" s="347"/>
      <c r="E15" s="395"/>
      <c r="F15" s="395"/>
    </row>
    <row r="16" spans="1:6">
      <c r="A16" s="392" t="s">
        <v>333</v>
      </c>
      <c r="B16" s="357" t="s">
        <v>832</v>
      </c>
      <c r="C16" s="73" t="s">
        <v>1071</v>
      </c>
    </row>
    <row r="17" spans="1:3">
      <c r="A17" s="392" t="s">
        <v>333</v>
      </c>
      <c r="B17" s="357" t="s">
        <v>833</v>
      </c>
      <c r="C17" s="73" t="s">
        <v>1071</v>
      </c>
    </row>
    <row r="18" spans="1:3">
      <c r="A18" s="392" t="s">
        <v>333</v>
      </c>
      <c r="B18" s="357" t="s">
        <v>305</v>
      </c>
      <c r="C18" s="73" t="s">
        <v>1071</v>
      </c>
    </row>
    <row r="19" spans="1:3">
      <c r="A19" s="392" t="s">
        <v>333</v>
      </c>
      <c r="B19" s="357" t="s">
        <v>306</v>
      </c>
      <c r="C19" s="73" t="s">
        <v>1071</v>
      </c>
    </row>
    <row r="20" spans="1:3" ht="25.5">
      <c r="A20" s="392" t="s">
        <v>333</v>
      </c>
      <c r="B20" s="232" t="s">
        <v>601</v>
      </c>
      <c r="C20" s="73" t="s">
        <v>1071</v>
      </c>
    </row>
    <row r="21" spans="1:3">
      <c r="A21" s="392" t="s">
        <v>333</v>
      </c>
      <c r="B21" s="357" t="s">
        <v>307</v>
      </c>
      <c r="C21" s="73" t="s">
        <v>1071</v>
      </c>
    </row>
    <row r="22" spans="1:3">
      <c r="A22" s="392" t="s">
        <v>333</v>
      </c>
      <c r="B22" s="357" t="s">
        <v>308</v>
      </c>
      <c r="C22" s="73" t="s">
        <v>1071</v>
      </c>
    </row>
    <row r="23" spans="1:3">
      <c r="A23" s="392" t="s">
        <v>333</v>
      </c>
      <c r="B23" s="357" t="s">
        <v>309</v>
      </c>
      <c r="C23" s="73" t="s">
        <v>1071</v>
      </c>
    </row>
    <row r="24" spans="1:3">
      <c r="A24" s="392" t="s">
        <v>333</v>
      </c>
      <c r="B24" s="465" t="s">
        <v>602</v>
      </c>
      <c r="C24" s="73" t="s">
        <v>1071</v>
      </c>
    </row>
    <row r="25" spans="1:3">
      <c r="A25" s="392" t="s">
        <v>333</v>
      </c>
      <c r="B25" s="357" t="s">
        <v>310</v>
      </c>
      <c r="C25" s="73" t="s">
        <v>1071</v>
      </c>
    </row>
    <row r="26" spans="1:3">
      <c r="A26" s="392" t="s">
        <v>333</v>
      </c>
      <c r="B26" s="357" t="s">
        <v>311</v>
      </c>
      <c r="C26" s="73"/>
    </row>
    <row r="27" spans="1:3">
      <c r="A27" s="392" t="s">
        <v>333</v>
      </c>
      <c r="B27" s="357" t="s">
        <v>312</v>
      </c>
      <c r="C27" s="73"/>
    </row>
    <row r="28" spans="1:3">
      <c r="A28" s="392" t="s">
        <v>333</v>
      </c>
      <c r="B28" s="357" t="s">
        <v>313</v>
      </c>
      <c r="C28" s="73" t="s">
        <v>1071</v>
      </c>
    </row>
    <row r="29" spans="1:3">
      <c r="A29" s="392" t="s">
        <v>333</v>
      </c>
      <c r="B29" s="357" t="s">
        <v>314</v>
      </c>
      <c r="C29" s="73" t="s">
        <v>1071</v>
      </c>
    </row>
    <row r="30" spans="1:3">
      <c r="A30" s="392" t="s">
        <v>333</v>
      </c>
      <c r="B30" s="357" t="s">
        <v>315</v>
      </c>
      <c r="C30" s="73" t="s">
        <v>1071</v>
      </c>
    </row>
    <row r="31" spans="1:3">
      <c r="A31" s="392" t="s">
        <v>333</v>
      </c>
      <c r="B31" s="357" t="s">
        <v>316</v>
      </c>
      <c r="C31" s="73" t="s">
        <v>1071</v>
      </c>
    </row>
    <row r="32" spans="1:3">
      <c r="A32" s="392" t="s">
        <v>333</v>
      </c>
      <c r="B32" s="357" t="s">
        <v>317</v>
      </c>
      <c r="C32" s="73"/>
    </row>
    <row r="33" spans="1:8">
      <c r="A33" s="392" t="s">
        <v>333</v>
      </c>
      <c r="B33" s="357" t="s">
        <v>318</v>
      </c>
      <c r="C33" s="73" t="s">
        <v>1071</v>
      </c>
    </row>
    <row r="34" spans="1:8">
      <c r="A34" s="392" t="s">
        <v>333</v>
      </c>
      <c r="B34" s="357" t="s">
        <v>319</v>
      </c>
      <c r="C34" s="73" t="s">
        <v>1071</v>
      </c>
    </row>
    <row r="35" spans="1:8">
      <c r="A35" s="392" t="s">
        <v>333</v>
      </c>
      <c r="B35" s="357" t="s">
        <v>320</v>
      </c>
      <c r="C35" s="73"/>
    </row>
    <row r="36" spans="1:8" ht="9" customHeight="1"/>
    <row r="37" spans="1:8" ht="12.75" customHeight="1">
      <c r="A37" s="392" t="s">
        <v>332</v>
      </c>
      <c r="B37" s="499" t="s">
        <v>746</v>
      </c>
      <c r="C37" s="485"/>
      <c r="D37" s="485"/>
      <c r="E37" s="500"/>
      <c r="F37" s="501"/>
      <c r="G37" s="176"/>
    </row>
    <row r="38" spans="1:8" s="107" customFormat="1" ht="25.5" customHeight="1">
      <c r="A38" s="392" t="s">
        <v>332</v>
      </c>
      <c r="B38" s="108"/>
      <c r="C38" s="498" t="s">
        <v>609</v>
      </c>
      <c r="D38" s="498"/>
      <c r="E38" s="109" t="s">
        <v>611</v>
      </c>
      <c r="F38" s="502" t="s">
        <v>610</v>
      </c>
      <c r="G38" s="503"/>
      <c r="H38" s="110"/>
    </row>
    <row r="39" spans="1:8">
      <c r="A39" s="392" t="s">
        <v>332</v>
      </c>
      <c r="B39" s="66" t="s">
        <v>606</v>
      </c>
      <c r="C39" s="496" t="s">
        <v>1071</v>
      </c>
      <c r="D39" s="497"/>
      <c r="E39" s="191"/>
      <c r="F39" s="350"/>
      <c r="G39" s="366"/>
      <c r="H39" s="428"/>
    </row>
    <row r="40" spans="1:8">
      <c r="A40" s="392" t="s">
        <v>332</v>
      </c>
      <c r="B40" s="66" t="s">
        <v>607</v>
      </c>
      <c r="C40" s="496" t="s">
        <v>1071</v>
      </c>
      <c r="D40" s="497"/>
      <c r="E40" s="191"/>
      <c r="F40" s="350"/>
      <c r="G40" s="366"/>
      <c r="H40" s="428"/>
    </row>
    <row r="41" spans="1:8">
      <c r="A41" s="392" t="s">
        <v>332</v>
      </c>
      <c r="B41" s="66" t="s">
        <v>608</v>
      </c>
      <c r="C41" s="496" t="s">
        <v>1071</v>
      </c>
      <c r="D41" s="497"/>
      <c r="E41" s="191"/>
      <c r="F41" s="350"/>
      <c r="G41" s="366"/>
      <c r="H41" s="428"/>
    </row>
    <row r="42" spans="1:8" ht="9" customHeight="1"/>
    <row r="43" spans="1:8" ht="26.25" customHeight="1">
      <c r="A43" s="392" t="s">
        <v>331</v>
      </c>
      <c r="B43" s="494" t="s">
        <v>557</v>
      </c>
      <c r="C43" s="347"/>
      <c r="D43" s="347"/>
      <c r="E43" s="347"/>
      <c r="F43" s="347"/>
    </row>
    <row r="44" spans="1:8">
      <c r="A44" s="392" t="s">
        <v>331</v>
      </c>
      <c r="B44" s="357" t="s">
        <v>321</v>
      </c>
      <c r="C44" s="73" t="s">
        <v>1071</v>
      </c>
    </row>
    <row r="45" spans="1:8">
      <c r="A45" s="392" t="s">
        <v>331</v>
      </c>
      <c r="B45" s="357" t="s">
        <v>322</v>
      </c>
      <c r="C45" s="73" t="s">
        <v>1071</v>
      </c>
    </row>
    <row r="46" spans="1:8">
      <c r="A46" s="392" t="s">
        <v>331</v>
      </c>
      <c r="B46" s="357" t="s">
        <v>323</v>
      </c>
      <c r="C46" s="73" t="s">
        <v>1071</v>
      </c>
    </row>
    <row r="47" spans="1:8" ht="25.5">
      <c r="A47" s="392" t="s">
        <v>331</v>
      </c>
      <c r="B47" s="357" t="s">
        <v>324</v>
      </c>
      <c r="C47" s="73" t="s">
        <v>1071</v>
      </c>
    </row>
    <row r="48" spans="1:8">
      <c r="A48" s="392" t="s">
        <v>331</v>
      </c>
      <c r="B48" s="357" t="s">
        <v>325</v>
      </c>
      <c r="C48" s="73" t="s">
        <v>1071</v>
      </c>
    </row>
    <row r="49" spans="1:4" ht="27.75" customHeight="1">
      <c r="A49" s="392" t="s">
        <v>331</v>
      </c>
      <c r="B49" s="357" t="s">
        <v>326</v>
      </c>
      <c r="C49" s="73" t="s">
        <v>1071</v>
      </c>
    </row>
    <row r="50" spans="1:4" ht="24.75" customHeight="1">
      <c r="A50" s="392" t="s">
        <v>331</v>
      </c>
      <c r="B50" s="357" t="s">
        <v>327</v>
      </c>
      <c r="C50" s="73"/>
    </row>
    <row r="51" spans="1:4">
      <c r="A51" s="392" t="s">
        <v>331</v>
      </c>
      <c r="B51" s="357" t="s">
        <v>328</v>
      </c>
      <c r="C51" s="73" t="s">
        <v>1071</v>
      </c>
    </row>
    <row r="52" spans="1:4">
      <c r="A52" s="392" t="s">
        <v>331</v>
      </c>
      <c r="B52" s="357" t="s">
        <v>329</v>
      </c>
      <c r="C52" s="73" t="s">
        <v>1071</v>
      </c>
    </row>
    <row r="53" spans="1:4">
      <c r="A53" s="392" t="s">
        <v>331</v>
      </c>
      <c r="B53" s="465" t="s">
        <v>151</v>
      </c>
      <c r="C53" s="73" t="s">
        <v>1071</v>
      </c>
    </row>
    <row r="54" spans="1:4">
      <c r="A54" s="392" t="s">
        <v>331</v>
      </c>
      <c r="B54" s="251" t="s">
        <v>152</v>
      </c>
      <c r="C54" s="73"/>
    </row>
    <row r="55" spans="1:4" ht="15.75" customHeight="1">
      <c r="A55" s="392" t="s">
        <v>331</v>
      </c>
      <c r="B55" s="505" t="s">
        <v>330</v>
      </c>
      <c r="C55" s="73"/>
      <c r="D55" s="21"/>
    </row>
    <row r="56" spans="1:4" ht="13.5" customHeight="1">
      <c r="A56" s="392"/>
      <c r="B56" s="508"/>
      <c r="C56" s="265"/>
      <c r="D56" s="21"/>
    </row>
    <row r="57" spans="1:4" ht="3.75" customHeight="1">
      <c r="A57" s="392"/>
      <c r="B57" s="495"/>
      <c r="C57" s="495"/>
    </row>
    <row r="58" spans="1:4" ht="4.5" hidden="1" customHeight="1"/>
  </sheetData>
  <phoneticPr fontId="0" type="noConversion"/>
  <pageMargins left="0.75" right="0.75" top="1" bottom="1" header="0.5" footer="0.5"/>
  <pageSetup scale="74" orientation="portrait" r:id="rId1"/>
  <headerFooter alignWithMargins="0">
    <oddHeader>&amp;CCommon Data Set 2017-2018</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showRuler="0" zoomScaleNormal="100" workbookViewId="0">
      <selection activeCell="B1" sqref="B1:B1048576"/>
    </sheetView>
  </sheetViews>
  <sheetFormatPr defaultColWidth="0" defaultRowHeight="12.75" zeroHeight="1"/>
  <cols>
    <col min="1" max="1" width="3.85546875" style="393" customWidth="1"/>
    <col min="2" max="2" width="85.28515625" style="545" customWidth="1"/>
    <col min="3" max="5" width="18.7109375" style="545" customWidth="1"/>
    <col min="6" max="6" width="0.7109375" customWidth="1"/>
  </cols>
  <sheetData>
    <row r="1" spans="1:5" ht="18">
      <c r="A1" s="560" t="s">
        <v>558</v>
      </c>
      <c r="B1" s="346"/>
      <c r="C1" s="346"/>
      <c r="D1" s="346"/>
      <c r="E1" s="346"/>
    </row>
    <row r="2" spans="1:5" ht="18">
      <c r="A2" s="557"/>
      <c r="B2" s="557"/>
      <c r="C2" s="557"/>
      <c r="D2" s="557"/>
      <c r="E2" s="557"/>
    </row>
    <row r="3" spans="1:5" s="217" customFormat="1">
      <c r="A3" s="205" t="s">
        <v>729</v>
      </c>
      <c r="B3" s="259" t="s">
        <v>143</v>
      </c>
      <c r="C3" s="259"/>
      <c r="D3" s="259"/>
      <c r="E3" s="259"/>
    </row>
    <row r="4" spans="1:5"/>
    <row r="5" spans="1:5" ht="27.75" customHeight="1">
      <c r="B5" s="494" t="s">
        <v>998</v>
      </c>
      <c r="C5" s="494"/>
      <c r="D5" s="494"/>
      <c r="E5" s="494"/>
    </row>
    <row r="6" spans="1:5" s="176" customFormat="1">
      <c r="A6" s="482"/>
      <c r="B6" s="364"/>
      <c r="C6" s="364"/>
      <c r="D6" s="364"/>
      <c r="E6" s="364"/>
    </row>
    <row r="7" spans="1:5" s="176" customFormat="1" ht="38.25" customHeight="1">
      <c r="A7" s="271"/>
      <c r="B7" s="508" t="s">
        <v>999</v>
      </c>
      <c r="C7" s="364"/>
      <c r="D7" s="364"/>
      <c r="E7" s="364"/>
    </row>
    <row r="8" spans="1:5" s="176" customFormat="1">
      <c r="A8" s="482"/>
      <c r="B8" s="492"/>
      <c r="C8" s="364"/>
      <c r="D8" s="405"/>
      <c r="E8" s="182"/>
    </row>
    <row r="9" spans="1:5">
      <c r="A9" s="392"/>
      <c r="B9" s="392"/>
      <c r="C9" s="392"/>
      <c r="D9" s="392"/>
      <c r="E9" s="392"/>
    </row>
    <row r="10" spans="1:5" ht="117" customHeight="1">
      <c r="A10" s="205" t="s">
        <v>572</v>
      </c>
      <c r="B10" s="504" t="s">
        <v>1000</v>
      </c>
      <c r="C10" s="364"/>
      <c r="D10" s="364"/>
      <c r="E10" s="364"/>
    </row>
    <row r="11" spans="1:5">
      <c r="A11" s="392"/>
      <c r="C11" s="42"/>
      <c r="D11" s="392"/>
      <c r="E11" s="392"/>
    </row>
    <row r="12" spans="1:5">
      <c r="A12" s="392" t="s">
        <v>572</v>
      </c>
      <c r="B12" s="544"/>
      <c r="C12" s="115" t="s">
        <v>559</v>
      </c>
      <c r="D12" s="115" t="s">
        <v>244</v>
      </c>
    </row>
    <row r="13" spans="1:5" ht="25.5">
      <c r="A13" s="392" t="s">
        <v>572</v>
      </c>
      <c r="B13" s="408" t="s">
        <v>468</v>
      </c>
      <c r="C13" s="117"/>
      <c r="D13" s="117"/>
    </row>
    <row r="14" spans="1:5" ht="38.25">
      <c r="A14" s="392" t="s">
        <v>572</v>
      </c>
      <c r="B14" s="408" t="s">
        <v>469</v>
      </c>
      <c r="C14" s="117">
        <v>9208</v>
      </c>
      <c r="D14" s="117">
        <v>9208</v>
      </c>
    </row>
    <row r="15" spans="1:5" ht="25.5">
      <c r="A15" s="392" t="s">
        <v>572</v>
      </c>
      <c r="B15" s="408" t="s">
        <v>470</v>
      </c>
      <c r="C15" s="117">
        <v>9208</v>
      </c>
      <c r="D15" s="117">
        <v>9208</v>
      </c>
    </row>
    <row r="16" spans="1:5" ht="25.5">
      <c r="A16" s="392" t="s">
        <v>572</v>
      </c>
      <c r="B16" s="408" t="s">
        <v>471</v>
      </c>
      <c r="C16" s="117">
        <v>28010</v>
      </c>
      <c r="D16" s="117">
        <v>28010</v>
      </c>
    </row>
    <row r="17" spans="1:5" ht="25.5">
      <c r="A17" s="392" t="s">
        <v>572</v>
      </c>
      <c r="B17" s="357" t="s">
        <v>472</v>
      </c>
      <c r="C17" s="117">
        <v>30010</v>
      </c>
      <c r="D17" s="117">
        <v>30010</v>
      </c>
    </row>
    <row r="18" spans="1:5">
      <c r="A18" s="392"/>
      <c r="B18" s="116"/>
      <c r="C18" s="118"/>
      <c r="D18" s="118"/>
    </row>
    <row r="19" spans="1:5">
      <c r="A19" s="392" t="s">
        <v>572</v>
      </c>
      <c r="B19" s="357" t="s">
        <v>273</v>
      </c>
      <c r="C19" s="117">
        <v>784</v>
      </c>
      <c r="D19" s="117">
        <v>784</v>
      </c>
    </row>
    <row r="20" spans="1:5">
      <c r="A20" s="392"/>
      <c r="B20" s="116"/>
      <c r="C20" s="118"/>
      <c r="D20" s="118"/>
    </row>
    <row r="21" spans="1:5" ht="25.5">
      <c r="A21" s="392" t="s">
        <v>572</v>
      </c>
      <c r="B21" s="357" t="s">
        <v>274</v>
      </c>
      <c r="C21" s="117">
        <v>10030</v>
      </c>
      <c r="D21" s="117">
        <v>10030</v>
      </c>
    </row>
    <row r="22" spans="1:5" ht="25.5">
      <c r="A22" s="392" t="s">
        <v>572</v>
      </c>
      <c r="B22" s="357" t="s">
        <v>275</v>
      </c>
      <c r="C22" s="117">
        <v>4860</v>
      </c>
      <c r="D22" s="117">
        <v>4860</v>
      </c>
    </row>
    <row r="23" spans="1:5" ht="25.5">
      <c r="A23" s="392" t="s">
        <v>572</v>
      </c>
      <c r="B23" s="357" t="s">
        <v>276</v>
      </c>
      <c r="C23" s="117">
        <v>5170</v>
      </c>
      <c r="D23" s="117">
        <v>5170</v>
      </c>
    </row>
    <row r="24" spans="1:5"/>
    <row r="25" spans="1:5" ht="38.25" customHeight="1">
      <c r="A25" s="392" t="s">
        <v>572</v>
      </c>
      <c r="B25" s="358" t="s">
        <v>277</v>
      </c>
      <c r="C25" s="360"/>
      <c r="D25" s="119"/>
    </row>
    <row r="26" spans="1:5">
      <c r="A26" s="392"/>
      <c r="B26" s="428"/>
      <c r="C26" s="428"/>
      <c r="D26" s="120"/>
    </row>
    <row r="27" spans="1:5">
      <c r="A27" s="392" t="s">
        <v>572</v>
      </c>
      <c r="B27" s="505" t="s">
        <v>278</v>
      </c>
      <c r="C27" s="413"/>
      <c r="D27" s="413"/>
      <c r="E27" s="506"/>
    </row>
    <row r="28" spans="1:5">
      <c r="A28" s="392"/>
      <c r="B28" s="475"/>
      <c r="C28" s="348"/>
      <c r="D28" s="348"/>
      <c r="E28" s="507"/>
    </row>
    <row r="29" spans="1:5"/>
    <row r="30" spans="1:5">
      <c r="A30" s="392" t="s">
        <v>279</v>
      </c>
      <c r="B30" s="415"/>
      <c r="C30" s="402"/>
      <c r="D30" s="25" t="s">
        <v>561</v>
      </c>
      <c r="E30" s="25" t="s">
        <v>562</v>
      </c>
    </row>
    <row r="31" spans="1:5" ht="25.5" customHeight="1">
      <c r="A31" s="392" t="s">
        <v>279</v>
      </c>
      <c r="B31" s="509" t="s">
        <v>560</v>
      </c>
      <c r="C31" s="510"/>
      <c r="D31" s="105">
        <v>8</v>
      </c>
      <c r="E31" s="105"/>
    </row>
    <row r="32" spans="1:5"/>
    <row r="33" spans="1:5">
      <c r="A33" s="392" t="s">
        <v>280</v>
      </c>
      <c r="B33" s="415"/>
      <c r="C33" s="402"/>
      <c r="D33" s="25" t="s">
        <v>499</v>
      </c>
      <c r="E33" s="25" t="s">
        <v>500</v>
      </c>
    </row>
    <row r="34" spans="1:5" ht="27.75" customHeight="1">
      <c r="A34" s="392" t="s">
        <v>280</v>
      </c>
      <c r="B34" s="509" t="s">
        <v>283</v>
      </c>
      <c r="C34" s="510"/>
      <c r="D34" s="73"/>
      <c r="E34" s="73" t="s">
        <v>1071</v>
      </c>
    </row>
    <row r="35" spans="1:5"/>
    <row r="36" spans="1:5">
      <c r="A36" s="392" t="s">
        <v>281</v>
      </c>
      <c r="D36" s="25" t="s">
        <v>499</v>
      </c>
      <c r="E36" s="25" t="s">
        <v>500</v>
      </c>
    </row>
    <row r="37" spans="1:5" ht="28.5" customHeight="1">
      <c r="A37" s="392" t="s">
        <v>281</v>
      </c>
      <c r="B37" s="444" t="s">
        <v>144</v>
      </c>
      <c r="C37" s="511"/>
      <c r="D37" s="73" t="s">
        <v>1071</v>
      </c>
      <c r="E37" s="73"/>
    </row>
    <row r="38" spans="1:5" ht="28.5" customHeight="1">
      <c r="A38" s="392" t="s">
        <v>281</v>
      </c>
      <c r="B38" s="444"/>
      <c r="C38" s="511"/>
      <c r="D38" s="73" t="s">
        <v>146</v>
      </c>
      <c r="E38" s="253"/>
    </row>
    <row r="39" spans="1:5" ht="28.5" customHeight="1">
      <c r="A39" s="392" t="s">
        <v>281</v>
      </c>
      <c r="B39" s="444" t="s">
        <v>145</v>
      </c>
      <c r="C39" s="511"/>
      <c r="D39" s="293"/>
      <c r="E39" s="253"/>
    </row>
    <row r="40" spans="1:5">
      <c r="B40" s="344"/>
      <c r="C40" s="344"/>
      <c r="D40" s="344"/>
      <c r="E40" s="344"/>
    </row>
    <row r="41" spans="1:5" ht="19.5" customHeight="1">
      <c r="A41" s="392" t="s">
        <v>282</v>
      </c>
      <c r="B41" s="485" t="s">
        <v>563</v>
      </c>
      <c r="C41" s="348"/>
      <c r="D41" s="348"/>
      <c r="E41" s="348"/>
    </row>
    <row r="42" spans="1:5" ht="25.5">
      <c r="A42" s="392" t="s">
        <v>282</v>
      </c>
      <c r="B42" s="544"/>
      <c r="C42" s="498" t="s">
        <v>564</v>
      </c>
      <c r="D42" s="498" t="s">
        <v>565</v>
      </c>
      <c r="E42" s="498" t="s">
        <v>566</v>
      </c>
    </row>
    <row r="43" spans="1:5">
      <c r="A43" s="392" t="s">
        <v>282</v>
      </c>
      <c r="B43" s="543" t="s">
        <v>567</v>
      </c>
      <c r="C43" s="119">
        <v>1160</v>
      </c>
      <c r="D43" s="119">
        <v>1160</v>
      </c>
      <c r="E43" s="119">
        <v>1160</v>
      </c>
    </row>
    <row r="44" spans="1:5">
      <c r="A44" s="392" t="s">
        <v>282</v>
      </c>
      <c r="B44" s="543" t="s">
        <v>568</v>
      </c>
      <c r="C44" s="121"/>
      <c r="D44" s="121"/>
      <c r="E44" s="119"/>
    </row>
    <row r="45" spans="1:5">
      <c r="A45" s="392" t="s">
        <v>282</v>
      </c>
      <c r="B45" s="543" t="s">
        <v>569</v>
      </c>
      <c r="C45" s="121"/>
      <c r="D45" s="119"/>
      <c r="E45" s="119"/>
    </row>
    <row r="46" spans="1:5" ht="51">
      <c r="A46" s="392" t="s">
        <v>282</v>
      </c>
      <c r="B46" s="248" t="s">
        <v>603</v>
      </c>
      <c r="C46" s="121"/>
      <c r="D46" s="121"/>
      <c r="E46" s="119"/>
    </row>
    <row r="47" spans="1:5">
      <c r="A47" s="392" t="s">
        <v>282</v>
      </c>
      <c r="B47" s="543" t="s">
        <v>570</v>
      </c>
      <c r="C47" s="119"/>
      <c r="D47" s="119"/>
      <c r="E47" s="119"/>
    </row>
    <row r="48" spans="1:5">
      <c r="A48" s="392" t="s">
        <v>282</v>
      </c>
      <c r="B48" s="543" t="s">
        <v>571</v>
      </c>
      <c r="C48" s="119">
        <v>1630</v>
      </c>
      <c r="D48" s="119">
        <v>3160</v>
      </c>
      <c r="E48" s="119">
        <v>1630</v>
      </c>
    </row>
    <row r="49" spans="1:3"/>
    <row r="50" spans="1:3"/>
    <row r="51" spans="1:3" ht="12.75" customHeight="1">
      <c r="A51" s="392" t="s">
        <v>402</v>
      </c>
      <c r="B51" s="492" t="s">
        <v>669</v>
      </c>
      <c r="C51" s="492"/>
    </row>
    <row r="52" spans="1:3" ht="25.5">
      <c r="A52" s="392" t="s">
        <v>402</v>
      </c>
      <c r="B52" s="408" t="s">
        <v>835</v>
      </c>
      <c r="C52" s="122"/>
    </row>
    <row r="53" spans="1:3" ht="25.5">
      <c r="A53" s="392" t="s">
        <v>402</v>
      </c>
      <c r="B53" s="408" t="s">
        <v>838</v>
      </c>
      <c r="C53" s="122">
        <v>348</v>
      </c>
    </row>
    <row r="54" spans="1:3" ht="25.5">
      <c r="A54" s="392" t="s">
        <v>402</v>
      </c>
      <c r="B54" s="408" t="s">
        <v>470</v>
      </c>
      <c r="C54" s="122">
        <v>348</v>
      </c>
    </row>
    <row r="55" spans="1:3" ht="25.5">
      <c r="A55" s="392" t="s">
        <v>402</v>
      </c>
      <c r="B55" s="408" t="s">
        <v>837</v>
      </c>
      <c r="C55" s="122">
        <v>948</v>
      </c>
    </row>
    <row r="56" spans="1:3" ht="25.5">
      <c r="A56" s="392" t="s">
        <v>402</v>
      </c>
      <c r="B56" s="408" t="s">
        <v>836</v>
      </c>
      <c r="C56" s="122">
        <v>1018</v>
      </c>
    </row>
    <row r="57" spans="1:3"/>
  </sheetData>
  <phoneticPr fontId="0" type="noConversion"/>
  <pageMargins left="0.75" right="0.75" top="1" bottom="1" header="0.5" footer="0.5"/>
  <pageSetup scale="61" orientation="portrait" r:id="rId1"/>
  <headerFooter alignWithMargins="0">
    <oddHeader>&amp;CCommon Data Set 2017-2018</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68"/>
  <sheetViews>
    <sheetView showGridLines="0" showRowColHeaders="0" showRuler="0" topLeftCell="A105" zoomScaleNormal="100" workbookViewId="0">
      <selection activeCell="G126" sqref="G1:G1048576"/>
    </sheetView>
  </sheetViews>
  <sheetFormatPr defaultColWidth="0" defaultRowHeight="12.75" zeroHeight="1"/>
  <cols>
    <col min="1" max="1" width="4.7109375" style="393" customWidth="1"/>
    <col min="2" max="2" width="72.140625" style="545" customWidth="1"/>
    <col min="3" max="3" width="41.5703125" style="545" customWidth="1"/>
    <col min="4" max="4" width="14.28515625" style="545" customWidth="1"/>
    <col min="5" max="5" width="11.7109375" style="545" customWidth="1"/>
    <col min="6" max="6" width="11.5703125" style="545" customWidth="1"/>
  </cols>
  <sheetData>
    <row r="1" spans="1:6" ht="18">
      <c r="A1" s="560" t="s">
        <v>403</v>
      </c>
      <c r="B1" s="346"/>
      <c r="C1" s="346"/>
      <c r="D1" s="346"/>
      <c r="E1" s="346"/>
      <c r="F1" s="346"/>
    </row>
    <row r="2" spans="1:6"/>
    <row r="3" spans="1:6" ht="15.75">
      <c r="B3" s="481" t="s">
        <v>404</v>
      </c>
      <c r="C3" s="393"/>
      <c r="D3" s="393"/>
    </row>
    <row r="4" spans="1:6" ht="116.25" customHeight="1">
      <c r="A4" s="269"/>
      <c r="B4" s="440" t="s">
        <v>1001</v>
      </c>
      <c r="C4" s="347"/>
      <c r="D4" s="347"/>
      <c r="E4" s="347"/>
      <c r="F4" s="347"/>
    </row>
    <row r="5" spans="1:6">
      <c r="A5" s="269"/>
      <c r="B5" s="440"/>
      <c r="C5" s="347"/>
      <c r="D5" s="347"/>
      <c r="E5" s="347"/>
      <c r="F5" s="347"/>
    </row>
    <row r="6" spans="1:6" ht="25.5">
      <c r="A6" s="269" t="s">
        <v>346</v>
      </c>
      <c r="B6" s="538"/>
      <c r="C6" s="539"/>
      <c r="D6" s="539"/>
      <c r="E6" s="498" t="s">
        <v>1002</v>
      </c>
      <c r="F6" s="109" t="s">
        <v>1003</v>
      </c>
    </row>
    <row r="7" spans="1:6" ht="27" customHeight="1">
      <c r="A7" s="392" t="s">
        <v>346</v>
      </c>
      <c r="B7" s="408" t="s">
        <v>206</v>
      </c>
      <c r="C7" s="357"/>
      <c r="D7" s="357"/>
      <c r="E7" s="136" t="s">
        <v>1071</v>
      </c>
      <c r="F7" s="136"/>
    </row>
    <row r="8" spans="1:6">
      <c r="A8" s="392"/>
      <c r="B8" s="183"/>
      <c r="C8" s="428"/>
      <c r="D8" s="428"/>
      <c r="E8" s="184"/>
      <c r="F8" s="184"/>
    </row>
    <row r="9" spans="1:6" ht="12.75" customHeight="1">
      <c r="A9" s="392" t="s">
        <v>348</v>
      </c>
      <c r="B9" s="364" t="s">
        <v>189</v>
      </c>
      <c r="C9" s="364"/>
      <c r="D9" s="364"/>
      <c r="E9" s="364"/>
      <c r="F9" s="364"/>
    </row>
    <row r="10" spans="1:6">
      <c r="A10" s="392" t="s">
        <v>348</v>
      </c>
      <c r="B10" s="537" t="s">
        <v>190</v>
      </c>
      <c r="C10" s="537"/>
      <c r="D10" s="73" t="s">
        <v>1071</v>
      </c>
    </row>
    <row r="11" spans="1:6">
      <c r="A11" s="392" t="s">
        <v>348</v>
      </c>
      <c r="B11" s="461" t="s">
        <v>191</v>
      </c>
      <c r="C11" s="461"/>
      <c r="D11" s="73"/>
    </row>
    <row r="12" spans="1:6">
      <c r="A12" s="392" t="s">
        <v>348</v>
      </c>
      <c r="B12" s="461" t="s">
        <v>192</v>
      </c>
      <c r="C12" s="461"/>
      <c r="D12" s="73"/>
    </row>
    <row r="13" spans="1:6"/>
    <row r="14" spans="1:6" ht="70.5">
      <c r="A14" s="392" t="s">
        <v>346</v>
      </c>
      <c r="B14" s="534"/>
      <c r="C14" s="535"/>
      <c r="D14" s="536"/>
      <c r="E14" s="389" t="s">
        <v>409</v>
      </c>
      <c r="F14" s="389" t="s">
        <v>410</v>
      </c>
    </row>
    <row r="15" spans="1:6" ht="15">
      <c r="A15" s="392" t="s">
        <v>346</v>
      </c>
      <c r="B15" s="531" t="s">
        <v>405</v>
      </c>
      <c r="C15" s="532"/>
      <c r="D15" s="532"/>
      <c r="E15" s="532"/>
      <c r="F15" s="533"/>
    </row>
    <row r="16" spans="1:6" ht="12.75" customHeight="1">
      <c r="A16" s="392" t="s">
        <v>346</v>
      </c>
      <c r="B16" s="358" t="s">
        <v>406</v>
      </c>
      <c r="C16" s="359"/>
      <c r="D16" s="360"/>
      <c r="E16" s="123">
        <v>22335173.489999998</v>
      </c>
      <c r="F16" s="123">
        <v>6985458.9900000002</v>
      </c>
    </row>
    <row r="17" spans="1:6" ht="26.25" customHeight="1">
      <c r="A17" s="392" t="s">
        <v>346</v>
      </c>
      <c r="B17" s="358" t="s">
        <v>473</v>
      </c>
      <c r="C17" s="359"/>
      <c r="D17" s="360"/>
      <c r="E17" s="123">
        <v>23215982.75</v>
      </c>
      <c r="F17" s="123">
        <v>2391042.63</v>
      </c>
    </row>
    <row r="18" spans="1:6" ht="40.5" customHeight="1">
      <c r="A18" s="392" t="s">
        <v>346</v>
      </c>
      <c r="B18" s="444" t="s">
        <v>783</v>
      </c>
      <c r="C18" s="527"/>
      <c r="D18" s="511"/>
      <c r="E18" s="123">
        <v>48758007.590000004</v>
      </c>
      <c r="F18" s="123">
        <v>30807883.460000001</v>
      </c>
    </row>
    <row r="19" spans="1:6" ht="27.75" customHeight="1">
      <c r="A19" s="392" t="s">
        <v>346</v>
      </c>
      <c r="B19" s="358" t="s">
        <v>207</v>
      </c>
      <c r="C19" s="359"/>
      <c r="D19" s="360"/>
      <c r="E19" s="123">
        <v>4268744.07</v>
      </c>
      <c r="F19" s="123">
        <v>8205524.7000000002</v>
      </c>
    </row>
    <row r="20" spans="1:6" ht="12.75" customHeight="1">
      <c r="A20" s="392" t="s">
        <v>346</v>
      </c>
      <c r="B20" s="528" t="s">
        <v>518</v>
      </c>
      <c r="C20" s="529"/>
      <c r="D20" s="530"/>
      <c r="E20" s="124">
        <v>98577907.900000006</v>
      </c>
      <c r="F20" s="124">
        <v>48389909.780000001</v>
      </c>
    </row>
    <row r="21" spans="1:6" ht="15">
      <c r="A21" s="392" t="s">
        <v>346</v>
      </c>
      <c r="B21" s="531" t="s">
        <v>519</v>
      </c>
      <c r="C21" s="532"/>
      <c r="D21" s="532"/>
      <c r="E21" s="532"/>
      <c r="F21" s="533"/>
    </row>
    <row r="22" spans="1:6" ht="12.75" customHeight="1">
      <c r="A22" s="392" t="s">
        <v>346</v>
      </c>
      <c r="B22" s="358" t="s">
        <v>520</v>
      </c>
      <c r="C22" s="359"/>
      <c r="D22" s="360"/>
      <c r="E22" s="125">
        <v>52365068.330000006</v>
      </c>
      <c r="F22" s="125">
        <v>34362544.630000003</v>
      </c>
    </row>
    <row r="23" spans="1:6" ht="12.75" customHeight="1">
      <c r="A23" s="392" t="s">
        <v>346</v>
      </c>
      <c r="B23" s="358" t="s">
        <v>839</v>
      </c>
      <c r="C23" s="359"/>
      <c r="D23" s="360"/>
      <c r="E23" s="125">
        <v>1521030.98</v>
      </c>
      <c r="F23" s="544"/>
    </row>
    <row r="24" spans="1:6" ht="25.5" customHeight="1">
      <c r="A24" s="392" t="s">
        <v>346</v>
      </c>
      <c r="B24" s="358" t="s">
        <v>474</v>
      </c>
      <c r="C24" s="359"/>
      <c r="D24" s="360"/>
      <c r="E24" s="125">
        <v>5019923.2300000004</v>
      </c>
      <c r="F24" s="126">
        <v>17226678.57</v>
      </c>
    </row>
    <row r="25" spans="1:6" ht="12.75" customHeight="1">
      <c r="A25" s="392" t="s">
        <v>346</v>
      </c>
      <c r="B25" s="528" t="s">
        <v>521</v>
      </c>
      <c r="C25" s="529"/>
      <c r="D25" s="530"/>
      <c r="E25" s="124">
        <v>58906022.540000007</v>
      </c>
      <c r="F25" s="124">
        <v>51589223.200000003</v>
      </c>
    </row>
    <row r="26" spans="1:6" ht="15">
      <c r="A26" s="392" t="s">
        <v>346</v>
      </c>
      <c r="B26" s="531" t="s">
        <v>340</v>
      </c>
      <c r="C26" s="532"/>
      <c r="D26" s="532"/>
      <c r="E26" s="532"/>
      <c r="F26" s="533"/>
    </row>
    <row r="27" spans="1:6" ht="12.75" customHeight="1">
      <c r="A27" s="392" t="s">
        <v>346</v>
      </c>
      <c r="B27" s="350" t="s">
        <v>522</v>
      </c>
      <c r="C27" s="365"/>
      <c r="D27" s="366"/>
      <c r="E27" s="125">
        <v>12963360.32</v>
      </c>
      <c r="F27" s="125">
        <v>25231620.68</v>
      </c>
    </row>
    <row r="28" spans="1:6" ht="38.25" customHeight="1">
      <c r="A28" s="392" t="s">
        <v>346</v>
      </c>
      <c r="B28" s="350" t="s">
        <v>983</v>
      </c>
      <c r="C28" s="365"/>
      <c r="D28" s="366"/>
      <c r="E28" s="125">
        <v>9204965.1400000006</v>
      </c>
      <c r="F28" s="125">
        <v>4973311.59</v>
      </c>
    </row>
    <row r="29" spans="1:6" ht="12.75" customHeight="1">
      <c r="A29" s="392" t="s">
        <v>346</v>
      </c>
      <c r="B29" s="350" t="s">
        <v>523</v>
      </c>
      <c r="C29" s="365"/>
      <c r="D29" s="366"/>
      <c r="E29" s="125">
        <v>3080953.86</v>
      </c>
      <c r="F29" s="125">
        <v>7262372.1600000001</v>
      </c>
    </row>
    <row r="30" spans="1:6"/>
    <row r="31" spans="1:6" ht="87" customHeight="1">
      <c r="A31" s="392" t="s">
        <v>347</v>
      </c>
      <c r="B31" s="494" t="s">
        <v>153</v>
      </c>
      <c r="C31" s="364"/>
      <c r="D31" s="364"/>
      <c r="E31" s="364"/>
      <c r="F31" s="364"/>
    </row>
    <row r="32" spans="1:6" ht="48">
      <c r="A32" s="392" t="s">
        <v>347</v>
      </c>
      <c r="B32" s="138"/>
      <c r="C32" s="139"/>
      <c r="D32" s="22" t="s">
        <v>524</v>
      </c>
      <c r="E32" s="22" t="s">
        <v>525</v>
      </c>
      <c r="F32" s="22" t="s">
        <v>526</v>
      </c>
    </row>
    <row r="33" spans="1:6" ht="36">
      <c r="A33" s="269" t="s">
        <v>347</v>
      </c>
      <c r="B33" s="127" t="s">
        <v>527</v>
      </c>
      <c r="C33" s="128" t="s">
        <v>988</v>
      </c>
      <c r="D33" s="129">
        <v>7242</v>
      </c>
      <c r="E33" s="129">
        <v>28705</v>
      </c>
      <c r="F33" s="129">
        <v>1164</v>
      </c>
    </row>
    <row r="34" spans="1:6" ht="24.75" customHeight="1">
      <c r="A34" s="392" t="s">
        <v>347</v>
      </c>
      <c r="B34" s="127" t="s">
        <v>530</v>
      </c>
      <c r="C34" s="128" t="s">
        <v>475</v>
      </c>
      <c r="D34" s="129">
        <v>5295</v>
      </c>
      <c r="E34" s="129">
        <v>16796</v>
      </c>
      <c r="F34" s="129">
        <v>393</v>
      </c>
    </row>
    <row r="35" spans="1:6" ht="24">
      <c r="A35" s="392" t="s">
        <v>347</v>
      </c>
      <c r="B35" s="127" t="s">
        <v>531</v>
      </c>
      <c r="C35" s="128" t="s">
        <v>532</v>
      </c>
      <c r="D35" s="129">
        <v>3608</v>
      </c>
      <c r="E35" s="129">
        <v>12157</v>
      </c>
      <c r="F35" s="129">
        <v>307</v>
      </c>
    </row>
    <row r="36" spans="1:6" ht="24">
      <c r="A36" s="392" t="s">
        <v>347</v>
      </c>
      <c r="B36" s="127" t="s">
        <v>533</v>
      </c>
      <c r="C36" s="128" t="s">
        <v>476</v>
      </c>
      <c r="D36" s="129">
        <v>3432</v>
      </c>
      <c r="E36" s="129">
        <v>11767</v>
      </c>
      <c r="F36" s="129">
        <v>288</v>
      </c>
    </row>
    <row r="37" spans="1:6" ht="24">
      <c r="A37" s="392" t="s">
        <v>347</v>
      </c>
      <c r="B37" s="127" t="s">
        <v>534</v>
      </c>
      <c r="C37" s="128" t="s">
        <v>249</v>
      </c>
      <c r="D37" s="129">
        <v>2456</v>
      </c>
      <c r="E37" s="129">
        <v>8910</v>
      </c>
      <c r="F37" s="129">
        <v>206</v>
      </c>
    </row>
    <row r="38" spans="1:6" ht="24">
      <c r="A38" s="392" t="s">
        <v>347</v>
      </c>
      <c r="B38" s="127" t="s">
        <v>535</v>
      </c>
      <c r="C38" s="128" t="s">
        <v>250</v>
      </c>
      <c r="D38" s="129">
        <v>1919</v>
      </c>
      <c r="E38" s="129">
        <v>7300</v>
      </c>
      <c r="F38" s="129">
        <v>122</v>
      </c>
    </row>
    <row r="39" spans="1:6" ht="24">
      <c r="A39" s="392" t="s">
        <v>347</v>
      </c>
      <c r="B39" s="127" t="s">
        <v>536</v>
      </c>
      <c r="C39" s="128" t="s">
        <v>251</v>
      </c>
      <c r="D39" s="129">
        <v>1318</v>
      </c>
      <c r="E39" s="129">
        <v>3692</v>
      </c>
      <c r="F39" s="129">
        <v>85</v>
      </c>
    </row>
    <row r="40" spans="1:6" ht="36">
      <c r="A40" s="392" t="s">
        <v>347</v>
      </c>
      <c r="B40" s="127" t="s">
        <v>537</v>
      </c>
      <c r="C40" s="128" t="s">
        <v>549</v>
      </c>
      <c r="D40" s="129">
        <v>1357</v>
      </c>
      <c r="E40" s="129">
        <v>3876</v>
      </c>
      <c r="F40" s="129">
        <v>93</v>
      </c>
    </row>
    <row r="41" spans="1:6" ht="72">
      <c r="A41" s="392" t="s">
        <v>347</v>
      </c>
      <c r="B41" s="127" t="s">
        <v>538</v>
      </c>
      <c r="C41" s="128" t="s">
        <v>252</v>
      </c>
      <c r="D41" s="130">
        <v>0.76</v>
      </c>
      <c r="E41" s="130">
        <v>0.77</v>
      </c>
      <c r="F41" s="130">
        <v>0.6</v>
      </c>
    </row>
    <row r="42" spans="1:6" ht="48">
      <c r="A42" s="392" t="s">
        <v>347</v>
      </c>
      <c r="B42" s="127" t="s">
        <v>539</v>
      </c>
      <c r="C42" s="128" t="s">
        <v>894</v>
      </c>
      <c r="D42" s="131">
        <v>13452</v>
      </c>
      <c r="E42" s="131">
        <v>13942</v>
      </c>
      <c r="F42" s="131">
        <v>7790</v>
      </c>
    </row>
    <row r="43" spans="1:6" ht="24">
      <c r="A43" s="392" t="s">
        <v>347</v>
      </c>
      <c r="B43" s="132" t="s">
        <v>540</v>
      </c>
      <c r="C43" s="133" t="s">
        <v>253</v>
      </c>
      <c r="D43" s="131">
        <v>12990</v>
      </c>
      <c r="E43" s="131">
        <v>12782</v>
      </c>
      <c r="F43" s="131">
        <v>6503</v>
      </c>
    </row>
    <row r="44" spans="1:6" ht="36.75" customHeight="1">
      <c r="A44" s="392" t="s">
        <v>347</v>
      </c>
      <c r="B44" s="127" t="s">
        <v>541</v>
      </c>
      <c r="C44" s="128" t="s">
        <v>895</v>
      </c>
      <c r="D44" s="131">
        <v>4399</v>
      </c>
      <c r="E44" s="131">
        <v>5115</v>
      </c>
      <c r="F44" s="131">
        <v>4813</v>
      </c>
    </row>
    <row r="45" spans="1:6" ht="48">
      <c r="A45" s="392" t="s">
        <v>347</v>
      </c>
      <c r="B45" s="127" t="s">
        <v>542</v>
      </c>
      <c r="C45" s="128" t="s">
        <v>254</v>
      </c>
      <c r="D45" s="131">
        <v>4402</v>
      </c>
      <c r="E45" s="131">
        <v>5059</v>
      </c>
      <c r="F45" s="131">
        <v>4779</v>
      </c>
    </row>
    <row r="46" spans="1:6"/>
    <row r="47" spans="1:6" ht="75" customHeight="1">
      <c r="A47" s="392" t="s">
        <v>548</v>
      </c>
      <c r="B47" s="524" t="s">
        <v>784</v>
      </c>
      <c r="C47" s="492"/>
      <c r="D47" s="492"/>
      <c r="E47" s="492"/>
      <c r="F47" s="492"/>
    </row>
    <row r="48" spans="1:6" ht="36">
      <c r="A48" s="392" t="s">
        <v>548</v>
      </c>
      <c r="B48" s="138"/>
      <c r="C48" s="139"/>
      <c r="D48" s="22" t="s">
        <v>524</v>
      </c>
      <c r="E48" s="22" t="s">
        <v>543</v>
      </c>
      <c r="F48" s="22" t="s">
        <v>544</v>
      </c>
    </row>
    <row r="49" spans="1:6" ht="49.5" customHeight="1">
      <c r="A49" s="392" t="s">
        <v>548</v>
      </c>
      <c r="B49" s="127" t="s">
        <v>545</v>
      </c>
      <c r="C49" s="128" t="s">
        <v>255</v>
      </c>
      <c r="D49" s="129">
        <v>913</v>
      </c>
      <c r="E49" s="129">
        <v>4353</v>
      </c>
      <c r="F49" s="129">
        <v>144</v>
      </c>
    </row>
    <row r="50" spans="1:6" ht="36">
      <c r="A50" s="392" t="s">
        <v>548</v>
      </c>
      <c r="B50" s="127" t="s">
        <v>546</v>
      </c>
      <c r="C50" s="128" t="s">
        <v>433</v>
      </c>
      <c r="D50" s="134">
        <v>5392</v>
      </c>
      <c r="E50" s="134">
        <v>5344</v>
      </c>
      <c r="F50" s="134">
        <v>2880</v>
      </c>
    </row>
    <row r="51" spans="1:6" ht="36">
      <c r="A51" s="392" t="s">
        <v>548</v>
      </c>
      <c r="B51" s="127" t="s">
        <v>547</v>
      </c>
      <c r="C51" s="128" t="s">
        <v>434</v>
      </c>
      <c r="D51" s="129">
        <v>41</v>
      </c>
      <c r="E51" s="129">
        <v>221</v>
      </c>
      <c r="F51" s="129">
        <v>7</v>
      </c>
    </row>
    <row r="52" spans="1:6" ht="36">
      <c r="A52" s="392" t="s">
        <v>548</v>
      </c>
      <c r="B52" s="127" t="s">
        <v>188</v>
      </c>
      <c r="C52" s="128" t="s">
        <v>435</v>
      </c>
      <c r="D52" s="134">
        <v>29613</v>
      </c>
      <c r="E52" s="134">
        <v>28874</v>
      </c>
      <c r="F52" s="134">
        <v>14475</v>
      </c>
    </row>
    <row r="53" spans="1:6">
      <c r="A53" s="545"/>
    </row>
    <row r="54" spans="1:6">
      <c r="A54" s="392" t="s">
        <v>348</v>
      </c>
      <c r="B54" s="192" t="s">
        <v>138</v>
      </c>
      <c r="C54" s="193"/>
      <c r="D54" s="194"/>
      <c r="E54" s="194"/>
      <c r="F54" s="194"/>
    </row>
    <row r="55" spans="1:6">
      <c r="A55" s="392"/>
      <c r="B55" s="192"/>
      <c r="C55" s="192"/>
      <c r="D55" s="194"/>
      <c r="E55" s="194"/>
      <c r="F55" s="194"/>
    </row>
    <row r="56" spans="1:6" s="217" customFormat="1" ht="27" customHeight="1">
      <c r="A56" s="205"/>
      <c r="B56" s="299"/>
      <c r="C56" s="515" t="s">
        <v>974</v>
      </c>
      <c r="D56" s="516"/>
      <c r="E56" s="516"/>
      <c r="F56" s="516"/>
    </row>
    <row r="57" spans="1:6" s="217" customFormat="1" ht="102">
      <c r="A57" s="205"/>
      <c r="B57" s="299"/>
      <c r="C57" s="561" t="s">
        <v>1004</v>
      </c>
      <c r="D57" s="300"/>
      <c r="E57" s="300"/>
      <c r="F57" s="300"/>
    </row>
    <row r="58" spans="1:6" s="217" customFormat="1" ht="38.25">
      <c r="A58" s="205"/>
      <c r="B58" s="299"/>
      <c r="C58" s="516" t="s">
        <v>975</v>
      </c>
      <c r="D58" s="300"/>
      <c r="E58" s="300"/>
      <c r="F58" s="300"/>
    </row>
    <row r="59" spans="1:6" s="217" customFormat="1" ht="38.25">
      <c r="A59" s="398"/>
      <c r="B59" s="379"/>
      <c r="C59" s="516" t="s">
        <v>976</v>
      </c>
      <c r="D59" s="379"/>
      <c r="E59" s="379"/>
      <c r="F59" s="379"/>
    </row>
    <row r="60" spans="1:6" ht="66" customHeight="1">
      <c r="A60" s="205" t="s">
        <v>349</v>
      </c>
      <c r="B60" s="525" t="s">
        <v>1005</v>
      </c>
      <c r="C60" s="525"/>
      <c r="D60" s="525"/>
      <c r="E60" s="525"/>
      <c r="F60" s="314">
        <v>5576</v>
      </c>
    </row>
    <row r="61" spans="1:6" s="3" customFormat="1" ht="66" customHeight="1" thickBot="1">
      <c r="A61" s="301" t="s">
        <v>350</v>
      </c>
      <c r="B61" s="523" t="s">
        <v>993</v>
      </c>
      <c r="C61" s="523"/>
      <c r="D61" s="523"/>
      <c r="E61" s="523"/>
      <c r="F61" s="523"/>
    </row>
    <row r="62" spans="1:6" s="3" customFormat="1" ht="66" customHeight="1">
      <c r="A62" s="301"/>
      <c r="B62" s="302"/>
      <c r="C62" s="521" t="s">
        <v>989</v>
      </c>
      <c r="D62" s="519" t="s">
        <v>990</v>
      </c>
      <c r="E62" s="517" t="s">
        <v>991</v>
      </c>
      <c r="F62" s="541" t="s">
        <v>992</v>
      </c>
    </row>
    <row r="63" spans="1:6" s="3" customFormat="1" ht="66" customHeight="1" thickBot="1">
      <c r="A63" s="301" t="s">
        <v>350</v>
      </c>
      <c r="B63" s="379"/>
      <c r="C63" s="522"/>
      <c r="D63" s="520"/>
      <c r="E63" s="518"/>
      <c r="F63" s="542"/>
    </row>
    <row r="64" spans="1:6" s="3" customFormat="1" ht="66" customHeight="1">
      <c r="A64" s="301"/>
      <c r="B64" s="302"/>
      <c r="C64" s="303" t="s">
        <v>977</v>
      </c>
      <c r="D64" s="304">
        <v>2364</v>
      </c>
      <c r="E64" s="305">
        <v>0.42</v>
      </c>
      <c r="F64" s="306">
        <v>27617</v>
      </c>
    </row>
    <row r="65" spans="1:255" s="3" customFormat="1" ht="66" customHeight="1">
      <c r="A65" s="301"/>
      <c r="B65" s="302"/>
      <c r="C65" s="307" t="s">
        <v>978</v>
      </c>
      <c r="D65" s="308">
        <v>2291</v>
      </c>
      <c r="E65" s="309">
        <v>0.4</v>
      </c>
      <c r="F65" s="310">
        <v>20719</v>
      </c>
    </row>
    <row r="66" spans="1:255" s="3" customFormat="1" ht="66" customHeight="1">
      <c r="A66" s="301"/>
      <c r="B66" s="302"/>
      <c r="C66" s="311" t="s">
        <v>979</v>
      </c>
      <c r="D66" s="308">
        <v>688</v>
      </c>
      <c r="E66" s="309">
        <v>0.12</v>
      </c>
      <c r="F66" s="310">
        <v>3811</v>
      </c>
    </row>
    <row r="67" spans="1:255" s="3" customFormat="1" ht="66" customHeight="1">
      <c r="A67" s="301"/>
      <c r="B67" s="302"/>
      <c r="C67" s="311" t="s">
        <v>980</v>
      </c>
      <c r="D67" s="308"/>
      <c r="E67" s="309"/>
      <c r="F67" s="310"/>
    </row>
    <row r="68" spans="1:255" s="3" customFormat="1" ht="66" customHeight="1">
      <c r="A68" s="301"/>
      <c r="B68" s="302"/>
      <c r="C68" s="312" t="s">
        <v>994</v>
      </c>
      <c r="D68" s="308">
        <v>434</v>
      </c>
      <c r="E68" s="313">
        <v>0.08</v>
      </c>
      <c r="F68" s="310">
        <v>35011</v>
      </c>
      <c r="G68" s="310"/>
      <c r="H68" s="310"/>
      <c r="I68" s="310"/>
      <c r="J68" s="310"/>
      <c r="K68" s="310"/>
      <c r="L68" s="310"/>
      <c r="M68" s="310"/>
      <c r="N68" s="310"/>
      <c r="O68" s="310"/>
      <c r="P68" s="310"/>
      <c r="Q68" s="310"/>
      <c r="R68" s="310"/>
      <c r="S68" s="310"/>
      <c r="T68" s="310"/>
      <c r="U68" s="310"/>
      <c r="V68" s="310"/>
      <c r="W68" s="310"/>
      <c r="X68" s="310"/>
      <c r="Y68" s="310"/>
      <c r="Z68" s="310"/>
      <c r="AA68" s="310"/>
      <c r="AB68" s="310"/>
      <c r="AC68" s="310"/>
      <c r="AD68" s="310"/>
      <c r="AE68" s="310"/>
      <c r="AF68" s="310"/>
      <c r="AG68" s="310"/>
      <c r="AH68" s="310"/>
      <c r="AI68" s="310"/>
      <c r="AJ68" s="310"/>
      <c r="AK68" s="310"/>
      <c r="AL68" s="310"/>
      <c r="AM68" s="310"/>
      <c r="AN68" s="310"/>
      <c r="AO68" s="310"/>
      <c r="AP68" s="310"/>
      <c r="AQ68" s="310"/>
      <c r="AR68" s="310"/>
      <c r="AS68" s="310"/>
      <c r="AT68" s="310"/>
      <c r="AU68" s="310"/>
      <c r="AV68" s="310"/>
      <c r="AW68" s="310"/>
      <c r="AX68" s="310"/>
      <c r="AY68" s="310"/>
      <c r="AZ68" s="310"/>
      <c r="BA68" s="310"/>
      <c r="BB68" s="310"/>
      <c r="BC68" s="310"/>
      <c r="BD68" s="310"/>
      <c r="BE68" s="310"/>
      <c r="BF68" s="310"/>
      <c r="BG68" s="310"/>
      <c r="BH68" s="310"/>
      <c r="BI68" s="310"/>
      <c r="BJ68" s="310"/>
      <c r="BK68" s="310"/>
      <c r="BL68" s="310"/>
      <c r="BM68" s="310"/>
      <c r="BN68" s="310"/>
      <c r="BO68" s="310"/>
      <c r="BP68" s="310"/>
      <c r="BQ68" s="310"/>
      <c r="BR68" s="310"/>
      <c r="BS68" s="310"/>
      <c r="BT68" s="310"/>
      <c r="BU68" s="310"/>
      <c r="BV68" s="310"/>
      <c r="BW68" s="310"/>
      <c r="BX68" s="310"/>
      <c r="BY68" s="310"/>
      <c r="BZ68" s="310"/>
      <c r="CA68" s="310"/>
      <c r="CB68" s="310"/>
      <c r="CC68" s="310"/>
      <c r="CD68" s="310"/>
      <c r="CE68" s="310"/>
      <c r="CF68" s="310"/>
      <c r="CG68" s="310"/>
      <c r="CH68" s="310"/>
      <c r="CI68" s="310"/>
      <c r="CJ68" s="310"/>
      <c r="CK68" s="310"/>
      <c r="CL68" s="310"/>
      <c r="CM68" s="310"/>
      <c r="CN68" s="310"/>
      <c r="CO68" s="310"/>
      <c r="CP68" s="310"/>
      <c r="CQ68" s="310"/>
      <c r="CR68" s="310"/>
      <c r="CS68" s="310"/>
      <c r="CT68" s="310"/>
      <c r="CU68" s="310"/>
      <c r="CV68" s="310"/>
      <c r="CW68" s="310"/>
      <c r="CX68" s="310"/>
      <c r="CY68" s="310"/>
      <c r="CZ68" s="310"/>
      <c r="DA68" s="310"/>
      <c r="DB68" s="310"/>
      <c r="DC68" s="310"/>
      <c r="DD68" s="310"/>
      <c r="DE68" s="310"/>
      <c r="DF68" s="310"/>
      <c r="DG68" s="310"/>
      <c r="DH68" s="310"/>
      <c r="DI68" s="310"/>
      <c r="DJ68" s="310"/>
      <c r="DK68" s="310"/>
      <c r="DL68" s="310"/>
      <c r="DM68" s="310"/>
      <c r="DN68" s="310"/>
      <c r="DO68" s="310"/>
      <c r="DP68" s="310"/>
      <c r="DQ68" s="310"/>
      <c r="DR68" s="310"/>
      <c r="DS68" s="310"/>
      <c r="DT68" s="310"/>
      <c r="DU68" s="310"/>
      <c r="DV68" s="310"/>
      <c r="DW68" s="310"/>
      <c r="DX68" s="310"/>
      <c r="DY68" s="310"/>
      <c r="DZ68" s="310"/>
      <c r="EA68" s="310"/>
      <c r="EB68" s="310"/>
      <c r="EC68" s="310"/>
      <c r="ED68" s="310"/>
      <c r="EE68" s="310"/>
      <c r="EF68" s="310"/>
      <c r="EG68" s="310"/>
      <c r="EH68" s="310"/>
      <c r="EI68" s="310"/>
      <c r="EJ68" s="310"/>
      <c r="EK68" s="310"/>
      <c r="EL68" s="310"/>
      <c r="EM68" s="310"/>
      <c r="EN68" s="310"/>
      <c r="EO68" s="310"/>
      <c r="EP68" s="310"/>
      <c r="EQ68" s="310"/>
      <c r="ER68" s="310"/>
      <c r="ES68" s="310"/>
      <c r="ET68" s="310"/>
      <c r="EU68" s="310"/>
      <c r="EV68" s="310"/>
      <c r="EW68" s="310"/>
      <c r="EX68" s="310"/>
      <c r="EY68" s="310"/>
      <c r="EZ68" s="310"/>
      <c r="FA68" s="310"/>
      <c r="FB68" s="310"/>
      <c r="FC68" s="310"/>
      <c r="FD68" s="310"/>
      <c r="FE68" s="310"/>
      <c r="FF68" s="310"/>
      <c r="FG68" s="310"/>
      <c r="FH68" s="310"/>
      <c r="FI68" s="310"/>
      <c r="FJ68" s="310"/>
      <c r="FK68" s="310"/>
      <c r="FL68" s="310"/>
      <c r="FM68" s="310"/>
      <c r="FN68" s="310"/>
      <c r="FO68" s="310"/>
      <c r="FP68" s="310"/>
      <c r="FQ68" s="310"/>
      <c r="FR68" s="310"/>
      <c r="FS68" s="310"/>
      <c r="FT68" s="310"/>
      <c r="FU68" s="310"/>
      <c r="FV68" s="310"/>
      <c r="FW68" s="310"/>
      <c r="FX68" s="310"/>
      <c r="FY68" s="310"/>
      <c r="FZ68" s="310"/>
      <c r="GA68" s="310"/>
      <c r="GB68" s="310"/>
      <c r="GC68" s="310"/>
      <c r="GD68" s="310"/>
      <c r="GE68" s="310"/>
      <c r="GF68" s="310"/>
      <c r="GG68" s="310"/>
      <c r="GH68" s="310"/>
      <c r="GI68" s="310"/>
      <c r="GJ68" s="310"/>
      <c r="GK68" s="310"/>
      <c r="GL68" s="310"/>
      <c r="GM68" s="310"/>
      <c r="GN68" s="310"/>
      <c r="GO68" s="310"/>
      <c r="GP68" s="310"/>
      <c r="GQ68" s="310"/>
      <c r="GR68" s="310"/>
      <c r="GS68" s="310"/>
      <c r="GT68" s="310"/>
      <c r="GU68" s="310"/>
      <c r="GV68" s="310"/>
      <c r="GW68" s="310"/>
      <c r="GX68" s="310"/>
      <c r="GY68" s="310"/>
      <c r="GZ68" s="310"/>
      <c r="HA68" s="310"/>
      <c r="HB68" s="310"/>
      <c r="HC68" s="310"/>
      <c r="HD68" s="310"/>
      <c r="HE68" s="310"/>
      <c r="HF68" s="310"/>
      <c r="HG68" s="310"/>
      <c r="HH68" s="310"/>
      <c r="HI68" s="310"/>
      <c r="HJ68" s="310"/>
      <c r="HK68" s="310"/>
      <c r="HL68" s="310"/>
      <c r="HM68" s="310"/>
      <c r="HN68" s="310"/>
      <c r="HO68" s="310"/>
      <c r="HP68" s="310"/>
      <c r="HQ68" s="310"/>
      <c r="HR68" s="310"/>
      <c r="HS68" s="310"/>
      <c r="HT68" s="310"/>
      <c r="HU68" s="310"/>
      <c r="HV68" s="310"/>
      <c r="HW68" s="310"/>
      <c r="HX68" s="310"/>
      <c r="HY68" s="310"/>
      <c r="HZ68" s="310"/>
      <c r="IA68" s="310"/>
      <c r="IB68" s="310"/>
      <c r="IC68" s="310"/>
      <c r="ID68" s="310"/>
      <c r="IE68" s="310"/>
      <c r="IF68" s="310"/>
      <c r="IG68" s="310"/>
      <c r="IH68" s="310"/>
      <c r="II68" s="310"/>
      <c r="IJ68" s="310"/>
      <c r="IK68" s="310"/>
      <c r="IL68" s="310"/>
      <c r="IM68" s="310"/>
      <c r="IN68" s="310"/>
      <c r="IO68" s="310"/>
      <c r="IP68" s="310"/>
      <c r="IQ68" s="310"/>
      <c r="IR68" s="310"/>
      <c r="IS68" s="310"/>
      <c r="IT68" s="310"/>
      <c r="IU68" s="310"/>
    </row>
    <row r="69" spans="1:255">
      <c r="A69" s="392"/>
      <c r="B69" s="344"/>
      <c r="C69" s="344"/>
      <c r="D69" s="344"/>
      <c r="E69" s="344"/>
    </row>
    <row r="70" spans="1:255" ht="27.75" customHeight="1">
      <c r="B70" s="526" t="s">
        <v>878</v>
      </c>
      <c r="C70" s="347"/>
      <c r="D70" s="347"/>
      <c r="E70" s="347"/>
      <c r="F70" s="347"/>
    </row>
    <row r="71" spans="1:255" ht="15.75">
      <c r="B71" s="526"/>
      <c r="C71" s="347"/>
      <c r="D71" s="347"/>
      <c r="E71" s="347"/>
      <c r="F71" s="347"/>
    </row>
    <row r="72" spans="1:255" ht="26.25" customHeight="1">
      <c r="A72" s="392" t="s">
        <v>351</v>
      </c>
      <c r="B72" s="364" t="s">
        <v>139</v>
      </c>
      <c r="C72" s="364"/>
      <c r="D72" s="364"/>
      <c r="E72" s="364"/>
      <c r="F72" s="364"/>
    </row>
    <row r="73" spans="1:255">
      <c r="A73" s="392" t="s">
        <v>351</v>
      </c>
      <c r="B73" s="461" t="s">
        <v>436</v>
      </c>
      <c r="C73" s="461"/>
      <c r="D73" s="461"/>
      <c r="E73" s="191"/>
    </row>
    <row r="74" spans="1:255">
      <c r="A74" s="392" t="s">
        <v>351</v>
      </c>
      <c r="B74" s="461" t="s">
        <v>437</v>
      </c>
      <c r="C74" s="461"/>
      <c r="D74" s="461"/>
      <c r="E74" s="73" t="s">
        <v>1071</v>
      </c>
    </row>
    <row r="75" spans="1:255">
      <c r="A75" s="392" t="s">
        <v>351</v>
      </c>
      <c r="B75" s="461" t="s">
        <v>438</v>
      </c>
      <c r="C75" s="461"/>
      <c r="D75" s="461"/>
      <c r="E75" s="73"/>
    </row>
    <row r="76" spans="1:255"/>
    <row r="77" spans="1:255" ht="40.5" customHeight="1">
      <c r="A77" s="392" t="s">
        <v>351</v>
      </c>
      <c r="B77" s="357" t="s">
        <v>439</v>
      </c>
      <c r="C77" s="357"/>
      <c r="D77" s="357"/>
      <c r="E77" s="357"/>
      <c r="F77" s="105">
        <v>683</v>
      </c>
    </row>
    <row r="78" spans="1:255">
      <c r="B78" s="347"/>
      <c r="C78" s="42"/>
      <c r="D78" s="347"/>
      <c r="E78" s="347"/>
      <c r="F78" s="21"/>
    </row>
    <row r="79" spans="1:255" ht="25.5" customHeight="1">
      <c r="A79" s="392" t="s">
        <v>351</v>
      </c>
      <c r="B79" s="357" t="s">
        <v>440</v>
      </c>
      <c r="C79" s="357"/>
      <c r="D79" s="357"/>
      <c r="E79" s="357"/>
      <c r="F79" s="119">
        <v>1595</v>
      </c>
    </row>
    <row r="80" spans="1:255">
      <c r="F80" s="140"/>
    </row>
    <row r="81" spans="1:6" ht="26.25" customHeight="1">
      <c r="A81" s="392" t="s">
        <v>351</v>
      </c>
      <c r="B81" s="357" t="s">
        <v>810</v>
      </c>
      <c r="C81" s="357"/>
      <c r="D81" s="357"/>
      <c r="E81" s="357"/>
      <c r="F81" s="119">
        <v>1089286</v>
      </c>
    </row>
    <row r="82" spans="1:6" ht="26.25" customHeight="1">
      <c r="A82" s="392"/>
      <c r="B82" s="428"/>
      <c r="C82" s="428"/>
      <c r="D82" s="428"/>
      <c r="E82" s="428"/>
      <c r="F82" s="120"/>
    </row>
    <row r="83" spans="1:6" ht="12.75" customHeight="1">
      <c r="A83" s="392" t="s">
        <v>352</v>
      </c>
      <c r="B83" s="364" t="s">
        <v>879</v>
      </c>
      <c r="C83" s="364"/>
      <c r="D83" s="364"/>
      <c r="E83" s="364"/>
      <c r="F83" s="364"/>
    </row>
    <row r="84" spans="1:6">
      <c r="A84" s="392" t="s">
        <v>352</v>
      </c>
      <c r="B84" s="512" t="s">
        <v>880</v>
      </c>
      <c r="C84" s="401"/>
      <c r="D84" s="402"/>
      <c r="E84" s="115"/>
    </row>
    <row r="85" spans="1:6">
      <c r="A85" s="392" t="s">
        <v>352</v>
      </c>
      <c r="B85" s="512" t="s">
        <v>196</v>
      </c>
      <c r="C85" s="401"/>
      <c r="D85" s="402"/>
      <c r="E85" s="115"/>
    </row>
    <row r="86" spans="1:6">
      <c r="A86" s="392" t="s">
        <v>352</v>
      </c>
      <c r="B86" s="513" t="s">
        <v>670</v>
      </c>
      <c r="C86" s="514"/>
      <c r="D86" s="369"/>
      <c r="E86" s="19"/>
    </row>
    <row r="87" spans="1:6">
      <c r="A87" s="392" t="s">
        <v>352</v>
      </c>
      <c r="B87" s="513" t="s">
        <v>671</v>
      </c>
      <c r="C87" s="514"/>
      <c r="D87" s="369"/>
      <c r="E87" s="19"/>
    </row>
    <row r="88" spans="1:6" ht="12.75" customHeight="1">
      <c r="A88" s="392" t="s">
        <v>352</v>
      </c>
      <c r="B88" s="505" t="s">
        <v>47</v>
      </c>
      <c r="C88" s="413"/>
      <c r="D88" s="506"/>
      <c r="E88" s="19"/>
    </row>
    <row r="89" spans="1:6">
      <c r="A89" s="392"/>
      <c r="B89" s="475"/>
      <c r="C89" s="348"/>
      <c r="D89" s="348"/>
      <c r="E89" s="53"/>
    </row>
    <row r="90" spans="1:6"/>
    <row r="91" spans="1:6" ht="15.75">
      <c r="B91" s="27" t="s">
        <v>193</v>
      </c>
    </row>
    <row r="92" spans="1:6" ht="12.75" customHeight="1">
      <c r="B92" s="27"/>
    </row>
    <row r="93" spans="1:6" ht="12.75" customHeight="1">
      <c r="A93" s="392" t="s">
        <v>353</v>
      </c>
      <c r="B93" s="364" t="s">
        <v>811</v>
      </c>
      <c r="C93" s="364"/>
      <c r="D93" s="364"/>
      <c r="E93" s="364"/>
      <c r="F93" s="364"/>
    </row>
    <row r="94" spans="1:6">
      <c r="A94" s="392" t="s">
        <v>353</v>
      </c>
      <c r="B94" s="512" t="s">
        <v>194</v>
      </c>
      <c r="C94" s="401"/>
      <c r="D94" s="402"/>
      <c r="E94" s="558" t="s">
        <v>1071</v>
      </c>
    </row>
    <row r="95" spans="1:6">
      <c r="A95" s="392" t="s">
        <v>353</v>
      </c>
      <c r="B95" s="512" t="s">
        <v>195</v>
      </c>
      <c r="C95" s="401"/>
      <c r="D95" s="402"/>
      <c r="E95" s="19"/>
    </row>
    <row r="96" spans="1:6">
      <c r="A96" s="392" t="s">
        <v>353</v>
      </c>
      <c r="B96" s="512" t="s">
        <v>196</v>
      </c>
      <c r="C96" s="401"/>
      <c r="D96" s="402"/>
      <c r="E96" s="19"/>
    </row>
    <row r="97" spans="1:6">
      <c r="A97" s="392" t="s">
        <v>353</v>
      </c>
      <c r="B97" s="512" t="s">
        <v>197</v>
      </c>
      <c r="C97" s="401"/>
      <c r="D97" s="402"/>
      <c r="E97" s="19"/>
    </row>
    <row r="98" spans="1:6">
      <c r="A98" s="392" t="s">
        <v>353</v>
      </c>
      <c r="B98" s="513" t="s">
        <v>672</v>
      </c>
      <c r="C98" s="514"/>
      <c r="D98" s="369"/>
      <c r="E98" s="19"/>
    </row>
    <row r="99" spans="1:6">
      <c r="A99" s="392" t="s">
        <v>353</v>
      </c>
      <c r="B99" s="512" t="s">
        <v>198</v>
      </c>
      <c r="C99" s="401"/>
      <c r="D99" s="402"/>
      <c r="E99" s="19"/>
    </row>
    <row r="100" spans="1:6" ht="12.75" customHeight="1">
      <c r="A100" s="392" t="s">
        <v>353</v>
      </c>
      <c r="B100" s="505" t="s">
        <v>47</v>
      </c>
      <c r="C100" s="413"/>
      <c r="D100" s="506"/>
      <c r="E100" s="19"/>
    </row>
    <row r="101" spans="1:6">
      <c r="A101" s="392"/>
      <c r="B101" s="475"/>
      <c r="C101" s="348"/>
      <c r="D101" s="348"/>
      <c r="E101" s="53"/>
    </row>
    <row r="102" spans="1:6"/>
    <row r="103" spans="1:6">
      <c r="A103" s="392" t="s">
        <v>354</v>
      </c>
      <c r="B103" s="482" t="s">
        <v>199</v>
      </c>
      <c r="C103" s="482"/>
      <c r="D103" s="482"/>
      <c r="E103" s="482"/>
      <c r="F103" s="482"/>
    </row>
    <row r="104" spans="1:6">
      <c r="A104" s="392" t="s">
        <v>354</v>
      </c>
      <c r="B104" s="461" t="s">
        <v>200</v>
      </c>
      <c r="C104" s="461"/>
      <c r="D104" s="461"/>
      <c r="E104" s="102">
        <v>43160</v>
      </c>
      <c r="F104" s="141"/>
    </row>
    <row r="105" spans="1:6">
      <c r="A105" s="392" t="s">
        <v>354</v>
      </c>
      <c r="B105" s="461" t="s">
        <v>201</v>
      </c>
      <c r="C105" s="461"/>
      <c r="D105" s="461"/>
      <c r="E105" s="102"/>
      <c r="F105" s="36"/>
    </row>
    <row r="106" spans="1:6" ht="27" customHeight="1">
      <c r="A106" s="392" t="s">
        <v>354</v>
      </c>
      <c r="B106" s="357" t="s">
        <v>202</v>
      </c>
      <c r="C106" s="357"/>
      <c r="D106" s="357"/>
      <c r="E106" s="73"/>
      <c r="F106" s="36"/>
    </row>
    <row r="107" spans="1:6"/>
    <row r="108" spans="1:6" ht="12.75" customHeight="1">
      <c r="A108" s="392" t="s">
        <v>355</v>
      </c>
      <c r="B108" s="364" t="s">
        <v>882</v>
      </c>
      <c r="C108" s="364"/>
      <c r="D108" s="364"/>
      <c r="E108" s="364"/>
      <c r="F108" s="364"/>
    </row>
    <row r="109" spans="1:6">
      <c r="A109" s="392" t="s">
        <v>355</v>
      </c>
      <c r="B109" s="426" t="s">
        <v>527</v>
      </c>
      <c r="C109" s="461" t="s">
        <v>881</v>
      </c>
      <c r="D109" s="461"/>
      <c r="E109" s="143">
        <v>43205</v>
      </c>
      <c r="F109" s="142"/>
    </row>
    <row r="110" spans="1:6">
      <c r="A110" s="392" t="s">
        <v>355</v>
      </c>
      <c r="B110" s="431"/>
      <c r="C110" s="431"/>
      <c r="D110" s="144" t="s">
        <v>499</v>
      </c>
      <c r="E110" s="25" t="s">
        <v>500</v>
      </c>
      <c r="F110" s="142"/>
    </row>
    <row r="111" spans="1:6">
      <c r="A111" s="392" t="s">
        <v>355</v>
      </c>
      <c r="B111" s="145" t="s">
        <v>530</v>
      </c>
      <c r="C111" s="66" t="s">
        <v>883</v>
      </c>
      <c r="D111" s="73"/>
      <c r="E111" s="73"/>
      <c r="F111" s="142"/>
    </row>
    <row r="112" spans="1:6">
      <c r="A112" s="392" t="s">
        <v>355</v>
      </c>
      <c r="B112" s="146"/>
      <c r="C112" s="66" t="s">
        <v>884</v>
      </c>
      <c r="D112" s="147"/>
    </row>
    <row r="113" spans="1:5"/>
    <row r="114" spans="1:5">
      <c r="A114" s="392" t="s">
        <v>356</v>
      </c>
      <c r="B114" s="482" t="s">
        <v>885</v>
      </c>
      <c r="C114" s="482"/>
    </row>
    <row r="115" spans="1:5">
      <c r="A115" s="392" t="s">
        <v>356</v>
      </c>
      <c r="B115" s="461" t="s">
        <v>886</v>
      </c>
      <c r="C115" s="461"/>
      <c r="D115" s="102"/>
    </row>
    <row r="116" spans="1:5">
      <c r="A116" s="392" t="s">
        <v>356</v>
      </c>
      <c r="B116" s="461" t="s">
        <v>887</v>
      </c>
      <c r="C116" s="461"/>
      <c r="D116" s="148"/>
    </row>
    <row r="117" spans="1:5"/>
    <row r="118" spans="1:5" ht="15.75">
      <c r="B118" s="27" t="s">
        <v>90</v>
      </c>
    </row>
    <row r="119" spans="1:5" ht="12.75" customHeight="1">
      <c r="A119" s="482"/>
      <c r="B119" s="190" t="s">
        <v>812</v>
      </c>
      <c r="C119" s="176"/>
      <c r="D119" s="176"/>
      <c r="E119" s="176"/>
    </row>
    <row r="120" spans="1:5">
      <c r="A120" s="392" t="s">
        <v>357</v>
      </c>
      <c r="B120" s="399" t="s">
        <v>91</v>
      </c>
      <c r="C120" s="399"/>
    </row>
    <row r="121" spans="1:5">
      <c r="A121" s="392" t="s">
        <v>357</v>
      </c>
      <c r="B121" s="476" t="s">
        <v>92</v>
      </c>
      <c r="C121" s="476"/>
      <c r="D121" s="476"/>
    </row>
    <row r="122" spans="1:5">
      <c r="A122" s="392" t="s">
        <v>357</v>
      </c>
      <c r="B122" s="461" t="s">
        <v>93</v>
      </c>
      <c r="C122" s="461"/>
      <c r="D122" s="426"/>
      <c r="E122" s="73" t="s">
        <v>1071</v>
      </c>
    </row>
    <row r="123" spans="1:5">
      <c r="A123" s="392" t="s">
        <v>357</v>
      </c>
      <c r="B123" s="461" t="s">
        <v>94</v>
      </c>
      <c r="C123" s="461"/>
      <c r="D123" s="461"/>
      <c r="E123" s="73" t="s">
        <v>1071</v>
      </c>
    </row>
    <row r="124" spans="1:5">
      <c r="A124" s="392" t="s">
        <v>357</v>
      </c>
      <c r="B124" s="461" t="s">
        <v>95</v>
      </c>
      <c r="C124" s="461"/>
      <c r="D124" s="461"/>
      <c r="E124" s="73" t="s">
        <v>1071</v>
      </c>
    </row>
    <row r="125" spans="1:5"/>
    <row r="126" spans="1:5">
      <c r="A126" s="392" t="s">
        <v>357</v>
      </c>
      <c r="B126" s="461" t="s">
        <v>96</v>
      </c>
      <c r="C126" s="461"/>
      <c r="D126" s="461"/>
      <c r="E126" s="73" t="s">
        <v>1071</v>
      </c>
    </row>
    <row r="127" spans="1:5">
      <c r="A127" s="392" t="s">
        <v>357</v>
      </c>
      <c r="B127" s="461" t="s">
        <v>749</v>
      </c>
      <c r="C127" s="461"/>
      <c r="D127" s="461"/>
      <c r="E127" s="73"/>
    </row>
    <row r="128" spans="1:5">
      <c r="A128" s="392" t="s">
        <v>357</v>
      </c>
      <c r="B128" s="461" t="s">
        <v>750</v>
      </c>
      <c r="C128" s="461"/>
      <c r="D128" s="461"/>
      <c r="E128" s="73"/>
    </row>
    <row r="129" spans="1:5">
      <c r="A129" s="392" t="s">
        <v>357</v>
      </c>
      <c r="B129" s="461" t="s">
        <v>751</v>
      </c>
      <c r="C129" s="461"/>
      <c r="D129" s="461"/>
      <c r="E129" s="73" t="s">
        <v>1071</v>
      </c>
    </row>
    <row r="130" spans="1:5" ht="12.75" customHeight="1">
      <c r="A130" s="392" t="s">
        <v>357</v>
      </c>
      <c r="B130" s="505" t="s">
        <v>47</v>
      </c>
      <c r="C130" s="413"/>
      <c r="D130" s="506"/>
      <c r="E130" s="543"/>
    </row>
    <row r="131" spans="1:5">
      <c r="A131" s="392"/>
      <c r="B131" s="475"/>
      <c r="C131" s="348"/>
      <c r="D131" s="348"/>
      <c r="E131" s="53"/>
    </row>
    <row r="132" spans="1:5"/>
    <row r="133" spans="1:5">
      <c r="A133" s="392" t="s">
        <v>358</v>
      </c>
      <c r="B133" s="482" t="s">
        <v>752</v>
      </c>
      <c r="C133" s="482"/>
    </row>
    <row r="134" spans="1:5">
      <c r="A134" s="392" t="s">
        <v>358</v>
      </c>
      <c r="B134" s="482" t="s">
        <v>888</v>
      </c>
      <c r="C134" s="393"/>
    </row>
    <row r="135" spans="1:5">
      <c r="A135" s="392" t="s">
        <v>358</v>
      </c>
      <c r="B135" s="461" t="s">
        <v>753</v>
      </c>
      <c r="C135" s="461"/>
      <c r="D135" s="461"/>
      <c r="E135" s="559" t="s">
        <v>1071</v>
      </c>
    </row>
    <row r="136" spans="1:5">
      <c r="A136" s="392" t="s">
        <v>358</v>
      </c>
      <c r="B136" s="461" t="s">
        <v>754</v>
      </c>
      <c r="C136" s="461"/>
      <c r="D136" s="461"/>
      <c r="E136" s="559" t="s">
        <v>1071</v>
      </c>
    </row>
    <row r="137" spans="1:5">
      <c r="A137" s="392" t="s">
        <v>358</v>
      </c>
      <c r="B137" s="461" t="s">
        <v>755</v>
      </c>
      <c r="C137" s="461"/>
      <c r="D137" s="461"/>
      <c r="E137" s="559" t="s">
        <v>1071</v>
      </c>
    </row>
    <row r="138" spans="1:5">
      <c r="A138" s="392" t="s">
        <v>358</v>
      </c>
      <c r="B138" s="461" t="s">
        <v>756</v>
      </c>
      <c r="C138" s="461"/>
      <c r="D138" s="461"/>
      <c r="E138" s="559" t="s">
        <v>1071</v>
      </c>
    </row>
    <row r="139" spans="1:5">
      <c r="A139" s="392" t="s">
        <v>358</v>
      </c>
      <c r="B139" s="461" t="s">
        <v>441</v>
      </c>
      <c r="C139" s="461"/>
      <c r="D139" s="461"/>
      <c r="E139" s="559" t="s">
        <v>1071</v>
      </c>
    </row>
    <row r="140" spans="1:5">
      <c r="A140" s="392" t="s">
        <v>358</v>
      </c>
      <c r="B140" s="461" t="s">
        <v>757</v>
      </c>
      <c r="C140" s="461"/>
      <c r="D140" s="461"/>
      <c r="E140" s="73"/>
    </row>
    <row r="141" spans="1:5">
      <c r="A141" s="392" t="s">
        <v>358</v>
      </c>
      <c r="B141" s="461" t="s">
        <v>758</v>
      </c>
      <c r="C141" s="461"/>
      <c r="D141" s="461"/>
      <c r="E141" s="73"/>
    </row>
    <row r="142" spans="1:5" ht="12.75" customHeight="1">
      <c r="A142" s="392" t="s">
        <v>358</v>
      </c>
      <c r="B142" s="505" t="s">
        <v>47</v>
      </c>
      <c r="C142" s="413"/>
      <c r="D142" s="506"/>
      <c r="E142" s="115"/>
    </row>
    <row r="143" spans="1:5">
      <c r="A143" s="392"/>
      <c r="B143" s="475"/>
      <c r="C143" s="348"/>
      <c r="D143" s="348"/>
      <c r="E143" s="53"/>
    </row>
    <row r="144" spans="1:5"/>
    <row r="145" spans="1:6">
      <c r="A145" s="392" t="s">
        <v>359</v>
      </c>
      <c r="B145" s="482" t="s">
        <v>154</v>
      </c>
      <c r="C145" s="393"/>
      <c r="D145" s="393"/>
      <c r="E145" s="393"/>
      <c r="F145" s="393"/>
    </row>
    <row r="146" spans="1:6">
      <c r="A146" s="392" t="s">
        <v>359</v>
      </c>
      <c r="B146" s="544"/>
      <c r="C146" s="544"/>
      <c r="D146" s="150" t="s">
        <v>759</v>
      </c>
      <c r="E146" s="150" t="s">
        <v>760</v>
      </c>
    </row>
    <row r="147" spans="1:6">
      <c r="A147" s="392" t="s">
        <v>359</v>
      </c>
      <c r="B147" s="543" t="s">
        <v>761</v>
      </c>
      <c r="C147" s="543"/>
      <c r="D147" s="559" t="s">
        <v>1071</v>
      </c>
      <c r="E147" s="115"/>
    </row>
    <row r="148" spans="1:6">
      <c r="A148" s="392" t="s">
        <v>359</v>
      </c>
      <c r="B148" s="543" t="s">
        <v>762</v>
      </c>
      <c r="C148" s="543"/>
      <c r="D148" s="19"/>
      <c r="E148" s="19"/>
    </row>
    <row r="149" spans="1:6">
      <c r="A149" s="392" t="s">
        <v>359</v>
      </c>
      <c r="B149" s="543" t="s">
        <v>763</v>
      </c>
      <c r="C149" s="543"/>
      <c r="D149" s="19"/>
      <c r="E149" s="19"/>
    </row>
    <row r="150" spans="1:6">
      <c r="A150" s="392" t="s">
        <v>359</v>
      </c>
      <c r="B150" s="543" t="s">
        <v>764</v>
      </c>
      <c r="C150" s="543"/>
      <c r="D150" s="559" t="s">
        <v>1071</v>
      </c>
      <c r="E150" s="19"/>
    </row>
    <row r="151" spans="1:6">
      <c r="A151" s="392" t="s">
        <v>359</v>
      </c>
      <c r="B151" s="543" t="s">
        <v>765</v>
      </c>
      <c r="C151" s="543"/>
      <c r="D151" s="19"/>
      <c r="E151" s="19"/>
    </row>
    <row r="152" spans="1:6">
      <c r="A152" s="392" t="s">
        <v>359</v>
      </c>
      <c r="B152" s="543" t="s">
        <v>766</v>
      </c>
      <c r="C152" s="543"/>
      <c r="D152" s="559" t="s">
        <v>1071</v>
      </c>
      <c r="E152" s="135"/>
    </row>
    <row r="153" spans="1:6">
      <c r="A153" s="392" t="s">
        <v>359</v>
      </c>
      <c r="B153" s="543" t="s">
        <v>767</v>
      </c>
      <c r="C153" s="543"/>
      <c r="D153" s="559" t="s">
        <v>1071</v>
      </c>
      <c r="E153" s="19"/>
    </row>
    <row r="154" spans="1:6">
      <c r="A154" s="392" t="s">
        <v>359</v>
      </c>
      <c r="B154" s="543" t="s">
        <v>927</v>
      </c>
      <c r="C154" s="543"/>
      <c r="D154" s="19"/>
      <c r="E154" s="19"/>
    </row>
    <row r="155" spans="1:6">
      <c r="A155" s="392" t="s">
        <v>359</v>
      </c>
      <c r="B155" s="543" t="s">
        <v>768</v>
      </c>
      <c r="C155" s="543"/>
      <c r="D155" s="559" t="s">
        <v>1071</v>
      </c>
      <c r="E155" s="19"/>
    </row>
    <row r="156" spans="1:6">
      <c r="A156" s="392" t="s">
        <v>359</v>
      </c>
      <c r="B156" s="543" t="s">
        <v>769</v>
      </c>
      <c r="C156" s="543"/>
      <c r="D156" s="19"/>
      <c r="E156" s="19"/>
    </row>
    <row r="157" spans="1:6">
      <c r="A157" s="392" t="s">
        <v>359</v>
      </c>
      <c r="B157" s="543" t="s">
        <v>770</v>
      </c>
      <c r="C157" s="543"/>
      <c r="D157" s="559" t="s">
        <v>1071</v>
      </c>
      <c r="E157" s="19"/>
    </row>
    <row r="158" spans="1:6"/>
    <row r="159" spans="1:6" ht="55.5" customHeight="1">
      <c r="A159" s="205" t="s">
        <v>597</v>
      </c>
      <c r="B159" s="516" t="s">
        <v>598</v>
      </c>
      <c r="C159" s="516"/>
      <c r="D159" s="516"/>
      <c r="E159" s="516"/>
    </row>
    <row r="160" spans="1:6">
      <c r="B160" s="540"/>
      <c r="C160" s="472"/>
      <c r="D160" s="472"/>
      <c r="E160" s="472"/>
    </row>
    <row r="161" spans="2:5">
      <c r="B161" s="472"/>
      <c r="C161" s="472"/>
      <c r="D161" s="472"/>
      <c r="E161" s="472"/>
    </row>
    <row r="162" spans="2:5">
      <c r="B162" s="472"/>
      <c r="C162" s="472"/>
      <c r="D162" s="472"/>
      <c r="E162" s="472"/>
    </row>
    <row r="163" spans="2:5">
      <c r="B163" s="472"/>
      <c r="C163" s="472"/>
      <c r="D163" s="472"/>
      <c r="E163" s="472"/>
    </row>
    <row r="164" spans="2:5"/>
    <row r="165" spans="2:5"/>
    <row r="166" spans="2:5"/>
    <row r="167" spans="2:5"/>
    <row r="168" spans="2:5"/>
  </sheetData>
  <phoneticPr fontId="0" type="noConversion"/>
  <pageMargins left="0.75" right="0.75" top="1" bottom="1" header="0.5" footer="0.5"/>
  <pageSetup scale="54" orientation="portrait" r:id="rId1"/>
  <headerFooter alignWithMargins="0">
    <oddHeader>&amp;CCommon Data Set 2017-2018</oddHeader>
    <oddFooter>&amp;C&amp;A&amp;RPage &amp;P</oddFooter>
  </headerFooter>
  <colBreaks count="1" manualBreakCount="1">
    <brk id="1638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GridLines="0" showRowColHeaders="0" showRuler="0" zoomScaleNormal="100" workbookViewId="0">
      <selection activeCell="L20" sqref="L1:L1048576"/>
    </sheetView>
  </sheetViews>
  <sheetFormatPr defaultColWidth="0" defaultRowHeight="12.75" zeroHeight="1"/>
  <cols>
    <col min="1" max="1" width="3.85546875" style="545" customWidth="1"/>
    <col min="2" max="2" width="86.7109375" style="545" customWidth="1"/>
    <col min="3" max="3" width="10.7109375" style="545" customWidth="1"/>
    <col min="4" max="11" width="9" style="545" customWidth="1"/>
  </cols>
  <sheetData>
    <row r="1" spans="1:16" ht="18">
      <c r="A1" s="560" t="s">
        <v>155</v>
      </c>
      <c r="B1" s="346"/>
      <c r="C1" s="346"/>
      <c r="D1" s="346"/>
      <c r="E1" s="346"/>
      <c r="F1" s="346"/>
      <c r="G1" s="346"/>
      <c r="H1" s="346"/>
      <c r="I1" s="346"/>
      <c r="J1" s="346"/>
      <c r="K1" s="346"/>
    </row>
    <row r="2" spans="1:16"/>
    <row r="3" spans="1:16" ht="38.25" customHeight="1">
      <c r="A3" s="1" t="s">
        <v>184</v>
      </c>
      <c r="B3" s="546" t="s">
        <v>1006</v>
      </c>
      <c r="C3" s="547"/>
      <c r="D3" s="547"/>
      <c r="E3" s="547"/>
      <c r="F3" s="547"/>
      <c r="G3" s="547"/>
      <c r="H3" s="547"/>
      <c r="I3" s="547"/>
      <c r="J3" s="547"/>
      <c r="K3" s="547"/>
    </row>
    <row r="4" spans="1:16" ht="66" customHeight="1">
      <c r="B4" s="552" t="s">
        <v>785</v>
      </c>
      <c r="C4" s="552"/>
      <c r="D4" s="552"/>
      <c r="E4" s="552"/>
      <c r="F4" s="552"/>
      <c r="G4" s="552"/>
      <c r="H4" s="552"/>
      <c r="I4" s="552"/>
      <c r="J4" s="552"/>
      <c r="K4" s="552"/>
    </row>
    <row r="5" spans="1:16" s="212" customFormat="1">
      <c r="B5" s="213"/>
      <c r="C5" s="214"/>
      <c r="D5" s="211"/>
      <c r="E5" s="211"/>
      <c r="F5" s="211"/>
      <c r="G5" s="211"/>
      <c r="H5" s="211"/>
      <c r="I5" s="215"/>
      <c r="J5" s="213" t="s">
        <v>847</v>
      </c>
      <c r="K5" s="213" t="s">
        <v>848</v>
      </c>
    </row>
    <row r="6" spans="1:16" s="210" customFormat="1" ht="55.5" customHeight="1">
      <c r="A6" s="547"/>
      <c r="B6" s="552"/>
      <c r="C6" s="552" t="s">
        <v>840</v>
      </c>
      <c r="D6" s="552"/>
      <c r="E6" s="552"/>
      <c r="F6" s="552"/>
      <c r="G6" s="552"/>
      <c r="H6" s="552"/>
      <c r="I6" s="552"/>
      <c r="J6" s="216" t="s">
        <v>849</v>
      </c>
      <c r="K6" s="216" t="s">
        <v>850</v>
      </c>
    </row>
    <row r="7" spans="1:16" s="210" customFormat="1" ht="46.5" customHeight="1">
      <c r="A7" s="547"/>
      <c r="B7" s="552"/>
      <c r="C7" s="552" t="s">
        <v>841</v>
      </c>
      <c r="D7" s="552"/>
      <c r="E7" s="552"/>
      <c r="F7" s="552"/>
      <c r="G7" s="552"/>
      <c r="H7" s="552"/>
      <c r="I7" s="552"/>
      <c r="J7" s="216" t="s">
        <v>849</v>
      </c>
      <c r="K7" s="216" t="s">
        <v>464</v>
      </c>
    </row>
    <row r="8" spans="1:16" s="210" customFormat="1" ht="24.75" customHeight="1">
      <c r="A8" s="547"/>
      <c r="B8" s="552"/>
      <c r="C8" s="552" t="s">
        <v>842</v>
      </c>
      <c r="D8" s="552"/>
      <c r="E8" s="552"/>
      <c r="F8" s="552"/>
      <c r="G8" s="552"/>
      <c r="H8" s="552"/>
      <c r="I8" s="552"/>
      <c r="J8" s="216" t="s">
        <v>849</v>
      </c>
      <c r="K8" s="216" t="s">
        <v>851</v>
      </c>
    </row>
    <row r="9" spans="1:16" s="210" customFormat="1" ht="25.5" customHeight="1">
      <c r="A9" s="547"/>
      <c r="B9" s="552"/>
      <c r="C9" s="552" t="s">
        <v>843</v>
      </c>
      <c r="D9" s="552"/>
      <c r="E9" s="552"/>
      <c r="F9" s="552"/>
      <c r="G9" s="552"/>
      <c r="H9" s="552"/>
      <c r="I9" s="552"/>
      <c r="J9" s="216" t="s">
        <v>849</v>
      </c>
      <c r="K9" s="216" t="s">
        <v>849</v>
      </c>
    </row>
    <row r="10" spans="1:16" s="210" customFormat="1" ht="12.75" customHeight="1">
      <c r="A10" s="547"/>
      <c r="B10" s="552"/>
      <c r="C10" s="552" t="s">
        <v>844</v>
      </c>
      <c r="D10" s="552"/>
      <c r="E10" s="552"/>
      <c r="F10" s="552"/>
      <c r="G10" s="552"/>
      <c r="H10" s="552"/>
      <c r="I10" s="552"/>
      <c r="J10" s="216" t="s">
        <v>851</v>
      </c>
      <c r="K10" s="216" t="s">
        <v>849</v>
      </c>
    </row>
    <row r="11" spans="1:16" s="210" customFormat="1" ht="12.75" customHeight="1">
      <c r="A11" s="547"/>
      <c r="B11" s="552"/>
      <c r="C11" s="552" t="s">
        <v>845</v>
      </c>
      <c r="D11" s="552"/>
      <c r="E11" s="552"/>
      <c r="F11" s="552"/>
      <c r="G11" s="552"/>
      <c r="H11" s="552"/>
      <c r="I11" s="552"/>
      <c r="J11" s="216" t="s">
        <v>849</v>
      </c>
      <c r="K11" s="216" t="s">
        <v>849</v>
      </c>
    </row>
    <row r="12" spans="1:16" s="210" customFormat="1" ht="12.75" customHeight="1">
      <c r="A12" s="547"/>
      <c r="B12" s="552"/>
      <c r="C12" s="552" t="s">
        <v>846</v>
      </c>
      <c r="D12" s="552"/>
      <c r="E12" s="552"/>
      <c r="F12" s="552"/>
      <c r="G12" s="552"/>
      <c r="H12" s="552"/>
      <c r="I12" s="552"/>
      <c r="J12" s="216" t="s">
        <v>849</v>
      </c>
      <c r="K12" s="216" t="s">
        <v>851</v>
      </c>
    </row>
    <row r="13" spans="1:16" ht="12.75" customHeight="1">
      <c r="B13" s="155"/>
      <c r="C13" s="155"/>
      <c r="D13" s="155"/>
      <c r="E13" s="155"/>
      <c r="F13" s="155"/>
      <c r="G13" s="155"/>
      <c r="H13" s="155"/>
      <c r="I13" s="155"/>
      <c r="J13" s="155"/>
      <c r="K13" s="155"/>
      <c r="P13" s="254"/>
    </row>
    <row r="14" spans="1:16" s="217" customFormat="1" ht="25.5" customHeight="1">
      <c r="B14" s="554" t="s">
        <v>852</v>
      </c>
      <c r="C14" s="555"/>
      <c r="D14" s="555"/>
      <c r="E14" s="555"/>
      <c r="F14" s="555"/>
      <c r="G14" s="555"/>
      <c r="H14" s="555"/>
      <c r="I14" s="555"/>
      <c r="J14" s="555"/>
      <c r="K14" s="555"/>
    </row>
    <row r="15" spans="1:16" s="217" customFormat="1" ht="49.5" customHeight="1">
      <c r="B15" s="554" t="s">
        <v>853</v>
      </c>
      <c r="C15" s="555"/>
      <c r="D15" s="555"/>
      <c r="E15" s="555"/>
      <c r="F15" s="555"/>
      <c r="G15" s="555"/>
      <c r="H15" s="555"/>
      <c r="I15" s="555"/>
      <c r="J15" s="555"/>
      <c r="K15" s="555"/>
    </row>
    <row r="16" spans="1:16" ht="25.5" customHeight="1">
      <c r="B16" s="554" t="s">
        <v>805</v>
      </c>
      <c r="C16" s="554"/>
      <c r="D16" s="554"/>
      <c r="E16" s="554"/>
      <c r="F16" s="554"/>
      <c r="G16" s="554"/>
      <c r="H16" s="554"/>
      <c r="I16" s="554"/>
      <c r="J16" s="554"/>
      <c r="K16" s="554"/>
    </row>
    <row r="17" spans="1:11" ht="64.5" customHeight="1">
      <c r="B17" s="554" t="s">
        <v>140</v>
      </c>
      <c r="C17" s="555"/>
      <c r="D17" s="555"/>
      <c r="E17" s="555"/>
      <c r="F17" s="555"/>
      <c r="G17" s="555"/>
      <c r="H17" s="555"/>
      <c r="I17" s="555"/>
      <c r="J17" s="555"/>
      <c r="K17" s="555"/>
    </row>
    <row r="18" spans="1:11" ht="12.75" customHeight="1">
      <c r="B18" s="556" t="s">
        <v>742</v>
      </c>
      <c r="C18" s="551"/>
      <c r="D18" s="551"/>
      <c r="E18" s="551"/>
      <c r="F18" s="551"/>
      <c r="G18" s="551"/>
      <c r="H18" s="551"/>
      <c r="I18" s="551"/>
      <c r="J18" s="551"/>
      <c r="K18" s="551"/>
    </row>
    <row r="19" spans="1:11" ht="12.75" customHeight="1">
      <c r="B19" s="551"/>
      <c r="C19" s="551"/>
      <c r="D19" s="551"/>
      <c r="E19" s="551"/>
      <c r="F19" s="551"/>
      <c r="G19" s="551"/>
      <c r="H19" s="551"/>
      <c r="I19" s="551"/>
      <c r="J19" s="551"/>
      <c r="K19" s="551"/>
    </row>
    <row r="20" spans="1:11">
      <c r="C20" s="395"/>
      <c r="D20" s="395"/>
      <c r="E20" s="395"/>
      <c r="F20" s="395"/>
      <c r="G20" s="395"/>
      <c r="H20" s="395"/>
      <c r="I20" s="395"/>
      <c r="J20" s="395"/>
      <c r="K20" s="395"/>
    </row>
    <row r="21" spans="1:11">
      <c r="A21" s="1" t="s">
        <v>184</v>
      </c>
      <c r="B21" s="534"/>
      <c r="C21" s="535"/>
      <c r="D21" s="535"/>
      <c r="E21" s="535"/>
      <c r="F21" s="535"/>
      <c r="G21" s="535"/>
      <c r="H21" s="536"/>
      <c r="I21" s="150" t="s">
        <v>156</v>
      </c>
      <c r="J21" s="150" t="s">
        <v>157</v>
      </c>
      <c r="K21" s="150" t="s">
        <v>266</v>
      </c>
    </row>
    <row r="22" spans="1:11" ht="12.75" customHeight="1">
      <c r="A22" s="1" t="s">
        <v>184</v>
      </c>
      <c r="B22" s="151" t="s">
        <v>158</v>
      </c>
      <c r="C22" s="359" t="s">
        <v>159</v>
      </c>
      <c r="D22" s="359"/>
      <c r="E22" s="359"/>
      <c r="F22" s="359"/>
      <c r="G22" s="359"/>
      <c r="H22" s="360"/>
      <c r="I22" s="83">
        <v>2287</v>
      </c>
      <c r="J22" s="83">
        <v>355</v>
      </c>
      <c r="K22" s="83">
        <v>2642</v>
      </c>
    </row>
    <row r="23" spans="1:11" ht="12.75" customHeight="1">
      <c r="A23" s="1" t="s">
        <v>184</v>
      </c>
      <c r="B23" s="151" t="s">
        <v>160</v>
      </c>
      <c r="C23" s="359" t="s">
        <v>161</v>
      </c>
      <c r="D23" s="359"/>
      <c r="E23" s="359"/>
      <c r="F23" s="359"/>
      <c r="G23" s="359"/>
      <c r="H23" s="360"/>
      <c r="I23" s="83">
        <v>586</v>
      </c>
      <c r="J23" s="83">
        <v>48</v>
      </c>
      <c r="K23" s="83">
        <v>634</v>
      </c>
    </row>
    <row r="24" spans="1:11" ht="12.75" customHeight="1">
      <c r="A24" s="1" t="s">
        <v>184</v>
      </c>
      <c r="B24" s="151" t="s">
        <v>162</v>
      </c>
      <c r="C24" s="359" t="s">
        <v>163</v>
      </c>
      <c r="D24" s="359"/>
      <c r="E24" s="359"/>
      <c r="F24" s="359"/>
      <c r="G24" s="359"/>
      <c r="H24" s="360"/>
      <c r="I24" s="83">
        <v>791</v>
      </c>
      <c r="J24" s="83">
        <v>179</v>
      </c>
      <c r="K24" s="83">
        <v>970</v>
      </c>
    </row>
    <row r="25" spans="1:11" ht="12.75" customHeight="1">
      <c r="A25" s="1" t="s">
        <v>184</v>
      </c>
      <c r="B25" s="151" t="s">
        <v>164</v>
      </c>
      <c r="C25" s="359" t="s">
        <v>165</v>
      </c>
      <c r="D25" s="359"/>
      <c r="E25" s="359"/>
      <c r="F25" s="359"/>
      <c r="G25" s="359"/>
      <c r="H25" s="360"/>
      <c r="I25" s="83">
        <v>1496</v>
      </c>
      <c r="J25" s="83">
        <v>176</v>
      </c>
      <c r="K25" s="83">
        <v>1672</v>
      </c>
    </row>
    <row r="26" spans="1:11" ht="14.25" customHeight="1">
      <c r="A26" s="1" t="s">
        <v>184</v>
      </c>
      <c r="B26" s="151" t="s">
        <v>166</v>
      </c>
      <c r="C26" s="359" t="s">
        <v>167</v>
      </c>
      <c r="D26" s="359"/>
      <c r="E26" s="359"/>
      <c r="F26" s="359"/>
      <c r="G26" s="359"/>
      <c r="H26" s="360"/>
      <c r="I26" s="83">
        <v>137</v>
      </c>
      <c r="J26" s="83">
        <v>15</v>
      </c>
      <c r="K26" s="83">
        <v>152</v>
      </c>
    </row>
    <row r="27" spans="1:11" ht="25.5" customHeight="1">
      <c r="A27" s="1" t="s">
        <v>184</v>
      </c>
      <c r="B27" s="152" t="s">
        <v>168</v>
      </c>
      <c r="C27" s="527" t="s">
        <v>141</v>
      </c>
      <c r="D27" s="527"/>
      <c r="E27" s="527"/>
      <c r="F27" s="527"/>
      <c r="G27" s="527"/>
      <c r="H27" s="511"/>
      <c r="I27" s="83">
        <v>2238</v>
      </c>
      <c r="J27" s="83">
        <v>311</v>
      </c>
      <c r="K27" s="83">
        <v>2549</v>
      </c>
    </row>
    <row r="28" spans="1:11" ht="26.25" customHeight="1">
      <c r="A28" s="1" t="s">
        <v>184</v>
      </c>
      <c r="B28" s="152" t="s">
        <v>169</v>
      </c>
      <c r="C28" s="359" t="s">
        <v>170</v>
      </c>
      <c r="D28" s="359"/>
      <c r="E28" s="359"/>
      <c r="F28" s="359"/>
      <c r="G28" s="359"/>
      <c r="H28" s="360"/>
      <c r="I28" s="83" t="s">
        <v>1083</v>
      </c>
      <c r="J28" s="83" t="s">
        <v>1083</v>
      </c>
      <c r="K28" s="83" t="s">
        <v>1083</v>
      </c>
    </row>
    <row r="29" spans="1:11" ht="12.75" customHeight="1">
      <c r="A29" s="1" t="s">
        <v>184</v>
      </c>
      <c r="B29" s="151" t="s">
        <v>171</v>
      </c>
      <c r="C29" s="359" t="s">
        <v>172</v>
      </c>
      <c r="D29" s="359"/>
      <c r="E29" s="359"/>
      <c r="F29" s="359"/>
      <c r="G29" s="359"/>
      <c r="H29" s="360"/>
      <c r="I29" s="83">
        <v>49</v>
      </c>
      <c r="J29" s="83">
        <v>44</v>
      </c>
      <c r="K29" s="83">
        <v>93</v>
      </c>
    </row>
    <row r="30" spans="1:11" ht="25.5" customHeight="1">
      <c r="A30" s="1" t="s">
        <v>184</v>
      </c>
      <c r="B30" s="151" t="s">
        <v>173</v>
      </c>
      <c r="C30" s="359" t="s">
        <v>401</v>
      </c>
      <c r="D30" s="359"/>
      <c r="E30" s="359"/>
      <c r="F30" s="359"/>
      <c r="G30" s="359"/>
      <c r="H30" s="360"/>
      <c r="I30" s="83"/>
      <c r="J30" s="83"/>
      <c r="K30" s="83">
        <v>0</v>
      </c>
    </row>
    <row r="31" spans="1:11" ht="25.5" customHeight="1">
      <c r="A31" s="1" t="s">
        <v>184</v>
      </c>
      <c r="B31" s="202" t="s">
        <v>203</v>
      </c>
      <c r="C31" s="465" t="s">
        <v>854</v>
      </c>
      <c r="D31" s="465"/>
      <c r="E31" s="465"/>
      <c r="F31" s="465"/>
      <c r="G31" s="465"/>
      <c r="H31" s="465"/>
      <c r="I31" s="83"/>
      <c r="J31" s="83"/>
      <c r="K31" s="83">
        <v>0</v>
      </c>
    </row>
    <row r="32" spans="1:11"/>
    <row r="33" spans="1:11">
      <c r="A33" s="1" t="s">
        <v>185</v>
      </c>
      <c r="B33" s="392" t="s">
        <v>187</v>
      </c>
      <c r="C33" s="393"/>
      <c r="D33" s="393"/>
      <c r="E33" s="393"/>
      <c r="F33" s="393"/>
      <c r="G33" s="393"/>
      <c r="H33" s="393"/>
      <c r="I33" s="393"/>
      <c r="J33" s="393"/>
      <c r="K33" s="393"/>
    </row>
    <row r="34" spans="1:11" ht="64.5" customHeight="1">
      <c r="B34" s="364" t="s">
        <v>1007</v>
      </c>
      <c r="C34" s="347"/>
      <c r="D34" s="347"/>
      <c r="E34" s="347"/>
      <c r="F34" s="347"/>
      <c r="G34" s="347"/>
      <c r="H34" s="347"/>
      <c r="I34" s="347"/>
      <c r="J34" s="347"/>
      <c r="K34" s="347"/>
    </row>
    <row r="35" spans="1:11">
      <c r="B35" s="347"/>
      <c r="C35" s="347"/>
      <c r="D35" s="347"/>
      <c r="E35" s="347"/>
      <c r="F35" s="347"/>
      <c r="G35" s="347"/>
      <c r="H35" s="347"/>
      <c r="I35" s="347"/>
      <c r="J35" s="347"/>
      <c r="K35" s="347"/>
    </row>
    <row r="36" spans="1:11" s="190" customFormat="1">
      <c r="A36" s="71" t="s">
        <v>185</v>
      </c>
      <c r="B36" s="548" t="s">
        <v>995</v>
      </c>
      <c r="C36" s="548"/>
      <c r="D36" s="548"/>
      <c r="E36" s="548"/>
      <c r="F36" s="548"/>
      <c r="G36" s="203">
        <v>12.6</v>
      </c>
      <c r="H36" s="204" t="s">
        <v>204</v>
      </c>
      <c r="I36" s="218" t="s">
        <v>855</v>
      </c>
      <c r="J36" s="219">
        <v>30295</v>
      </c>
      <c r="K36" s="218" t="s">
        <v>856</v>
      </c>
    </row>
    <row r="37" spans="1:11" s="190" customFormat="1">
      <c r="I37" s="220" t="s">
        <v>857</v>
      </c>
      <c r="J37" s="219">
        <v>2405</v>
      </c>
      <c r="K37" s="218" t="s">
        <v>205</v>
      </c>
    </row>
    <row r="38" spans="1:11" ht="16.5" customHeight="1">
      <c r="A38" s="1" t="s">
        <v>186</v>
      </c>
      <c r="B38" s="392" t="s">
        <v>174</v>
      </c>
      <c r="C38" s="393"/>
      <c r="D38" s="393"/>
      <c r="E38" s="393"/>
      <c r="F38" s="393"/>
      <c r="G38" s="393"/>
      <c r="H38" s="393"/>
      <c r="I38" s="393"/>
      <c r="J38" s="393"/>
      <c r="K38" s="393"/>
    </row>
    <row r="39" spans="1:11" ht="27" customHeight="1">
      <c r="A39" s="1"/>
      <c r="B39" s="364" t="s">
        <v>1008</v>
      </c>
      <c r="C39" s="347"/>
      <c r="D39" s="347"/>
      <c r="E39" s="347"/>
      <c r="F39" s="347"/>
      <c r="G39" s="347"/>
      <c r="H39" s="347"/>
      <c r="I39" s="347"/>
      <c r="J39" s="347"/>
      <c r="K39" s="347"/>
    </row>
    <row r="40" spans="1:11" ht="115.5" customHeight="1">
      <c r="A40" s="1"/>
      <c r="B40" s="553" t="s">
        <v>771</v>
      </c>
      <c r="C40" s="347"/>
      <c r="D40" s="347"/>
      <c r="E40" s="347"/>
      <c r="F40" s="347"/>
      <c r="G40" s="347"/>
      <c r="H40" s="347"/>
      <c r="I40" s="347"/>
      <c r="J40" s="347"/>
      <c r="K40" s="347"/>
    </row>
    <row r="41" spans="1:11" ht="93" customHeight="1">
      <c r="A41" s="1"/>
      <c r="B41" s="553" t="s">
        <v>772</v>
      </c>
      <c r="C41" s="364"/>
      <c r="D41" s="364"/>
      <c r="E41" s="364"/>
      <c r="F41" s="364"/>
      <c r="G41" s="364"/>
      <c r="H41" s="364"/>
      <c r="I41" s="364"/>
      <c r="J41" s="364"/>
      <c r="K41" s="364"/>
    </row>
    <row r="42" spans="1:11" ht="68.25" customHeight="1">
      <c r="A42" s="1"/>
      <c r="B42" s="364" t="s">
        <v>1009</v>
      </c>
      <c r="C42" s="347"/>
      <c r="D42" s="347"/>
      <c r="E42" s="347"/>
      <c r="F42" s="347"/>
      <c r="G42" s="347"/>
      <c r="H42" s="347"/>
      <c r="I42" s="347"/>
      <c r="J42" s="347"/>
      <c r="K42" s="347"/>
    </row>
    <row r="43" spans="1:11">
      <c r="A43" s="1"/>
      <c r="B43" s="154"/>
      <c r="C43" s="154"/>
      <c r="D43" s="154"/>
      <c r="E43" s="154"/>
      <c r="F43" s="154"/>
      <c r="G43" s="154"/>
      <c r="H43" s="154"/>
      <c r="I43" s="154"/>
      <c r="J43" s="154"/>
      <c r="K43" s="154"/>
    </row>
    <row r="44" spans="1:11">
      <c r="A44" s="1" t="s">
        <v>186</v>
      </c>
      <c r="B44" s="549" t="s">
        <v>430</v>
      </c>
      <c r="C44" s="424"/>
      <c r="D44" s="424"/>
      <c r="E44" s="424"/>
      <c r="F44" s="424"/>
      <c r="G44" s="424"/>
      <c r="H44" s="424"/>
      <c r="I44" s="424"/>
      <c r="J44" s="424"/>
      <c r="K44" s="424"/>
    </row>
    <row r="45" spans="1:11"/>
    <row r="46" spans="1:11">
      <c r="A46" s="1" t="s">
        <v>186</v>
      </c>
      <c r="B46" s="550" t="s">
        <v>431</v>
      </c>
      <c r="C46" s="550"/>
      <c r="D46" s="550"/>
      <c r="E46" s="550"/>
      <c r="F46" s="550"/>
      <c r="G46" s="550"/>
      <c r="H46" s="550"/>
      <c r="I46" s="550"/>
      <c r="J46" s="550"/>
      <c r="K46" s="550"/>
    </row>
    <row r="47" spans="1:11" ht="12.75" customHeight="1">
      <c r="A47" s="1" t="s">
        <v>186</v>
      </c>
      <c r="B47" s="389" t="s">
        <v>175</v>
      </c>
      <c r="C47" s="389"/>
      <c r="D47" s="153" t="s">
        <v>176</v>
      </c>
      <c r="E47" s="153" t="s">
        <v>177</v>
      </c>
      <c r="F47" s="153" t="s">
        <v>178</v>
      </c>
      <c r="G47" s="153" t="s">
        <v>179</v>
      </c>
      <c r="H47" s="153" t="s">
        <v>180</v>
      </c>
      <c r="I47" s="153" t="s">
        <v>181</v>
      </c>
      <c r="J47" s="153" t="s">
        <v>182</v>
      </c>
      <c r="K47" s="153" t="s">
        <v>266</v>
      </c>
    </row>
    <row r="48" spans="1:11">
      <c r="A48" s="1" t="s">
        <v>186</v>
      </c>
      <c r="B48" s="389"/>
      <c r="C48" s="389"/>
      <c r="D48" s="19">
        <v>657</v>
      </c>
      <c r="E48" s="19">
        <v>952.5</v>
      </c>
      <c r="F48" s="19">
        <v>924</v>
      </c>
      <c r="G48" s="19">
        <v>511</v>
      </c>
      <c r="H48" s="19">
        <v>394</v>
      </c>
      <c r="I48" s="19">
        <v>482</v>
      </c>
      <c r="J48" s="19">
        <v>271</v>
      </c>
      <c r="K48" s="19">
        <f>SUM(D48:J48)</f>
        <v>4191.5</v>
      </c>
    </row>
    <row r="49" spans="1:11"/>
    <row r="50" spans="1:11" ht="12.75" customHeight="1">
      <c r="A50" s="1" t="s">
        <v>186</v>
      </c>
      <c r="B50" s="389" t="s">
        <v>183</v>
      </c>
      <c r="C50" s="389"/>
      <c r="D50" s="153" t="s">
        <v>176</v>
      </c>
      <c r="E50" s="153" t="s">
        <v>177</v>
      </c>
      <c r="F50" s="153" t="s">
        <v>178</v>
      </c>
      <c r="G50" s="153" t="s">
        <v>179</v>
      </c>
      <c r="H50" s="153" t="s">
        <v>180</v>
      </c>
      <c r="I50" s="153" t="s">
        <v>181</v>
      </c>
      <c r="J50" s="153" t="s">
        <v>182</v>
      </c>
      <c r="K50" s="153" t="s">
        <v>266</v>
      </c>
    </row>
    <row r="51" spans="1:11">
      <c r="A51" s="1" t="s">
        <v>186</v>
      </c>
      <c r="B51" s="389"/>
      <c r="C51" s="389"/>
      <c r="D51" s="19">
        <v>354</v>
      </c>
      <c r="E51" s="19">
        <v>852.5</v>
      </c>
      <c r="F51" s="19">
        <v>1047</v>
      </c>
      <c r="G51" s="19">
        <v>203</v>
      </c>
      <c r="H51" s="19">
        <v>77</v>
      </c>
      <c r="I51" s="19">
        <v>47</v>
      </c>
      <c r="J51" s="19">
        <v>43</v>
      </c>
      <c r="K51" s="19">
        <f>SUM(D51:J51)</f>
        <v>2623.5</v>
      </c>
    </row>
    <row r="52" spans="1:11"/>
  </sheetData>
  <phoneticPr fontId="0" type="noConversion"/>
  <pageMargins left="0.75" right="0.75" top="1" bottom="1" header="0.5" footer="0.5"/>
  <pageSetup scale="53" orientation="portrait" r:id="rId1"/>
  <headerFooter alignWithMargins="0">
    <oddHeader>&amp;CCommon Data Set 2017-2018</oddHeader>
    <oddFooter>&amp;C&amp;A&amp;RPage &amp;P</oddFooter>
  </headerFooter>
  <rowBreaks count="1" manualBreakCount="1">
    <brk id="3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CDS-A</vt:lpstr>
      <vt:lpstr>CDS-B</vt:lpstr>
      <vt:lpstr>CDS-C</vt:lpstr>
      <vt:lpstr>CDS-D</vt:lpstr>
      <vt:lpstr>CDS-E</vt:lpstr>
      <vt:lpstr>CDS-F</vt:lpstr>
      <vt:lpstr>CDS-G</vt:lpstr>
      <vt:lpstr>CDS-H</vt:lpstr>
      <vt:lpstr>CDS-I</vt:lpstr>
      <vt:lpstr>CDS-J</vt:lpstr>
      <vt:lpstr>CDS Definitions</vt:lpstr>
    </vt:vector>
  </TitlesOfParts>
  <Company>Your Company Name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Webb, Ottlie M.</cp:lastModifiedBy>
  <cp:lastPrinted>2016-01-14T13:17:04Z</cp:lastPrinted>
  <dcterms:created xsi:type="dcterms:W3CDTF">2001-06-11T17:38:48Z</dcterms:created>
  <dcterms:modified xsi:type="dcterms:W3CDTF">2018-03-19T14:26:01Z</dcterms:modified>
</cp:coreProperties>
</file>