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e\Desktop\Science\Manuscripts\Nutrients and Birds\manuscripts\Gull-Land-Cover-\Land Use Proportions\"/>
    </mc:Choice>
  </mc:AlternateContent>
  <bookViews>
    <workbookView xWindow="0" yWindow="0" windowWidth="1771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J17" i="1"/>
  <c r="J18" i="1"/>
  <c r="J19" i="1"/>
  <c r="J20" i="1"/>
  <c r="I18" i="1"/>
  <c r="I19" i="1"/>
  <c r="I17" i="1"/>
  <c r="J6" i="1" l="1"/>
  <c r="J12" i="1" s="1"/>
  <c r="I6" i="1"/>
  <c r="I12" i="1" s="1"/>
  <c r="A102" i="1"/>
  <c r="C102" i="1" s="1"/>
  <c r="D102" i="1" s="1"/>
  <c r="A90" i="1"/>
  <c r="C90" i="1" s="1"/>
  <c r="D90" i="1" s="1"/>
  <c r="A73" i="1"/>
  <c r="C73" i="1" s="1"/>
  <c r="D73" i="1" s="1"/>
  <c r="A42" i="1"/>
  <c r="C42" i="1" s="1"/>
  <c r="D42" i="1" s="1"/>
  <c r="C26" i="1"/>
  <c r="D26" i="1" s="1"/>
  <c r="C25" i="1"/>
  <c r="D25" i="1" s="1"/>
  <c r="J13" i="1" l="1"/>
  <c r="I11" i="1"/>
  <c r="I10" i="1"/>
  <c r="I14" i="1" s="1"/>
  <c r="I13" i="1"/>
  <c r="J10" i="1"/>
  <c r="J14" i="1" s="1"/>
  <c r="J11" i="1"/>
  <c r="A24" i="1"/>
  <c r="C24" i="1" s="1"/>
  <c r="D24" i="1" s="1"/>
  <c r="A13" i="1"/>
  <c r="C13" i="1" s="1"/>
  <c r="D13" i="1" s="1"/>
</calcChain>
</file>

<file path=xl/sharedStrings.xml><?xml version="1.0" encoding="utf-8"?>
<sst xmlns="http://schemas.openxmlformats.org/spreadsheetml/2006/main" count="229" uniqueCount="18">
  <si>
    <t>area.km2</t>
  </si>
  <si>
    <t>total</t>
  </si>
  <si>
    <t>proportion</t>
  </si>
  <si>
    <t>percentage</t>
  </si>
  <si>
    <t>model</t>
  </si>
  <si>
    <t>city</t>
  </si>
  <si>
    <t>coast</t>
  </si>
  <si>
    <t>type</t>
  </si>
  <si>
    <t>fresh</t>
  </si>
  <si>
    <t>sea</t>
  </si>
  <si>
    <t>urban</t>
  </si>
  <si>
    <t>farm</t>
  </si>
  <si>
    <t>coastal</t>
  </si>
  <si>
    <t>Summary</t>
  </si>
  <si>
    <t xml:space="preserve">City </t>
  </si>
  <si>
    <t>Coastal</t>
  </si>
  <si>
    <t>Rescaled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</si>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</sst>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85725</xdr:rowOff>
    </xdr:from>
    <xdr:to>
      <xdr:col>18</xdr:col>
      <xdr:colOff>28575</xdr:colOff>
      <xdr:row>8</xdr:row>
      <xdr:rowOff>47625</xdr:rowOff>
    </xdr:to>
    <xdr:sp macro="" textlink="">
      <xdr:nvSpPr>
        <xdr:cNvPr id="2" name="TextBox 1"/>
        <xdr:cNvSpPr txBox="1"/>
      </xdr:nvSpPr>
      <xdr:spPr>
        <a:xfrm>
          <a:off x="6505575" y="85725"/>
          <a:ext cx="44958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ImageJ - to get area</a:t>
          </a:r>
        </a:p>
        <a:p>
          <a:r>
            <a:rPr lang="en-GB" sz="1100"/>
            <a:t>1. Draw a line using </a:t>
          </a:r>
          <a:r>
            <a:rPr lang="en-GB" sz="1100" b="1"/>
            <a:t>straight</a:t>
          </a:r>
        </a:p>
        <a:p>
          <a:r>
            <a:rPr lang="en-GB" sz="1100"/>
            <a:t>2. Go</a:t>
          </a:r>
          <a:r>
            <a:rPr lang="en-GB" sz="1100" baseline="0"/>
            <a:t> to </a:t>
          </a:r>
          <a:r>
            <a:rPr lang="en-GB" sz="1100" b="1" baseline="0"/>
            <a:t>analyse</a:t>
          </a:r>
          <a:r>
            <a:rPr lang="en-GB" sz="1100" baseline="0"/>
            <a:t> and </a:t>
          </a:r>
          <a:r>
            <a:rPr lang="en-GB" sz="1100" b="1" baseline="0"/>
            <a:t>set scale</a:t>
          </a:r>
        </a:p>
        <a:p>
          <a:r>
            <a:rPr lang="en-GB" sz="1100" b="0" baseline="0"/>
            <a:t>3. Go to </a:t>
          </a:r>
          <a:r>
            <a:rPr lang="en-GB" sz="1100" b="1" baseline="0"/>
            <a:t>analyse</a:t>
          </a:r>
          <a:r>
            <a:rPr lang="en-GB" sz="1100" b="0" baseline="0"/>
            <a:t>, </a:t>
          </a:r>
          <a:r>
            <a:rPr lang="en-GB" sz="1100" b="1" baseline="0"/>
            <a:t>tools,</a:t>
          </a:r>
          <a:r>
            <a:rPr lang="en-GB" sz="1100" b="0" baseline="0"/>
            <a:t> </a:t>
          </a:r>
          <a:r>
            <a:rPr lang="en-GB" sz="1100" b="1" baseline="0"/>
            <a:t>ROI manager</a:t>
          </a:r>
        </a:p>
        <a:p>
          <a:r>
            <a:rPr lang="en-GB" sz="1100" b="0" baseline="0"/>
            <a:t>4. Use the </a:t>
          </a:r>
          <a:r>
            <a:rPr lang="en-GB" sz="1100" b="1" baseline="0"/>
            <a:t>wand tracing tool </a:t>
          </a:r>
          <a:r>
            <a:rPr lang="en-GB" sz="1100" b="0" baseline="0"/>
            <a:t>to click on the areas you're interested in</a:t>
          </a:r>
        </a:p>
        <a:p>
          <a:r>
            <a:rPr lang="en-GB" sz="1100" b="0" baseline="0"/>
            <a:t>5. Add them to the </a:t>
          </a:r>
          <a:r>
            <a:rPr lang="en-GB" sz="1100" b="1" baseline="0"/>
            <a:t>ROI manager </a:t>
          </a:r>
          <a:r>
            <a:rPr lang="en-GB" sz="1100" b="0" baseline="0"/>
            <a:t>using </a:t>
          </a:r>
          <a:r>
            <a:rPr lang="en-GB" sz="1100" b="1" baseline="0"/>
            <a:t>Add</a:t>
          </a:r>
        </a:p>
        <a:p>
          <a:r>
            <a:rPr lang="en-GB" sz="1100" b="0" baseline="0"/>
            <a:t>6. Click measure to tot up the areas for each of the added pieces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https://www.youtube.com/watch?v=idsrN2NKtJ4</a:t>
          </a:r>
          <a:r>
            <a:rPr lang="en-GB"/>
            <a:t> 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M22" sqref="M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s="1" t="s">
        <v>13</v>
      </c>
      <c r="I1" s="3" t="s">
        <v>14</v>
      </c>
      <c r="J1" s="3" t="s">
        <v>15</v>
      </c>
    </row>
    <row r="2" spans="1:10" x14ac:dyDescent="0.25">
      <c r="A2">
        <v>0.152</v>
      </c>
      <c r="E2" t="s">
        <v>5</v>
      </c>
      <c r="F2" t="s">
        <v>8</v>
      </c>
      <c r="H2" s="3" t="s">
        <v>8</v>
      </c>
      <c r="I2" s="2">
        <v>7.1310797046091157</v>
      </c>
      <c r="J2">
        <v>1.9152661064425769</v>
      </c>
    </row>
    <row r="3" spans="1:10" x14ac:dyDescent="0.25">
      <c r="A3">
        <v>0.17299999999999999</v>
      </c>
      <c r="E3" t="s">
        <v>5</v>
      </c>
      <c r="F3" t="s">
        <v>8</v>
      </c>
      <c r="H3" s="3" t="s">
        <v>9</v>
      </c>
      <c r="I3">
        <v>11.631334351922586</v>
      </c>
      <c r="J3">
        <v>51.87929717341482</v>
      </c>
    </row>
    <row r="4" spans="1:10" x14ac:dyDescent="0.25">
      <c r="A4">
        <v>17.702999999999999</v>
      </c>
      <c r="E4" t="s">
        <v>5</v>
      </c>
      <c r="F4" t="s">
        <v>8</v>
      </c>
      <c r="H4" s="3" t="s">
        <v>10</v>
      </c>
      <c r="I4">
        <v>19.401578813343516</v>
      </c>
      <c r="J4">
        <v>3.1407563025210075</v>
      </c>
    </row>
    <row r="5" spans="1:10" x14ac:dyDescent="0.25">
      <c r="A5">
        <v>0.92100000000000004</v>
      </c>
      <c r="E5" t="s">
        <v>5</v>
      </c>
      <c r="F5" t="s">
        <v>8</v>
      </c>
      <c r="H5" s="3" t="s">
        <v>11</v>
      </c>
      <c r="I5">
        <v>53.968996689584927</v>
      </c>
      <c r="J5">
        <v>37.900114591291064</v>
      </c>
    </row>
    <row r="6" spans="1:10" x14ac:dyDescent="0.25">
      <c r="A6">
        <v>0.17199999999999999</v>
      </c>
      <c r="E6" t="s">
        <v>5</v>
      </c>
      <c r="F6" t="s">
        <v>8</v>
      </c>
      <c r="I6">
        <f>SUM(I2:I5)</f>
        <v>92.132989559460142</v>
      </c>
      <c r="J6">
        <f>SUM(J2:J5)</f>
        <v>94.835434173669469</v>
      </c>
    </row>
    <row r="7" spans="1:10" x14ac:dyDescent="0.25">
      <c r="A7">
        <v>0.316</v>
      </c>
      <c r="E7" t="s">
        <v>5</v>
      </c>
      <c r="F7" t="s">
        <v>8</v>
      </c>
    </row>
    <row r="8" spans="1:10" x14ac:dyDescent="0.25">
      <c r="A8">
        <v>3.2000000000000001E-2</v>
      </c>
      <c r="E8" t="s">
        <v>5</v>
      </c>
      <c r="F8" t="s">
        <v>8</v>
      </c>
    </row>
    <row r="9" spans="1:10" x14ac:dyDescent="0.25">
      <c r="A9">
        <v>0.59899999999999998</v>
      </c>
      <c r="E9" t="s">
        <v>5</v>
      </c>
      <c r="F9" t="s">
        <v>8</v>
      </c>
      <c r="H9" s="1" t="s">
        <v>16</v>
      </c>
      <c r="I9" s="3" t="s">
        <v>14</v>
      </c>
      <c r="J9" s="3" t="s">
        <v>15</v>
      </c>
    </row>
    <row r="10" spans="1:10" x14ac:dyDescent="0.25">
      <c r="A10">
        <v>0.75600000000000001</v>
      </c>
      <c r="E10" t="s">
        <v>5</v>
      </c>
      <c r="F10" t="s">
        <v>8</v>
      </c>
      <c r="H10" s="3" t="s">
        <v>8</v>
      </c>
      <c r="I10">
        <f>I2/I6*100</f>
        <v>7.739985143982449</v>
      </c>
      <c r="J10">
        <f>J2/J6*100</f>
        <v>2.0195680265829794</v>
      </c>
    </row>
    <row r="11" spans="1:10" x14ac:dyDescent="0.25">
      <c r="A11">
        <v>1.0449999999999999</v>
      </c>
      <c r="E11" t="s">
        <v>5</v>
      </c>
      <c r="F11" t="s">
        <v>8</v>
      </c>
      <c r="H11" s="3" t="s">
        <v>9</v>
      </c>
      <c r="I11">
        <f>I3/I6*100</f>
        <v>12.624505519183263</v>
      </c>
      <c r="J11">
        <f>J3/J6*100</f>
        <v>54.704549650091458</v>
      </c>
    </row>
    <row r="12" spans="1:10" x14ac:dyDescent="0.25">
      <c r="A12">
        <v>0.53400000000000003</v>
      </c>
      <c r="E12" t="s">
        <v>5</v>
      </c>
      <c r="F12" t="s">
        <v>8</v>
      </c>
      <c r="H12" s="3" t="s">
        <v>10</v>
      </c>
      <c r="I12">
        <f>I4/I6*100</f>
        <v>21.058232133911446</v>
      </c>
      <c r="J12">
        <f>J4/J6*100</f>
        <v>3.3117961971570971</v>
      </c>
    </row>
    <row r="13" spans="1:10" x14ac:dyDescent="0.25">
      <c r="A13" s="1">
        <f>SUM(A2:A12)</f>
        <v>22.402999999999999</v>
      </c>
      <c r="B13" s="1">
        <v>314.16000000000003</v>
      </c>
      <c r="C13" s="1">
        <f>A13/B13</f>
        <v>7.1310797046091154E-2</v>
      </c>
      <c r="D13" s="1">
        <f>C13*100</f>
        <v>7.1310797046091157</v>
      </c>
      <c r="E13" s="1" t="s">
        <v>5</v>
      </c>
      <c r="F13" s="1" t="s">
        <v>8</v>
      </c>
      <c r="H13" s="3" t="s">
        <v>11</v>
      </c>
      <c r="I13">
        <f>I5/I6*100</f>
        <v>58.577277202922836</v>
      </c>
      <c r="J13">
        <f>J5/J6*100</f>
        <v>39.964086126168461</v>
      </c>
    </row>
    <row r="14" spans="1:10" x14ac:dyDescent="0.25">
      <c r="A14">
        <v>1.948</v>
      </c>
      <c r="E14" t="s">
        <v>6</v>
      </c>
      <c r="F14" t="s">
        <v>8</v>
      </c>
      <c r="I14">
        <f>SUM(I10:I13)</f>
        <v>100</v>
      </c>
      <c r="J14" s="2">
        <f>SUM(J10:J13)</f>
        <v>100</v>
      </c>
    </row>
    <row r="15" spans="1:10" x14ac:dyDescent="0.25">
      <c r="A15">
        <v>0.246</v>
      </c>
      <c r="E15" t="s">
        <v>6</v>
      </c>
      <c r="F15" t="s">
        <v>8</v>
      </c>
    </row>
    <row r="16" spans="1:10" x14ac:dyDescent="0.25">
      <c r="A16">
        <v>0.14000000000000001</v>
      </c>
      <c r="E16" t="s">
        <v>6</v>
      </c>
      <c r="F16" t="s">
        <v>8</v>
      </c>
      <c r="H16" s="1" t="s">
        <v>17</v>
      </c>
      <c r="I16" s="3" t="s">
        <v>14</v>
      </c>
      <c r="J16" s="3" t="s">
        <v>15</v>
      </c>
    </row>
    <row r="17" spans="1:10" x14ac:dyDescent="0.25">
      <c r="A17">
        <v>1E-3</v>
      </c>
      <c r="E17" t="s">
        <v>6</v>
      </c>
      <c r="F17" t="s">
        <v>8</v>
      </c>
      <c r="H17" s="3" t="s">
        <v>8</v>
      </c>
      <c r="I17">
        <f>ROUND(I10,0)</f>
        <v>8</v>
      </c>
      <c r="J17">
        <f>ROUND(J10,0)</f>
        <v>2</v>
      </c>
    </row>
    <row r="18" spans="1:10" x14ac:dyDescent="0.25">
      <c r="A18">
        <v>0.222</v>
      </c>
      <c r="E18" t="s">
        <v>6</v>
      </c>
      <c r="F18" t="s">
        <v>8</v>
      </c>
      <c r="H18" s="3" t="s">
        <v>9</v>
      </c>
      <c r="I18">
        <f t="shared" ref="I18:J20" si="0">ROUND(I11,0)</f>
        <v>13</v>
      </c>
      <c r="J18">
        <f t="shared" si="0"/>
        <v>55</v>
      </c>
    </row>
    <row r="19" spans="1:10" x14ac:dyDescent="0.25">
      <c r="A19">
        <v>0.59799999999999998</v>
      </c>
      <c r="E19" t="s">
        <v>6</v>
      </c>
      <c r="F19" t="s">
        <v>8</v>
      </c>
      <c r="H19" s="3" t="s">
        <v>10</v>
      </c>
      <c r="I19">
        <f t="shared" si="0"/>
        <v>21</v>
      </c>
      <c r="J19">
        <f t="shared" si="0"/>
        <v>3</v>
      </c>
    </row>
    <row r="20" spans="1:10" x14ac:dyDescent="0.25">
      <c r="A20">
        <v>0.81799999999999995</v>
      </c>
      <c r="E20" t="s">
        <v>6</v>
      </c>
      <c r="F20" t="s">
        <v>8</v>
      </c>
      <c r="H20" s="3" t="s">
        <v>11</v>
      </c>
      <c r="I20">
        <v>58</v>
      </c>
      <c r="J20">
        <f t="shared" si="0"/>
        <v>40</v>
      </c>
    </row>
    <row r="21" spans="1:10" x14ac:dyDescent="0.25">
      <c r="A21">
        <v>0.751</v>
      </c>
      <c r="E21" t="s">
        <v>6</v>
      </c>
      <c r="F21" t="s">
        <v>8</v>
      </c>
      <c r="I21">
        <f>SUM(I17:I20)</f>
        <v>100</v>
      </c>
      <c r="J21">
        <f>SUM(J17:J20)</f>
        <v>100</v>
      </c>
    </row>
    <row r="22" spans="1:10" x14ac:dyDescent="0.25">
      <c r="A22">
        <v>0.75900000000000001</v>
      </c>
      <c r="E22" t="s">
        <v>6</v>
      </c>
      <c r="F22" t="s">
        <v>8</v>
      </c>
    </row>
    <row r="23" spans="1:10" x14ac:dyDescent="0.25">
      <c r="A23">
        <v>0.53400000000000003</v>
      </c>
      <c r="E23" t="s">
        <v>6</v>
      </c>
      <c r="F23" t="s">
        <v>8</v>
      </c>
    </row>
    <row r="24" spans="1:10" x14ac:dyDescent="0.25">
      <c r="A24" s="1">
        <f>SUM(A14:A23)</f>
        <v>6.0170000000000003</v>
      </c>
      <c r="B24" s="1">
        <v>314.16000000000003</v>
      </c>
      <c r="C24" s="1">
        <f>A24/B24</f>
        <v>1.9152661064425768E-2</v>
      </c>
      <c r="D24" s="1">
        <f>C24*100</f>
        <v>1.9152661064425769</v>
      </c>
      <c r="E24" s="1" t="s">
        <v>6</v>
      </c>
      <c r="F24" s="1" t="s">
        <v>8</v>
      </c>
    </row>
    <row r="25" spans="1:10" x14ac:dyDescent="0.25">
      <c r="A25" s="1">
        <v>36.540999999999997</v>
      </c>
      <c r="B25" s="1">
        <v>314.16000000000003</v>
      </c>
      <c r="C25" s="1">
        <f>A25/B25</f>
        <v>0.11631334351922586</v>
      </c>
      <c r="D25" s="1">
        <f>C25*100</f>
        <v>11.631334351922586</v>
      </c>
      <c r="E25" s="1" t="s">
        <v>5</v>
      </c>
      <c r="F25" s="1" t="s">
        <v>9</v>
      </c>
    </row>
    <row r="26" spans="1:10" x14ac:dyDescent="0.25">
      <c r="A26" s="1">
        <v>162.98400000000001</v>
      </c>
      <c r="B26" s="1">
        <v>314.16000000000003</v>
      </c>
      <c r="C26" s="1">
        <f>A26/B26</f>
        <v>0.51879297173414818</v>
      </c>
      <c r="D26" s="1">
        <f>C26*100</f>
        <v>51.87929717341482</v>
      </c>
      <c r="E26" s="1" t="s">
        <v>6</v>
      </c>
      <c r="F26" s="1" t="s">
        <v>9</v>
      </c>
    </row>
    <row r="27" spans="1:10" x14ac:dyDescent="0.25">
      <c r="A27">
        <v>3.589</v>
      </c>
      <c r="E27" s="2" t="s">
        <v>6</v>
      </c>
      <c r="F27" s="2" t="s">
        <v>10</v>
      </c>
    </row>
    <row r="28" spans="1:10" x14ac:dyDescent="0.25">
      <c r="A28">
        <v>0.34300000000000003</v>
      </c>
      <c r="E28" s="2" t="s">
        <v>6</v>
      </c>
      <c r="F28" s="2" t="s">
        <v>10</v>
      </c>
    </row>
    <row r="29" spans="1:10" x14ac:dyDescent="0.25">
      <c r="A29">
        <v>0.32800000000000001</v>
      </c>
      <c r="E29" s="2" t="s">
        <v>6</v>
      </c>
      <c r="F29" s="2" t="s">
        <v>10</v>
      </c>
    </row>
    <row r="30" spans="1:10" x14ac:dyDescent="0.25">
      <c r="A30">
        <v>0.84099999999999997</v>
      </c>
      <c r="E30" s="2" t="s">
        <v>6</v>
      </c>
      <c r="F30" s="2" t="s">
        <v>10</v>
      </c>
    </row>
    <row r="31" spans="1:10" x14ac:dyDescent="0.25">
      <c r="A31">
        <v>0.63300000000000001</v>
      </c>
      <c r="E31" s="2" t="s">
        <v>6</v>
      </c>
      <c r="F31" s="2" t="s">
        <v>10</v>
      </c>
    </row>
    <row r="32" spans="1:10" x14ac:dyDescent="0.25">
      <c r="A32">
        <v>0.376</v>
      </c>
      <c r="E32" s="2" t="s">
        <v>6</v>
      </c>
      <c r="F32" s="2" t="s">
        <v>10</v>
      </c>
    </row>
    <row r="33" spans="1:6" x14ac:dyDescent="0.25">
      <c r="A33">
        <v>6.5000000000000002E-2</v>
      </c>
      <c r="E33" s="2" t="s">
        <v>6</v>
      </c>
      <c r="F33" s="2" t="s">
        <v>10</v>
      </c>
    </row>
    <row r="34" spans="1:6" x14ac:dyDescent="0.25">
      <c r="A34">
        <v>0.22800000000000001</v>
      </c>
      <c r="E34" s="2" t="s">
        <v>6</v>
      </c>
      <c r="F34" s="2" t="s">
        <v>10</v>
      </c>
    </row>
    <row r="35" spans="1:6" x14ac:dyDescent="0.25">
      <c r="A35">
        <v>0.20799999999999999</v>
      </c>
      <c r="E35" s="2" t="s">
        <v>6</v>
      </c>
      <c r="F35" s="2" t="s">
        <v>10</v>
      </c>
    </row>
    <row r="36" spans="1:6" x14ac:dyDescent="0.25">
      <c r="A36">
        <v>0.70399999999999996</v>
      </c>
      <c r="E36" s="2" t="s">
        <v>6</v>
      </c>
      <c r="F36" s="2" t="s">
        <v>10</v>
      </c>
    </row>
    <row r="37" spans="1:6" x14ac:dyDescent="0.25">
      <c r="A37">
        <v>0.38300000000000001</v>
      </c>
      <c r="E37" s="2" t="s">
        <v>6</v>
      </c>
      <c r="F37" s="2" t="s">
        <v>10</v>
      </c>
    </row>
    <row r="38" spans="1:6" x14ac:dyDescent="0.25">
      <c r="A38">
        <v>0.65100000000000002</v>
      </c>
      <c r="E38" s="2" t="s">
        <v>6</v>
      </c>
      <c r="F38" s="2" t="s">
        <v>10</v>
      </c>
    </row>
    <row r="39" spans="1:6" x14ac:dyDescent="0.25">
      <c r="A39">
        <v>0.42099999999999999</v>
      </c>
      <c r="E39" s="2" t="s">
        <v>6</v>
      </c>
      <c r="F39" s="2" t="s">
        <v>10</v>
      </c>
    </row>
    <row r="40" spans="1:6" x14ac:dyDescent="0.25">
      <c r="A40">
        <v>0.40200000000000002</v>
      </c>
      <c r="E40" s="2" t="s">
        <v>6</v>
      </c>
      <c r="F40" s="2" t="s">
        <v>10</v>
      </c>
    </row>
    <row r="41" spans="1:6" x14ac:dyDescent="0.25">
      <c r="A41">
        <v>0.69499999999999995</v>
      </c>
      <c r="E41" s="2" t="s">
        <v>6</v>
      </c>
      <c r="F41" s="2" t="s">
        <v>10</v>
      </c>
    </row>
    <row r="42" spans="1:6" x14ac:dyDescent="0.25">
      <c r="A42" s="1">
        <f>SUM(A27:A41)</f>
        <v>9.8669999999999991</v>
      </c>
      <c r="B42" s="1">
        <v>314.16000000000003</v>
      </c>
      <c r="C42" s="1">
        <f>A42/B42</f>
        <v>3.1407563025210077E-2</v>
      </c>
      <c r="D42" s="1">
        <f>C42*100</f>
        <v>3.1407563025210075</v>
      </c>
      <c r="E42" s="1" t="s">
        <v>6</v>
      </c>
      <c r="F42" s="1" t="s">
        <v>10</v>
      </c>
    </row>
    <row r="43" spans="1:6" x14ac:dyDescent="0.25">
      <c r="A43">
        <v>0.218</v>
      </c>
      <c r="E43" s="2" t="s">
        <v>5</v>
      </c>
      <c r="F43" s="2" t="s">
        <v>10</v>
      </c>
    </row>
    <row r="44" spans="1:6" x14ac:dyDescent="0.25">
      <c r="A44">
        <v>8.5510000000000002</v>
      </c>
      <c r="E44" s="2" t="s">
        <v>5</v>
      </c>
      <c r="F44" s="2" t="s">
        <v>10</v>
      </c>
    </row>
    <row r="45" spans="1:6" x14ac:dyDescent="0.25">
      <c r="A45">
        <v>0.61599999999999999</v>
      </c>
      <c r="E45" s="2" t="s">
        <v>5</v>
      </c>
      <c r="F45" s="2" t="s">
        <v>10</v>
      </c>
    </row>
    <row r="46" spans="1:6" x14ac:dyDescent="0.25">
      <c r="A46">
        <v>0.253</v>
      </c>
      <c r="E46" s="2" t="s">
        <v>5</v>
      </c>
      <c r="F46" s="2" t="s">
        <v>10</v>
      </c>
    </row>
    <row r="47" spans="1:6" x14ac:dyDescent="0.25">
      <c r="A47">
        <v>6.0999999999999999E-2</v>
      </c>
      <c r="E47" s="2" t="s">
        <v>5</v>
      </c>
      <c r="F47" s="2" t="s">
        <v>10</v>
      </c>
    </row>
    <row r="48" spans="1:6" x14ac:dyDescent="0.25">
      <c r="A48">
        <v>2.339</v>
      </c>
      <c r="E48" s="2" t="s">
        <v>5</v>
      </c>
      <c r="F48" s="2" t="s">
        <v>10</v>
      </c>
    </row>
    <row r="49" spans="1:6" x14ac:dyDescent="0.25">
      <c r="A49">
        <v>1.476</v>
      </c>
      <c r="E49" s="2" t="s">
        <v>5</v>
      </c>
      <c r="F49" s="2" t="s">
        <v>10</v>
      </c>
    </row>
    <row r="50" spans="1:6" x14ac:dyDescent="0.25">
      <c r="A50">
        <v>1.0660000000000001</v>
      </c>
      <c r="E50" s="2" t="s">
        <v>5</v>
      </c>
      <c r="F50" s="2" t="s">
        <v>10</v>
      </c>
    </row>
    <row r="51" spans="1:6" x14ac:dyDescent="0.25">
      <c r="A51">
        <v>0.92600000000000005</v>
      </c>
      <c r="E51" s="2" t="s">
        <v>5</v>
      </c>
      <c r="F51" s="2" t="s">
        <v>10</v>
      </c>
    </row>
    <row r="52" spans="1:6" x14ac:dyDescent="0.25">
      <c r="A52">
        <v>1.321</v>
      </c>
      <c r="E52" s="2" t="s">
        <v>5</v>
      </c>
      <c r="F52" s="2" t="s">
        <v>10</v>
      </c>
    </row>
    <row r="53" spans="1:6" x14ac:dyDescent="0.25">
      <c r="A53">
        <v>3.6930000000000001</v>
      </c>
      <c r="E53" s="2" t="s">
        <v>5</v>
      </c>
      <c r="F53" s="2" t="s">
        <v>10</v>
      </c>
    </row>
    <row r="54" spans="1:6" x14ac:dyDescent="0.25">
      <c r="A54">
        <v>0.96199999999999997</v>
      </c>
      <c r="E54" s="2" t="s">
        <v>5</v>
      </c>
      <c r="F54" s="2" t="s">
        <v>10</v>
      </c>
    </row>
    <row r="55" spans="1:6" x14ac:dyDescent="0.25">
      <c r="A55">
        <v>0.32400000000000001</v>
      </c>
      <c r="E55" s="2" t="s">
        <v>5</v>
      </c>
      <c r="F55" s="2" t="s">
        <v>10</v>
      </c>
    </row>
    <row r="56" spans="1:6" x14ac:dyDescent="0.25">
      <c r="A56">
        <v>0.97099999999999997</v>
      </c>
      <c r="E56" s="2" t="s">
        <v>5</v>
      </c>
      <c r="F56" s="2" t="s">
        <v>10</v>
      </c>
    </row>
    <row r="57" spans="1:6" x14ac:dyDescent="0.25">
      <c r="A57">
        <v>0.629</v>
      </c>
      <c r="E57" s="2" t="s">
        <v>5</v>
      </c>
      <c r="F57" s="2" t="s">
        <v>10</v>
      </c>
    </row>
    <row r="58" spans="1:6" x14ac:dyDescent="0.25">
      <c r="A58">
        <v>0.374</v>
      </c>
      <c r="E58" s="2" t="s">
        <v>5</v>
      </c>
      <c r="F58" s="2" t="s">
        <v>10</v>
      </c>
    </row>
    <row r="59" spans="1:6" x14ac:dyDescent="0.25">
      <c r="A59">
        <v>0.22800000000000001</v>
      </c>
      <c r="E59" s="2" t="s">
        <v>5</v>
      </c>
      <c r="F59" s="2" t="s">
        <v>10</v>
      </c>
    </row>
    <row r="60" spans="1:6" x14ac:dyDescent="0.25">
      <c r="A60">
        <v>0.20699999999999999</v>
      </c>
      <c r="E60" s="2" t="s">
        <v>5</v>
      </c>
      <c r="F60" s="2" t="s">
        <v>10</v>
      </c>
    </row>
    <row r="61" spans="1:6" x14ac:dyDescent="0.25">
      <c r="A61">
        <v>3.996</v>
      </c>
      <c r="E61" s="2" t="s">
        <v>5</v>
      </c>
      <c r="F61" s="2" t="s">
        <v>10</v>
      </c>
    </row>
    <row r="62" spans="1:6" x14ac:dyDescent="0.25">
      <c r="A62">
        <v>0.23899999999999999</v>
      </c>
      <c r="E62" s="2" t="s">
        <v>5</v>
      </c>
      <c r="F62" s="2" t="s">
        <v>10</v>
      </c>
    </row>
    <row r="63" spans="1:6" x14ac:dyDescent="0.25">
      <c r="A63">
        <v>0.39300000000000002</v>
      </c>
      <c r="E63" s="2" t="s">
        <v>5</v>
      </c>
      <c r="F63" s="2" t="s">
        <v>10</v>
      </c>
    </row>
    <row r="64" spans="1:6" x14ac:dyDescent="0.25">
      <c r="A64">
        <v>0.69499999999999995</v>
      </c>
      <c r="E64" s="2" t="s">
        <v>5</v>
      </c>
      <c r="F64" s="2" t="s">
        <v>10</v>
      </c>
    </row>
    <row r="65" spans="1:6" x14ac:dyDescent="0.25">
      <c r="A65">
        <v>0.65900000000000003</v>
      </c>
      <c r="E65" s="2" t="s">
        <v>5</v>
      </c>
      <c r="F65" s="2" t="s">
        <v>10</v>
      </c>
    </row>
    <row r="66" spans="1:6" x14ac:dyDescent="0.25">
      <c r="A66">
        <v>0.40400000000000003</v>
      </c>
      <c r="E66" s="2" t="s">
        <v>5</v>
      </c>
      <c r="F66" s="2" t="s">
        <v>10</v>
      </c>
    </row>
    <row r="67" spans="1:6" x14ac:dyDescent="0.25">
      <c r="A67">
        <v>0.439</v>
      </c>
      <c r="E67" s="2" t="s">
        <v>5</v>
      </c>
      <c r="F67" s="2" t="s">
        <v>10</v>
      </c>
    </row>
    <row r="68" spans="1:6" x14ac:dyDescent="0.25">
      <c r="A68">
        <v>0.39</v>
      </c>
      <c r="E68" s="2" t="s">
        <v>5</v>
      </c>
      <c r="F68" s="2" t="s">
        <v>10</v>
      </c>
    </row>
    <row r="69" spans="1:6" x14ac:dyDescent="0.25">
      <c r="A69">
        <v>0.49199999999999999</v>
      </c>
      <c r="E69" s="2" t="s">
        <v>5</v>
      </c>
      <c r="F69" s="2" t="s">
        <v>10</v>
      </c>
    </row>
    <row r="70" spans="1:6" x14ac:dyDescent="0.25">
      <c r="A70">
        <v>26.777999999999999</v>
      </c>
      <c r="E70" s="2" t="s">
        <v>5</v>
      </c>
      <c r="F70" s="2" t="s">
        <v>10</v>
      </c>
    </row>
    <row r="71" spans="1:6" x14ac:dyDescent="0.25">
      <c r="A71">
        <v>1.931</v>
      </c>
      <c r="E71" s="2" t="s">
        <v>5</v>
      </c>
      <c r="F71" s="2" t="s">
        <v>10</v>
      </c>
    </row>
    <row r="72" spans="1:6" x14ac:dyDescent="0.25">
      <c r="A72">
        <v>0.32100000000000001</v>
      </c>
      <c r="E72" s="2" t="s">
        <v>5</v>
      </c>
      <c r="F72" s="2" t="s">
        <v>10</v>
      </c>
    </row>
    <row r="73" spans="1:6" x14ac:dyDescent="0.25">
      <c r="A73" s="1">
        <f>SUM(A43:A72)</f>
        <v>60.951999999999998</v>
      </c>
      <c r="B73" s="1">
        <v>314.16000000000003</v>
      </c>
      <c r="C73" s="1">
        <f>A73/B73</f>
        <v>0.19401578813343517</v>
      </c>
      <c r="D73" s="1">
        <f>C73*100</f>
        <v>19.401578813343516</v>
      </c>
      <c r="E73" s="1" t="s">
        <v>5</v>
      </c>
      <c r="F73" s="1" t="s">
        <v>10</v>
      </c>
    </row>
    <row r="74" spans="1:6" x14ac:dyDescent="0.25">
      <c r="A74">
        <v>5.1999999999999998E-2</v>
      </c>
      <c r="E74" s="2" t="s">
        <v>5</v>
      </c>
      <c r="F74" s="2" t="s">
        <v>11</v>
      </c>
    </row>
    <row r="75" spans="1:6" x14ac:dyDescent="0.25">
      <c r="A75">
        <v>2.5999999999999999E-2</v>
      </c>
      <c r="E75" s="2" t="s">
        <v>5</v>
      </c>
      <c r="F75" s="2" t="s">
        <v>11</v>
      </c>
    </row>
    <row r="76" spans="1:6" x14ac:dyDescent="0.25">
      <c r="A76">
        <v>0.129</v>
      </c>
      <c r="E76" s="2" t="s">
        <v>5</v>
      </c>
      <c r="F76" s="2" t="s">
        <v>11</v>
      </c>
    </row>
    <row r="77" spans="1:6" x14ac:dyDescent="0.25">
      <c r="A77">
        <v>1.4999999999999999E-2</v>
      </c>
      <c r="E77" s="2" t="s">
        <v>5</v>
      </c>
      <c r="F77" s="2" t="s">
        <v>11</v>
      </c>
    </row>
    <row r="78" spans="1:6" x14ac:dyDescent="0.25">
      <c r="A78">
        <v>2.2930000000000001</v>
      </c>
      <c r="E78" s="2" t="s">
        <v>5</v>
      </c>
      <c r="F78" s="2" t="s">
        <v>11</v>
      </c>
    </row>
    <row r="79" spans="1:6" x14ac:dyDescent="0.25">
      <c r="A79">
        <v>0.41099999999999998</v>
      </c>
      <c r="E79" s="2" t="s">
        <v>5</v>
      </c>
      <c r="F79" s="2" t="s">
        <v>11</v>
      </c>
    </row>
    <row r="80" spans="1:6" x14ac:dyDescent="0.25">
      <c r="A80">
        <v>1.008</v>
      </c>
      <c r="E80" s="2" t="s">
        <v>5</v>
      </c>
      <c r="F80" s="2" t="s">
        <v>11</v>
      </c>
    </row>
    <row r="81" spans="1:6" x14ac:dyDescent="0.25">
      <c r="A81">
        <v>5.0999999999999997E-2</v>
      </c>
      <c r="E81" s="2" t="s">
        <v>5</v>
      </c>
      <c r="F81" s="2" t="s">
        <v>11</v>
      </c>
    </row>
    <row r="82" spans="1:6" x14ac:dyDescent="0.25">
      <c r="A82">
        <v>15.992000000000001</v>
      </c>
      <c r="E82" s="2" t="s">
        <v>5</v>
      </c>
      <c r="F82" s="2" t="s">
        <v>11</v>
      </c>
    </row>
    <row r="83" spans="1:6" x14ac:dyDescent="0.25">
      <c r="A83">
        <v>1.306</v>
      </c>
      <c r="E83" s="2" t="s">
        <v>5</v>
      </c>
      <c r="F83" s="2" t="s">
        <v>11</v>
      </c>
    </row>
    <row r="84" spans="1:6" x14ac:dyDescent="0.25">
      <c r="A84">
        <v>5.6539999999999999</v>
      </c>
      <c r="E84" s="2" t="s">
        <v>5</v>
      </c>
      <c r="F84" s="2" t="s">
        <v>11</v>
      </c>
    </row>
    <row r="85" spans="1:6" x14ac:dyDescent="0.25">
      <c r="A85">
        <v>18.818000000000001</v>
      </c>
      <c r="E85" s="2" t="s">
        <v>5</v>
      </c>
      <c r="F85" s="2" t="s">
        <v>11</v>
      </c>
    </row>
    <row r="86" spans="1:6" x14ac:dyDescent="0.25">
      <c r="A86">
        <v>8.2000000000000003E-2</v>
      </c>
      <c r="E86" s="2" t="s">
        <v>5</v>
      </c>
      <c r="F86" s="2" t="s">
        <v>11</v>
      </c>
    </row>
    <row r="87" spans="1:6" x14ac:dyDescent="0.25">
      <c r="A87">
        <v>9.0419999999999998</v>
      </c>
      <c r="E87" s="2" t="s">
        <v>5</v>
      </c>
      <c r="F87" s="2" t="s">
        <v>11</v>
      </c>
    </row>
    <row r="88" spans="1:6" x14ac:dyDescent="0.25">
      <c r="A88">
        <v>0.34699999999999998</v>
      </c>
      <c r="E88" s="2" t="s">
        <v>5</v>
      </c>
      <c r="F88" s="2" t="s">
        <v>11</v>
      </c>
    </row>
    <row r="89" spans="1:6" x14ac:dyDescent="0.25">
      <c r="A89">
        <v>114.32299999999999</v>
      </c>
      <c r="E89" s="2" t="s">
        <v>5</v>
      </c>
      <c r="F89" s="2" t="s">
        <v>11</v>
      </c>
    </row>
    <row r="90" spans="1:6" x14ac:dyDescent="0.25">
      <c r="A90" s="1">
        <f>SUM(A74:A89)</f>
        <v>169.54900000000001</v>
      </c>
      <c r="B90" s="1">
        <v>314.16000000000003</v>
      </c>
      <c r="C90" s="1">
        <f>A90/B90</f>
        <v>0.53968996689584925</v>
      </c>
      <c r="D90" s="1">
        <f>C90*100</f>
        <v>53.968996689584927</v>
      </c>
      <c r="E90" s="1" t="s">
        <v>5</v>
      </c>
      <c r="F90" s="1" t="s">
        <v>11</v>
      </c>
    </row>
    <row r="91" spans="1:6" x14ac:dyDescent="0.25">
      <c r="A91">
        <v>11.897</v>
      </c>
      <c r="E91" s="2" t="s">
        <v>12</v>
      </c>
      <c r="F91" s="2" t="s">
        <v>11</v>
      </c>
    </row>
    <row r="92" spans="1:6" x14ac:dyDescent="0.25">
      <c r="A92">
        <v>0.22600000000000001</v>
      </c>
      <c r="E92" s="2" t="s">
        <v>12</v>
      </c>
      <c r="F92" s="2" t="s">
        <v>11</v>
      </c>
    </row>
    <row r="93" spans="1:6" x14ac:dyDescent="0.25">
      <c r="A93">
        <v>0.20399999999999999</v>
      </c>
      <c r="E93" s="2" t="s">
        <v>12</v>
      </c>
      <c r="F93" s="2" t="s">
        <v>11</v>
      </c>
    </row>
    <row r="94" spans="1:6" x14ac:dyDescent="0.25">
      <c r="A94">
        <v>0.83299999999999996</v>
      </c>
      <c r="E94" s="2" t="s">
        <v>12</v>
      </c>
      <c r="F94" s="2" t="s">
        <v>11</v>
      </c>
    </row>
    <row r="95" spans="1:6" x14ac:dyDescent="0.25">
      <c r="A95">
        <v>5.8070000000000004</v>
      </c>
      <c r="E95" s="2" t="s">
        <v>12</v>
      </c>
      <c r="F95" s="2" t="s">
        <v>11</v>
      </c>
    </row>
    <row r="96" spans="1:6" x14ac:dyDescent="0.25">
      <c r="A96">
        <v>60.514000000000003</v>
      </c>
      <c r="E96" s="2" t="s">
        <v>12</v>
      </c>
      <c r="F96" s="2" t="s">
        <v>11</v>
      </c>
    </row>
    <row r="97" spans="1:6" x14ac:dyDescent="0.25">
      <c r="A97">
        <v>0.35499999999999998</v>
      </c>
      <c r="E97" s="2" t="s">
        <v>12</v>
      </c>
      <c r="F97" s="2" t="s">
        <v>11</v>
      </c>
    </row>
    <row r="98" spans="1:6" x14ac:dyDescent="0.25">
      <c r="A98">
        <v>7.9000000000000001E-2</v>
      </c>
      <c r="E98" s="2" t="s">
        <v>12</v>
      </c>
      <c r="F98" s="2" t="s">
        <v>11</v>
      </c>
    </row>
    <row r="99" spans="1:6" x14ac:dyDescent="0.25">
      <c r="A99">
        <v>7.9089999999999998</v>
      </c>
      <c r="E99" s="2" t="s">
        <v>12</v>
      </c>
      <c r="F99" s="2" t="s">
        <v>11</v>
      </c>
    </row>
    <row r="100" spans="1:6" x14ac:dyDescent="0.25">
      <c r="A100">
        <v>31.2</v>
      </c>
      <c r="E100" s="2" t="s">
        <v>12</v>
      </c>
      <c r="F100" s="2" t="s">
        <v>11</v>
      </c>
    </row>
    <row r="101" spans="1:6" x14ac:dyDescent="0.25">
      <c r="A101">
        <v>4.2999999999999997E-2</v>
      </c>
      <c r="E101" s="2" t="s">
        <v>12</v>
      </c>
      <c r="F101" s="2" t="s">
        <v>11</v>
      </c>
    </row>
    <row r="102" spans="1:6" x14ac:dyDescent="0.25">
      <c r="A102" s="1">
        <f>SUM(A91:A101)</f>
        <v>119.06700000000002</v>
      </c>
      <c r="B102" s="1">
        <v>314.16000000000003</v>
      </c>
      <c r="C102" s="1">
        <f>A102/B102</f>
        <v>0.37900114591291068</v>
      </c>
      <c r="D102" s="1">
        <f>C102*100</f>
        <v>37.900114591291064</v>
      </c>
      <c r="E102" s="1" t="s">
        <v>12</v>
      </c>
      <c r="F102" s="1" t="s">
        <v>11</v>
      </c>
    </row>
  </sheetData>
  <pageMargins left="0.7" right="0.7" top="0.75" bottom="0.75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Adam</dc:creator>
  <cp:lastModifiedBy>Kane, Adam</cp:lastModifiedBy>
  <dcterms:created xsi:type="dcterms:W3CDTF">2017-01-30T17:20:00Z</dcterms:created>
  <dcterms:modified xsi:type="dcterms:W3CDTF">2017-02-06T12:00:48Z</dcterms:modified>
</cp:coreProperties>
</file>