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tol\Downloads\"/>
    </mc:Choice>
  </mc:AlternateContent>
  <xr:revisionPtr revIDLastSave="0" documentId="8_{BEA44029-D7D5-4EEB-953F-3932713CFD86}" xr6:coauthVersionLast="47" xr6:coauthVersionMax="47" xr10:uidLastSave="{00000000-0000-0000-0000-000000000000}"/>
  <bookViews>
    <workbookView xWindow="1512" yWindow="3120" windowWidth="15060" windowHeight="12216" xr2:uid="{B59C9CEA-FBE3-44B2-B26C-2F066F9CB51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0" i="1" l="1"/>
  <c r="E31" i="1"/>
  <c r="F31" i="1"/>
  <c r="G5" i="1" l="1"/>
  <c r="F6" i="1" s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5" i="1"/>
  <c r="F29" i="1" l="1"/>
  <c r="F28" i="1"/>
  <c r="F27" i="1"/>
  <c r="F26" i="1"/>
  <c r="F21" i="1"/>
  <c r="F20" i="1"/>
  <c r="F19" i="1"/>
  <c r="F18" i="1"/>
  <c r="F13" i="1"/>
  <c r="F12" i="1"/>
  <c r="F11" i="1"/>
  <c r="F10" i="1"/>
  <c r="H5" i="1" s="1"/>
  <c r="F24" i="1"/>
  <c r="F16" i="1"/>
  <c r="F8" i="1"/>
  <c r="F25" i="1"/>
  <c r="F17" i="1"/>
  <c r="F9" i="1"/>
  <c r="F5" i="1"/>
  <c r="F23" i="1"/>
  <c r="F15" i="1"/>
  <c r="F7" i="1"/>
  <c r="F30" i="1"/>
  <c r="F22" i="1"/>
  <c r="F14" i="1"/>
</calcChain>
</file>

<file path=xl/sharedStrings.xml><?xml version="1.0" encoding="utf-8"?>
<sst xmlns="http://schemas.openxmlformats.org/spreadsheetml/2006/main" count="14" uniqueCount="11">
  <si>
    <t>荷重</t>
    <rPh sb="0" eb="2">
      <t>カジュウ</t>
    </rPh>
    <phoneticPr fontId="1"/>
  </si>
  <si>
    <t>ひずみ１</t>
    <phoneticPr fontId="1"/>
  </si>
  <si>
    <t>ひずみ2</t>
    <phoneticPr fontId="1"/>
  </si>
  <si>
    <t>ひずみ平均</t>
    <rPh sb="3" eb="5">
      <t>ヘイキン</t>
    </rPh>
    <phoneticPr fontId="1"/>
  </si>
  <si>
    <t>応力度</t>
    <rPh sb="0" eb="3">
      <t>オウリョクド</t>
    </rPh>
    <phoneticPr fontId="1"/>
  </si>
  <si>
    <t>kN</t>
    <phoneticPr fontId="1"/>
  </si>
  <si>
    <t>μ</t>
    <phoneticPr fontId="1"/>
  </si>
  <si>
    <r>
      <t>N/mm</t>
    </r>
    <r>
      <rPr>
        <vertAlign val="superscript"/>
        <sz val="11"/>
        <color theme="1"/>
        <rFont val="游ゴシック"/>
        <family val="3"/>
        <charset val="128"/>
        <scheme val="minor"/>
      </rPr>
      <t>2</t>
    </r>
    <phoneticPr fontId="1"/>
  </si>
  <si>
    <t>断面積</t>
    <rPh sb="0" eb="3">
      <t>ダンメンセキ</t>
    </rPh>
    <phoneticPr fontId="1"/>
  </si>
  <si>
    <r>
      <t>mm</t>
    </r>
    <r>
      <rPr>
        <vertAlign val="superscript"/>
        <sz val="11"/>
        <color theme="1"/>
        <rFont val="游ゴシック"/>
        <family val="3"/>
        <charset val="128"/>
        <scheme val="minor"/>
      </rPr>
      <t>2</t>
    </r>
    <phoneticPr fontId="1"/>
  </si>
  <si>
    <t>ヤング係数</t>
    <rPh sb="3" eb="5">
      <t>ケイスウ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</si>
</sst>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vertAlign val="superscript"/>
      <sz val="11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2" fontId="0" fillId="0" borderId="0" xfId="0" applyNumberFormat="1">
      <alignment vertical="center"/>
    </xf>
    <xf numFmtId="1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Sheet1!$F$3:$F$4</c:f>
              <c:strCache>
                <c:ptCount val="2"/>
                <c:pt idx="0">
                  <c:v>応力度</c:v>
                </c:pt>
                <c:pt idx="1">
                  <c:v>N/mm2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Sheet1!$E$6:$E$28</c:f>
              <c:numCache>
                <c:formatCode>General</c:formatCode>
                <c:ptCount val="23"/>
                <c:pt idx="0">
                  <c:v>66.5</c:v>
                </c:pt>
                <c:pt idx="1">
                  <c:v>95</c:v>
                </c:pt>
                <c:pt idx="2">
                  <c:v>143.5</c:v>
                </c:pt>
                <c:pt idx="3">
                  <c:v>195</c:v>
                </c:pt>
                <c:pt idx="4">
                  <c:v>246.5</c:v>
                </c:pt>
                <c:pt idx="5">
                  <c:v>297.5</c:v>
                </c:pt>
                <c:pt idx="6">
                  <c:v>362.5</c:v>
                </c:pt>
                <c:pt idx="7">
                  <c:v>414</c:v>
                </c:pt>
                <c:pt idx="8">
                  <c:v>470.5</c:v>
                </c:pt>
                <c:pt idx="9">
                  <c:v>529</c:v>
                </c:pt>
                <c:pt idx="10">
                  <c:v>654.5</c:v>
                </c:pt>
                <c:pt idx="11">
                  <c:v>722</c:v>
                </c:pt>
                <c:pt idx="12">
                  <c:v>801.5</c:v>
                </c:pt>
                <c:pt idx="13">
                  <c:v>879.5</c:v>
                </c:pt>
                <c:pt idx="14">
                  <c:v>968</c:v>
                </c:pt>
                <c:pt idx="15">
                  <c:v>1063</c:v>
                </c:pt>
                <c:pt idx="16">
                  <c:v>1169.5</c:v>
                </c:pt>
                <c:pt idx="17">
                  <c:v>1299.5</c:v>
                </c:pt>
                <c:pt idx="18">
                  <c:v>1354.5</c:v>
                </c:pt>
                <c:pt idx="19">
                  <c:v>1506</c:v>
                </c:pt>
                <c:pt idx="20">
                  <c:v>1687.5</c:v>
                </c:pt>
                <c:pt idx="21">
                  <c:v>1899</c:v>
                </c:pt>
                <c:pt idx="22">
                  <c:v>2081.5</c:v>
                </c:pt>
              </c:numCache>
            </c:numRef>
          </c:xVal>
          <c:yVal>
            <c:numRef>
              <c:f>Sheet1!$F$6:$F$28</c:f>
              <c:numCache>
                <c:formatCode>0.00</c:formatCode>
                <c:ptCount val="23"/>
                <c:pt idx="0">
                  <c:v>1.3515324289164299</c:v>
                </c:pt>
                <c:pt idx="1">
                  <c:v>2.6525402810509369</c:v>
                </c:pt>
                <c:pt idx="2">
                  <c:v>3.8777612680125606</c:v>
                </c:pt>
                <c:pt idx="3">
                  <c:v>5.1787691201470674</c:v>
                </c:pt>
                <c:pt idx="4">
                  <c:v>6.4418835396951328</c:v>
                </c:pt>
                <c:pt idx="5">
                  <c:v>7.6544733824612754</c:v>
                </c:pt>
                <c:pt idx="6">
                  <c:v>9.1575795417234716</c:v>
                </c:pt>
                <c:pt idx="7">
                  <c:v>10.332275951903172</c:v>
                </c:pt>
                <c:pt idx="8">
                  <c:v>11.532234650473836</c:v>
                </c:pt>
                <c:pt idx="9">
                  <c:v>12.770086781630939</c:v>
                </c:pt>
                <c:pt idx="10">
                  <c:v>15.245791043945149</c:v>
                </c:pt>
                <c:pt idx="11">
                  <c:v>16.47101203090677</c:v>
                </c:pt>
                <c:pt idx="12">
                  <c:v>17.809913315627721</c:v>
                </c:pt>
                <c:pt idx="13">
                  <c:v>19.047765446784826</c:v>
                </c:pt>
                <c:pt idx="14">
                  <c:v>20.34877329891933</c:v>
                </c:pt>
                <c:pt idx="15">
                  <c:v>21.599256574271916</c:v>
                </c:pt>
                <c:pt idx="16">
                  <c:v>22.837108705429024</c:v>
                </c:pt>
                <c:pt idx="17">
                  <c:v>24.100223124977088</c:v>
                </c:pt>
                <c:pt idx="18">
                  <c:v>24.529682027623426</c:v>
                </c:pt>
                <c:pt idx="19">
                  <c:v>25.578066995848321</c:v>
                </c:pt>
                <c:pt idx="20">
                  <c:v>26.285411070795238</c:v>
                </c:pt>
                <c:pt idx="21">
                  <c:v>26.298042214990716</c:v>
                </c:pt>
                <c:pt idx="22">
                  <c:v>25.135976949006498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87-4C23-A2E7-ACC4C11988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6538959"/>
        <c:axId val="1570139151"/>
      </c:scatterChart>
      <c:valAx>
        <c:axId val="1926538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ひずみ（</a:t>
                </a:r>
                <a:r>
                  <a:rPr lang="en-US" altLang="ja-JP"/>
                  <a:t>×10</a:t>
                </a:r>
                <a:r>
                  <a:rPr lang="en-US" altLang="ja-JP" baseline="30000"/>
                  <a:t>-6</a:t>
                </a:r>
                <a:r>
                  <a:rPr lang="ja-JP" altLang="en-US" baseline="0"/>
                  <a:t>）</a:t>
                </a:r>
              </a:p>
            </c:rich>
          </c:tx>
          <c:layout>
            <c:manualLayout>
              <c:xMode val="edge"/>
              <c:yMode val="edge"/>
              <c:x val="0.43197778017473837"/>
              <c:y val="0.906042946194540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70139151"/>
        <c:crosses val="autoZero"/>
        <c:crossBetween val="midCat"/>
      </c:valAx>
      <c:valAx>
        <c:axId val="1570139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応力度（</a:t>
                </a:r>
                <a:r>
                  <a:rPr lang="en-US" altLang="ja-JP"/>
                  <a:t>N/mm</a:t>
                </a:r>
                <a:r>
                  <a:rPr lang="en-US" altLang="ja-JP" baseline="30000"/>
                  <a:t>2</a:t>
                </a:r>
                <a:r>
                  <a:rPr lang="ja-JP" altLang="en-US"/>
                  <a:t>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265389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190499</xdr:colOff>
      <xdr:row>4</xdr:row>
      <xdr:rowOff>211364</xdr:rowOff>
    </xdr:from>
    <xdr:to>
      <xdr:col>16</xdr:col>
      <xdr:colOff>472966</xdr:colOff>
      <xdr:row>24</xdr:row>
      <xdr:rowOff>157654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6D34ABF6-388E-F6E0-F5AE-789A77F9A6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3E149E-7E92-49FD-9120-CA93E626A0EF}">
  <dimension ref="B3:H31"/>
  <sheetViews>
    <sheetView tabSelected="1" topLeftCell="A4" zoomScale="76" workbookViewId="0">
      <selection activeCell="G5" sqref="G5"/>
    </sheetView>
  </sheetViews>
  <sheetFormatPr defaultRowHeight="18" x14ac:dyDescent="0.45"/>
  <cols>
    <col min="6" max="6" width="12.296875" customWidth="1"/>
  </cols>
  <sheetData>
    <row r="3" spans="2:8" x14ac:dyDescent="0.45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8</v>
      </c>
      <c r="H3" t="s">
        <v>10</v>
      </c>
    </row>
    <row r="4" spans="2:8" ht="19.8" x14ac:dyDescent="0.45">
      <c r="B4" t="s">
        <v>5</v>
      </c>
      <c r="C4" t="s">
        <v>6</v>
      </c>
      <c r="D4" t="s">
        <v>6</v>
      </c>
      <c r="E4" t="s">
        <v>6</v>
      </c>
      <c r="F4" t="s">
        <v>7</v>
      </c>
      <c r="G4" t="s">
        <v>9</v>
      </c>
      <c r="H4" t="s">
        <v>7</v>
      </c>
    </row>
    <row r="5" spans="2:8" x14ac:dyDescent="0.45">
      <c r="B5">
        <v>0.1</v>
      </c>
      <c r="C5">
        <v>0</v>
      </c>
      <c r="D5">
        <v>1</v>
      </c>
      <c r="E5">
        <f>AVERAGE(C5:D5)</f>
        <v>0.5</v>
      </c>
      <c r="F5" s="1">
        <f t="shared" ref="F5:F31" si="0">B5/$G$5*10^3</f>
        <v>1.2631144195480653E-2</v>
      </c>
      <c r="G5" s="2">
        <f>PI()*50.2^2</f>
        <v>7916.9391507524233</v>
      </c>
      <c r="H5" s="2">
        <f>(F10-F6)/(E10-E6)*10^6</f>
        <v>28279.728393215017</v>
      </c>
    </row>
    <row r="6" spans="2:8" x14ac:dyDescent="0.45">
      <c r="B6">
        <v>10.7</v>
      </c>
      <c r="C6">
        <v>115</v>
      </c>
      <c r="D6">
        <v>18</v>
      </c>
      <c r="E6">
        <f t="shared" ref="E6:E29" si="1">AVERAGE(C6:D6)</f>
        <v>66.5</v>
      </c>
      <c r="F6" s="1">
        <f t="shared" si="0"/>
        <v>1.3515324289164299</v>
      </c>
    </row>
    <row r="7" spans="2:8" x14ac:dyDescent="0.45">
      <c r="B7">
        <v>21</v>
      </c>
      <c r="C7">
        <v>183</v>
      </c>
      <c r="D7">
        <v>7</v>
      </c>
      <c r="E7">
        <f t="shared" si="1"/>
        <v>95</v>
      </c>
      <c r="F7" s="1">
        <f t="shared" si="0"/>
        <v>2.6525402810509369</v>
      </c>
    </row>
    <row r="8" spans="2:8" x14ac:dyDescent="0.45">
      <c r="B8">
        <v>30.7</v>
      </c>
      <c r="C8">
        <v>247</v>
      </c>
      <c r="D8">
        <v>40</v>
      </c>
      <c r="E8">
        <f t="shared" si="1"/>
        <v>143.5</v>
      </c>
      <c r="F8" s="1">
        <f t="shared" si="0"/>
        <v>3.8777612680125606</v>
      </c>
    </row>
    <row r="9" spans="2:8" x14ac:dyDescent="0.45">
      <c r="B9">
        <v>41</v>
      </c>
      <c r="C9">
        <v>312</v>
      </c>
      <c r="D9">
        <v>78</v>
      </c>
      <c r="E9">
        <f t="shared" si="1"/>
        <v>195</v>
      </c>
      <c r="F9" s="1">
        <f t="shared" si="0"/>
        <v>5.1787691201470674</v>
      </c>
    </row>
    <row r="10" spans="2:8" x14ac:dyDescent="0.45">
      <c r="B10">
        <v>51</v>
      </c>
      <c r="C10">
        <v>374</v>
      </c>
      <c r="D10">
        <v>119</v>
      </c>
      <c r="E10">
        <f t="shared" si="1"/>
        <v>246.5</v>
      </c>
      <c r="F10" s="1">
        <f t="shared" si="0"/>
        <v>6.4418835396951328</v>
      </c>
    </row>
    <row r="11" spans="2:8" x14ac:dyDescent="0.45">
      <c r="B11">
        <v>60.6</v>
      </c>
      <c r="C11">
        <v>434</v>
      </c>
      <c r="D11">
        <v>161</v>
      </c>
      <c r="E11">
        <f t="shared" si="1"/>
        <v>297.5</v>
      </c>
      <c r="F11" s="1">
        <f t="shared" si="0"/>
        <v>7.6544733824612754</v>
      </c>
    </row>
    <row r="12" spans="2:8" x14ac:dyDescent="0.45">
      <c r="B12">
        <v>72.5</v>
      </c>
      <c r="C12">
        <v>509</v>
      </c>
      <c r="D12">
        <v>216</v>
      </c>
      <c r="E12">
        <f t="shared" si="1"/>
        <v>362.5</v>
      </c>
      <c r="F12" s="1">
        <f t="shared" si="0"/>
        <v>9.1575795417234716</v>
      </c>
    </row>
    <row r="13" spans="2:8" x14ac:dyDescent="0.45">
      <c r="B13">
        <v>81.8</v>
      </c>
      <c r="C13">
        <v>569</v>
      </c>
      <c r="D13">
        <v>259</v>
      </c>
      <c r="E13">
        <f t="shared" si="1"/>
        <v>414</v>
      </c>
      <c r="F13" s="1">
        <f t="shared" si="0"/>
        <v>10.332275951903172</v>
      </c>
    </row>
    <row r="14" spans="2:8" x14ac:dyDescent="0.45">
      <c r="B14">
        <v>91.3</v>
      </c>
      <c r="C14">
        <v>633</v>
      </c>
      <c r="D14">
        <v>308</v>
      </c>
      <c r="E14">
        <f t="shared" si="1"/>
        <v>470.5</v>
      </c>
      <c r="F14" s="1">
        <f t="shared" si="0"/>
        <v>11.532234650473836</v>
      </c>
    </row>
    <row r="15" spans="2:8" x14ac:dyDescent="0.45">
      <c r="B15">
        <v>101.1</v>
      </c>
      <c r="C15">
        <v>700</v>
      </c>
      <c r="D15">
        <v>358</v>
      </c>
      <c r="E15">
        <f t="shared" si="1"/>
        <v>529</v>
      </c>
      <c r="F15" s="1">
        <f t="shared" si="0"/>
        <v>12.770086781630939</v>
      </c>
    </row>
    <row r="16" spans="2:8" x14ac:dyDescent="0.45">
      <c r="B16">
        <v>120.7</v>
      </c>
      <c r="C16">
        <v>841</v>
      </c>
      <c r="D16">
        <v>468</v>
      </c>
      <c r="E16">
        <f t="shared" si="1"/>
        <v>654.5</v>
      </c>
      <c r="F16" s="1">
        <f t="shared" si="0"/>
        <v>15.245791043945149</v>
      </c>
    </row>
    <row r="17" spans="2:6" x14ac:dyDescent="0.45">
      <c r="B17">
        <v>130.4</v>
      </c>
      <c r="C17">
        <v>918</v>
      </c>
      <c r="D17">
        <v>526</v>
      </c>
      <c r="E17">
        <f t="shared" si="1"/>
        <v>722</v>
      </c>
      <c r="F17" s="1">
        <f t="shared" si="0"/>
        <v>16.47101203090677</v>
      </c>
    </row>
    <row r="18" spans="2:6" x14ac:dyDescent="0.45">
      <c r="B18">
        <v>141</v>
      </c>
      <c r="C18">
        <v>1011</v>
      </c>
      <c r="D18">
        <v>592</v>
      </c>
      <c r="E18">
        <f t="shared" si="1"/>
        <v>801.5</v>
      </c>
      <c r="F18" s="1">
        <f t="shared" si="0"/>
        <v>17.809913315627721</v>
      </c>
    </row>
    <row r="19" spans="2:6" x14ac:dyDescent="0.45">
      <c r="B19">
        <v>150.80000000000001</v>
      </c>
      <c r="C19">
        <v>1102</v>
      </c>
      <c r="D19">
        <v>657</v>
      </c>
      <c r="E19">
        <f t="shared" si="1"/>
        <v>879.5</v>
      </c>
      <c r="F19" s="1">
        <f t="shared" si="0"/>
        <v>19.047765446784826</v>
      </c>
    </row>
    <row r="20" spans="2:6" x14ac:dyDescent="0.45">
      <c r="B20">
        <v>161.1</v>
      </c>
      <c r="C20">
        <v>1209</v>
      </c>
      <c r="D20">
        <v>727</v>
      </c>
      <c r="E20">
        <f t="shared" si="1"/>
        <v>968</v>
      </c>
      <c r="F20" s="1">
        <f t="shared" si="0"/>
        <v>20.34877329891933</v>
      </c>
    </row>
    <row r="21" spans="2:6" x14ac:dyDescent="0.45">
      <c r="B21">
        <v>171</v>
      </c>
      <c r="C21">
        <v>1324</v>
      </c>
      <c r="D21">
        <v>802</v>
      </c>
      <c r="E21">
        <f t="shared" si="1"/>
        <v>1063</v>
      </c>
      <c r="F21" s="1">
        <f t="shared" si="0"/>
        <v>21.599256574271916</v>
      </c>
    </row>
    <row r="22" spans="2:6" x14ac:dyDescent="0.45">
      <c r="B22">
        <v>180.8</v>
      </c>
      <c r="C22">
        <v>1457</v>
      </c>
      <c r="D22">
        <v>882</v>
      </c>
      <c r="E22">
        <f t="shared" si="1"/>
        <v>1169.5</v>
      </c>
      <c r="F22" s="1">
        <f t="shared" si="0"/>
        <v>22.837108705429024</v>
      </c>
    </row>
    <row r="23" spans="2:6" x14ac:dyDescent="0.45">
      <c r="B23">
        <v>190.8</v>
      </c>
      <c r="C23">
        <v>1626</v>
      </c>
      <c r="D23">
        <v>973</v>
      </c>
      <c r="E23">
        <f t="shared" si="1"/>
        <v>1299.5</v>
      </c>
      <c r="F23" s="1">
        <f t="shared" si="0"/>
        <v>24.100223124977088</v>
      </c>
    </row>
    <row r="24" spans="2:6" x14ac:dyDescent="0.45">
      <c r="B24">
        <v>194.2</v>
      </c>
      <c r="C24">
        <v>1699</v>
      </c>
      <c r="D24">
        <v>1010</v>
      </c>
      <c r="E24">
        <f t="shared" si="1"/>
        <v>1354.5</v>
      </c>
      <c r="F24" s="1">
        <f t="shared" si="0"/>
        <v>24.529682027623426</v>
      </c>
    </row>
    <row r="25" spans="2:6" x14ac:dyDescent="0.45">
      <c r="B25">
        <v>202.5</v>
      </c>
      <c r="C25">
        <v>1905</v>
      </c>
      <c r="D25">
        <v>1107</v>
      </c>
      <c r="E25">
        <f t="shared" si="1"/>
        <v>1506</v>
      </c>
      <c r="F25" s="1">
        <f t="shared" si="0"/>
        <v>25.578066995848321</v>
      </c>
    </row>
    <row r="26" spans="2:6" x14ac:dyDescent="0.45">
      <c r="B26">
        <v>208.1</v>
      </c>
      <c r="C26">
        <v>2166</v>
      </c>
      <c r="D26">
        <v>1209</v>
      </c>
      <c r="E26">
        <f t="shared" si="1"/>
        <v>1687.5</v>
      </c>
      <c r="F26" s="1">
        <f t="shared" si="0"/>
        <v>26.285411070795238</v>
      </c>
    </row>
    <row r="27" spans="2:6" x14ac:dyDescent="0.45">
      <c r="B27">
        <v>208.2</v>
      </c>
      <c r="C27">
        <v>2487</v>
      </c>
      <c r="D27">
        <v>1311</v>
      </c>
      <c r="E27">
        <f t="shared" si="1"/>
        <v>1899</v>
      </c>
      <c r="F27" s="1">
        <f t="shared" si="0"/>
        <v>26.298042214990716</v>
      </c>
    </row>
    <row r="28" spans="2:6" x14ac:dyDescent="0.45">
      <c r="B28">
        <v>199</v>
      </c>
      <c r="C28">
        <v>2751</v>
      </c>
      <c r="D28">
        <v>1412</v>
      </c>
      <c r="E28">
        <f t="shared" si="1"/>
        <v>2081.5</v>
      </c>
      <c r="F28" s="1">
        <f t="shared" si="0"/>
        <v>25.135976949006498</v>
      </c>
    </row>
    <row r="29" spans="2:6" x14ac:dyDescent="0.45">
      <c r="B29">
        <v>160.19999999999999</v>
      </c>
      <c r="C29">
        <v>1869</v>
      </c>
      <c r="D29">
        <v>1352</v>
      </c>
      <c r="E29">
        <f t="shared" si="1"/>
        <v>1610.5</v>
      </c>
      <c r="F29" s="1">
        <f t="shared" si="0"/>
        <v>20.235093001160006</v>
      </c>
    </row>
    <row r="30" spans="2:6" x14ac:dyDescent="0.45">
      <c r="B30">
        <v>150</v>
      </c>
      <c r="C30">
        <v>1607</v>
      </c>
      <c r="D30">
        <v>1366</v>
      </c>
      <c r="E30">
        <f>AVERAGE(C30:D30)</f>
        <v>1486.5</v>
      </c>
      <c r="F30" s="1">
        <f>B30/$G$5*10^3</f>
        <v>18.946716293220977</v>
      </c>
    </row>
    <row r="31" spans="2:6" x14ac:dyDescent="0.45">
      <c r="B31">
        <v>139.30000000000001</v>
      </c>
      <c r="C31">
        <v>1199</v>
      </c>
      <c r="D31">
        <v>1255</v>
      </c>
      <c r="E31">
        <f>AVERAGE(C31:D31)</f>
        <v>1227</v>
      </c>
      <c r="F31" s="1">
        <f t="shared" si="0"/>
        <v>17.595183864304552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高見周来</dc:creator>
  <cp:lastModifiedBy>金田　大輝</cp:lastModifiedBy>
  <dcterms:created xsi:type="dcterms:W3CDTF">2023-07-18T07:17:35Z</dcterms:created>
  <dcterms:modified xsi:type="dcterms:W3CDTF">2024-03-02T12:20:26Z</dcterms:modified>
</cp:coreProperties>
</file>