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eez Fatima\Downloads\"/>
    </mc:Choice>
  </mc:AlternateContent>
  <xr:revisionPtr revIDLastSave="0" documentId="13_ncr:1_{500851CA-2FC5-4A59-9BDA-CD2D4071CE97}" xr6:coauthVersionLast="47" xr6:coauthVersionMax="47" xr10:uidLastSave="{00000000-0000-0000-0000-000000000000}"/>
  <bookViews>
    <workbookView xWindow="-120" yWindow="-120" windowWidth="20730" windowHeight="11160" activeTab="1" xr2:uid="{F52BA34E-A6B6-4849-8009-77C5ACB9B2A3}"/>
  </bookViews>
  <sheets>
    <sheet name="Raw" sheetId="2" r:id="rId1"/>
    <sheet name="Analy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" i="1"/>
  <c r="J2" i="1" s="1"/>
</calcChain>
</file>

<file path=xl/sharedStrings.xml><?xml version="1.0" encoding="utf-8"?>
<sst xmlns="http://schemas.openxmlformats.org/spreadsheetml/2006/main" count="226" uniqueCount="69">
  <si>
    <t>S.No.</t>
  </si>
  <si>
    <t>Complaint No.</t>
  </si>
  <si>
    <t>Name</t>
  </si>
  <si>
    <t>Address</t>
  </si>
  <si>
    <t>Problem details</t>
  </si>
  <si>
    <t>Date</t>
  </si>
  <si>
    <t>Status</t>
  </si>
  <si>
    <t>Open</t>
  </si>
  <si>
    <t>Closed</t>
  </si>
  <si>
    <t>01-01-2022</t>
  </si>
  <si>
    <t>ABHISHEK ANAND</t>
  </si>
  <si>
    <t>ABHISHEK TIWARI</t>
  </si>
  <si>
    <t>AMAN GUPTA</t>
  </si>
  <si>
    <t>AMIT SAXENA</t>
  </si>
  <si>
    <t>ANKIT ANAND</t>
  </si>
  <si>
    <t>ANURAG DASH</t>
  </si>
  <si>
    <t>ARPIT SRIVASTAVA</t>
  </si>
  <si>
    <t>ATUL KUMAR</t>
  </si>
  <si>
    <t>BANOTHU KESHAVA RAO</t>
  </si>
  <si>
    <t>CHANDAN KUMAR</t>
  </si>
  <si>
    <t>DIGRAJ SINGH CHAHAL</t>
  </si>
  <si>
    <t>GOURAV GARG</t>
  </si>
  <si>
    <t>KONANKI SIVARAM</t>
  </si>
  <si>
    <t>KUMAR SHUBHAM</t>
  </si>
  <si>
    <t>MADHAV GOSWAMI</t>
  </si>
  <si>
    <t>MD. SHADAB ALAM</t>
  </si>
  <si>
    <t>MUDIT DHAKAR</t>
  </si>
  <si>
    <t>NAVIN KUMAR</t>
  </si>
  <si>
    <t>NITISH ARYA</t>
  </si>
  <si>
    <t>PAWAN KUMAR</t>
  </si>
  <si>
    <t>PRATAP BHANU SOLANKI</t>
  </si>
  <si>
    <t>RAGHAV MISHRA</t>
  </si>
  <si>
    <t>ROHIT KUMAR SINHA</t>
  </si>
  <si>
    <t>SAMBHAV JAIN</t>
  </si>
  <si>
    <t>SAURABH CHOKHRA</t>
  </si>
  <si>
    <t>SHIRJON SHALKU HANSDAH</t>
  </si>
  <si>
    <t>C/O NMDC IRON &amp; STEEL PLANT     NAGARNAR Chhattisgarh INDIA 494001</t>
  </si>
  <si>
    <t>PANVEL MUNICIPAL COUNCIL TALUKA PANVEL   PANVEL Maharashtra INDIA 410206</t>
  </si>
  <si>
    <t>PLOT NO. N-3/135, IRC VILLAGE, NAYAPALLI     BHUBANESWAR Orissa INDIA 751015</t>
  </si>
  <si>
    <t>Ispat Bhawan Bhilai, Sector 1   Bhilai Chhattisgarh INDIA 490001</t>
  </si>
  <si>
    <t>C-7, URJA BHAWAN SECTOR-6   PANCHKULA Haryana INDIA 134109</t>
  </si>
  <si>
    <t>Sona Khan Bhawan Ring Road No 1, Village Purena   Raipur Chhattisgarh INDIA 492001</t>
  </si>
  <si>
    <t>Bidyut Bhavan, North Banamalipur Agartala.Pin - 799001   Agartala Tripura INDIA 799001</t>
  </si>
  <si>
    <t>Fl. No. 109, S. No. 207/2/1, Ramnagari,  Shastri Chowk, Alandi Rd, Bhosari,    Pune Maharashtra INDIA 411039</t>
  </si>
  <si>
    <t>No.163, 3rd Floor, 17th Main,  48th Cross, 3rd Block, Rajajinagar,   Bangalore Karnataka INDIA 560010</t>
  </si>
  <si>
    <t>228/9A, SAKET NAGAR     BHOPAL Madhya Pradesh INDIA 462000</t>
  </si>
  <si>
    <t>27-9-27/1, Digumarthi Vari St, Beside Indira Convent,   KAKINADA Andhra Pradesh INDIA 533001</t>
  </si>
  <si>
    <t>OLD POST OFFICE  BENISAGAR   PANNA Madhya Pradesh INDIA 488001</t>
  </si>
  <si>
    <t>D-272, VIBHUTI KHAND GOMTI NAGAR   LUCKNOW Uttar Pradesh INDIA 226010</t>
  </si>
  <si>
    <t xml:space="preserve"> H. NO 1003,  SECTOR 7 EXTENTION   GURGAON Haryana INDIA 122001</t>
  </si>
  <si>
    <t>210, AAMARPALI APPARTMENTS 56 I P EXTN PATPAR GANJ   DELHI Delhi INDIA 110092</t>
  </si>
  <si>
    <t>H1/49A, BLK H-1, KH No. 109/20,  Gali No. 25, Back Side Rajapuri, Uttam Nagar   New Delhi Delhi INDIA 110059</t>
  </si>
  <si>
    <t>104, SHILAY INDUSTRIAL ESTATE, 1ST FLOOR, 8 UDYOG  OFF. S. V. ROAD, GOREGAON WEST   MUMBAI Maharashtra INDIA 400062</t>
  </si>
  <si>
    <t>Ground Floor ,Opp Guru Nanak Dev Multi specialist Hospital, Near Goindwal   Tarntaran Punjab INDIA 143401</t>
  </si>
  <si>
    <t>E-2/68 ARERA COLONY   BHOPAL Madhya Pradesh INDIA 462016</t>
  </si>
  <si>
    <t>45 MAHABALI BHAWAN OPP RAJPUT HOSTEL STATION ROAD   JAIPUR Rajasthan INDIA 302006</t>
  </si>
  <si>
    <t>H-202 DEV RESIDENCY OPP. NIRMAN HOME NEW S.G. ROAD GOTA   AHMEDABAD Gujarat INDIA 382481</t>
  </si>
  <si>
    <t>KATGHAR, GULAB BARI BEHIND KRISHNA COLONY   MORADABAD Uttar Pradesh INDIA 244001</t>
  </si>
  <si>
    <t>LAGARPURA MAIRWA   SIWAN Bihar INDIA 841239</t>
  </si>
  <si>
    <t>69, KHURDABAD COLONY FAIZABAD   FAIZABAD Uttar Pradesh INDIA 224001</t>
  </si>
  <si>
    <t>GROUND FLOOR, 45/15, MOSQUE STREET, VADAPALANI   CHENNAI Tamil Nadu INDIA 600026</t>
  </si>
  <si>
    <t>H.NO.456 AADHARSHILA EAST BLOACK BARKHEDA PATHANI   BHOPAL Madhya Pradesh INDIA 462010</t>
  </si>
  <si>
    <t>Product Serial No.</t>
  </si>
  <si>
    <t xml:space="preserve">Machine not Working </t>
  </si>
  <si>
    <t>Wire cut</t>
  </si>
  <si>
    <t>Machine not moving</t>
  </si>
  <si>
    <t>Button not working</t>
  </si>
  <si>
    <t>Machine generating voice</t>
  </si>
  <si>
    <t>Power not showing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</si>
</sst>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E96A-4E32-4A20-965B-39065264FFFF}">
  <dimension ref="A1:H27"/>
  <sheetViews>
    <sheetView showGridLines="0" workbookViewId="0">
      <selection activeCell="G20" sqref="G20"/>
    </sheetView>
  </sheetViews>
  <sheetFormatPr defaultRowHeight="15" x14ac:dyDescent="0.25"/>
  <cols>
    <col min="1" max="1" width="5.7109375" style="1" customWidth="1"/>
    <col min="2" max="2" width="10.42578125" style="1" bestFit="1" customWidth="1"/>
    <col min="3" max="3" width="13.85546875" style="1" bestFit="1" customWidth="1"/>
    <col min="4" max="4" width="25.7109375" bestFit="1" customWidth="1"/>
    <col min="5" max="5" width="56.28515625" customWidth="1"/>
    <col min="6" max="6" width="17" style="1" bestFit="1" customWidth="1"/>
    <col min="7" max="7" width="24.140625" bestFit="1" customWidth="1"/>
    <col min="8" max="8" width="10.7109375" style="1" customWidth="1"/>
    <col min="9" max="9" width="14.5703125" customWidth="1"/>
    <col min="10" max="10" width="23.28515625" customWidth="1"/>
  </cols>
  <sheetData>
    <row r="1" spans="1:8" x14ac:dyDescent="0.25">
      <c r="A1" s="7" t="s">
        <v>0</v>
      </c>
      <c r="B1" s="7" t="s">
        <v>5</v>
      </c>
      <c r="C1" s="7" t="s">
        <v>1</v>
      </c>
      <c r="D1" s="6" t="s">
        <v>2</v>
      </c>
      <c r="E1" s="6" t="s">
        <v>3</v>
      </c>
      <c r="F1" s="7" t="s">
        <v>62</v>
      </c>
      <c r="G1" s="6" t="s">
        <v>4</v>
      </c>
      <c r="H1" s="7" t="s">
        <v>6</v>
      </c>
    </row>
    <row r="2" spans="1:8" x14ac:dyDescent="0.25">
      <c r="A2" s="3">
        <v>1</v>
      </c>
      <c r="B2" s="4" t="s">
        <v>9</v>
      </c>
      <c r="C2" s="4">
        <v>1250</v>
      </c>
      <c r="D2" s="2" t="s">
        <v>10</v>
      </c>
      <c r="E2" s="5" t="s">
        <v>36</v>
      </c>
      <c r="F2" s="3">
        <v>34092</v>
      </c>
      <c r="G2" s="2" t="s">
        <v>63</v>
      </c>
      <c r="H2" s="3" t="s">
        <v>7</v>
      </c>
    </row>
    <row r="3" spans="1:8" x14ac:dyDescent="0.25">
      <c r="A3" s="3">
        <v>2</v>
      </c>
      <c r="B3" s="8">
        <v>44563</v>
      </c>
      <c r="C3" s="4">
        <v>1251</v>
      </c>
      <c r="D3" s="2" t="s">
        <v>11</v>
      </c>
      <c r="E3" s="5" t="s">
        <v>37</v>
      </c>
      <c r="F3" s="3">
        <v>48487</v>
      </c>
      <c r="G3" s="2" t="s">
        <v>64</v>
      </c>
      <c r="H3" s="3" t="s">
        <v>8</v>
      </c>
    </row>
    <row r="4" spans="1:8" x14ac:dyDescent="0.25">
      <c r="A4" s="3">
        <v>3</v>
      </c>
      <c r="B4" s="8">
        <v>44564</v>
      </c>
      <c r="C4" s="4">
        <v>1252</v>
      </c>
      <c r="D4" s="2" t="s">
        <v>12</v>
      </c>
      <c r="E4" s="5" t="s">
        <v>38</v>
      </c>
      <c r="F4" s="3">
        <v>53027</v>
      </c>
      <c r="G4" s="2" t="s">
        <v>68</v>
      </c>
      <c r="H4" s="3" t="s">
        <v>7</v>
      </c>
    </row>
    <row r="5" spans="1:8" x14ac:dyDescent="0.25">
      <c r="A5" s="3">
        <v>4</v>
      </c>
      <c r="B5" s="8">
        <v>44565</v>
      </c>
      <c r="C5" s="4">
        <v>1253</v>
      </c>
      <c r="D5" s="2" t="s">
        <v>13</v>
      </c>
      <c r="E5" s="5" t="s">
        <v>39</v>
      </c>
      <c r="F5" s="3">
        <v>27586</v>
      </c>
      <c r="G5" s="2" t="s">
        <v>65</v>
      </c>
      <c r="H5" s="3" t="s">
        <v>8</v>
      </c>
    </row>
    <row r="6" spans="1:8" x14ac:dyDescent="0.25">
      <c r="A6" s="3">
        <v>5</v>
      </c>
      <c r="B6" s="8">
        <v>44566</v>
      </c>
      <c r="C6" s="4">
        <v>1254</v>
      </c>
      <c r="D6" s="2" t="s">
        <v>14</v>
      </c>
      <c r="E6" s="5" t="s">
        <v>40</v>
      </c>
      <c r="F6" s="3">
        <v>60150</v>
      </c>
      <c r="G6" s="2" t="s">
        <v>66</v>
      </c>
      <c r="H6" s="3" t="s">
        <v>7</v>
      </c>
    </row>
    <row r="7" spans="1:8" x14ac:dyDescent="0.25">
      <c r="A7" s="3">
        <v>6</v>
      </c>
      <c r="B7" s="8">
        <v>44567</v>
      </c>
      <c r="C7" s="4">
        <v>1255</v>
      </c>
      <c r="D7" s="2" t="s">
        <v>15</v>
      </c>
      <c r="E7" s="5" t="s">
        <v>41</v>
      </c>
      <c r="F7" s="3">
        <v>37894</v>
      </c>
      <c r="G7" s="2" t="s">
        <v>67</v>
      </c>
      <c r="H7" s="3" t="s">
        <v>7</v>
      </c>
    </row>
    <row r="8" spans="1:8" x14ac:dyDescent="0.25">
      <c r="A8" s="3">
        <v>7</v>
      </c>
      <c r="B8" s="8">
        <v>44568</v>
      </c>
      <c r="C8" s="4">
        <v>1256</v>
      </c>
      <c r="D8" s="2" t="s">
        <v>16</v>
      </c>
      <c r="E8" s="5" t="s">
        <v>42</v>
      </c>
      <c r="F8" s="3">
        <v>56119</v>
      </c>
      <c r="G8" s="2" t="s">
        <v>63</v>
      </c>
      <c r="H8" s="3" t="s">
        <v>7</v>
      </c>
    </row>
    <row r="9" spans="1:8" x14ac:dyDescent="0.25">
      <c r="A9" s="3">
        <v>8</v>
      </c>
      <c r="B9" s="8">
        <v>44569</v>
      </c>
      <c r="C9" s="4">
        <v>1257</v>
      </c>
      <c r="D9" s="2" t="s">
        <v>17</v>
      </c>
      <c r="E9" s="5" t="s">
        <v>43</v>
      </c>
      <c r="F9" s="3">
        <v>45305</v>
      </c>
      <c r="G9" s="2" t="s">
        <v>64</v>
      </c>
      <c r="H9" s="3" t="s">
        <v>8</v>
      </c>
    </row>
    <row r="10" spans="1:8" x14ac:dyDescent="0.25">
      <c r="A10" s="3">
        <v>9</v>
      </c>
      <c r="B10" s="8">
        <v>44570</v>
      </c>
      <c r="C10" s="4">
        <v>1258</v>
      </c>
      <c r="D10" s="2" t="s">
        <v>18</v>
      </c>
      <c r="E10" s="5" t="s">
        <v>44</v>
      </c>
      <c r="F10" s="3">
        <v>62192</v>
      </c>
      <c r="G10" s="2" t="s">
        <v>68</v>
      </c>
      <c r="H10" s="3" t="s">
        <v>7</v>
      </c>
    </row>
    <row r="11" spans="1:8" x14ac:dyDescent="0.25">
      <c r="A11" s="3">
        <v>10</v>
      </c>
      <c r="B11" s="8">
        <v>44571</v>
      </c>
      <c r="C11" s="4">
        <v>1259</v>
      </c>
      <c r="D11" s="2" t="s">
        <v>19</v>
      </c>
      <c r="E11" s="5" t="s">
        <v>45</v>
      </c>
      <c r="F11" s="3">
        <v>27224</v>
      </c>
      <c r="G11" s="2" t="s">
        <v>65</v>
      </c>
      <c r="H11" s="3" t="s">
        <v>8</v>
      </c>
    </row>
    <row r="12" spans="1:8" x14ac:dyDescent="0.25">
      <c r="A12" s="3">
        <v>11</v>
      </c>
      <c r="B12" s="8">
        <v>44572</v>
      </c>
      <c r="C12" s="4">
        <v>1260</v>
      </c>
      <c r="D12" s="2" t="s">
        <v>20</v>
      </c>
      <c r="E12" s="5" t="s">
        <v>46</v>
      </c>
      <c r="F12" s="3">
        <v>28596</v>
      </c>
      <c r="G12" s="2" t="s">
        <v>66</v>
      </c>
      <c r="H12" s="3" t="s">
        <v>7</v>
      </c>
    </row>
    <row r="13" spans="1:8" x14ac:dyDescent="0.25">
      <c r="A13" s="3">
        <v>12</v>
      </c>
      <c r="B13" s="8">
        <v>44573</v>
      </c>
      <c r="C13" s="4">
        <v>1261</v>
      </c>
      <c r="D13" s="2" t="s">
        <v>21</v>
      </c>
      <c r="E13" s="5" t="s">
        <v>47</v>
      </c>
      <c r="F13" s="3">
        <v>63227</v>
      </c>
      <c r="G13" s="2" t="s">
        <v>67</v>
      </c>
      <c r="H13" s="3" t="s">
        <v>8</v>
      </c>
    </row>
    <row r="14" spans="1:8" x14ac:dyDescent="0.25">
      <c r="A14" s="3">
        <v>13</v>
      </c>
      <c r="B14" s="8">
        <v>44574</v>
      </c>
      <c r="C14" s="4">
        <v>1262</v>
      </c>
      <c r="D14" s="2" t="s">
        <v>22</v>
      </c>
      <c r="E14" s="5" t="s">
        <v>48</v>
      </c>
      <c r="F14" s="3">
        <v>59751</v>
      </c>
      <c r="G14" s="2" t="s">
        <v>63</v>
      </c>
      <c r="H14" s="3" t="s">
        <v>7</v>
      </c>
    </row>
    <row r="15" spans="1:8" x14ac:dyDescent="0.25">
      <c r="A15" s="3">
        <v>14</v>
      </c>
      <c r="B15" s="8">
        <v>44575</v>
      </c>
      <c r="C15" s="4">
        <v>1263</v>
      </c>
      <c r="D15" s="2" t="s">
        <v>23</v>
      </c>
      <c r="E15" s="5" t="s">
        <v>49</v>
      </c>
      <c r="F15" s="3">
        <v>38131</v>
      </c>
      <c r="G15" s="2" t="s">
        <v>64</v>
      </c>
      <c r="H15" s="3" t="s">
        <v>7</v>
      </c>
    </row>
    <row r="16" spans="1:8" x14ac:dyDescent="0.25">
      <c r="A16" s="3">
        <v>15</v>
      </c>
      <c r="B16" s="8">
        <v>44576</v>
      </c>
      <c r="C16" s="4">
        <v>1264</v>
      </c>
      <c r="D16" s="2" t="s">
        <v>24</v>
      </c>
      <c r="E16" s="5" t="s">
        <v>50</v>
      </c>
      <c r="F16" s="3">
        <v>54763</v>
      </c>
      <c r="G16" s="2" t="s">
        <v>68</v>
      </c>
      <c r="H16" s="3" t="s">
        <v>7</v>
      </c>
    </row>
    <row r="17" spans="1:8" x14ac:dyDescent="0.25">
      <c r="A17" s="3">
        <v>16</v>
      </c>
      <c r="B17" s="8">
        <v>44577</v>
      </c>
      <c r="C17" s="4">
        <v>1265</v>
      </c>
      <c r="D17" s="2" t="s">
        <v>25</v>
      </c>
      <c r="E17" s="5" t="s">
        <v>51</v>
      </c>
      <c r="F17" s="3">
        <v>53027</v>
      </c>
      <c r="G17" s="2" t="s">
        <v>65</v>
      </c>
      <c r="H17" s="3" t="s">
        <v>7</v>
      </c>
    </row>
    <row r="18" spans="1:8" x14ac:dyDescent="0.25">
      <c r="A18" s="3">
        <v>17</v>
      </c>
      <c r="B18" s="8">
        <v>44578</v>
      </c>
      <c r="C18" s="4">
        <v>1266</v>
      </c>
      <c r="D18" s="2" t="s">
        <v>26</v>
      </c>
      <c r="E18" s="5" t="s">
        <v>52</v>
      </c>
      <c r="F18" s="3">
        <v>35165</v>
      </c>
      <c r="G18" s="2" t="s">
        <v>66</v>
      </c>
      <c r="H18" s="3" t="s">
        <v>7</v>
      </c>
    </row>
    <row r="19" spans="1:8" x14ac:dyDescent="0.25">
      <c r="A19" s="3">
        <v>18</v>
      </c>
      <c r="B19" s="8">
        <v>44579</v>
      </c>
      <c r="C19" s="4">
        <v>1267</v>
      </c>
      <c r="D19" s="2" t="s">
        <v>27</v>
      </c>
      <c r="E19" s="5" t="s">
        <v>53</v>
      </c>
      <c r="F19" s="3">
        <v>60753</v>
      </c>
      <c r="G19" s="2" t="s">
        <v>67</v>
      </c>
      <c r="H19" s="3" t="s">
        <v>8</v>
      </c>
    </row>
    <row r="20" spans="1:8" x14ac:dyDescent="0.25">
      <c r="A20" s="3">
        <v>19</v>
      </c>
      <c r="B20" s="8">
        <v>44580</v>
      </c>
      <c r="C20" s="4">
        <v>1268</v>
      </c>
      <c r="D20" s="2" t="s">
        <v>28</v>
      </c>
      <c r="E20" s="5" t="s">
        <v>54</v>
      </c>
      <c r="F20" s="3">
        <v>59227</v>
      </c>
      <c r="G20" s="2" t="s">
        <v>63</v>
      </c>
      <c r="H20" s="3" t="s">
        <v>7</v>
      </c>
    </row>
    <row r="21" spans="1:8" x14ac:dyDescent="0.25">
      <c r="A21" s="3">
        <v>20</v>
      </c>
      <c r="B21" s="8">
        <v>44581</v>
      </c>
      <c r="C21" s="4">
        <v>1269</v>
      </c>
      <c r="D21" s="2" t="s">
        <v>29</v>
      </c>
      <c r="E21" s="5" t="s">
        <v>55</v>
      </c>
      <c r="F21" s="3">
        <v>55315</v>
      </c>
      <c r="G21" s="2" t="s">
        <v>64</v>
      </c>
      <c r="H21" s="3" t="s">
        <v>8</v>
      </c>
    </row>
    <row r="22" spans="1:8" x14ac:dyDescent="0.25">
      <c r="A22" s="3">
        <v>21</v>
      </c>
      <c r="B22" s="8">
        <v>44582</v>
      </c>
      <c r="C22" s="4">
        <v>1270</v>
      </c>
      <c r="D22" s="2" t="s">
        <v>30</v>
      </c>
      <c r="E22" s="5" t="s">
        <v>56</v>
      </c>
      <c r="F22" s="3">
        <v>9986</v>
      </c>
      <c r="G22" s="2" t="s">
        <v>68</v>
      </c>
      <c r="H22" s="3" t="s">
        <v>7</v>
      </c>
    </row>
    <row r="23" spans="1:8" x14ac:dyDescent="0.25">
      <c r="A23" s="3">
        <v>22</v>
      </c>
      <c r="B23" s="8">
        <v>44583</v>
      </c>
      <c r="C23" s="4">
        <v>1271</v>
      </c>
      <c r="D23" s="2" t="s">
        <v>31</v>
      </c>
      <c r="E23" s="5" t="s">
        <v>57</v>
      </c>
      <c r="F23" s="3">
        <v>29005</v>
      </c>
      <c r="G23" s="2" t="s">
        <v>65</v>
      </c>
      <c r="H23" s="3" t="s">
        <v>7</v>
      </c>
    </row>
    <row r="24" spans="1:8" x14ac:dyDescent="0.25">
      <c r="A24" s="3">
        <v>23</v>
      </c>
      <c r="B24" s="8">
        <v>44584</v>
      </c>
      <c r="C24" s="4">
        <v>1272</v>
      </c>
      <c r="D24" s="2" t="s">
        <v>32</v>
      </c>
      <c r="E24" s="5" t="s">
        <v>58</v>
      </c>
      <c r="F24" s="3">
        <v>56053</v>
      </c>
      <c r="G24" s="2" t="s">
        <v>66</v>
      </c>
      <c r="H24" s="3" t="s">
        <v>7</v>
      </c>
    </row>
    <row r="25" spans="1:8" x14ac:dyDescent="0.25">
      <c r="A25" s="3">
        <v>24</v>
      </c>
      <c r="B25" s="8">
        <v>44585</v>
      </c>
      <c r="C25" s="4">
        <v>1273</v>
      </c>
      <c r="D25" s="2" t="s">
        <v>33</v>
      </c>
      <c r="E25" s="5" t="s">
        <v>59</v>
      </c>
      <c r="F25" s="3">
        <v>28186</v>
      </c>
      <c r="G25" s="2" t="s">
        <v>67</v>
      </c>
      <c r="H25" s="3" t="s">
        <v>8</v>
      </c>
    </row>
    <row r="26" spans="1:8" x14ac:dyDescent="0.25">
      <c r="A26" s="3">
        <v>25</v>
      </c>
      <c r="B26" s="8">
        <v>44586</v>
      </c>
      <c r="C26" s="4">
        <v>1274</v>
      </c>
      <c r="D26" s="2" t="s">
        <v>34</v>
      </c>
      <c r="E26" s="5" t="s">
        <v>60</v>
      </c>
      <c r="F26" s="3">
        <v>53027</v>
      </c>
      <c r="G26" s="2" t="s">
        <v>63</v>
      </c>
      <c r="H26" s="3" t="s">
        <v>7</v>
      </c>
    </row>
    <row r="27" spans="1:8" x14ac:dyDescent="0.25">
      <c r="A27" s="3">
        <v>26</v>
      </c>
      <c r="B27" s="8">
        <v>44587</v>
      </c>
      <c r="C27" s="4">
        <v>1275</v>
      </c>
      <c r="D27" s="2" t="s">
        <v>35</v>
      </c>
      <c r="E27" s="5" t="s">
        <v>61</v>
      </c>
      <c r="F27" s="3">
        <v>57810</v>
      </c>
      <c r="G27" s="2" t="s">
        <v>64</v>
      </c>
      <c r="H27" s="3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CFB6-6D58-402F-AB23-4C32D4A4A77C}">
  <dimension ref="A1:J27"/>
  <sheetViews>
    <sheetView showGridLines="0" tabSelected="1" workbookViewId="0">
      <selection activeCell="J4" sqref="J4"/>
    </sheetView>
  </sheetViews>
  <sheetFormatPr defaultRowHeight="15" x14ac:dyDescent="0.25"/>
  <cols>
    <col min="1" max="1" width="5.7109375" style="1" customWidth="1"/>
    <col min="2" max="2" width="10.42578125" style="1" bestFit="1" customWidth="1"/>
    <col min="3" max="3" width="13.85546875" style="1" bestFit="1" customWidth="1"/>
    <col min="4" max="4" width="25.7109375" bestFit="1" customWidth="1"/>
    <col min="5" max="5" width="56.28515625" customWidth="1"/>
    <col min="6" max="6" width="17" style="1" bestFit="1" customWidth="1"/>
    <col min="7" max="7" width="24.140625" bestFit="1" customWidth="1"/>
    <col min="8" max="8" width="10.7109375" style="1" customWidth="1"/>
    <col min="9" max="9" width="14.5703125" customWidth="1"/>
    <col min="10" max="10" width="23.28515625" customWidth="1"/>
  </cols>
  <sheetData>
    <row r="1" spans="1:10" x14ac:dyDescent="0.25">
      <c r="A1" s="7" t="s">
        <v>0</v>
      </c>
      <c r="B1" s="7" t="s">
        <v>5</v>
      </c>
      <c r="C1" s="7" t="s">
        <v>1</v>
      </c>
      <c r="D1" s="6" t="s">
        <v>2</v>
      </c>
      <c r="E1" s="6" t="s">
        <v>3</v>
      </c>
      <c r="F1" s="7" t="s">
        <v>62</v>
      </c>
      <c r="G1" s="6" t="s">
        <v>4</v>
      </c>
      <c r="H1" s="7" t="s">
        <v>6</v>
      </c>
    </row>
    <row r="2" spans="1:10" x14ac:dyDescent="0.25">
      <c r="A2" s="3">
        <v>1</v>
      </c>
      <c r="B2" s="4" t="s">
        <v>9</v>
      </c>
      <c r="C2" s="4">
        <v>1250</v>
      </c>
      <c r="D2" s="2" t="s">
        <v>10</v>
      </c>
      <c r="E2" s="5" t="s">
        <v>36</v>
      </c>
      <c r="F2" s="3">
        <v>34092</v>
      </c>
      <c r="G2" s="2" t="s">
        <v>63</v>
      </c>
      <c r="H2" s="3" t="s">
        <v>7</v>
      </c>
      <c r="I2" t="str">
        <f>IF(COUNTIF($F$2:$F$27,F2)&gt;1,"Duplicate","")</f>
        <v/>
      </c>
      <c r="J2" t="str">
        <f t="shared" ref="J2:J3" si="0">IF(AND(H2="Open",I2="Duplicate"),"Repeated Complaint","")</f>
        <v/>
      </c>
    </row>
    <row r="3" spans="1:10" x14ac:dyDescent="0.25">
      <c r="A3" s="3">
        <v>2</v>
      </c>
      <c r="B3" s="8">
        <v>44563</v>
      </c>
      <c r="C3" s="4">
        <v>1251</v>
      </c>
      <c r="D3" s="2" t="s">
        <v>11</v>
      </c>
      <c r="E3" s="5" t="s">
        <v>37</v>
      </c>
      <c r="F3" s="3">
        <v>48487</v>
      </c>
      <c r="G3" s="2" t="s">
        <v>64</v>
      </c>
      <c r="H3" s="3" t="s">
        <v>8</v>
      </c>
      <c r="I3" t="str">
        <f t="shared" ref="I3:I27" si="1">IF(COUNTIF($F$2:$F$27,F3)&gt;1,"Duplicate","")</f>
        <v/>
      </c>
      <c r="J3" t="str">
        <f t="shared" si="0"/>
        <v/>
      </c>
    </row>
    <row r="4" spans="1:10" x14ac:dyDescent="0.25">
      <c r="A4" s="3">
        <v>3</v>
      </c>
      <c r="B4" s="8">
        <v>44564</v>
      </c>
      <c r="C4" s="4">
        <v>1252</v>
      </c>
      <c r="D4" s="2" t="s">
        <v>12</v>
      </c>
      <c r="E4" s="5" t="s">
        <v>38</v>
      </c>
      <c r="F4" s="3">
        <v>53027</v>
      </c>
      <c r="G4" s="2" t="s">
        <v>68</v>
      </c>
      <c r="H4" s="3" t="s">
        <v>7</v>
      </c>
      <c r="I4" t="str">
        <f t="shared" si="1"/>
        <v>Duplicate</v>
      </c>
      <c r="J4" t="str">
        <f>IF(AND(H4="Open",I4="Duplicate"),"Repeated Complaint","")</f>
        <v>Repeated Complaint</v>
      </c>
    </row>
    <row r="5" spans="1:10" x14ac:dyDescent="0.25">
      <c r="A5" s="3">
        <v>4</v>
      </c>
      <c r="B5" s="8">
        <v>44565</v>
      </c>
      <c r="C5" s="4">
        <v>1253</v>
      </c>
      <c r="D5" s="2" t="s">
        <v>13</v>
      </c>
      <c r="E5" s="5" t="s">
        <v>39</v>
      </c>
      <c r="F5" s="3">
        <v>27586</v>
      </c>
      <c r="G5" s="2" t="s">
        <v>65</v>
      </c>
      <c r="H5" s="3" t="s">
        <v>8</v>
      </c>
      <c r="I5" t="str">
        <f t="shared" si="1"/>
        <v/>
      </c>
      <c r="J5" t="str">
        <f t="shared" ref="J5:J27" si="2">IF(AND(H5="Open",I5="Duplicate"),"Repeated Complaint","")</f>
        <v/>
      </c>
    </row>
    <row r="6" spans="1:10" x14ac:dyDescent="0.25">
      <c r="A6" s="3">
        <v>5</v>
      </c>
      <c r="B6" s="8">
        <v>44566</v>
      </c>
      <c r="C6" s="4">
        <v>1254</v>
      </c>
      <c r="D6" s="2" t="s">
        <v>14</v>
      </c>
      <c r="E6" s="5" t="s">
        <v>40</v>
      </c>
      <c r="F6" s="3">
        <v>60150</v>
      </c>
      <c r="G6" s="2" t="s">
        <v>66</v>
      </c>
      <c r="H6" s="3" t="s">
        <v>7</v>
      </c>
      <c r="I6" t="str">
        <f t="shared" si="1"/>
        <v/>
      </c>
      <c r="J6" t="str">
        <f t="shared" si="2"/>
        <v/>
      </c>
    </row>
    <row r="7" spans="1:10" x14ac:dyDescent="0.25">
      <c r="A7" s="3">
        <v>6</v>
      </c>
      <c r="B7" s="8">
        <v>44567</v>
      </c>
      <c r="C7" s="4">
        <v>1255</v>
      </c>
      <c r="D7" s="2" t="s">
        <v>15</v>
      </c>
      <c r="E7" s="5" t="s">
        <v>41</v>
      </c>
      <c r="F7" s="3">
        <v>37894</v>
      </c>
      <c r="G7" s="2" t="s">
        <v>67</v>
      </c>
      <c r="H7" s="3" t="s">
        <v>7</v>
      </c>
      <c r="I7" t="str">
        <f t="shared" si="1"/>
        <v/>
      </c>
      <c r="J7" t="str">
        <f t="shared" si="2"/>
        <v/>
      </c>
    </row>
    <row r="8" spans="1:10" x14ac:dyDescent="0.25">
      <c r="A8" s="3">
        <v>7</v>
      </c>
      <c r="B8" s="8">
        <v>44568</v>
      </c>
      <c r="C8" s="4">
        <v>1256</v>
      </c>
      <c r="D8" s="2" t="s">
        <v>16</v>
      </c>
      <c r="E8" s="5" t="s">
        <v>42</v>
      </c>
      <c r="F8" s="3">
        <v>56119</v>
      </c>
      <c r="G8" s="2" t="s">
        <v>63</v>
      </c>
      <c r="H8" s="3" t="s">
        <v>7</v>
      </c>
      <c r="I8" t="str">
        <f t="shared" si="1"/>
        <v/>
      </c>
      <c r="J8" t="str">
        <f t="shared" si="2"/>
        <v/>
      </c>
    </row>
    <row r="9" spans="1:10" x14ac:dyDescent="0.25">
      <c r="A9" s="3">
        <v>8</v>
      </c>
      <c r="B9" s="8">
        <v>44569</v>
      </c>
      <c r="C9" s="4">
        <v>1257</v>
      </c>
      <c r="D9" s="2" t="s">
        <v>17</v>
      </c>
      <c r="E9" s="5" t="s">
        <v>43</v>
      </c>
      <c r="F9" s="3">
        <v>45305</v>
      </c>
      <c r="G9" s="2" t="s">
        <v>64</v>
      </c>
      <c r="H9" s="3" t="s">
        <v>8</v>
      </c>
      <c r="I9" t="str">
        <f t="shared" si="1"/>
        <v/>
      </c>
      <c r="J9" t="str">
        <f t="shared" si="2"/>
        <v/>
      </c>
    </row>
    <row r="10" spans="1:10" x14ac:dyDescent="0.25">
      <c r="A10" s="3">
        <v>9</v>
      </c>
      <c r="B10" s="8">
        <v>44570</v>
      </c>
      <c r="C10" s="4">
        <v>1258</v>
      </c>
      <c r="D10" s="2" t="s">
        <v>18</v>
      </c>
      <c r="E10" s="5" t="s">
        <v>44</v>
      </c>
      <c r="F10" s="3">
        <v>62192</v>
      </c>
      <c r="G10" s="2" t="s">
        <v>68</v>
      </c>
      <c r="H10" s="3" t="s">
        <v>7</v>
      </c>
      <c r="I10" t="str">
        <f>IF(COUNTIF($F$2:$F$27,F10)&gt;1,"Duplicate","")</f>
        <v/>
      </c>
      <c r="J10" t="str">
        <f t="shared" si="2"/>
        <v/>
      </c>
    </row>
    <row r="11" spans="1:10" x14ac:dyDescent="0.25">
      <c r="A11" s="3">
        <v>10</v>
      </c>
      <c r="B11" s="8">
        <v>44571</v>
      </c>
      <c r="C11" s="4">
        <v>1259</v>
      </c>
      <c r="D11" s="2" t="s">
        <v>19</v>
      </c>
      <c r="E11" s="5" t="s">
        <v>45</v>
      </c>
      <c r="F11" s="3">
        <v>27224</v>
      </c>
      <c r="G11" s="2" t="s">
        <v>65</v>
      </c>
      <c r="H11" s="3" t="s">
        <v>8</v>
      </c>
      <c r="I11" t="str">
        <f t="shared" si="1"/>
        <v/>
      </c>
      <c r="J11" t="str">
        <f t="shared" si="2"/>
        <v/>
      </c>
    </row>
    <row r="12" spans="1:10" x14ac:dyDescent="0.25">
      <c r="A12" s="3">
        <v>11</v>
      </c>
      <c r="B12" s="8">
        <v>44572</v>
      </c>
      <c r="C12" s="4">
        <v>1260</v>
      </c>
      <c r="D12" s="2" t="s">
        <v>20</v>
      </c>
      <c r="E12" s="5" t="s">
        <v>46</v>
      </c>
      <c r="F12" s="3">
        <v>28596</v>
      </c>
      <c r="G12" s="2" t="s">
        <v>66</v>
      </c>
      <c r="H12" s="3" t="s">
        <v>7</v>
      </c>
      <c r="I12" t="str">
        <f t="shared" si="1"/>
        <v/>
      </c>
      <c r="J12" t="str">
        <f t="shared" si="2"/>
        <v/>
      </c>
    </row>
    <row r="13" spans="1:10" x14ac:dyDescent="0.25">
      <c r="A13" s="3">
        <v>12</v>
      </c>
      <c r="B13" s="8">
        <v>44573</v>
      </c>
      <c r="C13" s="4">
        <v>1261</v>
      </c>
      <c r="D13" s="2" t="s">
        <v>21</v>
      </c>
      <c r="E13" s="5" t="s">
        <v>47</v>
      </c>
      <c r="F13" s="3">
        <v>63227</v>
      </c>
      <c r="G13" s="2" t="s">
        <v>67</v>
      </c>
      <c r="H13" s="3" t="s">
        <v>8</v>
      </c>
      <c r="I13" t="str">
        <f t="shared" si="1"/>
        <v/>
      </c>
      <c r="J13" t="str">
        <f t="shared" si="2"/>
        <v/>
      </c>
    </row>
    <row r="14" spans="1:10" x14ac:dyDescent="0.25">
      <c r="A14" s="3">
        <v>13</v>
      </c>
      <c r="B14" s="8">
        <v>44574</v>
      </c>
      <c r="C14" s="4">
        <v>1262</v>
      </c>
      <c r="D14" s="2" t="s">
        <v>22</v>
      </c>
      <c r="E14" s="5" t="s">
        <v>48</v>
      </c>
      <c r="F14" s="3">
        <v>59751</v>
      </c>
      <c r="G14" s="2" t="s">
        <v>63</v>
      </c>
      <c r="H14" s="3" t="s">
        <v>7</v>
      </c>
      <c r="I14" t="str">
        <f t="shared" si="1"/>
        <v/>
      </c>
      <c r="J14" t="str">
        <f t="shared" si="2"/>
        <v/>
      </c>
    </row>
    <row r="15" spans="1:10" x14ac:dyDescent="0.25">
      <c r="A15" s="3">
        <v>14</v>
      </c>
      <c r="B15" s="8">
        <v>44575</v>
      </c>
      <c r="C15" s="4">
        <v>1263</v>
      </c>
      <c r="D15" s="2" t="s">
        <v>23</v>
      </c>
      <c r="E15" s="5" t="s">
        <v>49</v>
      </c>
      <c r="F15" s="3">
        <v>38131</v>
      </c>
      <c r="G15" s="2" t="s">
        <v>64</v>
      </c>
      <c r="H15" s="3" t="s">
        <v>7</v>
      </c>
      <c r="I15" t="str">
        <f t="shared" si="1"/>
        <v/>
      </c>
      <c r="J15" t="str">
        <f t="shared" si="2"/>
        <v/>
      </c>
    </row>
    <row r="16" spans="1:10" x14ac:dyDescent="0.25">
      <c r="A16" s="3">
        <v>15</v>
      </c>
      <c r="B16" s="8">
        <v>44576</v>
      </c>
      <c r="C16" s="4">
        <v>1264</v>
      </c>
      <c r="D16" s="2" t="s">
        <v>24</v>
      </c>
      <c r="E16" s="5" t="s">
        <v>50</v>
      </c>
      <c r="F16" s="3">
        <v>54763</v>
      </c>
      <c r="G16" s="2" t="s">
        <v>68</v>
      </c>
      <c r="H16" s="3" t="s">
        <v>7</v>
      </c>
      <c r="I16" t="str">
        <f t="shared" si="1"/>
        <v/>
      </c>
      <c r="J16" t="str">
        <f t="shared" si="2"/>
        <v/>
      </c>
    </row>
    <row r="17" spans="1:10" x14ac:dyDescent="0.25">
      <c r="A17" s="3">
        <v>16</v>
      </c>
      <c r="B17" s="8">
        <v>44577</v>
      </c>
      <c r="C17" s="4">
        <v>1265</v>
      </c>
      <c r="D17" s="2" t="s">
        <v>25</v>
      </c>
      <c r="E17" s="5" t="s">
        <v>51</v>
      </c>
      <c r="F17" s="3">
        <v>53027</v>
      </c>
      <c r="G17" s="2" t="s">
        <v>65</v>
      </c>
      <c r="H17" s="3" t="s">
        <v>7</v>
      </c>
      <c r="I17" t="str">
        <f t="shared" si="1"/>
        <v>Duplicate</v>
      </c>
      <c r="J17" t="str">
        <f t="shared" si="2"/>
        <v>Repeated Complaint</v>
      </c>
    </row>
    <row r="18" spans="1:10" x14ac:dyDescent="0.25">
      <c r="A18" s="3">
        <v>17</v>
      </c>
      <c r="B18" s="8">
        <v>44578</v>
      </c>
      <c r="C18" s="4">
        <v>1266</v>
      </c>
      <c r="D18" s="2" t="s">
        <v>26</v>
      </c>
      <c r="E18" s="5" t="s">
        <v>52</v>
      </c>
      <c r="F18" s="3">
        <v>35165</v>
      </c>
      <c r="G18" s="2" t="s">
        <v>66</v>
      </c>
      <c r="H18" s="3" t="s">
        <v>7</v>
      </c>
      <c r="I18" t="str">
        <f t="shared" si="1"/>
        <v/>
      </c>
      <c r="J18" t="str">
        <f t="shared" si="2"/>
        <v/>
      </c>
    </row>
    <row r="19" spans="1:10" x14ac:dyDescent="0.25">
      <c r="A19" s="3">
        <v>18</v>
      </c>
      <c r="B19" s="8">
        <v>44579</v>
      </c>
      <c r="C19" s="4">
        <v>1267</v>
      </c>
      <c r="D19" s="2" t="s">
        <v>27</v>
      </c>
      <c r="E19" s="5" t="s">
        <v>53</v>
      </c>
      <c r="F19" s="3">
        <v>60753</v>
      </c>
      <c r="G19" s="2" t="s">
        <v>67</v>
      </c>
      <c r="H19" s="3" t="s">
        <v>8</v>
      </c>
      <c r="I19" t="str">
        <f t="shared" si="1"/>
        <v/>
      </c>
      <c r="J19" t="str">
        <f t="shared" si="2"/>
        <v/>
      </c>
    </row>
    <row r="20" spans="1:10" x14ac:dyDescent="0.25">
      <c r="A20" s="3">
        <v>19</v>
      </c>
      <c r="B20" s="8">
        <v>44580</v>
      </c>
      <c r="C20" s="4">
        <v>1268</v>
      </c>
      <c r="D20" s="2" t="s">
        <v>28</v>
      </c>
      <c r="E20" s="5" t="s">
        <v>54</v>
      </c>
      <c r="F20" s="3">
        <v>59227</v>
      </c>
      <c r="G20" s="2" t="s">
        <v>63</v>
      </c>
      <c r="H20" s="3" t="s">
        <v>7</v>
      </c>
      <c r="I20" t="str">
        <f t="shared" si="1"/>
        <v/>
      </c>
      <c r="J20" t="str">
        <f t="shared" si="2"/>
        <v/>
      </c>
    </row>
    <row r="21" spans="1:10" x14ac:dyDescent="0.25">
      <c r="A21" s="3">
        <v>20</v>
      </c>
      <c r="B21" s="8">
        <v>44581</v>
      </c>
      <c r="C21" s="4">
        <v>1269</v>
      </c>
      <c r="D21" s="2" t="s">
        <v>29</v>
      </c>
      <c r="E21" s="5" t="s">
        <v>55</v>
      </c>
      <c r="F21" s="3">
        <v>55315</v>
      </c>
      <c r="G21" s="2" t="s">
        <v>64</v>
      </c>
      <c r="H21" s="3" t="s">
        <v>8</v>
      </c>
      <c r="I21" t="str">
        <f t="shared" si="1"/>
        <v/>
      </c>
      <c r="J21" t="str">
        <f t="shared" si="2"/>
        <v/>
      </c>
    </row>
    <row r="22" spans="1:10" x14ac:dyDescent="0.25">
      <c r="A22" s="3">
        <v>21</v>
      </c>
      <c r="B22" s="8">
        <v>44582</v>
      </c>
      <c r="C22" s="4">
        <v>1270</v>
      </c>
      <c r="D22" s="2" t="s">
        <v>30</v>
      </c>
      <c r="E22" s="5" t="s">
        <v>56</v>
      </c>
      <c r="F22" s="3">
        <v>9986</v>
      </c>
      <c r="G22" s="2" t="s">
        <v>68</v>
      </c>
      <c r="H22" s="3" t="s">
        <v>7</v>
      </c>
      <c r="I22" t="str">
        <f>IF(COUNTIF($F$2:$F$27,F22)&gt;1,"Duplicate","")</f>
        <v/>
      </c>
      <c r="J22" t="str">
        <f t="shared" si="2"/>
        <v/>
      </c>
    </row>
    <row r="23" spans="1:10" x14ac:dyDescent="0.25">
      <c r="A23" s="3">
        <v>22</v>
      </c>
      <c r="B23" s="8">
        <v>44583</v>
      </c>
      <c r="C23" s="4">
        <v>1271</v>
      </c>
      <c r="D23" s="2" t="s">
        <v>31</v>
      </c>
      <c r="E23" s="5" t="s">
        <v>57</v>
      </c>
      <c r="F23" s="3">
        <v>29005</v>
      </c>
      <c r="G23" s="2" t="s">
        <v>65</v>
      </c>
      <c r="H23" s="3" t="s">
        <v>7</v>
      </c>
      <c r="I23" t="str">
        <f t="shared" si="1"/>
        <v/>
      </c>
      <c r="J23" t="str">
        <f t="shared" si="2"/>
        <v/>
      </c>
    </row>
    <row r="24" spans="1:10" x14ac:dyDescent="0.25">
      <c r="A24" s="3">
        <v>23</v>
      </c>
      <c r="B24" s="8">
        <v>44584</v>
      </c>
      <c r="C24" s="4">
        <v>1272</v>
      </c>
      <c r="D24" s="2" t="s">
        <v>32</v>
      </c>
      <c r="E24" s="5" t="s">
        <v>58</v>
      </c>
      <c r="F24" s="3">
        <v>56053</v>
      </c>
      <c r="G24" s="2" t="s">
        <v>66</v>
      </c>
      <c r="H24" s="3" t="s">
        <v>7</v>
      </c>
      <c r="I24" t="str">
        <f t="shared" si="1"/>
        <v/>
      </c>
      <c r="J24" t="str">
        <f t="shared" si="2"/>
        <v/>
      </c>
    </row>
    <row r="25" spans="1:10" x14ac:dyDescent="0.25">
      <c r="A25" s="3">
        <v>24</v>
      </c>
      <c r="B25" s="8">
        <v>44585</v>
      </c>
      <c r="C25" s="4">
        <v>1273</v>
      </c>
      <c r="D25" s="2" t="s">
        <v>33</v>
      </c>
      <c r="E25" s="5" t="s">
        <v>59</v>
      </c>
      <c r="F25" s="3">
        <v>28186</v>
      </c>
      <c r="G25" s="2" t="s">
        <v>67</v>
      </c>
      <c r="H25" s="3" t="s">
        <v>8</v>
      </c>
      <c r="I25" t="str">
        <f t="shared" si="1"/>
        <v/>
      </c>
      <c r="J25" t="str">
        <f t="shared" si="2"/>
        <v/>
      </c>
    </row>
    <row r="26" spans="1:10" x14ac:dyDescent="0.25">
      <c r="A26" s="3">
        <v>25</v>
      </c>
      <c r="B26" s="8">
        <v>44586</v>
      </c>
      <c r="C26" s="4">
        <v>1274</v>
      </c>
      <c r="D26" s="2" t="s">
        <v>34</v>
      </c>
      <c r="E26" s="5" t="s">
        <v>60</v>
      </c>
      <c r="F26" s="3">
        <v>6656</v>
      </c>
      <c r="G26" s="2" t="s">
        <v>63</v>
      </c>
      <c r="H26" s="3" t="s">
        <v>7</v>
      </c>
      <c r="I26" t="str">
        <f t="shared" si="1"/>
        <v/>
      </c>
      <c r="J26" t="str">
        <f t="shared" si="2"/>
        <v/>
      </c>
    </row>
    <row r="27" spans="1:10" x14ac:dyDescent="0.25">
      <c r="A27" s="3">
        <v>26</v>
      </c>
      <c r="B27" s="8">
        <v>44587</v>
      </c>
      <c r="C27" s="4">
        <v>1275</v>
      </c>
      <c r="D27" s="2" t="s">
        <v>35</v>
      </c>
      <c r="E27" s="5" t="s">
        <v>61</v>
      </c>
      <c r="F27" s="3">
        <v>57810</v>
      </c>
      <c r="G27" s="2" t="s">
        <v>64</v>
      </c>
      <c r="H27" s="3" t="s">
        <v>7</v>
      </c>
      <c r="I27" t="str">
        <f t="shared" si="1"/>
        <v/>
      </c>
      <c r="J27" t="str">
        <f t="shared" si="2"/>
        <v/>
      </c>
    </row>
  </sheetData>
  <phoneticPr fontId="2" type="noConversion"/>
  <conditionalFormatting sqref="A2:J27">
    <cfRule type="expression" dxfId="0" priority="1">
      <formula>$J2="Repeated Complaint"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Kaneez Fatima</cp:lastModifiedBy>
  <dcterms:created xsi:type="dcterms:W3CDTF">2022-02-25T06:52:00Z</dcterms:created>
  <dcterms:modified xsi:type="dcterms:W3CDTF">2024-02-04T17:54:00Z</dcterms:modified>
</cp:coreProperties>
</file>