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lexandros\PlantEnvBio Lab\Publications\3. Grantham Project Methodological paper\GitHub Data Availability\4. Nitrosocosmicus franklandianus fast-track standardisation\"/>
    </mc:Choice>
  </mc:AlternateContent>
  <xr:revisionPtr revIDLastSave="0" documentId="13_ncr:1_{EFC393EB-EB97-4F62-9114-883F564A0C28}" xr6:coauthVersionLast="47" xr6:coauthVersionMax="47" xr10:uidLastSave="{00000000-0000-0000-0000-000000000000}"/>
  <bookViews>
    <workbookView xWindow="-108" yWindow="-108" windowWidth="23256" windowHeight="13176" xr2:uid="{A39A4862-F055-9A4E-B08E-5660DB85DB0F}"/>
  </bookViews>
  <sheets>
    <sheet name="NF routine cultures" sheetId="2" r:id="rId1"/>
    <sheet name="NF fast-track activit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26" i="1"/>
  <c r="C26" i="1"/>
  <c r="D20" i="1"/>
  <c r="C20" i="1"/>
  <c r="D14" i="1"/>
  <c r="C14" i="1"/>
  <c r="D8" i="1"/>
  <c r="C8" i="1"/>
  <c r="D2" i="1"/>
  <c r="C2" i="1"/>
  <c r="G29" i="2"/>
  <c r="F29" i="2"/>
  <c r="D29" i="2"/>
  <c r="C29" i="2"/>
  <c r="G26" i="2"/>
  <c r="F26" i="2"/>
  <c r="D26" i="2"/>
  <c r="C26" i="2"/>
  <c r="G23" i="2"/>
  <c r="F23" i="2"/>
  <c r="D23" i="2"/>
  <c r="C23" i="2"/>
  <c r="G20" i="2"/>
  <c r="F20" i="2"/>
  <c r="D20" i="2"/>
  <c r="C20" i="2"/>
  <c r="G17" i="2"/>
  <c r="F17" i="2"/>
  <c r="D17" i="2"/>
  <c r="C17" i="2"/>
  <c r="G14" i="2"/>
  <c r="F14" i="2"/>
  <c r="D14" i="2"/>
  <c r="C14" i="2"/>
  <c r="G11" i="2"/>
  <c r="F11" i="2"/>
  <c r="D11" i="2"/>
  <c r="C11" i="2"/>
  <c r="G8" i="2"/>
  <c r="F8" i="2"/>
  <c r="D8" i="2"/>
  <c r="C8" i="2"/>
  <c r="G5" i="2"/>
  <c r="F5" i="2"/>
  <c r="D5" i="2"/>
  <c r="C5" i="2"/>
  <c r="G2" i="2"/>
  <c r="F2" i="2"/>
  <c r="D2" i="2"/>
  <c r="C2" i="2"/>
</calcChain>
</file>

<file path=xl/sharedStrings.xml><?xml version="1.0" encoding="utf-8"?>
<sst xmlns="http://schemas.openxmlformats.org/spreadsheetml/2006/main" count="54" uniqueCount="13">
  <si>
    <t>Time (hours)</t>
  </si>
  <si>
    <t>2nd</t>
  </si>
  <si>
    <t>3rd</t>
  </si>
  <si>
    <t>Nitrite</t>
  </si>
  <si>
    <t>Mean_N</t>
  </si>
  <si>
    <t>St.Dev_N</t>
  </si>
  <si>
    <t>Cells</t>
  </si>
  <si>
    <t>Mean_C</t>
  </si>
  <si>
    <t>St.Dev_C</t>
  </si>
  <si>
    <t>Mean</t>
  </si>
  <si>
    <t>St.Dev</t>
  </si>
  <si>
    <t>Repetition</t>
  </si>
  <si>
    <t xml:space="preserve">1st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</si>
</sst>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0" xfId="0" applyFont="1" applyFill="1"/>
    <xf numFmtId="2" fontId="5" fillId="3" borderId="0" xfId="0" applyNumberFormat="1" applyFont="1" applyFill="1" applyAlignment="1">
      <alignment horizontal="center" vertical="center" wrapText="1"/>
    </xf>
    <xf numFmtId="0" fontId="2" fillId="4" borderId="0" xfId="0" applyFont="1" applyFill="1"/>
    <xf numFmtId="165" fontId="2" fillId="4" borderId="0" xfId="0" applyNumberFormat="1" applyFont="1" applyFill="1"/>
    <xf numFmtId="2" fontId="2" fillId="4" borderId="0" xfId="0" applyNumberFormat="1" applyFont="1" applyFill="1"/>
    <xf numFmtId="0" fontId="2" fillId="5" borderId="0" xfId="0" applyFont="1" applyFill="1"/>
    <xf numFmtId="2" fontId="3" fillId="5" borderId="0" xfId="0" applyNumberFormat="1" applyFont="1" applyFill="1"/>
    <xf numFmtId="2" fontId="2" fillId="5" borderId="0" xfId="0" applyNumberFormat="1" applyFont="1" applyFill="1"/>
    <xf numFmtId="0" fontId="3" fillId="5" borderId="0" xfId="0" applyFont="1" applyFill="1"/>
    <xf numFmtId="165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A5CA-E1B6-4F2B-BCF8-2B15E1D3EB95}">
  <dimension ref="A1:G31"/>
  <sheetViews>
    <sheetView tabSelected="1" workbookViewId="0">
      <selection activeCell="M10" sqref="M10"/>
    </sheetView>
  </sheetViews>
  <sheetFormatPr defaultRowHeight="15.6" x14ac:dyDescent="0.3"/>
  <cols>
    <col min="6" max="6" width="9.69921875" customWidth="1"/>
    <col min="7" max="7" width="9.5" customWidth="1"/>
  </cols>
  <sheetData>
    <row r="1" spans="1:7" ht="31.2" x14ac:dyDescent="0.3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x14ac:dyDescent="0.3">
      <c r="A2" s="2">
        <v>0</v>
      </c>
      <c r="B2" s="2">
        <v>9.8014559999999999</v>
      </c>
      <c r="C2" s="2">
        <f>AVERAGE(B2:B4)</f>
        <v>9.8014559999999999</v>
      </c>
      <c r="D2" s="2">
        <f>_xlfn.STDEV.P(B2:B4)</f>
        <v>0</v>
      </c>
      <c r="E2" s="1">
        <v>21124.885939492964</v>
      </c>
      <c r="F2" s="1">
        <f>AVERAGE(E2:E4)</f>
        <v>23341.046974032408</v>
      </c>
      <c r="G2" s="1">
        <f>_xlfn.STDEV.P(E2:E4)</f>
        <v>2423.948153842261</v>
      </c>
    </row>
    <row r="3" spans="1:7" x14ac:dyDescent="0.3">
      <c r="A3" s="2">
        <v>0</v>
      </c>
      <c r="B3" s="2">
        <v>9.8014559999999999</v>
      </c>
      <c r="D3" s="2"/>
      <c r="E3" s="1">
        <v>26714.024769439653</v>
      </c>
      <c r="F3" s="1"/>
      <c r="G3" s="1"/>
    </row>
    <row r="4" spans="1:7" x14ac:dyDescent="0.3">
      <c r="A4" s="2">
        <v>0</v>
      </c>
      <c r="B4" s="2">
        <v>9.8014559999999999</v>
      </c>
      <c r="D4" s="2"/>
      <c r="E4" s="1">
        <v>22184.23021316461</v>
      </c>
      <c r="F4" s="1"/>
      <c r="G4" s="1"/>
    </row>
    <row r="5" spans="1:7" x14ac:dyDescent="0.3">
      <c r="A5" s="2">
        <v>24</v>
      </c>
      <c r="B5" s="2">
        <v>21</v>
      </c>
      <c r="C5" s="2">
        <f>AVERAGE(B5:B7)</f>
        <v>20.546666666666667</v>
      </c>
      <c r="D5" s="2">
        <f>_xlfn.STDEV.P(B5:B7)</f>
        <v>0.64111014827580282</v>
      </c>
      <c r="E5" s="1">
        <v>45315.053308879105</v>
      </c>
      <c r="F5" s="1">
        <f>AVERAGE(E5:E7)</f>
        <v>43658.307961093407</v>
      </c>
      <c r="G5" s="1">
        <f>_xlfn.STDEV.P(E5:E7)</f>
        <v>1190.6894781205742</v>
      </c>
    </row>
    <row r="6" spans="1:7" x14ac:dyDescent="0.3">
      <c r="A6" s="2">
        <v>24</v>
      </c>
      <c r="B6" s="2">
        <v>19.64</v>
      </c>
      <c r="D6" s="2"/>
      <c r="E6" s="1">
        <v>42569.151297271332</v>
      </c>
      <c r="F6" s="1"/>
      <c r="G6" s="1"/>
    </row>
    <row r="7" spans="1:7" x14ac:dyDescent="0.3">
      <c r="A7" s="2">
        <v>24</v>
      </c>
      <c r="B7" s="2">
        <v>21</v>
      </c>
      <c r="D7" s="2"/>
      <c r="E7" s="1">
        <v>43090.719277129792</v>
      </c>
      <c r="F7" s="1"/>
      <c r="G7" s="1"/>
    </row>
    <row r="8" spans="1:7" x14ac:dyDescent="0.3">
      <c r="A8" s="2">
        <v>43.5</v>
      </c>
      <c r="B8" s="2">
        <v>37.409999999999997</v>
      </c>
      <c r="C8" s="2">
        <f>AVERAGE(B8:B10)</f>
        <v>37.736666666666672</v>
      </c>
      <c r="D8" s="2">
        <f>_xlfn.STDEV.P(B8:B10)</f>
        <v>0.83283985388682258</v>
      </c>
      <c r="E8" s="1">
        <v>62424.528412863467</v>
      </c>
      <c r="F8" s="1">
        <f>AVERAGE(E8:E10)</f>
        <v>68158.127779196555</v>
      </c>
      <c r="G8" s="1">
        <f>_xlfn.STDEV.P(E8:E10)</f>
        <v>4331.3118387742797</v>
      </c>
    </row>
    <row r="9" spans="1:7" x14ac:dyDescent="0.3">
      <c r="A9" s="2">
        <v>43.5</v>
      </c>
      <c r="B9" s="2">
        <v>36.92</v>
      </c>
      <c r="D9" s="2"/>
      <c r="E9" s="1">
        <v>69158.173033722895</v>
      </c>
      <c r="F9" s="1"/>
      <c r="G9" s="1"/>
    </row>
    <row r="10" spans="1:7" x14ac:dyDescent="0.3">
      <c r="A10" s="2">
        <v>43.5</v>
      </c>
      <c r="B10" s="2">
        <v>38.880000000000003</v>
      </c>
      <c r="D10" s="2"/>
      <c r="E10" s="1">
        <v>72891.681891003333</v>
      </c>
      <c r="F10" s="1"/>
      <c r="G10" s="1"/>
    </row>
    <row r="11" spans="1:7" x14ac:dyDescent="0.3">
      <c r="A11" s="2">
        <v>70.25</v>
      </c>
      <c r="B11" s="2">
        <v>68.819999999999993</v>
      </c>
      <c r="C11" s="2">
        <f>AVERAGE(B11:B13)</f>
        <v>63.300000000000004</v>
      </c>
      <c r="D11" s="2">
        <f>_xlfn.STDEV.P(B11:B13)</f>
        <v>4.0203814081087685</v>
      </c>
      <c r="E11" s="1">
        <v>179411.2978405949</v>
      </c>
      <c r="F11" s="1">
        <f>AVERAGE(E11:E13)</f>
        <v>167102.61279913015</v>
      </c>
      <c r="G11" s="1">
        <f>_xlfn.STDEV.P(E11:E13)</f>
        <v>8707.372355656551</v>
      </c>
    </row>
    <row r="12" spans="1:7" x14ac:dyDescent="0.3">
      <c r="A12" s="2">
        <v>70.25</v>
      </c>
      <c r="B12" s="2">
        <v>59.36</v>
      </c>
      <c r="D12" s="2"/>
      <c r="E12" s="1">
        <v>160632.51020715013</v>
      </c>
      <c r="F12" s="1"/>
      <c r="G12" s="1"/>
    </row>
    <row r="13" spans="1:7" x14ac:dyDescent="0.3">
      <c r="A13" s="2">
        <v>70.25</v>
      </c>
      <c r="B13" s="2">
        <v>61.72</v>
      </c>
      <c r="D13" s="2"/>
      <c r="E13" s="1">
        <v>161264.03034964541</v>
      </c>
      <c r="F13" s="1"/>
      <c r="G13" s="1"/>
    </row>
    <row r="14" spans="1:7" x14ac:dyDescent="0.3">
      <c r="A14" s="2">
        <v>95.210000000000008</v>
      </c>
      <c r="B14" s="2">
        <v>165.8</v>
      </c>
      <c r="C14" s="2">
        <f>AVERAGE(B14:B16)</f>
        <v>158.70000000000002</v>
      </c>
      <c r="D14" s="2">
        <f>_xlfn.STDEV.P(B14:B16)</f>
        <v>5.7971257245868619</v>
      </c>
      <c r="E14" s="1">
        <v>319204.58404074755</v>
      </c>
      <c r="F14" s="1">
        <f>AVERAGE(E14:E16)</f>
        <v>317350.07766499347</v>
      </c>
      <c r="G14" s="1">
        <f>_xlfn.STDEV.P(E14:E16)</f>
        <v>18210.058021207235</v>
      </c>
    </row>
    <row r="15" spans="1:7" x14ac:dyDescent="0.3">
      <c r="A15" s="2">
        <v>95.210000000000008</v>
      </c>
      <c r="B15" s="2">
        <v>158.69999999999999</v>
      </c>
      <c r="D15" s="2"/>
      <c r="E15" s="1">
        <v>338667.59744247427</v>
      </c>
      <c r="F15" s="1"/>
      <c r="G15" s="1"/>
    </row>
    <row r="16" spans="1:7" x14ac:dyDescent="0.3">
      <c r="A16" s="2">
        <v>95.210000000000008</v>
      </c>
      <c r="B16" s="2">
        <v>151.6</v>
      </c>
      <c r="D16" s="2"/>
      <c r="E16" s="1">
        <v>294178.05151175853</v>
      </c>
      <c r="F16" s="1"/>
      <c r="G16" s="1"/>
    </row>
    <row r="17" spans="1:7" x14ac:dyDescent="0.3">
      <c r="A17" s="2">
        <v>116.5</v>
      </c>
      <c r="B17" s="2">
        <v>324.27</v>
      </c>
      <c r="C17" s="2">
        <f>AVERAGE(B17:B19)</f>
        <v>329</v>
      </c>
      <c r="D17" s="2">
        <f>_xlfn.STDEV.P(B17:B19)</f>
        <v>10.217967834489722</v>
      </c>
      <c r="E17" s="1">
        <v>672604.11217370327</v>
      </c>
      <c r="F17" s="1">
        <f>AVERAGE(E17:E19)</f>
        <v>636288.28022527753</v>
      </c>
      <c r="G17" s="1">
        <f>_xlfn.STDEV.P(E17:E19)</f>
        <v>59232.993206745596</v>
      </c>
    </row>
    <row r="18" spans="1:7" x14ac:dyDescent="0.3">
      <c r="A18" s="2">
        <v>116.5</v>
      </c>
      <c r="B18" s="2">
        <v>343.19</v>
      </c>
      <c r="D18" s="2"/>
      <c r="E18" s="1">
        <v>683503.84120285162</v>
      </c>
      <c r="F18" s="1"/>
      <c r="G18" s="1"/>
    </row>
    <row r="19" spans="1:7" x14ac:dyDescent="0.3">
      <c r="A19" s="2">
        <v>116.5</v>
      </c>
      <c r="B19" s="2">
        <v>319.54000000000002</v>
      </c>
      <c r="D19" s="2"/>
      <c r="E19" s="1">
        <v>552756.88729927759</v>
      </c>
      <c r="F19" s="1"/>
      <c r="G19" s="1"/>
    </row>
    <row r="20" spans="1:7" x14ac:dyDescent="0.3">
      <c r="A20" s="2">
        <v>140.5179</v>
      </c>
      <c r="B20" s="2">
        <v>746.67</v>
      </c>
      <c r="C20" s="2">
        <f>AVERAGE(B20:B22)</f>
        <v>702.65666666666664</v>
      </c>
      <c r="D20" s="2">
        <f>_xlfn.STDEV.P(B20:B22)</f>
        <v>35.619924511742333</v>
      </c>
      <c r="E20" s="1">
        <v>1248261.1900381471</v>
      </c>
      <c r="F20" s="1">
        <f>AVERAGE(E20:E22)</f>
        <v>1154449.2928421104</v>
      </c>
      <c r="G20" s="1">
        <f>_xlfn.STDEV.P(E20:E22)</f>
        <v>74631.006618034429</v>
      </c>
    </row>
    <row r="21" spans="1:7" x14ac:dyDescent="0.3">
      <c r="A21" s="2">
        <v>140.5179</v>
      </c>
      <c r="B21" s="2">
        <v>701.87</v>
      </c>
      <c r="D21" s="2"/>
      <c r="E21" s="1">
        <v>1065660.4517748293</v>
      </c>
      <c r="F21" s="1"/>
      <c r="G21" s="1"/>
    </row>
    <row r="22" spans="1:7" x14ac:dyDescent="0.3">
      <c r="A22" s="2">
        <v>140.5179</v>
      </c>
      <c r="B22" s="2">
        <v>659.43</v>
      </c>
      <c r="D22" s="2"/>
      <c r="E22" s="1">
        <v>1149426.2367133549</v>
      </c>
      <c r="F22" s="1"/>
      <c r="G22" s="1"/>
    </row>
    <row r="23" spans="1:7" x14ac:dyDescent="0.3">
      <c r="A23" s="2">
        <v>167</v>
      </c>
      <c r="B23" s="2">
        <v>1410.89</v>
      </c>
      <c r="C23" s="2">
        <f>AVERAGE(B23:B25)</f>
        <v>1416.9766666666667</v>
      </c>
      <c r="D23" s="2">
        <f>_xlfn.STDEV.P(B23:B25)</f>
        <v>22.774221294164043</v>
      </c>
      <c r="E23" s="1">
        <v>2112488.5939492965</v>
      </c>
      <c r="F23" s="1">
        <f>AVERAGE(E23:E25)</f>
        <v>2334104.6974032409</v>
      </c>
      <c r="G23" s="1">
        <f>_xlfn.STDEV.P(E23:E25)</f>
        <v>242394.81538422554</v>
      </c>
    </row>
    <row r="24" spans="1:7" x14ac:dyDescent="0.3">
      <c r="A24" s="2">
        <v>167</v>
      </c>
      <c r="B24" s="2">
        <v>1447.41</v>
      </c>
      <c r="D24" s="2"/>
      <c r="E24" s="1">
        <v>2671402.4769439651</v>
      </c>
      <c r="F24" s="1"/>
      <c r="G24" s="1"/>
    </row>
    <row r="25" spans="1:7" x14ac:dyDescent="0.3">
      <c r="A25" s="2">
        <v>167</v>
      </c>
      <c r="B25" s="2">
        <v>1392.63</v>
      </c>
      <c r="D25" s="2"/>
      <c r="E25" s="1">
        <v>2218423.0213164608</v>
      </c>
      <c r="F25" s="1"/>
      <c r="G25" s="1"/>
    </row>
    <row r="26" spans="1:7" x14ac:dyDescent="0.3">
      <c r="A26" s="2">
        <v>186.5</v>
      </c>
      <c r="B26" s="2">
        <v>1787.6</v>
      </c>
      <c r="C26" s="2">
        <f>AVERAGE(B26:B28)</f>
        <v>1864.5933333333332</v>
      </c>
      <c r="D26" s="2">
        <f>_xlfn.STDEV.P(B26:B28)</f>
        <v>56.928753328661273</v>
      </c>
      <c r="E26" s="1">
        <v>3539254.0909583555</v>
      </c>
      <c r="F26" s="1">
        <f>AVERAGE(E26:E28)</f>
        <v>3077017.4362794757</v>
      </c>
      <c r="G26" s="1">
        <f>_xlfn.STDEV.P(E26:E28)</f>
        <v>472872.76848070812</v>
      </c>
    </row>
    <row r="27" spans="1:7" x14ac:dyDescent="0.3">
      <c r="A27" s="2">
        <v>186.5</v>
      </c>
      <c r="B27" s="2">
        <v>1882.71</v>
      </c>
      <c r="D27" s="2"/>
      <c r="E27" s="1">
        <v>3264427.410324031</v>
      </c>
      <c r="F27" s="1"/>
      <c r="G27" s="1"/>
    </row>
    <row r="28" spans="1:7" x14ac:dyDescent="0.3">
      <c r="A28" s="2">
        <v>186.5</v>
      </c>
      <c r="B28" s="2">
        <v>1923.47</v>
      </c>
      <c r="D28" s="2"/>
      <c r="E28" s="1">
        <v>2427370.8075560406</v>
      </c>
      <c r="F28" s="1"/>
      <c r="G28" s="1"/>
    </row>
    <row r="29" spans="1:7" x14ac:dyDescent="0.3">
      <c r="A29" s="2">
        <v>216.5</v>
      </c>
      <c r="B29" s="2">
        <v>1892.55</v>
      </c>
      <c r="C29" s="2">
        <f>AVERAGE(B29:B31)</f>
        <v>1874.1733333333334</v>
      </c>
      <c r="D29" s="2">
        <f>_xlfn.STDEV.P(B29:B31)</f>
        <v>68.751172757674183</v>
      </c>
      <c r="E29" s="1">
        <v>3374395.2967525255</v>
      </c>
      <c r="F29" s="1">
        <f>AVERAGE(E29:E31)</f>
        <v>3991778.4560921933</v>
      </c>
      <c r="G29" s="1">
        <f>_xlfn.STDEV.P(E29:E31)</f>
        <v>636850.89997293463</v>
      </c>
    </row>
    <row r="30" spans="1:7" x14ac:dyDescent="0.3">
      <c r="A30" s="2">
        <v>216.5</v>
      </c>
      <c r="B30" s="2">
        <v>1782.3</v>
      </c>
      <c r="D30" s="2"/>
      <c r="E30" s="1">
        <v>4868358.3426651815</v>
      </c>
      <c r="F30" s="1"/>
      <c r="G30" s="1"/>
    </row>
    <row r="31" spans="1:7" x14ac:dyDescent="0.3">
      <c r="A31" s="2">
        <v>216.5</v>
      </c>
      <c r="B31" s="2">
        <v>1947.67</v>
      </c>
      <c r="D31" s="2"/>
      <c r="E31" s="1">
        <v>3732581.7288588728</v>
      </c>
      <c r="F31" s="1"/>
      <c r="G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3A5C-DB68-5A43-99EE-517F371CCC12}">
  <dimension ref="A1:E43"/>
  <sheetViews>
    <sheetView zoomScale="94" zoomScaleNormal="125" workbookViewId="0">
      <selection activeCell="E1" sqref="E1"/>
    </sheetView>
  </sheetViews>
  <sheetFormatPr defaultColWidth="11.19921875" defaultRowHeight="15.6" x14ac:dyDescent="0.3"/>
  <cols>
    <col min="1" max="1" width="10.3984375" customWidth="1"/>
    <col min="2" max="4" width="8"/>
    <col min="5" max="5" width="15.59765625" customWidth="1"/>
  </cols>
  <sheetData>
    <row r="1" spans="1:5" ht="31.2" x14ac:dyDescent="0.3">
      <c r="A1" s="3" t="s">
        <v>0</v>
      </c>
      <c r="B1" s="3" t="s">
        <v>3</v>
      </c>
      <c r="C1" s="3" t="s">
        <v>9</v>
      </c>
      <c r="D1" s="3" t="s">
        <v>10</v>
      </c>
      <c r="E1" s="3" t="s">
        <v>11</v>
      </c>
    </row>
    <row r="2" spans="1:5" x14ac:dyDescent="0.3">
      <c r="A2" s="4">
        <v>0</v>
      </c>
      <c r="B2" s="5">
        <v>76.165600000000012</v>
      </c>
      <c r="C2" s="6">
        <f>AVERAGE(B2:B7)</f>
        <v>76.165600000000026</v>
      </c>
      <c r="D2" s="6">
        <f>STDEV(B2:B7)</f>
        <v>1.556721137788958E-14</v>
      </c>
      <c r="E2" s="7" t="s">
        <v>12</v>
      </c>
    </row>
    <row r="3" spans="1:5" x14ac:dyDescent="0.3">
      <c r="A3" s="4">
        <v>0</v>
      </c>
      <c r="B3" s="5">
        <v>76.165600000000012</v>
      </c>
      <c r="C3" s="8"/>
      <c r="D3" s="8"/>
      <c r="E3" s="7" t="s">
        <v>12</v>
      </c>
    </row>
    <row r="4" spans="1:5" x14ac:dyDescent="0.3">
      <c r="A4" s="4">
        <v>0</v>
      </c>
      <c r="B4" s="5">
        <v>76.165600000000012</v>
      </c>
      <c r="C4" s="8"/>
      <c r="D4" s="8"/>
      <c r="E4" s="7" t="s">
        <v>12</v>
      </c>
    </row>
    <row r="5" spans="1:5" x14ac:dyDescent="0.3">
      <c r="A5" s="4">
        <v>0</v>
      </c>
      <c r="B5" s="5">
        <v>76.165600000000012</v>
      </c>
      <c r="C5" s="8"/>
      <c r="D5" s="8"/>
      <c r="E5" s="7" t="s">
        <v>12</v>
      </c>
    </row>
    <row r="6" spans="1:5" x14ac:dyDescent="0.3">
      <c r="A6" s="4">
        <v>0</v>
      </c>
      <c r="B6" s="5">
        <v>76.165600000000012</v>
      </c>
      <c r="C6" s="8"/>
      <c r="D6" s="8"/>
      <c r="E6" s="7" t="s">
        <v>12</v>
      </c>
    </row>
    <row r="7" spans="1:5" x14ac:dyDescent="0.3">
      <c r="A7" s="4">
        <v>0</v>
      </c>
      <c r="B7" s="5">
        <v>76.165600000000012</v>
      </c>
      <c r="C7" s="8"/>
      <c r="D7" s="8"/>
      <c r="E7" s="7" t="s">
        <v>12</v>
      </c>
    </row>
    <row r="8" spans="1:5" x14ac:dyDescent="0.3">
      <c r="A8" s="7">
        <v>7.3</v>
      </c>
      <c r="B8" s="5">
        <v>806.22339999999997</v>
      </c>
      <c r="C8" s="6">
        <f>AVERAGE(B8:B13)</f>
        <v>809.96856666666656</v>
      </c>
      <c r="D8" s="6">
        <f>STDEV(B8:B13)</f>
        <v>10.792320139370725</v>
      </c>
      <c r="E8" s="7" t="s">
        <v>12</v>
      </c>
    </row>
    <row r="9" spans="1:5" x14ac:dyDescent="0.3">
      <c r="A9" s="7">
        <v>7.3</v>
      </c>
      <c r="B9" s="5">
        <v>828.69439999999997</v>
      </c>
      <c r="C9" s="6"/>
      <c r="D9" s="6"/>
      <c r="E9" s="7" t="s">
        <v>12</v>
      </c>
    </row>
    <row r="10" spans="1:5" x14ac:dyDescent="0.3">
      <c r="A10" s="7">
        <v>7.3</v>
      </c>
      <c r="B10" s="5">
        <v>797.2349999999999</v>
      </c>
      <c r="C10" s="6"/>
      <c r="D10" s="6"/>
      <c r="E10" s="7" t="s">
        <v>12</v>
      </c>
    </row>
    <row r="11" spans="1:5" x14ac:dyDescent="0.3">
      <c r="A11" s="7">
        <v>7.3</v>
      </c>
      <c r="B11" s="5">
        <v>806.22339999999997</v>
      </c>
      <c r="C11" s="6"/>
      <c r="D11" s="6"/>
      <c r="E11" s="7" t="s">
        <v>12</v>
      </c>
    </row>
    <row r="12" spans="1:5" x14ac:dyDescent="0.3">
      <c r="A12" s="7">
        <v>7.3</v>
      </c>
      <c r="B12" s="5">
        <v>806.22339999999997</v>
      </c>
      <c r="C12" s="6"/>
      <c r="D12" s="6"/>
      <c r="E12" s="7" t="s">
        <v>12</v>
      </c>
    </row>
    <row r="13" spans="1:5" x14ac:dyDescent="0.3">
      <c r="A13" s="7">
        <v>7.3</v>
      </c>
      <c r="B13" s="5">
        <v>815.21179999999993</v>
      </c>
      <c r="C13" s="6"/>
      <c r="D13" s="6"/>
      <c r="E13" s="7" t="s">
        <v>12</v>
      </c>
    </row>
    <row r="14" spans="1:5" x14ac:dyDescent="0.3">
      <c r="A14" s="9">
        <v>0</v>
      </c>
      <c r="B14" s="10">
        <v>23.470400000000012</v>
      </c>
      <c r="C14" s="11">
        <f>AVERAGE(B14:B19)</f>
        <v>23.470400000000012</v>
      </c>
      <c r="D14" s="11">
        <f>STDEV(B14:B19)</f>
        <v>0</v>
      </c>
      <c r="E14" s="9" t="s">
        <v>1</v>
      </c>
    </row>
    <row r="15" spans="1:5" x14ac:dyDescent="0.3">
      <c r="A15" s="9">
        <v>0</v>
      </c>
      <c r="B15" s="10">
        <v>23.470400000000012</v>
      </c>
      <c r="C15" s="11"/>
      <c r="D15" s="11"/>
      <c r="E15" s="9" t="s">
        <v>1</v>
      </c>
    </row>
    <row r="16" spans="1:5" x14ac:dyDescent="0.3">
      <c r="A16" s="9">
        <v>0</v>
      </c>
      <c r="B16" s="10">
        <v>23.470400000000012</v>
      </c>
      <c r="C16" s="11"/>
      <c r="D16" s="11"/>
      <c r="E16" s="9" t="s">
        <v>1</v>
      </c>
    </row>
    <row r="17" spans="1:5" x14ac:dyDescent="0.3">
      <c r="A17" s="9">
        <v>0</v>
      </c>
      <c r="B17" s="10">
        <v>23.470400000000012</v>
      </c>
      <c r="C17" s="11"/>
      <c r="D17" s="11"/>
      <c r="E17" s="9" t="s">
        <v>1</v>
      </c>
    </row>
    <row r="18" spans="1:5" x14ac:dyDescent="0.3">
      <c r="A18" s="9">
        <v>0</v>
      </c>
      <c r="B18" s="10">
        <v>23.470400000000012</v>
      </c>
      <c r="C18" s="11"/>
      <c r="D18" s="11"/>
      <c r="E18" s="9" t="s">
        <v>1</v>
      </c>
    </row>
    <row r="19" spans="1:5" x14ac:dyDescent="0.3">
      <c r="A19" s="9">
        <v>0</v>
      </c>
      <c r="B19" s="10">
        <v>23.470400000000012</v>
      </c>
      <c r="C19" s="11"/>
      <c r="D19" s="11"/>
      <c r="E19" s="9" t="s">
        <v>1</v>
      </c>
    </row>
    <row r="20" spans="1:5" x14ac:dyDescent="0.3">
      <c r="A20" s="9">
        <v>6</v>
      </c>
      <c r="B20" s="10">
        <v>634.81399999999996</v>
      </c>
      <c r="C20" s="11">
        <f>AVERAGE(B20:B25)</f>
        <v>623.73900000000003</v>
      </c>
      <c r="D20" s="11">
        <f>STDEV(B20:B25)</f>
        <v>19.156869003049497</v>
      </c>
      <c r="E20" s="9" t="s">
        <v>1</v>
      </c>
    </row>
    <row r="21" spans="1:5" x14ac:dyDescent="0.3">
      <c r="A21" s="9">
        <v>6</v>
      </c>
      <c r="B21" s="10">
        <v>612.66399999999999</v>
      </c>
      <c r="C21" s="11"/>
      <c r="D21" s="11"/>
      <c r="E21" s="9" t="s">
        <v>1</v>
      </c>
    </row>
    <row r="22" spans="1:5" x14ac:dyDescent="0.3">
      <c r="A22" s="9">
        <v>6</v>
      </c>
      <c r="B22" s="10">
        <v>639.24399999999991</v>
      </c>
      <c r="C22" s="11"/>
      <c r="D22" s="11"/>
      <c r="E22" s="9" t="s">
        <v>1</v>
      </c>
    </row>
    <row r="23" spans="1:5" x14ac:dyDescent="0.3">
      <c r="A23" s="9">
        <v>6</v>
      </c>
      <c r="B23" s="10">
        <v>639.24399999999991</v>
      </c>
      <c r="C23" s="11"/>
      <c r="D23" s="11"/>
      <c r="E23" s="9" t="s">
        <v>1</v>
      </c>
    </row>
    <row r="24" spans="1:5" x14ac:dyDescent="0.3">
      <c r="A24" s="9">
        <v>6</v>
      </c>
      <c r="B24" s="10">
        <v>625.95399999999995</v>
      </c>
      <c r="C24" s="11"/>
      <c r="D24" s="11"/>
      <c r="E24" s="9" t="s">
        <v>1</v>
      </c>
    </row>
    <row r="25" spans="1:5" x14ac:dyDescent="0.3">
      <c r="A25" s="9">
        <v>6</v>
      </c>
      <c r="B25" s="10">
        <v>590.51400000000001</v>
      </c>
      <c r="C25" s="11"/>
      <c r="D25" s="11"/>
      <c r="E25" s="9" t="s">
        <v>1</v>
      </c>
    </row>
    <row r="26" spans="1:5" x14ac:dyDescent="0.3">
      <c r="A26" s="12">
        <v>0</v>
      </c>
      <c r="B26" s="13">
        <v>0.37</v>
      </c>
      <c r="C26" s="14">
        <f>AVERAGE(B26:B34)</f>
        <v>0.37000000000000005</v>
      </c>
      <c r="D26" s="14">
        <f>STDEV(B26:B34)</f>
        <v>5.887846720064156E-17</v>
      </c>
      <c r="E26" s="12" t="s">
        <v>2</v>
      </c>
    </row>
    <row r="27" spans="1:5" x14ac:dyDescent="0.3">
      <c r="A27" s="12">
        <v>0</v>
      </c>
      <c r="B27" s="13">
        <v>0.37</v>
      </c>
      <c r="C27" s="14"/>
      <c r="D27" s="14"/>
      <c r="E27" s="12" t="s">
        <v>2</v>
      </c>
    </row>
    <row r="28" spans="1:5" x14ac:dyDescent="0.3">
      <c r="A28" s="12">
        <v>0</v>
      </c>
      <c r="B28" s="13">
        <v>0.37</v>
      </c>
      <c r="C28" s="14"/>
      <c r="D28" s="14"/>
      <c r="E28" s="12" t="s">
        <v>2</v>
      </c>
    </row>
    <row r="29" spans="1:5" x14ac:dyDescent="0.3">
      <c r="A29" s="12">
        <v>0</v>
      </c>
      <c r="B29" s="13">
        <v>0.37</v>
      </c>
      <c r="C29" s="14"/>
      <c r="D29" s="14"/>
      <c r="E29" s="12" t="s">
        <v>2</v>
      </c>
    </row>
    <row r="30" spans="1:5" x14ac:dyDescent="0.3">
      <c r="A30" s="12">
        <v>0</v>
      </c>
      <c r="B30" s="13">
        <v>0.37</v>
      </c>
      <c r="C30" s="14"/>
      <c r="D30" s="14"/>
      <c r="E30" s="12" t="s">
        <v>2</v>
      </c>
    </row>
    <row r="31" spans="1:5" x14ac:dyDescent="0.3">
      <c r="A31" s="12">
        <v>0</v>
      </c>
      <c r="B31" s="13">
        <v>0.37</v>
      </c>
      <c r="C31" s="14"/>
      <c r="D31" s="14"/>
      <c r="E31" s="12" t="s">
        <v>2</v>
      </c>
    </row>
    <row r="32" spans="1:5" x14ac:dyDescent="0.3">
      <c r="A32" s="12">
        <v>0</v>
      </c>
      <c r="B32" s="13">
        <v>0.37</v>
      </c>
      <c r="C32" s="14"/>
      <c r="D32" s="14"/>
      <c r="E32" s="12" t="s">
        <v>2</v>
      </c>
    </row>
    <row r="33" spans="1:5" x14ac:dyDescent="0.3">
      <c r="A33" s="12">
        <v>0</v>
      </c>
      <c r="B33" s="13">
        <v>0.37</v>
      </c>
      <c r="C33" s="14"/>
      <c r="D33" s="14"/>
      <c r="E33" s="12" t="s">
        <v>2</v>
      </c>
    </row>
    <row r="34" spans="1:5" x14ac:dyDescent="0.3">
      <c r="A34" s="12">
        <v>0</v>
      </c>
      <c r="B34" s="13">
        <v>0.37</v>
      </c>
      <c r="C34" s="14"/>
      <c r="D34" s="14"/>
      <c r="E34" s="12" t="s">
        <v>2</v>
      </c>
    </row>
    <row r="35" spans="1:5" x14ac:dyDescent="0.3">
      <c r="A35" s="15">
        <v>6</v>
      </c>
      <c r="B35" s="16">
        <v>539.26599999999996</v>
      </c>
      <c r="C35" s="14">
        <f>AVERAGE(B35:B43)</f>
        <v>561.60966666666673</v>
      </c>
      <c r="D35" s="14">
        <f>STDEV(B35:B43)</f>
        <v>18.893513094181309</v>
      </c>
      <c r="E35" s="12" t="s">
        <v>2</v>
      </c>
    </row>
    <row r="36" spans="1:5" x14ac:dyDescent="0.3">
      <c r="A36" s="15">
        <v>6</v>
      </c>
      <c r="B36" s="16">
        <v>572.38720000000001</v>
      </c>
      <c r="C36" s="14"/>
      <c r="D36" s="14"/>
      <c r="E36" s="12" t="s">
        <v>2</v>
      </c>
    </row>
    <row r="37" spans="1:5" x14ac:dyDescent="0.3">
      <c r="A37" s="15">
        <v>6</v>
      </c>
      <c r="B37" s="16">
        <v>570.02139999999997</v>
      </c>
      <c r="C37" s="14"/>
      <c r="D37" s="14"/>
      <c r="E37" s="12" t="s">
        <v>2</v>
      </c>
    </row>
    <row r="38" spans="1:5" x14ac:dyDescent="0.3">
      <c r="A38" s="15">
        <v>6</v>
      </c>
      <c r="B38" s="16">
        <v>567.65560000000005</v>
      </c>
      <c r="C38" s="14"/>
      <c r="D38" s="14"/>
      <c r="E38" s="12" t="s">
        <v>2</v>
      </c>
    </row>
    <row r="39" spans="1:5" x14ac:dyDescent="0.3">
      <c r="A39" s="15">
        <v>6</v>
      </c>
      <c r="B39" s="16">
        <v>548.72919999999999</v>
      </c>
      <c r="C39" s="14"/>
      <c r="D39" s="14"/>
      <c r="E39" s="12" t="s">
        <v>2</v>
      </c>
    </row>
    <row r="40" spans="1:5" x14ac:dyDescent="0.3">
      <c r="A40" s="15">
        <v>6</v>
      </c>
      <c r="B40" s="16">
        <v>596.04520000000002</v>
      </c>
      <c r="C40" s="14"/>
      <c r="D40" s="14"/>
      <c r="E40" s="12" t="s">
        <v>2</v>
      </c>
    </row>
    <row r="41" spans="1:5" x14ac:dyDescent="0.3">
      <c r="A41" s="15">
        <v>6</v>
      </c>
      <c r="B41" s="16">
        <v>534.53440000000001</v>
      </c>
      <c r="C41" s="14"/>
      <c r="D41" s="14"/>
      <c r="E41" s="12" t="s">
        <v>2</v>
      </c>
    </row>
    <row r="42" spans="1:5" x14ac:dyDescent="0.3">
      <c r="A42" s="15">
        <v>6</v>
      </c>
      <c r="B42" s="16">
        <v>567.65560000000005</v>
      </c>
      <c r="C42" s="14"/>
      <c r="D42" s="14"/>
      <c r="E42" s="12" t="s">
        <v>2</v>
      </c>
    </row>
    <row r="43" spans="1:5" x14ac:dyDescent="0.3">
      <c r="A43" s="15">
        <v>6</v>
      </c>
      <c r="B43" s="16">
        <v>558.19240000000002</v>
      </c>
      <c r="C43" s="14"/>
      <c r="D43" s="14"/>
      <c r="E43" s="12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 routine cultures</vt:lpstr>
      <vt:lpstr>NF fast-track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ΑΛΕΞΑΝΔΡΟΣ ΚΑΝΕΛΛΟΠΟΥΛΟΣ</cp:lastModifiedBy>
  <dcterms:created xsi:type="dcterms:W3CDTF">2024-03-12T14:04:30Z</dcterms:created>
  <dcterms:modified xsi:type="dcterms:W3CDTF">2024-11-27T11:43:47Z</dcterms:modified>
</cp:coreProperties>
</file>