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Alexandros\PlantEnvBio Lab\Publications\3. Grantham Project Methodological paper\GitHub Data Availability\5. Nitrososphaera viennensis fast-track standardisation\"/>
    </mc:Choice>
  </mc:AlternateContent>
  <xr:revisionPtr revIDLastSave="0" documentId="13_ncr:1_{2F1836AD-3C87-451E-81F5-661D3A82CF27}" xr6:coauthVersionLast="47" xr6:coauthVersionMax="47" xr10:uidLastSave="{00000000-0000-0000-0000-000000000000}"/>
  <bookViews>
    <workbookView xWindow="-108" yWindow="-108" windowWidth="23256" windowHeight="13176" activeTab="1" xr2:uid="{A39A4862-F055-9A4E-B08E-5660DB85DB0F}"/>
  </bookViews>
  <sheets>
    <sheet name="NVE routine cultures" sheetId="2" r:id="rId1"/>
    <sheet name="NVE fast-track activit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D38" i="1"/>
  <c r="C38" i="1"/>
  <c r="D32" i="1"/>
  <c r="C32" i="1"/>
  <c r="D26" i="1"/>
  <c r="C26" i="1"/>
  <c r="D14" i="1"/>
  <c r="C14" i="1"/>
  <c r="D2" i="1"/>
  <c r="C2" i="1"/>
  <c r="E4" i="2"/>
  <c r="E3" i="2"/>
  <c r="E2" i="2"/>
  <c r="G29" i="2"/>
  <c r="F29" i="2"/>
  <c r="D29" i="2"/>
  <c r="C29" i="2"/>
  <c r="G26" i="2"/>
  <c r="F26" i="2"/>
  <c r="D26" i="2"/>
  <c r="C26" i="2"/>
  <c r="G23" i="2"/>
  <c r="F23" i="2"/>
  <c r="D23" i="2"/>
  <c r="C23" i="2"/>
  <c r="G20" i="2"/>
  <c r="F20" i="2"/>
  <c r="D20" i="2"/>
  <c r="C20" i="2"/>
  <c r="G17" i="2"/>
  <c r="F17" i="2"/>
  <c r="D17" i="2"/>
  <c r="C17" i="2"/>
  <c r="G14" i="2"/>
  <c r="F14" i="2"/>
  <c r="D14" i="2"/>
  <c r="C14" i="2"/>
  <c r="G11" i="2"/>
  <c r="F11" i="2"/>
  <c r="D11" i="2"/>
  <c r="C11" i="2"/>
  <c r="G8" i="2"/>
  <c r="F8" i="2"/>
  <c r="D8" i="2"/>
  <c r="C8" i="2"/>
  <c r="G5" i="2"/>
  <c r="F5" i="2"/>
  <c r="D5" i="2"/>
  <c r="C5" i="2"/>
  <c r="G2" i="2"/>
  <c r="F2" i="2"/>
  <c r="D2" i="2"/>
  <c r="C2" i="2"/>
</calcChain>
</file>

<file path=xl/sharedStrings.xml><?xml version="1.0" encoding="utf-8"?>
<sst xmlns="http://schemas.openxmlformats.org/spreadsheetml/2006/main" count="54" uniqueCount="13">
  <si>
    <t>Time (hours)</t>
  </si>
  <si>
    <t>2nd</t>
  </si>
  <si>
    <t>3rd</t>
  </si>
  <si>
    <t>Nitrite</t>
  </si>
  <si>
    <t>Mean_N</t>
  </si>
  <si>
    <t>St.Dev_N</t>
  </si>
  <si>
    <t>Cells</t>
  </si>
  <si>
    <t>Mean_C</t>
  </si>
  <si>
    <t>St.Dev_C</t>
  </si>
  <si>
    <t>Mean</t>
  </si>
  <si>
    <t>St.Dev</t>
  </si>
  <si>
    <t>Repetition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</si>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</sst>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2" fontId="2" fillId="3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2" fillId="5" borderId="0" xfId="0" applyFont="1" applyFill="1"/>
    <xf numFmtId="2" fontId="2" fillId="5" borderId="0" xfId="0" applyNumberFormat="1" applyFont="1" applyFill="1"/>
    <xf numFmtId="11" fontId="0" fillId="6" borderId="0" xfId="0" applyNumberFormat="1" applyFill="1"/>
    <xf numFmtId="11" fontId="0" fillId="7" borderId="0" xfId="0" applyNumberFormat="1" applyFill="1"/>
    <xf numFmtId="2" fontId="0" fillId="0" borderId="0" xfId="1" applyNumberFormat="1" applyFont="1"/>
    <xf numFmtId="2" fontId="3" fillId="4" borderId="0" xfId="0" applyNumberFormat="1" applyFont="1" applyFill="1"/>
    <xf numFmtId="0" fontId="3" fillId="4" borderId="0" xfId="0" applyFont="1" applyFill="1"/>
    <xf numFmtId="164" fontId="3" fillId="4" borderId="0" xfId="0" applyNumberFormat="1" applyFont="1" applyFill="1"/>
    <xf numFmtId="0" fontId="0" fillId="3" borderId="0" xfId="0" applyFill="1"/>
    <xf numFmtId="2" fontId="3" fillId="3" borderId="0" xfId="0" applyNumberFormat="1" applyFont="1" applyFill="1"/>
    <xf numFmtId="164" fontId="2" fillId="5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A5CA-E1B6-4F2B-BCF8-2B15E1D3EB95}">
  <dimension ref="A1:G31"/>
  <sheetViews>
    <sheetView workbookViewId="0">
      <selection activeCell="B31" sqref="B31"/>
    </sheetView>
  </sheetViews>
  <sheetFormatPr defaultRowHeight="15.6" x14ac:dyDescent="0.3"/>
  <cols>
    <col min="6" max="6" width="9.69921875" customWidth="1"/>
    <col min="7" max="7" width="9.5" customWidth="1"/>
  </cols>
  <sheetData>
    <row r="1" spans="1:7" ht="31.2" x14ac:dyDescent="0.3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</row>
    <row r="2" spans="1:7" x14ac:dyDescent="0.3">
      <c r="A2" s="2">
        <v>0</v>
      </c>
      <c r="B2" s="1">
        <v>0.6711263999999999</v>
      </c>
      <c r="C2" s="2">
        <f>AVERAGE(B2:B4)</f>
        <v>0.6711263999999999</v>
      </c>
      <c r="D2" s="2">
        <f>_xlfn.STDEV.P(B2:B4)</f>
        <v>0</v>
      </c>
      <c r="E2" s="9">
        <f>E23*0.0005</f>
        <v>6610.4449990814164</v>
      </c>
      <c r="F2" s="1">
        <f>AVERAGE(E2:E4)</f>
        <v>7198.7291433966311</v>
      </c>
      <c r="G2" s="1">
        <f>_xlfn.STDEV.P(E2:E4)</f>
        <v>430.04731895707602</v>
      </c>
    </row>
    <row r="3" spans="1:7" x14ac:dyDescent="0.3">
      <c r="A3" s="2">
        <v>0</v>
      </c>
      <c r="B3">
        <v>0.6711263999999999</v>
      </c>
      <c r="D3" s="2"/>
      <c r="E3" s="9">
        <f>E24*0.0005</f>
        <v>7359.2584580280982</v>
      </c>
      <c r="F3" s="1"/>
      <c r="G3" s="1"/>
    </row>
    <row r="4" spans="1:7" x14ac:dyDescent="0.3">
      <c r="A4" s="2">
        <v>0</v>
      </c>
      <c r="B4">
        <v>0.6711263999999999</v>
      </c>
      <c r="D4" s="2"/>
      <c r="E4" s="9">
        <f>E25*0.0005</f>
        <v>7626.4839730803815</v>
      </c>
      <c r="F4" s="1"/>
      <c r="G4" s="1"/>
    </row>
    <row r="5" spans="1:7" x14ac:dyDescent="0.3">
      <c r="A5" s="2">
        <v>24</v>
      </c>
      <c r="B5">
        <v>-0.31631999999999605</v>
      </c>
      <c r="C5" s="2">
        <f>AVERAGE(B5:B7)</f>
        <v>0.43961333333333624</v>
      </c>
      <c r="D5" s="2">
        <f>_xlfn.STDEV.P(B5:B7)</f>
        <v>0.56568870811506178</v>
      </c>
      <c r="E5" s="1">
        <v>40914.178321061067</v>
      </c>
      <c r="F5" s="1">
        <f>AVERAGE(E5:E7)</f>
        <v>53398.858195097964</v>
      </c>
      <c r="G5" s="1">
        <f>_xlfn.STDEV.P(E5:E7)</f>
        <v>8857.6485031174834</v>
      </c>
    </row>
    <row r="6" spans="1:7" x14ac:dyDescent="0.3">
      <c r="A6" s="2">
        <v>24</v>
      </c>
      <c r="B6">
        <v>0.59080000000000443</v>
      </c>
      <c r="D6" s="2"/>
      <c r="E6" s="1">
        <v>60528.036245462405</v>
      </c>
      <c r="F6" s="1"/>
      <c r="G6" s="1"/>
    </row>
    <row r="7" spans="1:7" x14ac:dyDescent="0.3">
      <c r="A7" s="2">
        <v>24</v>
      </c>
      <c r="B7">
        <v>1.0443600000000004</v>
      </c>
      <c r="D7" s="2"/>
      <c r="E7" s="1">
        <v>58754.360018770414</v>
      </c>
      <c r="F7" s="1"/>
      <c r="G7" s="1"/>
    </row>
    <row r="8" spans="1:7" x14ac:dyDescent="0.3">
      <c r="A8" s="2">
        <v>43.5</v>
      </c>
      <c r="B8">
        <v>3.0748800000000016</v>
      </c>
      <c r="C8" s="2">
        <f>AVERAGE(B8:B10)</f>
        <v>2.9114000000000018</v>
      </c>
      <c r="D8" s="2">
        <f>_xlfn.STDEV.P(B8:B10)</f>
        <v>0.23119563317675398</v>
      </c>
      <c r="E8" s="1">
        <v>140843.49103029253</v>
      </c>
      <c r="F8" s="1">
        <f>AVERAGE(E8:E10)</f>
        <v>140897.25704797718</v>
      </c>
      <c r="G8" s="1">
        <f>_xlfn.STDEV.P(E8:E10)</f>
        <v>2423.4418501260861</v>
      </c>
    </row>
    <row r="9" spans="1:7" x14ac:dyDescent="0.3">
      <c r="A9" s="2">
        <v>43.5</v>
      </c>
      <c r="B9">
        <v>3.0748800000000016</v>
      </c>
      <c r="D9" s="2"/>
      <c r="E9" s="1">
        <v>143891.87277944136</v>
      </c>
      <c r="F9" s="1"/>
      <c r="G9" s="1"/>
    </row>
    <row r="10" spans="1:7" x14ac:dyDescent="0.3">
      <c r="A10" s="2">
        <v>43.5</v>
      </c>
      <c r="B10">
        <v>2.5844400000000007</v>
      </c>
      <c r="D10" s="2"/>
      <c r="E10" s="1">
        <v>137956.40733419763</v>
      </c>
      <c r="F10" s="1"/>
      <c r="G10" s="1"/>
    </row>
    <row r="11" spans="1:7" x14ac:dyDescent="0.3">
      <c r="A11" s="2">
        <v>70.25</v>
      </c>
      <c r="B11" s="2">
        <v>2.5904000000000025</v>
      </c>
      <c r="C11" s="2">
        <f>AVERAGE(B11:B13)</f>
        <v>2.5904000000000025</v>
      </c>
      <c r="D11" s="2">
        <f>_xlfn.STDEV.P(B11:B13)</f>
        <v>0</v>
      </c>
      <c r="E11" s="1">
        <v>572997.93528122397</v>
      </c>
      <c r="F11" s="1">
        <f>AVERAGE(E11:E13)</f>
        <v>511078.55087667238</v>
      </c>
      <c r="G11" s="1">
        <f>_xlfn.STDEV.P(E11:E13)</f>
        <v>45995.816285037792</v>
      </c>
    </row>
    <row r="12" spans="1:7" x14ac:dyDescent="0.3">
      <c r="A12" s="2">
        <v>70.25</v>
      </c>
      <c r="B12" s="2">
        <v>2.5904000000000025</v>
      </c>
      <c r="D12" s="2"/>
      <c r="E12" s="1">
        <v>497379.07448450313</v>
      </c>
      <c r="F12" s="1"/>
      <c r="G12" s="1"/>
    </row>
    <row r="13" spans="1:7" x14ac:dyDescent="0.3">
      <c r="A13" s="2">
        <v>70.25</v>
      </c>
      <c r="B13" s="2">
        <v>2.5904000000000025</v>
      </c>
      <c r="D13" s="2"/>
      <c r="E13" s="1">
        <v>462858.64286429004</v>
      </c>
      <c r="F13" s="1"/>
      <c r="G13" s="1"/>
    </row>
    <row r="14" spans="1:7" x14ac:dyDescent="0.3">
      <c r="A14" s="2">
        <v>95.21</v>
      </c>
      <c r="B14" s="2">
        <v>56.9923</v>
      </c>
      <c r="C14" s="2">
        <f>AVERAGE(B14:B16)</f>
        <v>55.415433333333347</v>
      </c>
      <c r="D14" s="2">
        <f>_xlfn.STDEV.P(B14:B16)</f>
        <v>4.0202369518336649</v>
      </c>
      <c r="E14" s="1">
        <v>1974114.1352010861</v>
      </c>
      <c r="F14" s="1">
        <f>AVERAGE(E14:E16)</f>
        <v>1974854.192672075</v>
      </c>
      <c r="G14" s="1">
        <f>_xlfn.STDEV.P(E14:E16)</f>
        <v>175092.8507956469</v>
      </c>
    </row>
    <row r="15" spans="1:7" x14ac:dyDescent="0.3">
      <c r="A15" s="2">
        <v>95.21</v>
      </c>
      <c r="B15" s="2">
        <v>59.357600000000019</v>
      </c>
      <c r="D15" s="2"/>
      <c r="E15" s="1">
        <v>2189667.3346936451</v>
      </c>
      <c r="F15" s="1"/>
      <c r="G15" s="1"/>
    </row>
    <row r="16" spans="1:7" x14ac:dyDescent="0.3">
      <c r="A16" s="2">
        <v>95.21</v>
      </c>
      <c r="B16" s="2">
        <v>49.896400000000028</v>
      </c>
      <c r="D16" s="2"/>
      <c r="E16" s="1">
        <v>1760781.1081214936</v>
      </c>
      <c r="F16" s="1"/>
      <c r="G16" s="1"/>
    </row>
    <row r="17" spans="1:7" x14ac:dyDescent="0.3">
      <c r="A17" s="2">
        <v>116.5</v>
      </c>
      <c r="B17" s="2">
        <v>201.2756</v>
      </c>
      <c r="C17" s="2">
        <f>AVERAGE(B17:B19)</f>
        <v>203.64090000000002</v>
      </c>
      <c r="D17" s="2">
        <f>_xlfn.STDEV.P(B17:B19)</f>
        <v>8.850142216936419</v>
      </c>
      <c r="E17" s="1">
        <v>1446567.1556475691</v>
      </c>
      <c r="F17" s="1">
        <f>AVERAGE(E17:E19)</f>
        <v>1452814.6004352549</v>
      </c>
      <c r="G17" s="1">
        <f>_xlfn.STDEV.P(E17:E19)</f>
        <v>116622.12955150676</v>
      </c>
    </row>
    <row r="18" spans="1:7" x14ac:dyDescent="0.3">
      <c r="A18" s="2">
        <v>116.5</v>
      </c>
      <c r="B18" s="11">
        <v>215.46740000000005</v>
      </c>
      <c r="D18" s="2"/>
      <c r="E18" s="1">
        <v>1313208.4775727137</v>
      </c>
      <c r="F18" s="1"/>
      <c r="G18" s="1"/>
    </row>
    <row r="19" spans="1:7" x14ac:dyDescent="0.3">
      <c r="A19" s="2">
        <v>116.5</v>
      </c>
      <c r="B19" s="2">
        <v>194.17970000000003</v>
      </c>
      <c r="D19" s="2"/>
      <c r="E19" s="1">
        <v>1598668.1680854813</v>
      </c>
      <c r="F19" s="1"/>
      <c r="G19" s="1"/>
    </row>
    <row r="20" spans="1:7" x14ac:dyDescent="0.3">
      <c r="A20" s="2">
        <v>140.5179</v>
      </c>
      <c r="B20">
        <v>635.85059999999999</v>
      </c>
      <c r="C20" s="2">
        <f>AVERAGE(B20:B22)</f>
        <v>641.35213333333343</v>
      </c>
      <c r="D20" s="2">
        <f>_xlfn.STDEV.P(B20:B22)</f>
        <v>26.278865397290083</v>
      </c>
      <c r="E20" s="1">
        <v>10718944.526428659</v>
      </c>
      <c r="F20" s="1">
        <f>AVERAGE(E20:E22)</f>
        <v>9694337.2060670871</v>
      </c>
      <c r="G20" s="1">
        <f>_xlfn.STDEV.P(E20:E22)</f>
        <v>755303.41591564438</v>
      </c>
    </row>
    <row r="21" spans="1:7" x14ac:dyDescent="0.3">
      <c r="A21" s="2">
        <v>140.5179</v>
      </c>
      <c r="B21">
        <v>675.93320000000006</v>
      </c>
      <c r="D21" s="2"/>
      <c r="E21" s="1">
        <v>9443490.529799277</v>
      </c>
      <c r="F21" s="1"/>
      <c r="G21" s="1"/>
    </row>
    <row r="22" spans="1:7" x14ac:dyDescent="0.3">
      <c r="A22" s="2">
        <v>140.5179</v>
      </c>
      <c r="B22">
        <v>612.27260000000001</v>
      </c>
      <c r="D22" s="2"/>
      <c r="E22" s="1">
        <v>8920576.561973324</v>
      </c>
      <c r="F22" s="1"/>
      <c r="G22" s="1"/>
    </row>
    <row r="23" spans="1:7" x14ac:dyDescent="0.3">
      <c r="A23" s="2">
        <v>167</v>
      </c>
      <c r="B23" s="1">
        <v>1830.8488</v>
      </c>
      <c r="C23" s="2">
        <f>AVERAGE(B23:B25)</f>
        <v>1823.2408000000003</v>
      </c>
      <c r="D23" s="2">
        <f>_xlfn.STDEV.P(B23:B25)</f>
        <v>50.603209536155049</v>
      </c>
      <c r="E23" s="1">
        <v>13220889.998162832</v>
      </c>
      <c r="F23" s="1">
        <f>AVERAGE(E23:E25)</f>
        <v>14397458.286793264</v>
      </c>
      <c r="G23" s="1">
        <f>_xlfn.STDEV.P(E23:E25)</f>
        <v>860094.63791415235</v>
      </c>
    </row>
    <row r="24" spans="1:7" x14ac:dyDescent="0.3">
      <c r="A24" s="2">
        <v>167</v>
      </c>
      <c r="B24">
        <v>1881.0616000000002</v>
      </c>
      <c r="D24" s="2"/>
      <c r="E24" s="1">
        <v>14718516.916056195</v>
      </c>
      <c r="F24" s="1"/>
      <c r="G24" s="1"/>
    </row>
    <row r="25" spans="1:7" x14ac:dyDescent="0.3">
      <c r="A25" s="2">
        <v>167</v>
      </c>
      <c r="B25">
        <v>1757.8119999999999</v>
      </c>
      <c r="D25" s="2"/>
      <c r="E25" s="1">
        <v>15252967.946160764</v>
      </c>
      <c r="F25" s="1"/>
      <c r="G25" s="1"/>
    </row>
    <row r="26" spans="1:7" x14ac:dyDescent="0.3">
      <c r="A26" s="2">
        <v>186.5</v>
      </c>
      <c r="B26">
        <v>2072.9360000000001</v>
      </c>
      <c r="C26" s="2">
        <f>AVERAGE(B26:B28)</f>
        <v>2094.0722666666666</v>
      </c>
      <c r="D26" s="2">
        <f>_xlfn.STDEV.P(B26:B28)</f>
        <v>18.613242601498033</v>
      </c>
      <c r="E26" s="1">
        <v>24623988.80122653</v>
      </c>
      <c r="F26" s="1">
        <f>AVERAGE(E26:E28)</f>
        <v>25948285.704018831</v>
      </c>
      <c r="G26" s="1">
        <f>_xlfn.STDEV.P(E26:E28)</f>
        <v>1338668.9105149535</v>
      </c>
    </row>
    <row r="27" spans="1:7" x14ac:dyDescent="0.3">
      <c r="A27" s="2">
        <v>186.5</v>
      </c>
      <c r="B27">
        <v>2118.2280000000001</v>
      </c>
      <c r="D27" s="2"/>
      <c r="E27" s="1">
        <v>25438798.562361423</v>
      </c>
      <c r="F27" s="1"/>
      <c r="G27" s="1"/>
    </row>
    <row r="28" spans="1:7" x14ac:dyDescent="0.3">
      <c r="A28" s="2">
        <v>186.5</v>
      </c>
      <c r="B28">
        <v>2091.0527999999999</v>
      </c>
      <c r="D28" s="2"/>
      <c r="E28" s="1">
        <v>27782069.748468548</v>
      </c>
      <c r="F28" s="1"/>
      <c r="G28" s="1"/>
    </row>
    <row r="29" spans="1:7" x14ac:dyDescent="0.3">
      <c r="A29" s="2">
        <v>216.5</v>
      </c>
      <c r="B29">
        <v>2076.3012000000003</v>
      </c>
      <c r="C29" s="2">
        <f>AVERAGE(B29:B31)</f>
        <v>2082.4262666666668</v>
      </c>
      <c r="D29" s="2">
        <f>_xlfn.STDEV.P(B29:B31)</f>
        <v>37.757446729118499</v>
      </c>
      <c r="E29" s="10">
        <v>37214388.117606759</v>
      </c>
      <c r="F29" s="1">
        <f>AVERAGE(E29:E31)</f>
        <v>34156483.773609817</v>
      </c>
      <c r="G29" s="1">
        <f>_xlfn.STDEV.P(E29:E31)</f>
        <v>2539005.107332821</v>
      </c>
    </row>
    <row r="30" spans="1:7" x14ac:dyDescent="0.3">
      <c r="A30" s="2">
        <v>216.5</v>
      </c>
      <c r="B30">
        <v>2131.4268000000002</v>
      </c>
      <c r="D30" s="2"/>
      <c r="E30" s="10">
        <v>34257481.346179165</v>
      </c>
      <c r="F30" s="1"/>
      <c r="G30" s="1"/>
    </row>
    <row r="31" spans="1:7" x14ac:dyDescent="0.3">
      <c r="A31" s="2">
        <v>216.5</v>
      </c>
      <c r="B31">
        <v>2039.5508000000002</v>
      </c>
      <c r="D31" s="2"/>
      <c r="E31" s="10">
        <v>30997581.857043527</v>
      </c>
      <c r="F31" s="1"/>
      <c r="G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A3A5C-DB68-5A43-99EE-517F371CCC12}">
  <dimension ref="A1:E43"/>
  <sheetViews>
    <sheetView tabSelected="1" topLeftCell="A24" zoomScale="94" zoomScaleNormal="125" workbookViewId="0">
      <selection activeCell="N39" sqref="N39"/>
    </sheetView>
  </sheetViews>
  <sheetFormatPr defaultColWidth="11.19921875" defaultRowHeight="15.6" x14ac:dyDescent="0.3"/>
  <cols>
    <col min="1" max="1" width="10.3984375" customWidth="1"/>
    <col min="2" max="4" width="8"/>
    <col min="5" max="5" width="15.59765625" customWidth="1"/>
  </cols>
  <sheetData>
    <row r="1" spans="1:5" ht="31.2" x14ac:dyDescent="0.3">
      <c r="A1" s="3" t="s">
        <v>0</v>
      </c>
      <c r="B1" s="3" t="s">
        <v>3</v>
      </c>
      <c r="C1" s="3" t="s">
        <v>9</v>
      </c>
      <c r="D1" s="3" t="s">
        <v>10</v>
      </c>
      <c r="E1" s="3" t="s">
        <v>11</v>
      </c>
    </row>
    <row r="2" spans="1:5" x14ac:dyDescent="0.3">
      <c r="A2" s="7">
        <v>0</v>
      </c>
      <c r="B2" s="17">
        <v>9.74</v>
      </c>
      <c r="C2" s="8">
        <f>AVERAGE(B2:B13)</f>
        <v>9.7399999999999984</v>
      </c>
      <c r="D2" s="8">
        <f>STDEV(B2:B13)</f>
        <v>1.8553442084620055E-15</v>
      </c>
      <c r="E2" s="7" t="s">
        <v>12</v>
      </c>
    </row>
    <row r="3" spans="1:5" x14ac:dyDescent="0.3">
      <c r="A3" s="7">
        <v>0</v>
      </c>
      <c r="B3" s="17">
        <v>9.74</v>
      </c>
      <c r="C3" s="8"/>
      <c r="D3" s="8"/>
      <c r="E3" s="7" t="s">
        <v>12</v>
      </c>
    </row>
    <row r="4" spans="1:5" x14ac:dyDescent="0.3">
      <c r="A4" s="7">
        <v>0</v>
      </c>
      <c r="B4" s="17">
        <v>9.74</v>
      </c>
      <c r="C4" s="8"/>
      <c r="D4" s="8"/>
      <c r="E4" s="7" t="s">
        <v>12</v>
      </c>
    </row>
    <row r="5" spans="1:5" x14ac:dyDescent="0.3">
      <c r="A5" s="7">
        <v>0</v>
      </c>
      <c r="B5" s="17">
        <v>9.74</v>
      </c>
      <c r="C5" s="8"/>
      <c r="D5" s="8"/>
      <c r="E5" s="7" t="s">
        <v>12</v>
      </c>
    </row>
    <row r="6" spans="1:5" x14ac:dyDescent="0.3">
      <c r="A6" s="7">
        <v>0</v>
      </c>
      <c r="B6" s="17">
        <v>9.74</v>
      </c>
      <c r="C6" s="8"/>
      <c r="D6" s="8"/>
      <c r="E6" s="7" t="s">
        <v>12</v>
      </c>
    </row>
    <row r="7" spans="1:5" x14ac:dyDescent="0.3">
      <c r="A7" s="7">
        <v>0</v>
      </c>
      <c r="B7" s="17">
        <v>9.74</v>
      </c>
      <c r="C7" s="8"/>
      <c r="D7" s="8"/>
      <c r="E7" s="7" t="s">
        <v>12</v>
      </c>
    </row>
    <row r="8" spans="1:5" x14ac:dyDescent="0.3">
      <c r="A8" s="7">
        <v>0</v>
      </c>
      <c r="B8" s="17">
        <v>9.74</v>
      </c>
      <c r="C8" s="8"/>
      <c r="D8" s="8"/>
      <c r="E8" s="7" t="s">
        <v>12</v>
      </c>
    </row>
    <row r="9" spans="1:5" x14ac:dyDescent="0.3">
      <c r="A9" s="7">
        <v>0</v>
      </c>
      <c r="B9" s="17">
        <v>9.74</v>
      </c>
      <c r="C9" s="8"/>
      <c r="D9" s="8"/>
      <c r="E9" s="7" t="s">
        <v>12</v>
      </c>
    </row>
    <row r="10" spans="1:5" x14ac:dyDescent="0.3">
      <c r="A10" s="7">
        <v>0</v>
      </c>
      <c r="B10" s="17">
        <v>9.74</v>
      </c>
      <c r="C10" s="8"/>
      <c r="D10" s="8"/>
      <c r="E10" s="7" t="s">
        <v>12</v>
      </c>
    </row>
    <row r="11" spans="1:5" x14ac:dyDescent="0.3">
      <c r="A11" s="7">
        <v>0</v>
      </c>
      <c r="B11" s="17">
        <v>9.74</v>
      </c>
      <c r="C11" s="8"/>
      <c r="D11" s="8"/>
      <c r="E11" s="7" t="s">
        <v>12</v>
      </c>
    </row>
    <row r="12" spans="1:5" x14ac:dyDescent="0.3">
      <c r="A12" s="7">
        <v>0</v>
      </c>
      <c r="B12" s="17">
        <v>9.74</v>
      </c>
      <c r="C12" s="8"/>
      <c r="D12" s="8"/>
      <c r="E12" s="7" t="s">
        <v>12</v>
      </c>
    </row>
    <row r="13" spans="1:5" x14ac:dyDescent="0.3">
      <c r="A13" s="7">
        <v>0</v>
      </c>
      <c r="B13" s="17">
        <v>9.74</v>
      </c>
      <c r="C13" s="8"/>
      <c r="D13" s="8"/>
      <c r="E13" s="7" t="s">
        <v>12</v>
      </c>
    </row>
    <row r="14" spans="1:5" x14ac:dyDescent="0.3">
      <c r="A14" s="7">
        <v>5.3</v>
      </c>
      <c r="B14" s="17">
        <v>629.19619999999998</v>
      </c>
      <c r="C14" s="8">
        <f>AVERAGE(B14:B25)</f>
        <v>650.08838333333335</v>
      </c>
      <c r="D14" s="8">
        <f>STDEV(B14:B25)</f>
        <v>21.552817887136264</v>
      </c>
      <c r="E14" s="7" t="s">
        <v>12</v>
      </c>
    </row>
    <row r="15" spans="1:5" x14ac:dyDescent="0.3">
      <c r="A15" s="7">
        <v>5.3</v>
      </c>
      <c r="B15" s="17">
        <v>655.04219999999998</v>
      </c>
      <c r="C15" s="8"/>
      <c r="D15" s="8"/>
      <c r="E15" s="7" t="s">
        <v>12</v>
      </c>
    </row>
    <row r="16" spans="1:5" x14ac:dyDescent="0.3">
      <c r="A16" s="7">
        <v>5.3</v>
      </c>
      <c r="B16" s="17">
        <v>683.47280000000001</v>
      </c>
      <c r="C16" s="8"/>
      <c r="D16" s="8"/>
      <c r="E16" s="7" t="s">
        <v>12</v>
      </c>
    </row>
    <row r="17" spans="1:5" x14ac:dyDescent="0.3">
      <c r="A17" s="7">
        <v>5.3</v>
      </c>
      <c r="B17" s="17">
        <v>621.44240000000002</v>
      </c>
      <c r="C17" s="8"/>
      <c r="D17" s="8"/>
      <c r="E17" s="7" t="s">
        <v>12</v>
      </c>
    </row>
    <row r="18" spans="1:5" x14ac:dyDescent="0.3">
      <c r="A18" s="7">
        <v>5.3</v>
      </c>
      <c r="B18" s="17">
        <v>670.5498</v>
      </c>
      <c r="C18" s="8"/>
      <c r="D18" s="8"/>
      <c r="E18" s="7" t="s">
        <v>12</v>
      </c>
    </row>
    <row r="19" spans="1:5" x14ac:dyDescent="0.3">
      <c r="A19" s="7">
        <v>5.3</v>
      </c>
      <c r="B19" s="17">
        <v>649.87300000000005</v>
      </c>
      <c r="C19" s="8"/>
      <c r="D19" s="8"/>
      <c r="E19" s="7" t="s">
        <v>12</v>
      </c>
    </row>
    <row r="20" spans="1:5" x14ac:dyDescent="0.3">
      <c r="A20" s="7">
        <v>5.3</v>
      </c>
      <c r="B20" s="17">
        <v>624.02700000000004</v>
      </c>
      <c r="C20" s="8"/>
      <c r="D20" s="8"/>
      <c r="E20" s="7" t="s">
        <v>12</v>
      </c>
    </row>
    <row r="21" spans="1:5" x14ac:dyDescent="0.3">
      <c r="A21" s="7">
        <v>5.3</v>
      </c>
      <c r="B21" s="17">
        <v>652.45759999999996</v>
      </c>
      <c r="C21" s="8"/>
      <c r="D21" s="8"/>
      <c r="E21" s="7" t="s">
        <v>12</v>
      </c>
    </row>
    <row r="22" spans="1:5" x14ac:dyDescent="0.3">
      <c r="A22" s="7">
        <v>5.3</v>
      </c>
      <c r="B22" s="17">
        <v>629.19619999999998</v>
      </c>
      <c r="C22" s="8"/>
      <c r="D22" s="8"/>
      <c r="E22" s="7" t="s">
        <v>12</v>
      </c>
    </row>
    <row r="23" spans="1:5" x14ac:dyDescent="0.3">
      <c r="A23" s="7">
        <v>5.3</v>
      </c>
      <c r="B23" s="17">
        <v>639.53459999999995</v>
      </c>
      <c r="C23" s="8"/>
      <c r="D23" s="8"/>
      <c r="E23" s="7" t="s">
        <v>12</v>
      </c>
    </row>
    <row r="24" spans="1:5" x14ac:dyDescent="0.3">
      <c r="A24" s="7">
        <v>5.3</v>
      </c>
      <c r="B24" s="17">
        <v>673.13440000000003</v>
      </c>
      <c r="C24" s="8"/>
      <c r="D24" s="8"/>
      <c r="E24" s="7" t="s">
        <v>12</v>
      </c>
    </row>
    <row r="25" spans="1:5" x14ac:dyDescent="0.3">
      <c r="A25" s="7">
        <v>5.3</v>
      </c>
      <c r="B25" s="17">
        <v>673.13440000000003</v>
      </c>
      <c r="C25" s="8"/>
      <c r="D25" s="8"/>
      <c r="E25" s="7" t="s">
        <v>12</v>
      </c>
    </row>
    <row r="26" spans="1:5" x14ac:dyDescent="0.3">
      <c r="A26" s="5">
        <v>0</v>
      </c>
      <c r="B26" s="12">
        <v>21.5</v>
      </c>
      <c r="C26" s="6">
        <f>AVERAGE(B26:B31)</f>
        <v>21.5</v>
      </c>
      <c r="D26" s="6">
        <f>STDEV(B26:B31)</f>
        <v>0</v>
      </c>
      <c r="E26" s="5" t="s">
        <v>1</v>
      </c>
    </row>
    <row r="27" spans="1:5" x14ac:dyDescent="0.3">
      <c r="A27" s="5">
        <v>0</v>
      </c>
      <c r="B27" s="12">
        <v>21.5</v>
      </c>
      <c r="C27" s="6"/>
      <c r="D27" s="6"/>
      <c r="E27" s="5" t="s">
        <v>1</v>
      </c>
    </row>
    <row r="28" spans="1:5" x14ac:dyDescent="0.3">
      <c r="A28" s="5">
        <v>0</v>
      </c>
      <c r="B28" s="12">
        <v>21.5</v>
      </c>
      <c r="C28" s="6"/>
      <c r="D28" s="6"/>
      <c r="E28" s="5" t="s">
        <v>1</v>
      </c>
    </row>
    <row r="29" spans="1:5" x14ac:dyDescent="0.3">
      <c r="A29" s="5">
        <v>0</v>
      </c>
      <c r="B29" s="12">
        <v>21.5</v>
      </c>
      <c r="C29" s="6"/>
      <c r="D29" s="6"/>
      <c r="E29" s="5" t="s">
        <v>1</v>
      </c>
    </row>
    <row r="30" spans="1:5" x14ac:dyDescent="0.3">
      <c r="A30" s="5">
        <v>0</v>
      </c>
      <c r="B30" s="12">
        <v>21.5</v>
      </c>
      <c r="C30" s="6"/>
      <c r="D30" s="6"/>
      <c r="E30" s="5" t="s">
        <v>1</v>
      </c>
    </row>
    <row r="31" spans="1:5" x14ac:dyDescent="0.3">
      <c r="A31" s="5">
        <v>0</v>
      </c>
      <c r="B31" s="12">
        <v>21.5</v>
      </c>
      <c r="C31" s="6"/>
      <c r="D31" s="6"/>
      <c r="E31" s="5" t="s">
        <v>1</v>
      </c>
    </row>
    <row r="32" spans="1:5" x14ac:dyDescent="0.3">
      <c r="A32" s="13">
        <v>5</v>
      </c>
      <c r="B32" s="14">
        <v>587.4316</v>
      </c>
      <c r="C32" s="6">
        <f>AVERAGE(B32:B37)</f>
        <v>594.31498333333332</v>
      </c>
      <c r="D32" s="6">
        <f>STDEV(B32:B37)</f>
        <v>14.445976936215388</v>
      </c>
      <c r="E32" s="5" t="s">
        <v>1</v>
      </c>
    </row>
    <row r="33" spans="1:5" x14ac:dyDescent="0.3">
      <c r="A33" s="13">
        <v>5</v>
      </c>
      <c r="B33" s="14">
        <v>591.779</v>
      </c>
      <c r="C33" s="6"/>
      <c r="D33" s="6"/>
      <c r="E33" s="5" t="s">
        <v>1</v>
      </c>
    </row>
    <row r="34" spans="1:5" x14ac:dyDescent="0.3">
      <c r="A34" s="13">
        <v>5</v>
      </c>
      <c r="B34" s="14">
        <v>617.86339999999996</v>
      </c>
      <c r="C34" s="6"/>
      <c r="D34" s="6"/>
      <c r="E34" s="5" t="s">
        <v>1</v>
      </c>
    </row>
    <row r="35" spans="1:5" x14ac:dyDescent="0.3">
      <c r="A35" s="13">
        <v>5</v>
      </c>
      <c r="B35" s="14">
        <v>578.7367999999999</v>
      </c>
      <c r="C35" s="6"/>
      <c r="D35" s="6"/>
      <c r="E35" s="5" t="s">
        <v>1</v>
      </c>
    </row>
    <row r="36" spans="1:5" x14ac:dyDescent="0.3">
      <c r="A36" s="13">
        <v>5</v>
      </c>
      <c r="B36" s="14">
        <v>585.25789999999995</v>
      </c>
      <c r="C36" s="6"/>
      <c r="D36" s="6"/>
      <c r="E36" s="5" t="s">
        <v>1</v>
      </c>
    </row>
    <row r="37" spans="1:5" x14ac:dyDescent="0.3">
      <c r="A37" s="13">
        <v>5</v>
      </c>
      <c r="B37" s="14">
        <v>604.82119999999998</v>
      </c>
      <c r="C37" s="6"/>
      <c r="D37" s="6"/>
      <c r="E37" s="5" t="s">
        <v>1</v>
      </c>
    </row>
    <row r="38" spans="1:5" x14ac:dyDescent="0.3">
      <c r="A38" s="15">
        <v>0</v>
      </c>
      <c r="B38" s="16">
        <v>21.5</v>
      </c>
      <c r="C38" s="4">
        <f>AVERAGE(B38:B40)</f>
        <v>21.5</v>
      </c>
      <c r="D38" s="4">
        <f>STDEV(B38:B40)</f>
        <v>0</v>
      </c>
      <c r="E38" s="15" t="s">
        <v>2</v>
      </c>
    </row>
    <row r="39" spans="1:5" x14ac:dyDescent="0.3">
      <c r="A39" s="15">
        <v>0</v>
      </c>
      <c r="B39" s="16">
        <v>21.5</v>
      </c>
      <c r="C39" s="4"/>
      <c r="D39" s="4"/>
      <c r="E39" s="15" t="s">
        <v>2</v>
      </c>
    </row>
    <row r="40" spans="1:5" x14ac:dyDescent="0.3">
      <c r="A40" s="15">
        <v>0</v>
      </c>
      <c r="B40" s="16">
        <v>21.5</v>
      </c>
      <c r="C40" s="4"/>
      <c r="D40" s="4"/>
      <c r="E40" s="15" t="s">
        <v>2</v>
      </c>
    </row>
    <row r="41" spans="1:5" x14ac:dyDescent="0.3">
      <c r="A41" s="15">
        <v>5</v>
      </c>
      <c r="B41" s="15">
        <v>722.73899999999992</v>
      </c>
      <c r="C41" s="4">
        <f>AVERAGE(B41:B43)</f>
        <v>712.76800000000003</v>
      </c>
      <c r="D41" s="4">
        <f>STDEV(B41:B43)</f>
        <v>15.320813000621015</v>
      </c>
      <c r="E41" s="15" t="s">
        <v>2</v>
      </c>
    </row>
    <row r="42" spans="1:5" x14ac:dyDescent="0.3">
      <c r="A42" s="15">
        <v>5</v>
      </c>
      <c r="B42" s="15">
        <v>720.43799999999999</v>
      </c>
      <c r="C42" s="15"/>
      <c r="D42" s="15"/>
      <c r="E42" s="15" t="s">
        <v>2</v>
      </c>
    </row>
    <row r="43" spans="1:5" x14ac:dyDescent="0.3">
      <c r="A43" s="15">
        <v>5</v>
      </c>
      <c r="B43" s="15">
        <v>695.12700000000007</v>
      </c>
      <c r="C43" s="15"/>
      <c r="D43" s="15"/>
      <c r="E43" s="15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NVE routine cultures</vt:lpstr>
      <vt:lpstr>NVE fast-track activity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ΑΛΕΞΑΝΔΡΟΣ ΚΑΝΕΛΛΟΠΟΥΛΟΣ</cp:lastModifiedBy>
  <dcterms:created xsi:type="dcterms:W3CDTF">2024-03-12T14:04:30Z</dcterms:created>
  <dcterms:modified xsi:type="dcterms:W3CDTF">2024-11-27T14:12:56Z</dcterms:modified>
</cp:coreProperties>
</file>