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\Documents\"/>
    </mc:Choice>
  </mc:AlternateContent>
  <xr:revisionPtr revIDLastSave="0" documentId="13_ncr:1_{BC306E45-4A42-40A8-A3A4-D0E6EECDF72A}" xr6:coauthVersionLast="47" xr6:coauthVersionMax="47" xr10:uidLastSave="{00000000-0000-0000-0000-000000000000}"/>
  <bookViews>
    <workbookView xWindow="770" yWindow="860" windowWidth="25620" windowHeight="16550" activeTab="1" xr2:uid="{FC244E06-FCA4-468D-85F8-CC3F9B161391}"/>
  </bookViews>
  <sheets>
    <sheet name="Sheet1" sheetId="1" r:id="rId1"/>
    <sheet name="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N14" i="1"/>
  <c r="K16" i="1"/>
  <c r="K14" i="1"/>
  <c r="K13" i="1"/>
  <c r="G24" i="1"/>
  <c r="I24" i="1"/>
  <c r="F9" i="1"/>
  <c r="H9" i="1"/>
  <c r="F8" i="1"/>
  <c r="F7" i="1"/>
</calcChain>
</file>

<file path=xl/sharedStrings.xml><?xml version="1.0" encoding="utf-8"?>
<sst xmlns="http://schemas.openxmlformats.org/spreadsheetml/2006/main" count="31" uniqueCount="23">
  <si>
    <t>부동산</t>
    <phoneticPr fontId="1" type="noConversion"/>
  </si>
  <si>
    <t>만원</t>
    <phoneticPr fontId="1" type="noConversion"/>
  </si>
  <si>
    <t>주식</t>
    <phoneticPr fontId="1" type="noConversion"/>
  </si>
  <si>
    <t>빚</t>
    <phoneticPr fontId="1" type="noConversion"/>
  </si>
  <si>
    <t>세금</t>
    <phoneticPr fontId="1" type="noConversion"/>
  </si>
  <si>
    <t>순자산</t>
    <phoneticPr fontId="1" type="noConversion"/>
  </si>
  <si>
    <t>5억</t>
    <phoneticPr fontId="1" type="noConversion"/>
  </si>
  <si>
    <t>10억</t>
    <phoneticPr fontId="1" type="noConversion"/>
  </si>
  <si>
    <t xml:space="preserve"> +10억</t>
    <phoneticPr fontId="1" type="noConversion"/>
  </si>
  <si>
    <t>자산</t>
    <phoneticPr fontId="1" type="noConversion"/>
  </si>
  <si>
    <t>갭투자 아파트</t>
    <phoneticPr fontId="1" type="noConversion"/>
  </si>
  <si>
    <t>현금성 자산</t>
    <phoneticPr fontId="1" type="noConversion"/>
  </si>
  <si>
    <t>달러</t>
    <phoneticPr fontId="1" type="noConversion"/>
  </si>
  <si>
    <t>3억</t>
    <phoneticPr fontId="1" type="noConversion"/>
  </si>
  <si>
    <t>안전성장주</t>
    <phoneticPr fontId="1" type="noConversion"/>
  </si>
  <si>
    <t>단타성장주</t>
    <phoneticPr fontId="1" type="noConversion"/>
  </si>
  <si>
    <t>2억</t>
    <phoneticPr fontId="1" type="noConversion"/>
  </si>
  <si>
    <t>15억</t>
    <phoneticPr fontId="1" type="noConversion"/>
  </si>
  <si>
    <t>비용</t>
    <phoneticPr fontId="1" type="noConversion"/>
  </si>
  <si>
    <t>8억</t>
    <phoneticPr fontId="1" type="noConversion"/>
  </si>
  <si>
    <t>반전세</t>
    <phoneticPr fontId="1" type="noConversion"/>
  </si>
  <si>
    <t>목표 수익률</t>
    <phoneticPr fontId="1" type="noConversion"/>
  </si>
  <si>
    <t>1년에 2억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</si>
</sst>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D2E2-EF98-4B9F-B3CE-05FB4506A1EA}">
  <dimension ref="D7:O29"/>
  <sheetViews>
    <sheetView workbookViewId="0">
      <selection activeCell="N14" sqref="N14"/>
    </sheetView>
  </sheetViews>
  <sheetFormatPr defaultRowHeight="17" x14ac:dyDescent="0.45"/>
  <cols>
    <col min="6" max="6" width="10.1640625" bestFit="1" customWidth="1"/>
    <col min="8" max="8" width="10.1640625" bestFit="1" customWidth="1"/>
  </cols>
  <sheetData>
    <row r="7" spans="5:14" x14ac:dyDescent="0.45">
      <c r="E7">
        <v>106</v>
      </c>
      <c r="F7">
        <f>(1138*1180)*106</f>
        <v>142341040</v>
      </c>
    </row>
    <row r="8" spans="5:14" x14ac:dyDescent="0.45">
      <c r="F8">
        <f>(50000000/1160)/970</f>
        <v>44.436544614290796</v>
      </c>
    </row>
    <row r="9" spans="5:14" x14ac:dyDescent="0.45">
      <c r="E9">
        <v>45</v>
      </c>
      <c r="F9">
        <f>50000000/(950*1170)</f>
        <v>44.984255510571302</v>
      </c>
      <c r="H9">
        <f>(142341040+51597000)/151/1170</f>
        <v>1097.7417784570102</v>
      </c>
    </row>
    <row r="13" spans="5:14" x14ac:dyDescent="0.45">
      <c r="K13">
        <f>106*1138</f>
        <v>120628</v>
      </c>
    </row>
    <row r="14" spans="5:14" x14ac:dyDescent="0.45">
      <c r="K14">
        <f>80*800</f>
        <v>64000</v>
      </c>
      <c r="N14">
        <f>992/800</f>
        <v>1.24</v>
      </c>
    </row>
    <row r="16" spans="5:14" x14ac:dyDescent="0.45">
      <c r="K16">
        <f>SUM(K13,K14)/186</f>
        <v>992.6236559139785</v>
      </c>
    </row>
    <row r="22" spans="4:15" x14ac:dyDescent="0.45">
      <c r="D22">
        <v>83000</v>
      </c>
      <c r="E22">
        <v>8000</v>
      </c>
      <c r="G22">
        <v>75000</v>
      </c>
    </row>
    <row r="23" spans="4:15" x14ac:dyDescent="0.45">
      <c r="G23">
        <v>28000</v>
      </c>
    </row>
    <row r="24" spans="4:15" x14ac:dyDescent="0.45">
      <c r="G24">
        <f>G22-G23</f>
        <v>47000</v>
      </c>
      <c r="I24">
        <f>46000</f>
        <v>46000</v>
      </c>
    </row>
    <row r="26" spans="4:15" x14ac:dyDescent="0.45">
      <c r="D26">
        <v>50000</v>
      </c>
      <c r="E26">
        <v>5000</v>
      </c>
      <c r="G26">
        <v>45000</v>
      </c>
      <c r="I26">
        <v>45000</v>
      </c>
    </row>
    <row r="27" spans="4:15" x14ac:dyDescent="0.45">
      <c r="K27">
        <v>2000</v>
      </c>
      <c r="O27">
        <v>5000</v>
      </c>
    </row>
    <row r="29" spans="4:15" x14ac:dyDescent="0.45">
      <c r="F29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8B72-6714-4ED6-AC72-9417FF4CB620}">
  <dimension ref="D5:J21"/>
  <sheetViews>
    <sheetView tabSelected="1" workbookViewId="0">
      <selection activeCell="L29" sqref="L29"/>
    </sheetView>
  </sheetViews>
  <sheetFormatPr defaultRowHeight="17" x14ac:dyDescent="0.45"/>
  <cols>
    <col min="5" max="5" width="13.08203125" bestFit="1" customWidth="1"/>
    <col min="6" max="6" width="10.4140625" bestFit="1" customWidth="1"/>
    <col min="10" max="10" width="14.83203125" customWidth="1"/>
  </cols>
  <sheetData>
    <row r="5" spans="4:10" x14ac:dyDescent="0.45">
      <c r="D5" t="s">
        <v>0</v>
      </c>
      <c r="F5">
        <v>150000</v>
      </c>
      <c r="G5" t="s">
        <v>1</v>
      </c>
    </row>
    <row r="6" spans="4:10" x14ac:dyDescent="0.45">
      <c r="D6" t="s">
        <v>2</v>
      </c>
      <c r="F6">
        <v>150000</v>
      </c>
      <c r="G6" t="s">
        <v>1</v>
      </c>
    </row>
    <row r="7" spans="4:10" x14ac:dyDescent="0.45">
      <c r="D7" t="s">
        <v>3</v>
      </c>
      <c r="F7">
        <v>50000</v>
      </c>
      <c r="G7" t="s">
        <v>1</v>
      </c>
    </row>
    <row r="8" spans="4:10" x14ac:dyDescent="0.45">
      <c r="D8" t="s">
        <v>4</v>
      </c>
      <c r="F8">
        <v>26400</v>
      </c>
      <c r="G8" t="s">
        <v>1</v>
      </c>
    </row>
    <row r="9" spans="4:10" x14ac:dyDescent="0.45">
      <c r="D9" t="s">
        <v>5</v>
      </c>
      <c r="F9">
        <f>F6-F7-F8</f>
        <v>73600</v>
      </c>
      <c r="G9" t="s">
        <v>1</v>
      </c>
    </row>
    <row r="10" spans="4:10" ht="17.5" thickBot="1" x14ac:dyDescent="0.5"/>
    <row r="11" spans="4:10" ht="17.5" thickBot="1" x14ac:dyDescent="0.5">
      <c r="D11" s="2" t="s">
        <v>5</v>
      </c>
      <c r="E11" s="3"/>
      <c r="F11" s="3">
        <v>223600</v>
      </c>
      <c r="G11" s="4" t="s">
        <v>1</v>
      </c>
    </row>
    <row r="13" spans="4:10" x14ac:dyDescent="0.45">
      <c r="G13" t="s">
        <v>9</v>
      </c>
      <c r="H13" t="s">
        <v>3</v>
      </c>
      <c r="I13" t="s">
        <v>18</v>
      </c>
    </row>
    <row r="14" spans="4:10" x14ac:dyDescent="0.45">
      <c r="E14" t="s">
        <v>10</v>
      </c>
      <c r="G14" s="1" t="s">
        <v>19</v>
      </c>
      <c r="H14" t="s">
        <v>8</v>
      </c>
      <c r="I14" s="1" t="s">
        <v>17</v>
      </c>
    </row>
    <row r="16" spans="4:10" ht="17.5" thickBot="1" x14ac:dyDescent="0.5">
      <c r="E16" t="s">
        <v>11</v>
      </c>
      <c r="G16" s="1" t="s">
        <v>7</v>
      </c>
      <c r="J16" t="s">
        <v>21</v>
      </c>
    </row>
    <row r="17" spans="5:10" x14ac:dyDescent="0.45">
      <c r="F17" s="5" t="s">
        <v>12</v>
      </c>
      <c r="G17" s="6" t="s">
        <v>13</v>
      </c>
      <c r="J17" s="1" t="s">
        <v>22</v>
      </c>
    </row>
    <row r="18" spans="5:10" x14ac:dyDescent="0.45">
      <c r="F18" s="7" t="s">
        <v>14</v>
      </c>
      <c r="G18" s="8" t="s">
        <v>6</v>
      </c>
    </row>
    <row r="19" spans="5:10" ht="17.5" thickBot="1" x14ac:dyDescent="0.5">
      <c r="F19" s="9" t="s">
        <v>15</v>
      </c>
      <c r="G19" s="10" t="s">
        <v>16</v>
      </c>
    </row>
    <row r="21" spans="5:10" x14ac:dyDescent="0.45">
      <c r="E21" t="s">
        <v>20</v>
      </c>
      <c r="G21" s="1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손홍천</dc:creator>
  <cp:lastModifiedBy>손홍천</cp:lastModifiedBy>
  <dcterms:created xsi:type="dcterms:W3CDTF">2021-12-06T15:14:07Z</dcterms:created>
  <dcterms:modified xsi:type="dcterms:W3CDTF">2022-01-04T15:41:13Z</dcterms:modified>
</cp:coreProperties>
</file>