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waneung\Desktop\"/>
    </mc:Choice>
  </mc:AlternateContent>
  <xr:revisionPtr revIDLastSave="0" documentId="13_ncr:1_{9327B49E-38F2-402E-943C-6D7156E395A3}" xr6:coauthVersionLast="43" xr6:coauthVersionMax="43" xr10:uidLastSave="{00000000-0000-0000-0000-000000000000}"/>
  <bookViews>
    <workbookView xWindow="6285" yWindow="480" windowWidth="15825" windowHeight="12765" xr2:uid="{00000000-000D-0000-FFFF-FFFF00000000}"/>
  </bookViews>
  <sheets>
    <sheet name="^KS11-Monthly" sheetId="1" r:id="rId1"/>
  </sheets>
  <definedNames>
    <definedName name="_xlnm._FilterDatabase" localSheetId="0" hidden="1">'^KS11-Monthly'!$A$1:$I$128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129" i="1" l="1"/>
  <c r="AA129" i="1"/>
  <c r="AB129" i="1"/>
  <c r="AD129" i="1"/>
  <c r="AE129" i="1"/>
  <c r="AF129" i="1"/>
  <c r="AD3" i="1" l="1"/>
  <c r="AE3" i="1"/>
  <c r="AF3" i="1"/>
  <c r="AD4" i="1"/>
  <c r="AE4" i="1"/>
  <c r="AF4" i="1"/>
  <c r="AD5" i="1"/>
  <c r="AE5" i="1"/>
  <c r="AF5" i="1"/>
  <c r="AD6" i="1"/>
  <c r="AE6" i="1"/>
  <c r="AF6" i="1"/>
  <c r="AD7" i="1"/>
  <c r="AE7" i="1"/>
  <c r="AF7" i="1"/>
  <c r="AD8" i="1"/>
  <c r="AE8" i="1"/>
  <c r="AF8" i="1"/>
  <c r="AD9" i="1"/>
  <c r="AE9" i="1"/>
  <c r="AF9" i="1"/>
  <c r="AD10" i="1"/>
  <c r="AE10" i="1"/>
  <c r="AF10" i="1"/>
  <c r="AD11" i="1"/>
  <c r="AE11" i="1"/>
  <c r="AF11" i="1"/>
  <c r="AD12" i="1"/>
  <c r="AE12" i="1"/>
  <c r="AF12" i="1"/>
  <c r="AD13" i="1"/>
  <c r="AE13" i="1"/>
  <c r="AF13" i="1"/>
  <c r="AD14" i="1"/>
  <c r="AE14" i="1"/>
  <c r="AF14" i="1"/>
  <c r="AD15" i="1"/>
  <c r="AE15" i="1"/>
  <c r="AF15" i="1"/>
  <c r="AD16" i="1"/>
  <c r="AE16" i="1"/>
  <c r="AF16" i="1"/>
  <c r="AD17" i="1"/>
  <c r="AE17" i="1"/>
  <c r="AF17" i="1"/>
  <c r="AD18" i="1"/>
  <c r="AE18" i="1"/>
  <c r="AF18" i="1"/>
  <c r="AD19" i="1"/>
  <c r="AE19" i="1"/>
  <c r="AF19" i="1"/>
  <c r="AD20" i="1"/>
  <c r="AE20" i="1"/>
  <c r="AF20" i="1"/>
  <c r="AD21" i="1"/>
  <c r="AE21" i="1"/>
  <c r="AF21" i="1"/>
  <c r="AD22" i="1"/>
  <c r="AE22" i="1"/>
  <c r="AF22" i="1"/>
  <c r="AD23" i="1"/>
  <c r="AE23" i="1"/>
  <c r="AF23" i="1"/>
  <c r="AD24" i="1"/>
  <c r="AE24" i="1"/>
  <c r="AF24" i="1"/>
  <c r="AD25" i="1"/>
  <c r="AE25" i="1"/>
  <c r="AF25" i="1"/>
  <c r="AD26" i="1"/>
  <c r="AE26" i="1"/>
  <c r="AF26" i="1"/>
  <c r="AD27" i="1"/>
  <c r="AE27" i="1"/>
  <c r="AF27" i="1"/>
  <c r="AD28" i="1"/>
  <c r="AE28" i="1"/>
  <c r="AF28" i="1"/>
  <c r="AD29" i="1"/>
  <c r="AE29" i="1"/>
  <c r="AF29" i="1"/>
  <c r="AD30" i="1"/>
  <c r="AE30" i="1"/>
  <c r="AF30" i="1"/>
  <c r="AD31" i="1"/>
  <c r="AE31" i="1"/>
  <c r="AF31" i="1"/>
  <c r="AD32" i="1"/>
  <c r="AE32" i="1"/>
  <c r="AF32" i="1"/>
  <c r="AD33" i="1"/>
  <c r="AE33" i="1"/>
  <c r="AF33" i="1"/>
  <c r="AD34" i="1"/>
  <c r="AE34" i="1"/>
  <c r="AF34" i="1"/>
  <c r="AD35" i="1"/>
  <c r="AE35" i="1"/>
  <c r="AF35" i="1"/>
  <c r="AD36" i="1"/>
  <c r="AE36" i="1"/>
  <c r="AF36" i="1"/>
  <c r="AD37" i="1"/>
  <c r="AE37" i="1"/>
  <c r="AF37" i="1"/>
  <c r="AD38" i="1"/>
  <c r="AE38" i="1"/>
  <c r="AF38" i="1"/>
  <c r="AD39" i="1"/>
  <c r="AE39" i="1"/>
  <c r="AF39" i="1"/>
  <c r="AD40" i="1"/>
  <c r="AE40" i="1"/>
  <c r="AF40" i="1"/>
  <c r="AD41" i="1"/>
  <c r="AE41" i="1"/>
  <c r="AF41" i="1"/>
  <c r="AD42" i="1"/>
  <c r="AE42" i="1"/>
  <c r="AF42" i="1"/>
  <c r="AD43" i="1"/>
  <c r="AE43" i="1"/>
  <c r="AF43" i="1"/>
  <c r="AD44" i="1"/>
  <c r="AE44" i="1"/>
  <c r="AF44" i="1"/>
  <c r="AD45" i="1"/>
  <c r="AE45" i="1"/>
  <c r="AF45" i="1"/>
  <c r="AD46" i="1"/>
  <c r="AE46" i="1"/>
  <c r="AF46" i="1"/>
  <c r="AD47" i="1"/>
  <c r="AE47" i="1"/>
  <c r="AF47" i="1"/>
  <c r="AD48" i="1"/>
  <c r="AE48" i="1"/>
  <c r="AF48" i="1"/>
  <c r="AD49" i="1"/>
  <c r="AE49" i="1"/>
  <c r="AF49" i="1"/>
  <c r="AD50" i="1"/>
  <c r="AE50" i="1"/>
  <c r="AF50" i="1"/>
  <c r="AD51" i="1"/>
  <c r="AE51" i="1"/>
  <c r="AF51" i="1"/>
  <c r="AD52" i="1"/>
  <c r="AE52" i="1"/>
  <c r="AF52" i="1"/>
  <c r="AD53" i="1"/>
  <c r="AE53" i="1"/>
  <c r="AF53" i="1"/>
  <c r="AD54" i="1"/>
  <c r="AE54" i="1"/>
  <c r="AF54" i="1"/>
  <c r="AD55" i="1"/>
  <c r="AE55" i="1"/>
  <c r="AF55" i="1"/>
  <c r="AD56" i="1"/>
  <c r="AE56" i="1"/>
  <c r="AF56" i="1"/>
  <c r="AD57" i="1"/>
  <c r="AE57" i="1"/>
  <c r="AF57" i="1"/>
  <c r="AD58" i="1"/>
  <c r="AE58" i="1"/>
  <c r="AF58" i="1"/>
  <c r="AD59" i="1"/>
  <c r="AE59" i="1"/>
  <c r="AF59" i="1"/>
  <c r="AD60" i="1"/>
  <c r="AE60" i="1"/>
  <c r="AF60" i="1"/>
  <c r="AD61" i="1"/>
  <c r="AE61" i="1"/>
  <c r="AF61" i="1"/>
  <c r="AD62" i="1"/>
  <c r="AE62" i="1"/>
  <c r="AF62" i="1"/>
  <c r="AD63" i="1"/>
  <c r="AE63" i="1"/>
  <c r="AF63" i="1"/>
  <c r="AD64" i="1"/>
  <c r="AE64" i="1"/>
  <c r="AF64" i="1"/>
  <c r="AD65" i="1"/>
  <c r="AE65" i="1"/>
  <c r="AF65" i="1"/>
  <c r="AD66" i="1"/>
  <c r="AE66" i="1"/>
  <c r="AF66" i="1"/>
  <c r="AD67" i="1"/>
  <c r="AE67" i="1"/>
  <c r="AF67" i="1"/>
  <c r="AD68" i="1"/>
  <c r="AE68" i="1"/>
  <c r="AF68" i="1"/>
  <c r="AD69" i="1"/>
  <c r="AE69" i="1"/>
  <c r="AF69" i="1"/>
  <c r="AD70" i="1"/>
  <c r="AE70" i="1"/>
  <c r="AF70" i="1"/>
  <c r="AD71" i="1"/>
  <c r="AE71" i="1"/>
  <c r="AF71" i="1"/>
  <c r="AD72" i="1"/>
  <c r="AE72" i="1"/>
  <c r="AF72" i="1"/>
  <c r="AD73" i="1"/>
  <c r="AE73" i="1"/>
  <c r="AF73" i="1"/>
  <c r="AD74" i="1"/>
  <c r="AE74" i="1"/>
  <c r="AF74" i="1"/>
  <c r="AD75" i="1"/>
  <c r="AE75" i="1"/>
  <c r="AF75" i="1"/>
  <c r="AD76" i="1"/>
  <c r="AE76" i="1"/>
  <c r="AF76" i="1"/>
  <c r="AD77" i="1"/>
  <c r="AE77" i="1"/>
  <c r="AF77" i="1"/>
  <c r="AD78" i="1"/>
  <c r="AE78" i="1"/>
  <c r="AF78" i="1"/>
  <c r="AD79" i="1"/>
  <c r="AE79" i="1"/>
  <c r="AF79" i="1"/>
  <c r="AD80" i="1"/>
  <c r="AE80" i="1"/>
  <c r="AF80" i="1"/>
  <c r="AD81" i="1"/>
  <c r="AE81" i="1"/>
  <c r="AF81" i="1"/>
  <c r="AD82" i="1"/>
  <c r="AE82" i="1"/>
  <c r="AF82" i="1"/>
  <c r="AD83" i="1"/>
  <c r="AE83" i="1"/>
  <c r="AF83" i="1"/>
  <c r="AD84" i="1"/>
  <c r="AE84" i="1"/>
  <c r="AF84" i="1"/>
  <c r="AD85" i="1"/>
  <c r="AE85" i="1"/>
  <c r="AF85" i="1"/>
  <c r="AD86" i="1"/>
  <c r="AE86" i="1"/>
  <c r="AF86" i="1"/>
  <c r="AD87" i="1"/>
  <c r="AE87" i="1"/>
  <c r="AF87" i="1"/>
  <c r="AD88" i="1"/>
  <c r="AE88" i="1"/>
  <c r="AF88" i="1"/>
  <c r="AD89" i="1"/>
  <c r="AE89" i="1"/>
  <c r="AF89" i="1"/>
  <c r="AD90" i="1"/>
  <c r="AE90" i="1"/>
  <c r="AF90" i="1"/>
  <c r="AD91" i="1"/>
  <c r="AE91" i="1"/>
  <c r="AF91" i="1"/>
  <c r="AD92" i="1"/>
  <c r="AE92" i="1"/>
  <c r="AF92" i="1"/>
  <c r="AD93" i="1"/>
  <c r="AE93" i="1"/>
  <c r="AF93" i="1"/>
  <c r="AD94" i="1"/>
  <c r="AE94" i="1"/>
  <c r="AF94" i="1"/>
  <c r="AD95" i="1"/>
  <c r="AE95" i="1"/>
  <c r="AF95" i="1"/>
  <c r="AD96" i="1"/>
  <c r="AE96" i="1"/>
  <c r="AF96" i="1"/>
  <c r="AD97" i="1"/>
  <c r="AE97" i="1"/>
  <c r="AF97" i="1"/>
  <c r="AD98" i="1"/>
  <c r="AE98" i="1"/>
  <c r="AF98" i="1"/>
  <c r="AD99" i="1"/>
  <c r="AE99" i="1"/>
  <c r="AF99" i="1"/>
  <c r="AD100" i="1"/>
  <c r="AE100" i="1"/>
  <c r="AF100" i="1"/>
  <c r="AD101" i="1"/>
  <c r="AE101" i="1"/>
  <c r="AF101" i="1"/>
  <c r="AD102" i="1"/>
  <c r="AE102" i="1"/>
  <c r="AF102" i="1"/>
  <c r="AD103" i="1"/>
  <c r="AE103" i="1"/>
  <c r="AF103" i="1"/>
  <c r="AD104" i="1"/>
  <c r="AE104" i="1"/>
  <c r="AF104" i="1"/>
  <c r="AD105" i="1"/>
  <c r="AE105" i="1"/>
  <c r="AF105" i="1"/>
  <c r="AD106" i="1"/>
  <c r="AE106" i="1"/>
  <c r="AF106" i="1"/>
  <c r="AD107" i="1"/>
  <c r="AE107" i="1"/>
  <c r="AF107" i="1"/>
  <c r="AD108" i="1"/>
  <c r="AE108" i="1"/>
  <c r="AF108" i="1"/>
  <c r="AD109" i="1"/>
  <c r="AE109" i="1"/>
  <c r="AF109" i="1"/>
  <c r="AD110" i="1"/>
  <c r="AE110" i="1"/>
  <c r="AF110" i="1"/>
  <c r="AD111" i="1"/>
  <c r="AE111" i="1"/>
  <c r="AF111" i="1"/>
  <c r="AD112" i="1"/>
  <c r="AE112" i="1"/>
  <c r="AF112" i="1"/>
  <c r="AD113" i="1"/>
  <c r="AE113" i="1"/>
  <c r="AF113" i="1"/>
  <c r="AD114" i="1"/>
  <c r="AE114" i="1"/>
  <c r="AF114" i="1"/>
  <c r="AD115" i="1"/>
  <c r="AE115" i="1"/>
  <c r="AF115" i="1"/>
  <c r="AD116" i="1"/>
  <c r="AE116" i="1"/>
  <c r="AF116" i="1"/>
  <c r="AD117" i="1"/>
  <c r="AE117" i="1"/>
  <c r="AF117" i="1"/>
  <c r="AD118" i="1"/>
  <c r="AE118" i="1"/>
  <c r="AF118" i="1"/>
  <c r="AD119" i="1"/>
  <c r="AE119" i="1"/>
  <c r="AF119" i="1"/>
  <c r="AD120" i="1"/>
  <c r="AE120" i="1"/>
  <c r="AF120" i="1"/>
  <c r="AD121" i="1"/>
  <c r="AE121" i="1"/>
  <c r="AF121" i="1"/>
  <c r="AD122" i="1"/>
  <c r="AE122" i="1"/>
  <c r="AF122" i="1"/>
  <c r="AD123" i="1"/>
  <c r="AE123" i="1"/>
  <c r="AF123" i="1"/>
  <c r="AD124" i="1"/>
  <c r="AE124" i="1"/>
  <c r="AF124" i="1"/>
  <c r="AD125" i="1"/>
  <c r="AE125" i="1"/>
  <c r="AF125" i="1"/>
  <c r="AD126" i="1"/>
  <c r="AE126" i="1"/>
  <c r="AF126" i="1"/>
  <c r="AD127" i="1"/>
  <c r="AE127" i="1"/>
  <c r="AF127" i="1"/>
  <c r="AD128" i="1"/>
  <c r="AE128" i="1"/>
  <c r="AF128" i="1"/>
  <c r="AF2" i="1"/>
  <c r="AE2" i="1"/>
  <c r="AD2" i="1"/>
  <c r="Z3" i="1"/>
  <c r="AA3" i="1"/>
  <c r="AB3" i="1"/>
  <c r="Z4" i="1"/>
  <c r="AA4" i="1"/>
  <c r="AB4" i="1"/>
  <c r="Z5" i="1"/>
  <c r="AA5" i="1"/>
  <c r="AB5" i="1"/>
  <c r="Z6" i="1"/>
  <c r="AA6" i="1"/>
  <c r="AB6" i="1"/>
  <c r="Z7" i="1"/>
  <c r="AA7" i="1"/>
  <c r="AB7" i="1"/>
  <c r="Z8" i="1"/>
  <c r="AA8" i="1"/>
  <c r="AB8" i="1"/>
  <c r="Z9" i="1"/>
  <c r="AA9" i="1"/>
  <c r="AB9" i="1"/>
  <c r="Z10" i="1"/>
  <c r="AA10" i="1"/>
  <c r="AB10" i="1"/>
  <c r="Z11" i="1"/>
  <c r="AA11" i="1"/>
  <c r="AB11" i="1"/>
  <c r="Z12" i="1"/>
  <c r="AA12" i="1"/>
  <c r="AB12" i="1"/>
  <c r="Z13" i="1"/>
  <c r="AA13" i="1"/>
  <c r="AB13" i="1"/>
  <c r="Z14" i="1"/>
  <c r="AA14" i="1"/>
  <c r="AB14" i="1"/>
  <c r="Z15" i="1"/>
  <c r="AA15" i="1"/>
  <c r="AB15" i="1"/>
  <c r="Z16" i="1"/>
  <c r="AA16" i="1"/>
  <c r="AB16" i="1"/>
  <c r="Z17" i="1"/>
  <c r="AA17" i="1"/>
  <c r="AB17" i="1"/>
  <c r="Z18" i="1"/>
  <c r="AA18" i="1"/>
  <c r="AB18" i="1"/>
  <c r="Z19" i="1"/>
  <c r="AA19" i="1"/>
  <c r="AB19" i="1"/>
  <c r="Z20" i="1"/>
  <c r="AA20" i="1"/>
  <c r="AB20" i="1"/>
  <c r="Z21" i="1"/>
  <c r="AA21" i="1"/>
  <c r="AB21" i="1"/>
  <c r="Z22" i="1"/>
  <c r="AA22" i="1"/>
  <c r="AB22" i="1"/>
  <c r="Z23" i="1"/>
  <c r="AA23" i="1"/>
  <c r="AB23" i="1"/>
  <c r="Z24" i="1"/>
  <c r="AA24" i="1"/>
  <c r="AB24" i="1"/>
  <c r="Z25" i="1"/>
  <c r="AA25" i="1"/>
  <c r="AB25" i="1"/>
  <c r="Z26" i="1"/>
  <c r="AA26" i="1"/>
  <c r="AB26" i="1"/>
  <c r="Z27" i="1"/>
  <c r="AA27" i="1"/>
  <c r="AB27" i="1"/>
  <c r="Z28" i="1"/>
  <c r="AA28" i="1"/>
  <c r="AB28" i="1"/>
  <c r="Z29" i="1"/>
  <c r="AA29" i="1"/>
  <c r="AB29" i="1"/>
  <c r="Z30" i="1"/>
  <c r="AA30" i="1"/>
  <c r="AB30" i="1"/>
  <c r="Z31" i="1"/>
  <c r="AA31" i="1"/>
  <c r="AB31" i="1"/>
  <c r="Z32" i="1"/>
  <c r="AA32" i="1"/>
  <c r="AB32" i="1"/>
  <c r="Z33" i="1"/>
  <c r="AA33" i="1"/>
  <c r="AB33" i="1"/>
  <c r="Z34" i="1"/>
  <c r="AA34" i="1"/>
  <c r="AB34" i="1"/>
  <c r="Z35" i="1"/>
  <c r="AA35" i="1"/>
  <c r="AB35" i="1"/>
  <c r="Z36" i="1"/>
  <c r="AA36" i="1"/>
  <c r="AB36" i="1"/>
  <c r="Z37" i="1"/>
  <c r="AA37" i="1"/>
  <c r="AB37" i="1"/>
  <c r="Z38" i="1"/>
  <c r="AA38" i="1"/>
  <c r="AB38" i="1"/>
  <c r="Z39" i="1"/>
  <c r="AA39" i="1"/>
  <c r="AB39" i="1"/>
  <c r="Z40" i="1"/>
  <c r="AA40" i="1"/>
  <c r="AB40" i="1"/>
  <c r="Z41" i="1"/>
  <c r="AA41" i="1"/>
  <c r="AB41" i="1"/>
  <c r="Z42" i="1"/>
  <c r="AA42" i="1"/>
  <c r="AB42" i="1"/>
  <c r="Z43" i="1"/>
  <c r="AA43" i="1"/>
  <c r="AB43" i="1"/>
  <c r="Z44" i="1"/>
  <c r="AA44" i="1"/>
  <c r="AB44" i="1"/>
  <c r="Z45" i="1"/>
  <c r="AA45" i="1"/>
  <c r="AB45" i="1"/>
  <c r="Z46" i="1"/>
  <c r="AA46" i="1"/>
  <c r="AB46" i="1"/>
  <c r="Z47" i="1"/>
  <c r="AA47" i="1"/>
  <c r="AB47" i="1"/>
  <c r="Z48" i="1"/>
  <c r="AA48" i="1"/>
  <c r="AB48" i="1"/>
  <c r="Z49" i="1"/>
  <c r="AA49" i="1"/>
  <c r="AB49" i="1"/>
  <c r="Z50" i="1"/>
  <c r="AA50" i="1"/>
  <c r="AB50" i="1"/>
  <c r="Z51" i="1"/>
  <c r="AA51" i="1"/>
  <c r="AB51" i="1"/>
  <c r="Z52" i="1"/>
  <c r="AA52" i="1"/>
  <c r="AB52" i="1"/>
  <c r="Z53" i="1"/>
  <c r="AA53" i="1"/>
  <c r="AB53" i="1"/>
  <c r="Z54" i="1"/>
  <c r="AA54" i="1"/>
  <c r="AB54" i="1"/>
  <c r="Z55" i="1"/>
  <c r="AA55" i="1"/>
  <c r="AB55" i="1"/>
  <c r="Z56" i="1"/>
  <c r="AA56" i="1"/>
  <c r="AB56" i="1"/>
  <c r="Z57" i="1"/>
  <c r="AA57" i="1"/>
  <c r="AB57" i="1"/>
  <c r="Z58" i="1"/>
  <c r="AA58" i="1"/>
  <c r="AB58" i="1"/>
  <c r="Z59" i="1"/>
  <c r="AA59" i="1"/>
  <c r="AB59" i="1"/>
  <c r="Z60" i="1"/>
  <c r="AA60" i="1"/>
  <c r="AB60" i="1"/>
  <c r="Z61" i="1"/>
  <c r="AA61" i="1"/>
  <c r="AB61" i="1"/>
  <c r="Z62" i="1"/>
  <c r="AA62" i="1"/>
  <c r="AB62" i="1"/>
  <c r="Z63" i="1"/>
  <c r="AA63" i="1"/>
  <c r="AB63" i="1"/>
  <c r="Z64" i="1"/>
  <c r="AA64" i="1"/>
  <c r="AB64" i="1"/>
  <c r="Z65" i="1"/>
  <c r="AA65" i="1"/>
  <c r="AB65" i="1"/>
  <c r="Z66" i="1"/>
  <c r="AA66" i="1"/>
  <c r="AB66" i="1"/>
  <c r="Z67" i="1"/>
  <c r="AA67" i="1"/>
  <c r="AB67" i="1"/>
  <c r="Z68" i="1"/>
  <c r="AA68" i="1"/>
  <c r="AB68" i="1"/>
  <c r="Z69" i="1"/>
  <c r="AA69" i="1"/>
  <c r="AB69" i="1"/>
  <c r="Z70" i="1"/>
  <c r="AA70" i="1"/>
  <c r="AB70" i="1"/>
  <c r="Z71" i="1"/>
  <c r="AA71" i="1"/>
  <c r="AB71" i="1"/>
  <c r="Z72" i="1"/>
  <c r="AA72" i="1"/>
  <c r="AB72" i="1"/>
  <c r="Z73" i="1"/>
  <c r="AA73" i="1"/>
  <c r="AB73" i="1"/>
  <c r="Z74" i="1"/>
  <c r="AA74" i="1"/>
  <c r="AB74" i="1"/>
  <c r="Z75" i="1"/>
  <c r="AA75" i="1"/>
  <c r="AB75" i="1"/>
  <c r="Z76" i="1"/>
  <c r="AA76" i="1"/>
  <c r="AB76" i="1"/>
  <c r="Z77" i="1"/>
  <c r="AA77" i="1"/>
  <c r="AB77" i="1"/>
  <c r="Z78" i="1"/>
  <c r="AA78" i="1"/>
  <c r="AB78" i="1"/>
  <c r="Z79" i="1"/>
  <c r="AA79" i="1"/>
  <c r="AB79" i="1"/>
  <c r="Z80" i="1"/>
  <c r="AA80" i="1"/>
  <c r="AB80" i="1"/>
  <c r="Z81" i="1"/>
  <c r="AA81" i="1"/>
  <c r="AB81" i="1"/>
  <c r="Z82" i="1"/>
  <c r="AA82" i="1"/>
  <c r="AB82" i="1"/>
  <c r="Z83" i="1"/>
  <c r="AA83" i="1"/>
  <c r="AB83" i="1"/>
  <c r="Z84" i="1"/>
  <c r="AA84" i="1"/>
  <c r="AB84" i="1"/>
  <c r="Z85" i="1"/>
  <c r="AA85" i="1"/>
  <c r="AB85" i="1"/>
  <c r="Z86" i="1"/>
  <c r="AA86" i="1"/>
  <c r="AB86" i="1"/>
  <c r="Z87" i="1"/>
  <c r="AA87" i="1"/>
  <c r="AB87" i="1"/>
  <c r="Z88" i="1"/>
  <c r="AA88" i="1"/>
  <c r="AB88" i="1"/>
  <c r="Z89" i="1"/>
  <c r="AA89" i="1"/>
  <c r="AB89" i="1"/>
  <c r="Z90" i="1"/>
  <c r="AA90" i="1"/>
  <c r="AB90" i="1"/>
  <c r="Z91" i="1"/>
  <c r="AA91" i="1"/>
  <c r="AB91" i="1"/>
  <c r="Z92" i="1"/>
  <c r="AA92" i="1"/>
  <c r="AB92" i="1"/>
  <c r="Z93" i="1"/>
  <c r="AA93" i="1"/>
  <c r="AB93" i="1"/>
  <c r="Z94" i="1"/>
  <c r="AA94" i="1"/>
  <c r="AB94" i="1"/>
  <c r="Z95" i="1"/>
  <c r="AA95" i="1"/>
  <c r="AB95" i="1"/>
  <c r="Z96" i="1"/>
  <c r="AA96" i="1"/>
  <c r="AB96" i="1"/>
  <c r="Z97" i="1"/>
  <c r="AA97" i="1"/>
  <c r="AB97" i="1"/>
  <c r="Z98" i="1"/>
  <c r="AA98" i="1"/>
  <c r="AB98" i="1"/>
  <c r="Z99" i="1"/>
  <c r="AA99" i="1"/>
  <c r="AB99" i="1"/>
  <c r="Z100" i="1"/>
  <c r="AA100" i="1"/>
  <c r="AB100" i="1"/>
  <c r="Z101" i="1"/>
  <c r="AA101" i="1"/>
  <c r="AB101" i="1"/>
  <c r="Z102" i="1"/>
  <c r="AA102" i="1"/>
  <c r="AB102" i="1"/>
  <c r="Z103" i="1"/>
  <c r="AA103" i="1"/>
  <c r="AB103" i="1"/>
  <c r="Z104" i="1"/>
  <c r="AA104" i="1"/>
  <c r="AB104" i="1"/>
  <c r="Z105" i="1"/>
  <c r="AA105" i="1"/>
  <c r="AB105" i="1"/>
  <c r="Z106" i="1"/>
  <c r="AA106" i="1"/>
  <c r="AB106" i="1"/>
  <c r="Z107" i="1"/>
  <c r="AA107" i="1"/>
  <c r="AB107" i="1"/>
  <c r="Z108" i="1"/>
  <c r="AA108" i="1"/>
  <c r="AB108" i="1"/>
  <c r="Z109" i="1"/>
  <c r="AA109" i="1"/>
  <c r="AB109" i="1"/>
  <c r="Z110" i="1"/>
  <c r="AA110" i="1"/>
  <c r="AB110" i="1"/>
  <c r="Z111" i="1"/>
  <c r="AA111" i="1"/>
  <c r="AB111" i="1"/>
  <c r="Z112" i="1"/>
  <c r="AA112" i="1"/>
  <c r="AB112" i="1"/>
  <c r="Z113" i="1"/>
  <c r="AA113" i="1"/>
  <c r="AB113" i="1"/>
  <c r="Z114" i="1"/>
  <c r="AA114" i="1"/>
  <c r="AB114" i="1"/>
  <c r="Z115" i="1"/>
  <c r="AA115" i="1"/>
  <c r="AB115" i="1"/>
  <c r="Z116" i="1"/>
  <c r="AA116" i="1"/>
  <c r="AB116" i="1"/>
  <c r="Z117" i="1"/>
  <c r="AA117" i="1"/>
  <c r="AB117" i="1"/>
  <c r="Z118" i="1"/>
  <c r="AA118" i="1"/>
  <c r="AB118" i="1"/>
  <c r="Z119" i="1"/>
  <c r="AA119" i="1"/>
  <c r="AB119" i="1"/>
  <c r="Z120" i="1"/>
  <c r="AA120" i="1"/>
  <c r="AB120" i="1"/>
  <c r="Z121" i="1"/>
  <c r="AA121" i="1"/>
  <c r="AB121" i="1"/>
  <c r="Z122" i="1"/>
  <c r="AA122" i="1"/>
  <c r="AB122" i="1"/>
  <c r="Z123" i="1"/>
  <c r="AA123" i="1"/>
  <c r="AB123" i="1"/>
  <c r="Z124" i="1"/>
  <c r="AA124" i="1"/>
  <c r="AB124" i="1"/>
  <c r="Z125" i="1"/>
  <c r="AA125" i="1"/>
  <c r="AB125" i="1"/>
  <c r="Z126" i="1"/>
  <c r="AA126" i="1"/>
  <c r="AB126" i="1"/>
  <c r="Z127" i="1"/>
  <c r="AA127" i="1"/>
  <c r="AB127" i="1"/>
  <c r="Z128" i="1"/>
  <c r="AA128" i="1"/>
  <c r="AB128" i="1"/>
  <c r="AB2" i="1"/>
  <c r="AA2" i="1"/>
  <c r="Z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2" i="1"/>
  <c r="U3" i="1" l="1"/>
  <c r="V3" i="1"/>
  <c r="W3" i="1"/>
  <c r="X3" i="1"/>
  <c r="U4" i="1"/>
  <c r="V4" i="1"/>
  <c r="W4" i="1"/>
  <c r="X4" i="1"/>
  <c r="U5" i="1"/>
  <c r="V5" i="1"/>
  <c r="W5" i="1"/>
  <c r="X5" i="1"/>
  <c r="U6" i="1"/>
  <c r="V6" i="1"/>
  <c r="W6" i="1"/>
  <c r="X6" i="1"/>
  <c r="U7" i="1"/>
  <c r="V7" i="1"/>
  <c r="W7" i="1"/>
  <c r="X7" i="1"/>
  <c r="U8" i="1"/>
  <c r="V8" i="1"/>
  <c r="W8" i="1"/>
  <c r="X8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U23" i="1"/>
  <c r="V23" i="1"/>
  <c r="W23" i="1"/>
  <c r="X23" i="1"/>
  <c r="U24" i="1"/>
  <c r="V24" i="1"/>
  <c r="W24" i="1"/>
  <c r="X24" i="1"/>
  <c r="U25" i="1"/>
  <c r="V25" i="1"/>
  <c r="W25" i="1"/>
  <c r="X25" i="1"/>
  <c r="U26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U38" i="1"/>
  <c r="V38" i="1"/>
  <c r="W38" i="1"/>
  <c r="X38" i="1"/>
  <c r="U39" i="1"/>
  <c r="V39" i="1"/>
  <c r="W39" i="1"/>
  <c r="X39" i="1"/>
  <c r="U40" i="1"/>
  <c r="V40" i="1"/>
  <c r="W40" i="1"/>
  <c r="X40" i="1"/>
  <c r="U41" i="1"/>
  <c r="V41" i="1"/>
  <c r="W41" i="1"/>
  <c r="X41" i="1"/>
  <c r="U42" i="1"/>
  <c r="V42" i="1"/>
  <c r="W42" i="1"/>
  <c r="X42" i="1"/>
  <c r="U43" i="1"/>
  <c r="V43" i="1"/>
  <c r="W43" i="1"/>
  <c r="X43" i="1"/>
  <c r="U44" i="1"/>
  <c r="V44" i="1"/>
  <c r="W44" i="1"/>
  <c r="X44" i="1"/>
  <c r="U45" i="1"/>
  <c r="V45" i="1"/>
  <c r="W45" i="1"/>
  <c r="X45" i="1"/>
  <c r="U46" i="1"/>
  <c r="V46" i="1"/>
  <c r="W46" i="1"/>
  <c r="X46" i="1"/>
  <c r="U47" i="1"/>
  <c r="V47" i="1"/>
  <c r="W47" i="1"/>
  <c r="X47" i="1"/>
  <c r="U48" i="1"/>
  <c r="V48" i="1"/>
  <c r="W48" i="1"/>
  <c r="X48" i="1"/>
  <c r="U49" i="1"/>
  <c r="V49" i="1"/>
  <c r="W49" i="1"/>
  <c r="X49" i="1"/>
  <c r="U50" i="1"/>
  <c r="V50" i="1"/>
  <c r="W50" i="1"/>
  <c r="X50" i="1"/>
  <c r="U51" i="1"/>
  <c r="V51" i="1"/>
  <c r="W51" i="1"/>
  <c r="X51" i="1"/>
  <c r="U52" i="1"/>
  <c r="V52" i="1"/>
  <c r="W52" i="1"/>
  <c r="X52" i="1"/>
  <c r="U53" i="1"/>
  <c r="V53" i="1"/>
  <c r="W53" i="1"/>
  <c r="X53" i="1"/>
  <c r="U54" i="1"/>
  <c r="V54" i="1"/>
  <c r="W54" i="1"/>
  <c r="X54" i="1"/>
  <c r="U55" i="1"/>
  <c r="V55" i="1"/>
  <c r="W55" i="1"/>
  <c r="X55" i="1"/>
  <c r="U56" i="1"/>
  <c r="V56" i="1"/>
  <c r="W56" i="1"/>
  <c r="X56" i="1"/>
  <c r="U57" i="1"/>
  <c r="V57" i="1"/>
  <c r="W57" i="1"/>
  <c r="X57" i="1"/>
  <c r="U58" i="1"/>
  <c r="V58" i="1"/>
  <c r="W58" i="1"/>
  <c r="X58" i="1"/>
  <c r="U59" i="1"/>
  <c r="V59" i="1"/>
  <c r="W59" i="1"/>
  <c r="X59" i="1"/>
  <c r="U60" i="1"/>
  <c r="V60" i="1"/>
  <c r="W60" i="1"/>
  <c r="X60" i="1"/>
  <c r="U61" i="1"/>
  <c r="V61" i="1"/>
  <c r="W61" i="1"/>
  <c r="X61" i="1"/>
  <c r="U62" i="1"/>
  <c r="V62" i="1"/>
  <c r="W62" i="1"/>
  <c r="X62" i="1"/>
  <c r="U63" i="1"/>
  <c r="V63" i="1"/>
  <c r="W63" i="1"/>
  <c r="X63" i="1"/>
  <c r="U64" i="1"/>
  <c r="V64" i="1"/>
  <c r="W64" i="1"/>
  <c r="X64" i="1"/>
  <c r="U65" i="1"/>
  <c r="V65" i="1"/>
  <c r="W65" i="1"/>
  <c r="X65" i="1"/>
  <c r="U66" i="1"/>
  <c r="V66" i="1"/>
  <c r="W66" i="1"/>
  <c r="X66" i="1"/>
  <c r="U67" i="1"/>
  <c r="V67" i="1"/>
  <c r="W67" i="1"/>
  <c r="X67" i="1"/>
  <c r="U68" i="1"/>
  <c r="V68" i="1"/>
  <c r="W68" i="1"/>
  <c r="X68" i="1"/>
  <c r="U69" i="1"/>
  <c r="V69" i="1"/>
  <c r="W69" i="1"/>
  <c r="X69" i="1"/>
  <c r="U70" i="1"/>
  <c r="V70" i="1"/>
  <c r="W70" i="1"/>
  <c r="X70" i="1"/>
  <c r="U71" i="1"/>
  <c r="V71" i="1"/>
  <c r="W71" i="1"/>
  <c r="X71" i="1"/>
  <c r="U72" i="1"/>
  <c r="V72" i="1"/>
  <c r="W72" i="1"/>
  <c r="X72" i="1"/>
  <c r="U73" i="1"/>
  <c r="V73" i="1"/>
  <c r="W73" i="1"/>
  <c r="X73" i="1"/>
  <c r="U74" i="1"/>
  <c r="V74" i="1"/>
  <c r="W74" i="1"/>
  <c r="X74" i="1"/>
  <c r="U75" i="1"/>
  <c r="V75" i="1"/>
  <c r="W75" i="1"/>
  <c r="X75" i="1"/>
  <c r="U76" i="1"/>
  <c r="V76" i="1"/>
  <c r="W76" i="1"/>
  <c r="X76" i="1"/>
  <c r="U77" i="1"/>
  <c r="V77" i="1"/>
  <c r="W77" i="1"/>
  <c r="X77" i="1"/>
  <c r="U78" i="1"/>
  <c r="V78" i="1"/>
  <c r="W78" i="1"/>
  <c r="X78" i="1"/>
  <c r="U79" i="1"/>
  <c r="V79" i="1"/>
  <c r="W79" i="1"/>
  <c r="X79" i="1"/>
  <c r="U80" i="1"/>
  <c r="V80" i="1"/>
  <c r="W80" i="1"/>
  <c r="X80" i="1"/>
  <c r="U81" i="1"/>
  <c r="V81" i="1"/>
  <c r="W81" i="1"/>
  <c r="X81" i="1"/>
  <c r="U82" i="1"/>
  <c r="V82" i="1"/>
  <c r="W82" i="1"/>
  <c r="X82" i="1"/>
  <c r="U83" i="1"/>
  <c r="V83" i="1"/>
  <c r="W83" i="1"/>
  <c r="X83" i="1"/>
  <c r="U84" i="1"/>
  <c r="V84" i="1"/>
  <c r="W84" i="1"/>
  <c r="X84" i="1"/>
  <c r="U85" i="1"/>
  <c r="V85" i="1"/>
  <c r="W85" i="1"/>
  <c r="X85" i="1"/>
  <c r="U86" i="1"/>
  <c r="V86" i="1"/>
  <c r="W86" i="1"/>
  <c r="X86" i="1"/>
  <c r="U87" i="1"/>
  <c r="V87" i="1"/>
  <c r="W87" i="1"/>
  <c r="X87" i="1"/>
  <c r="U88" i="1"/>
  <c r="V88" i="1"/>
  <c r="W88" i="1"/>
  <c r="X88" i="1"/>
  <c r="U89" i="1"/>
  <c r="V89" i="1"/>
  <c r="W89" i="1"/>
  <c r="X89" i="1"/>
  <c r="U90" i="1"/>
  <c r="V90" i="1"/>
  <c r="W90" i="1"/>
  <c r="X90" i="1"/>
  <c r="U91" i="1"/>
  <c r="V91" i="1"/>
  <c r="W91" i="1"/>
  <c r="X91" i="1"/>
  <c r="U92" i="1"/>
  <c r="V92" i="1"/>
  <c r="W92" i="1"/>
  <c r="X92" i="1"/>
  <c r="U93" i="1"/>
  <c r="V93" i="1"/>
  <c r="W93" i="1"/>
  <c r="X93" i="1"/>
  <c r="U94" i="1"/>
  <c r="V94" i="1"/>
  <c r="W94" i="1"/>
  <c r="X94" i="1"/>
  <c r="U95" i="1"/>
  <c r="V95" i="1"/>
  <c r="W95" i="1"/>
  <c r="X95" i="1"/>
  <c r="U96" i="1"/>
  <c r="V96" i="1"/>
  <c r="W96" i="1"/>
  <c r="X96" i="1"/>
  <c r="U97" i="1"/>
  <c r="V97" i="1"/>
  <c r="W97" i="1"/>
  <c r="X97" i="1"/>
  <c r="U98" i="1"/>
  <c r="V98" i="1"/>
  <c r="W98" i="1"/>
  <c r="X98" i="1"/>
  <c r="U99" i="1"/>
  <c r="V99" i="1"/>
  <c r="W99" i="1"/>
  <c r="X99" i="1"/>
  <c r="U100" i="1"/>
  <c r="V100" i="1"/>
  <c r="W100" i="1"/>
  <c r="X100" i="1"/>
  <c r="U101" i="1"/>
  <c r="V101" i="1"/>
  <c r="W101" i="1"/>
  <c r="X101" i="1"/>
  <c r="U102" i="1"/>
  <c r="V102" i="1"/>
  <c r="W102" i="1"/>
  <c r="X102" i="1"/>
  <c r="U103" i="1"/>
  <c r="V103" i="1"/>
  <c r="W103" i="1"/>
  <c r="X103" i="1"/>
  <c r="U104" i="1"/>
  <c r="V104" i="1"/>
  <c r="W104" i="1"/>
  <c r="X104" i="1"/>
  <c r="U105" i="1"/>
  <c r="V105" i="1"/>
  <c r="W105" i="1"/>
  <c r="X105" i="1"/>
  <c r="U106" i="1"/>
  <c r="V106" i="1"/>
  <c r="W106" i="1"/>
  <c r="X106" i="1"/>
  <c r="U107" i="1"/>
  <c r="V107" i="1"/>
  <c r="W107" i="1"/>
  <c r="X107" i="1"/>
  <c r="U108" i="1"/>
  <c r="V108" i="1"/>
  <c r="W108" i="1"/>
  <c r="X108" i="1"/>
  <c r="U109" i="1"/>
  <c r="V109" i="1"/>
  <c r="W109" i="1"/>
  <c r="X109" i="1"/>
  <c r="U110" i="1"/>
  <c r="V110" i="1"/>
  <c r="W110" i="1"/>
  <c r="X110" i="1"/>
  <c r="U111" i="1"/>
  <c r="V111" i="1"/>
  <c r="W111" i="1"/>
  <c r="X111" i="1"/>
  <c r="U112" i="1"/>
  <c r="V112" i="1"/>
  <c r="W112" i="1"/>
  <c r="X112" i="1"/>
  <c r="U113" i="1"/>
  <c r="V113" i="1"/>
  <c r="W113" i="1"/>
  <c r="X113" i="1"/>
  <c r="U114" i="1"/>
  <c r="V114" i="1"/>
  <c r="W114" i="1"/>
  <c r="X114" i="1"/>
  <c r="U115" i="1"/>
  <c r="V115" i="1"/>
  <c r="W115" i="1"/>
  <c r="X115" i="1"/>
  <c r="U116" i="1"/>
  <c r="V116" i="1"/>
  <c r="W116" i="1"/>
  <c r="X116" i="1"/>
  <c r="U117" i="1"/>
  <c r="V117" i="1"/>
  <c r="W117" i="1"/>
  <c r="X117" i="1"/>
  <c r="U118" i="1"/>
  <c r="V118" i="1"/>
  <c r="W118" i="1"/>
  <c r="X118" i="1"/>
  <c r="U119" i="1"/>
  <c r="V119" i="1"/>
  <c r="W119" i="1"/>
  <c r="X119" i="1"/>
  <c r="U120" i="1"/>
  <c r="V120" i="1"/>
  <c r="W120" i="1"/>
  <c r="X120" i="1"/>
  <c r="U121" i="1"/>
  <c r="V121" i="1"/>
  <c r="W121" i="1"/>
  <c r="X121" i="1"/>
  <c r="U122" i="1"/>
  <c r="V122" i="1"/>
  <c r="W122" i="1"/>
  <c r="X122" i="1"/>
  <c r="U123" i="1"/>
  <c r="V123" i="1"/>
  <c r="W123" i="1"/>
  <c r="X123" i="1"/>
  <c r="U124" i="1"/>
  <c r="V124" i="1"/>
  <c r="W124" i="1"/>
  <c r="X124" i="1"/>
  <c r="U125" i="1"/>
  <c r="V125" i="1"/>
  <c r="W125" i="1"/>
  <c r="X125" i="1"/>
  <c r="U126" i="1"/>
  <c r="V126" i="1"/>
  <c r="W126" i="1"/>
  <c r="X126" i="1"/>
  <c r="U127" i="1"/>
  <c r="V127" i="1"/>
  <c r="W127" i="1"/>
  <c r="X127" i="1"/>
  <c r="U128" i="1"/>
  <c r="V128" i="1"/>
  <c r="W128" i="1"/>
  <c r="X128" i="1"/>
  <c r="U2" i="1"/>
  <c r="V2" i="1"/>
  <c r="W2" i="1"/>
  <c r="X2" i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R113" i="1" l="1"/>
  <c r="S113" i="1"/>
  <c r="T113" i="1"/>
  <c r="Q113" i="1"/>
  <c r="M113" i="1"/>
  <c r="N113" i="1"/>
  <c r="I113" i="1"/>
  <c r="J113" i="1"/>
  <c r="K113" i="1"/>
  <c r="O113" i="1"/>
  <c r="P113" i="1"/>
  <c r="L113" i="1"/>
  <c r="R81" i="1"/>
  <c r="S81" i="1"/>
  <c r="T81" i="1"/>
  <c r="Q81" i="1"/>
  <c r="M81" i="1"/>
  <c r="N81" i="1"/>
  <c r="I81" i="1"/>
  <c r="J81" i="1"/>
  <c r="K81" i="1"/>
  <c r="L81" i="1"/>
  <c r="O81" i="1"/>
  <c r="P81" i="1"/>
  <c r="R49" i="1"/>
  <c r="S49" i="1"/>
  <c r="T49" i="1"/>
  <c r="Q49" i="1"/>
  <c r="I49" i="1"/>
  <c r="M49" i="1"/>
  <c r="N49" i="1"/>
  <c r="J49" i="1"/>
  <c r="K49" i="1"/>
  <c r="O49" i="1"/>
  <c r="P49" i="1"/>
  <c r="L49" i="1"/>
  <c r="R33" i="1"/>
  <c r="N33" i="1"/>
  <c r="S33" i="1"/>
  <c r="T33" i="1"/>
  <c r="P33" i="1"/>
  <c r="O33" i="1"/>
  <c r="I33" i="1"/>
  <c r="M33" i="1"/>
  <c r="J33" i="1"/>
  <c r="Q33" i="1"/>
  <c r="L33" i="1"/>
  <c r="K33" i="1"/>
  <c r="R112" i="1"/>
  <c r="T112" i="1"/>
  <c r="M112" i="1"/>
  <c r="O112" i="1"/>
  <c r="P112" i="1"/>
  <c r="S112" i="1"/>
  <c r="N112" i="1"/>
  <c r="Q112" i="1"/>
  <c r="I112" i="1"/>
  <c r="J112" i="1"/>
  <c r="K112" i="1"/>
  <c r="L112" i="1"/>
  <c r="R88" i="1"/>
  <c r="T88" i="1"/>
  <c r="M88" i="1"/>
  <c r="O88" i="1"/>
  <c r="P88" i="1"/>
  <c r="Q88" i="1"/>
  <c r="S88" i="1"/>
  <c r="N88" i="1"/>
  <c r="I88" i="1"/>
  <c r="J88" i="1"/>
  <c r="K88" i="1"/>
  <c r="L88" i="1"/>
  <c r="R72" i="1"/>
  <c r="T72" i="1"/>
  <c r="M72" i="1"/>
  <c r="O72" i="1"/>
  <c r="P72" i="1"/>
  <c r="L72" i="1"/>
  <c r="Q72" i="1"/>
  <c r="S72" i="1"/>
  <c r="N72" i="1"/>
  <c r="I72" i="1"/>
  <c r="K72" i="1"/>
  <c r="J72" i="1"/>
  <c r="R56" i="1"/>
  <c r="T56" i="1"/>
  <c r="M56" i="1"/>
  <c r="O56" i="1"/>
  <c r="P56" i="1"/>
  <c r="L56" i="1"/>
  <c r="Q56" i="1"/>
  <c r="S56" i="1"/>
  <c r="I56" i="1"/>
  <c r="J56" i="1"/>
  <c r="K56" i="1"/>
  <c r="N56" i="1"/>
  <c r="R48" i="1"/>
  <c r="T48" i="1"/>
  <c r="M48" i="1"/>
  <c r="O48" i="1"/>
  <c r="P48" i="1"/>
  <c r="S48" i="1"/>
  <c r="L48" i="1"/>
  <c r="J48" i="1"/>
  <c r="I48" i="1"/>
  <c r="K48" i="1"/>
  <c r="Q48" i="1"/>
  <c r="N48" i="1"/>
  <c r="R32" i="1"/>
  <c r="N32" i="1"/>
  <c r="T32" i="1"/>
  <c r="P32" i="1"/>
  <c r="M32" i="1"/>
  <c r="L32" i="1"/>
  <c r="O32" i="1"/>
  <c r="S32" i="1"/>
  <c r="I32" i="1"/>
  <c r="K32" i="1"/>
  <c r="Q32" i="1"/>
  <c r="J32" i="1"/>
  <c r="R24" i="1"/>
  <c r="N24" i="1"/>
  <c r="T24" i="1"/>
  <c r="M24" i="1"/>
  <c r="O24" i="1"/>
  <c r="L24" i="1"/>
  <c r="Q24" i="1"/>
  <c r="S24" i="1"/>
  <c r="P24" i="1"/>
  <c r="I24" i="1"/>
  <c r="J24" i="1"/>
  <c r="K24" i="1"/>
  <c r="R16" i="1"/>
  <c r="N16" i="1"/>
  <c r="T16" i="1"/>
  <c r="P16" i="1"/>
  <c r="S16" i="1"/>
  <c r="O16" i="1"/>
  <c r="L16" i="1"/>
  <c r="I16" i="1"/>
  <c r="M16" i="1"/>
  <c r="Q16" i="1"/>
  <c r="K16" i="1"/>
  <c r="J16" i="1"/>
  <c r="R127" i="1"/>
  <c r="S127" i="1"/>
  <c r="T127" i="1"/>
  <c r="M127" i="1"/>
  <c r="Q127" i="1"/>
  <c r="N127" i="1"/>
  <c r="P127" i="1"/>
  <c r="O127" i="1"/>
  <c r="I127" i="1"/>
  <c r="K127" i="1"/>
  <c r="J127" i="1"/>
  <c r="L127" i="1"/>
  <c r="R111" i="1"/>
  <c r="S111" i="1"/>
  <c r="T111" i="1"/>
  <c r="N111" i="1"/>
  <c r="O111" i="1"/>
  <c r="P111" i="1"/>
  <c r="M111" i="1"/>
  <c r="I111" i="1"/>
  <c r="J111" i="1"/>
  <c r="K111" i="1"/>
  <c r="Q111" i="1"/>
  <c r="L111" i="1"/>
  <c r="R103" i="1"/>
  <c r="S103" i="1"/>
  <c r="T103" i="1"/>
  <c r="Q103" i="1"/>
  <c r="N103" i="1"/>
  <c r="O103" i="1"/>
  <c r="M103" i="1"/>
  <c r="I103" i="1"/>
  <c r="P103" i="1"/>
  <c r="J103" i="1"/>
  <c r="K103" i="1"/>
  <c r="L103" i="1"/>
  <c r="R95" i="1"/>
  <c r="S95" i="1"/>
  <c r="T95" i="1"/>
  <c r="N95" i="1"/>
  <c r="O95" i="1"/>
  <c r="Q95" i="1"/>
  <c r="P95" i="1"/>
  <c r="I95" i="1"/>
  <c r="M95" i="1"/>
  <c r="J95" i="1"/>
  <c r="K95" i="1"/>
  <c r="L95" i="1"/>
  <c r="R87" i="1"/>
  <c r="S87" i="1"/>
  <c r="T87" i="1"/>
  <c r="Q87" i="1"/>
  <c r="N87" i="1"/>
  <c r="O87" i="1"/>
  <c r="I87" i="1"/>
  <c r="K87" i="1"/>
  <c r="M87" i="1"/>
  <c r="J87" i="1"/>
  <c r="P87" i="1"/>
  <c r="L87" i="1"/>
  <c r="R79" i="1"/>
  <c r="S79" i="1"/>
  <c r="T79" i="1"/>
  <c r="N79" i="1"/>
  <c r="O79" i="1"/>
  <c r="P79" i="1"/>
  <c r="I79" i="1"/>
  <c r="J79" i="1"/>
  <c r="M79" i="1"/>
  <c r="K79" i="1"/>
  <c r="Q79" i="1"/>
  <c r="L79" i="1"/>
  <c r="R71" i="1"/>
  <c r="S71" i="1"/>
  <c r="T71" i="1"/>
  <c r="Q71" i="1"/>
  <c r="N71" i="1"/>
  <c r="O71" i="1"/>
  <c r="I71" i="1"/>
  <c r="M71" i="1"/>
  <c r="J71" i="1"/>
  <c r="P71" i="1"/>
  <c r="K71" i="1"/>
  <c r="L71" i="1"/>
  <c r="R63" i="1"/>
  <c r="S63" i="1"/>
  <c r="T63" i="1"/>
  <c r="N63" i="1"/>
  <c r="O63" i="1"/>
  <c r="I63" i="1"/>
  <c r="Q63" i="1"/>
  <c r="P63" i="1"/>
  <c r="L63" i="1"/>
  <c r="M63" i="1"/>
  <c r="J63" i="1"/>
  <c r="K63" i="1"/>
  <c r="R55" i="1"/>
  <c r="S55" i="1"/>
  <c r="T55" i="1"/>
  <c r="Q55" i="1"/>
  <c r="I55" i="1"/>
  <c r="N55" i="1"/>
  <c r="O55" i="1"/>
  <c r="L55" i="1"/>
  <c r="M55" i="1"/>
  <c r="P55" i="1"/>
  <c r="J55" i="1"/>
  <c r="K55" i="1"/>
  <c r="R47" i="1"/>
  <c r="S47" i="1"/>
  <c r="T47" i="1"/>
  <c r="N47" i="1"/>
  <c r="O47" i="1"/>
  <c r="I47" i="1"/>
  <c r="P47" i="1"/>
  <c r="L47" i="1"/>
  <c r="J47" i="1"/>
  <c r="Q47" i="1"/>
  <c r="M47" i="1"/>
  <c r="K47" i="1"/>
  <c r="R39" i="1"/>
  <c r="N39" i="1"/>
  <c r="S39" i="1"/>
  <c r="T39" i="1"/>
  <c r="P39" i="1"/>
  <c r="M39" i="1"/>
  <c r="I39" i="1"/>
  <c r="Q39" i="1"/>
  <c r="O39" i="1"/>
  <c r="L39" i="1"/>
  <c r="J39" i="1"/>
  <c r="K39" i="1"/>
  <c r="R31" i="1"/>
  <c r="N31" i="1"/>
  <c r="S31" i="1"/>
  <c r="T31" i="1"/>
  <c r="P31" i="1"/>
  <c r="I31" i="1"/>
  <c r="Q31" i="1"/>
  <c r="J31" i="1"/>
  <c r="M31" i="1"/>
  <c r="K31" i="1"/>
  <c r="O31" i="1"/>
  <c r="L31" i="1"/>
  <c r="R23" i="1"/>
  <c r="N23" i="1"/>
  <c r="S23" i="1"/>
  <c r="T23" i="1"/>
  <c r="P23" i="1"/>
  <c r="M23" i="1"/>
  <c r="Q23" i="1"/>
  <c r="I23" i="1"/>
  <c r="J23" i="1"/>
  <c r="K23" i="1"/>
  <c r="O23" i="1"/>
  <c r="L23" i="1"/>
  <c r="R15" i="1"/>
  <c r="N15" i="1"/>
  <c r="S15" i="1"/>
  <c r="T15" i="1"/>
  <c r="P15" i="1"/>
  <c r="I15" i="1"/>
  <c r="J15" i="1"/>
  <c r="L15" i="1"/>
  <c r="M15" i="1"/>
  <c r="O15" i="1"/>
  <c r="Q15" i="1"/>
  <c r="K15" i="1"/>
  <c r="R7" i="1"/>
  <c r="N7" i="1"/>
  <c r="S7" i="1"/>
  <c r="O7" i="1"/>
  <c r="T7" i="1"/>
  <c r="P7" i="1"/>
  <c r="I7" i="1"/>
  <c r="M7" i="1"/>
  <c r="J7" i="1"/>
  <c r="Q7" i="1"/>
  <c r="L7" i="1"/>
  <c r="K7" i="1"/>
  <c r="R121" i="1"/>
  <c r="S121" i="1"/>
  <c r="T121" i="1"/>
  <c r="M121" i="1"/>
  <c r="N121" i="1"/>
  <c r="O121" i="1"/>
  <c r="I121" i="1"/>
  <c r="K121" i="1"/>
  <c r="J121" i="1"/>
  <c r="P121" i="1"/>
  <c r="L121" i="1"/>
  <c r="Q121" i="1"/>
  <c r="R65" i="1"/>
  <c r="S65" i="1"/>
  <c r="T65" i="1"/>
  <c r="M65" i="1"/>
  <c r="Q65" i="1"/>
  <c r="N65" i="1"/>
  <c r="I65" i="1"/>
  <c r="O65" i="1"/>
  <c r="J65" i="1"/>
  <c r="P65" i="1"/>
  <c r="K65" i="1"/>
  <c r="L65" i="1"/>
  <c r="R17" i="1"/>
  <c r="N17" i="1"/>
  <c r="S17" i="1"/>
  <c r="T17" i="1"/>
  <c r="P17" i="1"/>
  <c r="O17" i="1"/>
  <c r="Q17" i="1"/>
  <c r="M17" i="1"/>
  <c r="I17" i="1"/>
  <c r="J17" i="1"/>
  <c r="K17" i="1"/>
  <c r="L17" i="1"/>
  <c r="R96" i="1"/>
  <c r="T96" i="1"/>
  <c r="M96" i="1"/>
  <c r="O96" i="1"/>
  <c r="P96" i="1"/>
  <c r="S96" i="1"/>
  <c r="N96" i="1"/>
  <c r="Q96" i="1"/>
  <c r="I96" i="1"/>
  <c r="J96" i="1"/>
  <c r="K96" i="1"/>
  <c r="L96" i="1"/>
  <c r="R80" i="1"/>
  <c r="T80" i="1"/>
  <c r="M80" i="1"/>
  <c r="O80" i="1"/>
  <c r="P80" i="1"/>
  <c r="S80" i="1"/>
  <c r="N80" i="1"/>
  <c r="Q80" i="1"/>
  <c r="I80" i="1"/>
  <c r="J80" i="1"/>
  <c r="K80" i="1"/>
  <c r="L80" i="1"/>
  <c r="R64" i="1"/>
  <c r="T64" i="1"/>
  <c r="M64" i="1"/>
  <c r="O64" i="1"/>
  <c r="P64" i="1"/>
  <c r="L64" i="1"/>
  <c r="S64" i="1"/>
  <c r="I64" i="1"/>
  <c r="J64" i="1"/>
  <c r="K64" i="1"/>
  <c r="Q64" i="1"/>
  <c r="N64" i="1"/>
  <c r="R40" i="1"/>
  <c r="N40" i="1"/>
  <c r="T40" i="1"/>
  <c r="M40" i="1"/>
  <c r="O40" i="1"/>
  <c r="L40" i="1"/>
  <c r="Q40" i="1"/>
  <c r="P40" i="1"/>
  <c r="S40" i="1"/>
  <c r="I40" i="1"/>
  <c r="J40" i="1"/>
  <c r="K40" i="1"/>
  <c r="R8" i="1"/>
  <c r="N8" i="1"/>
  <c r="T8" i="1"/>
  <c r="M8" i="1"/>
  <c r="O8" i="1"/>
  <c r="L8" i="1"/>
  <c r="Q8" i="1"/>
  <c r="I8" i="1"/>
  <c r="S8" i="1"/>
  <c r="J8" i="1"/>
  <c r="K8" i="1"/>
  <c r="P8" i="1"/>
  <c r="R119" i="1"/>
  <c r="S119" i="1"/>
  <c r="T119" i="1"/>
  <c r="Q119" i="1"/>
  <c r="N119" i="1"/>
  <c r="O119" i="1"/>
  <c r="P119" i="1"/>
  <c r="I119" i="1"/>
  <c r="J119" i="1"/>
  <c r="K119" i="1"/>
  <c r="L119" i="1"/>
  <c r="M119" i="1"/>
  <c r="R126" i="1"/>
  <c r="Q126" i="1"/>
  <c r="O126" i="1"/>
  <c r="S126" i="1"/>
  <c r="P126" i="1"/>
  <c r="N126" i="1"/>
  <c r="T126" i="1"/>
  <c r="I126" i="1"/>
  <c r="J126" i="1"/>
  <c r="K126" i="1"/>
  <c r="L126" i="1"/>
  <c r="M126" i="1"/>
  <c r="R118" i="1"/>
  <c r="M118" i="1"/>
  <c r="Q118" i="1"/>
  <c r="O118" i="1"/>
  <c r="S118" i="1"/>
  <c r="P118" i="1"/>
  <c r="N118" i="1"/>
  <c r="I118" i="1"/>
  <c r="J118" i="1"/>
  <c r="T118" i="1"/>
  <c r="L118" i="1"/>
  <c r="K118" i="1"/>
  <c r="R110" i="1"/>
  <c r="M110" i="1"/>
  <c r="Q110" i="1"/>
  <c r="O110" i="1"/>
  <c r="S110" i="1"/>
  <c r="P110" i="1"/>
  <c r="T110" i="1"/>
  <c r="I110" i="1"/>
  <c r="J110" i="1"/>
  <c r="K110" i="1"/>
  <c r="L110" i="1"/>
  <c r="N110" i="1"/>
  <c r="R102" i="1"/>
  <c r="M102" i="1"/>
  <c r="Q102" i="1"/>
  <c r="O102" i="1"/>
  <c r="S102" i="1"/>
  <c r="P102" i="1"/>
  <c r="N102" i="1"/>
  <c r="I102" i="1"/>
  <c r="J102" i="1"/>
  <c r="T102" i="1"/>
  <c r="K102" i="1"/>
  <c r="L102" i="1"/>
  <c r="R94" i="1"/>
  <c r="M94" i="1"/>
  <c r="Q94" i="1"/>
  <c r="O94" i="1"/>
  <c r="S94" i="1"/>
  <c r="P94" i="1"/>
  <c r="T94" i="1"/>
  <c r="N94" i="1"/>
  <c r="I94" i="1"/>
  <c r="J94" i="1"/>
  <c r="K94" i="1"/>
  <c r="L94" i="1"/>
  <c r="R86" i="1"/>
  <c r="M86" i="1"/>
  <c r="Q86" i="1"/>
  <c r="O86" i="1"/>
  <c r="S86" i="1"/>
  <c r="P86" i="1"/>
  <c r="N86" i="1"/>
  <c r="I86" i="1"/>
  <c r="J86" i="1"/>
  <c r="T86" i="1"/>
  <c r="L86" i="1"/>
  <c r="K86" i="1"/>
  <c r="R78" i="1"/>
  <c r="M78" i="1"/>
  <c r="Q78" i="1"/>
  <c r="O78" i="1"/>
  <c r="S78" i="1"/>
  <c r="P78" i="1"/>
  <c r="T78" i="1"/>
  <c r="N78" i="1"/>
  <c r="I78" i="1"/>
  <c r="J78" i="1"/>
  <c r="K78" i="1"/>
  <c r="L78" i="1"/>
  <c r="R70" i="1"/>
  <c r="M70" i="1"/>
  <c r="Q70" i="1"/>
  <c r="O70" i="1"/>
  <c r="S70" i="1"/>
  <c r="P70" i="1"/>
  <c r="L70" i="1"/>
  <c r="N70" i="1"/>
  <c r="K70" i="1"/>
  <c r="I70" i="1"/>
  <c r="J70" i="1"/>
  <c r="T70" i="1"/>
  <c r="R62" i="1"/>
  <c r="M62" i="1"/>
  <c r="Q62" i="1"/>
  <c r="O62" i="1"/>
  <c r="S62" i="1"/>
  <c r="P62" i="1"/>
  <c r="L62" i="1"/>
  <c r="T62" i="1"/>
  <c r="N62" i="1"/>
  <c r="I62" i="1"/>
  <c r="J62" i="1"/>
  <c r="K62" i="1"/>
  <c r="R54" i="1"/>
  <c r="M54" i="1"/>
  <c r="Q54" i="1"/>
  <c r="O54" i="1"/>
  <c r="S54" i="1"/>
  <c r="P54" i="1"/>
  <c r="L54" i="1"/>
  <c r="N54" i="1"/>
  <c r="T54" i="1"/>
  <c r="I54" i="1"/>
  <c r="J54" i="1"/>
  <c r="K54" i="1"/>
  <c r="R46" i="1"/>
  <c r="N46" i="1"/>
  <c r="Q46" i="1"/>
  <c r="O46" i="1"/>
  <c r="S46" i="1"/>
  <c r="P46" i="1"/>
  <c r="L46" i="1"/>
  <c r="T46" i="1"/>
  <c r="M46" i="1"/>
  <c r="I46" i="1"/>
  <c r="J46" i="1"/>
  <c r="K46" i="1"/>
  <c r="R38" i="1"/>
  <c r="N38" i="1"/>
  <c r="Q38" i="1"/>
  <c r="S38" i="1"/>
  <c r="L38" i="1"/>
  <c r="M38" i="1"/>
  <c r="O38" i="1"/>
  <c r="T38" i="1"/>
  <c r="I38" i="1"/>
  <c r="J38" i="1"/>
  <c r="K38" i="1"/>
  <c r="P38" i="1"/>
  <c r="R30" i="1"/>
  <c r="N30" i="1"/>
  <c r="Q30" i="1"/>
  <c r="O30" i="1"/>
  <c r="S30" i="1"/>
  <c r="P30" i="1"/>
  <c r="L30" i="1"/>
  <c r="T30" i="1"/>
  <c r="M30" i="1"/>
  <c r="J30" i="1"/>
  <c r="K30" i="1"/>
  <c r="I30" i="1"/>
  <c r="R22" i="1"/>
  <c r="N22" i="1"/>
  <c r="Q22" i="1"/>
  <c r="S22" i="1"/>
  <c r="M22" i="1"/>
  <c r="L22" i="1"/>
  <c r="O22" i="1"/>
  <c r="P22" i="1"/>
  <c r="T22" i="1"/>
  <c r="I22" i="1"/>
  <c r="J22" i="1"/>
  <c r="K22" i="1"/>
  <c r="R14" i="1"/>
  <c r="N14" i="1"/>
  <c r="Q14" i="1"/>
  <c r="O14" i="1"/>
  <c r="S14" i="1"/>
  <c r="P14" i="1"/>
  <c r="L14" i="1"/>
  <c r="M14" i="1"/>
  <c r="T14" i="1"/>
  <c r="I14" i="1"/>
  <c r="J14" i="1"/>
  <c r="K14" i="1"/>
  <c r="R6" i="1"/>
  <c r="N6" i="1"/>
  <c r="P6" i="1"/>
  <c r="Q6" i="1"/>
  <c r="S6" i="1"/>
  <c r="M6" i="1"/>
  <c r="L6" i="1"/>
  <c r="O6" i="1"/>
  <c r="I6" i="1"/>
  <c r="K6" i="1"/>
  <c r="T6" i="1"/>
  <c r="J6" i="1"/>
  <c r="R97" i="1"/>
  <c r="S97" i="1"/>
  <c r="T97" i="1"/>
  <c r="M97" i="1"/>
  <c r="Q97" i="1"/>
  <c r="N97" i="1"/>
  <c r="I97" i="1"/>
  <c r="J97" i="1"/>
  <c r="K97" i="1"/>
  <c r="O97" i="1"/>
  <c r="L97" i="1"/>
  <c r="P97" i="1"/>
  <c r="R41" i="1"/>
  <c r="N41" i="1"/>
  <c r="S41" i="1"/>
  <c r="T41" i="1"/>
  <c r="P41" i="1"/>
  <c r="I41" i="1"/>
  <c r="M41" i="1"/>
  <c r="O41" i="1"/>
  <c r="Q41" i="1"/>
  <c r="J41" i="1"/>
  <c r="K41" i="1"/>
  <c r="L41" i="1"/>
  <c r="R104" i="1"/>
  <c r="T104" i="1"/>
  <c r="M104" i="1"/>
  <c r="O104" i="1"/>
  <c r="P104" i="1"/>
  <c r="Q104" i="1"/>
  <c r="N104" i="1"/>
  <c r="I104" i="1"/>
  <c r="J104" i="1"/>
  <c r="S104" i="1"/>
  <c r="K104" i="1"/>
  <c r="L104" i="1"/>
  <c r="R101" i="1"/>
  <c r="S101" i="1"/>
  <c r="T101" i="1"/>
  <c r="O101" i="1"/>
  <c r="P101" i="1"/>
  <c r="Q101" i="1"/>
  <c r="I101" i="1"/>
  <c r="K101" i="1"/>
  <c r="J101" i="1"/>
  <c r="L101" i="1"/>
  <c r="M101" i="1"/>
  <c r="N101" i="1"/>
  <c r="R69" i="1"/>
  <c r="S69" i="1"/>
  <c r="T69" i="1"/>
  <c r="O69" i="1"/>
  <c r="P69" i="1"/>
  <c r="Q69" i="1"/>
  <c r="M69" i="1"/>
  <c r="N69" i="1"/>
  <c r="I69" i="1"/>
  <c r="J69" i="1"/>
  <c r="K69" i="1"/>
  <c r="L69" i="1"/>
  <c r="R21" i="1"/>
  <c r="N21" i="1"/>
  <c r="S21" i="1"/>
  <c r="T21" i="1"/>
  <c r="P21" i="1"/>
  <c r="M21" i="1"/>
  <c r="I21" i="1"/>
  <c r="J21" i="1"/>
  <c r="Q21" i="1"/>
  <c r="K21" i="1"/>
  <c r="L21" i="1"/>
  <c r="O21" i="1"/>
  <c r="R108" i="1"/>
  <c r="T108" i="1"/>
  <c r="M108" i="1"/>
  <c r="O108" i="1"/>
  <c r="P108" i="1"/>
  <c r="N108" i="1"/>
  <c r="Q108" i="1"/>
  <c r="S108" i="1"/>
  <c r="I108" i="1"/>
  <c r="J108" i="1"/>
  <c r="K108" i="1"/>
  <c r="L108" i="1"/>
  <c r="R100" i="1"/>
  <c r="T100" i="1"/>
  <c r="M100" i="1"/>
  <c r="O100" i="1"/>
  <c r="P100" i="1"/>
  <c r="Q100" i="1"/>
  <c r="S100" i="1"/>
  <c r="N100" i="1"/>
  <c r="I100" i="1"/>
  <c r="J100" i="1"/>
  <c r="L100" i="1"/>
  <c r="K100" i="1"/>
  <c r="R92" i="1"/>
  <c r="T92" i="1"/>
  <c r="M92" i="1"/>
  <c r="O92" i="1"/>
  <c r="P92" i="1"/>
  <c r="N92" i="1"/>
  <c r="Q92" i="1"/>
  <c r="S92" i="1"/>
  <c r="I92" i="1"/>
  <c r="J92" i="1"/>
  <c r="L92" i="1"/>
  <c r="K92" i="1"/>
  <c r="R84" i="1"/>
  <c r="T84" i="1"/>
  <c r="M84" i="1"/>
  <c r="O84" i="1"/>
  <c r="P84" i="1"/>
  <c r="Q84" i="1"/>
  <c r="S84" i="1"/>
  <c r="N84" i="1"/>
  <c r="I84" i="1"/>
  <c r="J84" i="1"/>
  <c r="K84" i="1"/>
  <c r="L84" i="1"/>
  <c r="R76" i="1"/>
  <c r="T76" i="1"/>
  <c r="M76" i="1"/>
  <c r="O76" i="1"/>
  <c r="P76" i="1"/>
  <c r="N76" i="1"/>
  <c r="Q76" i="1"/>
  <c r="S76" i="1"/>
  <c r="I76" i="1"/>
  <c r="J76" i="1"/>
  <c r="K76" i="1"/>
  <c r="L76" i="1"/>
  <c r="R68" i="1"/>
  <c r="T68" i="1"/>
  <c r="M68" i="1"/>
  <c r="O68" i="1"/>
  <c r="P68" i="1"/>
  <c r="Q68" i="1"/>
  <c r="L68" i="1"/>
  <c r="S68" i="1"/>
  <c r="N68" i="1"/>
  <c r="J68" i="1"/>
  <c r="K68" i="1"/>
  <c r="I68" i="1"/>
  <c r="R60" i="1"/>
  <c r="T60" i="1"/>
  <c r="M60" i="1"/>
  <c r="O60" i="1"/>
  <c r="P60" i="1"/>
  <c r="L60" i="1"/>
  <c r="N60" i="1"/>
  <c r="Q60" i="1"/>
  <c r="S60" i="1"/>
  <c r="I60" i="1"/>
  <c r="K60" i="1"/>
  <c r="J60" i="1"/>
  <c r="R52" i="1"/>
  <c r="T52" i="1"/>
  <c r="M52" i="1"/>
  <c r="O52" i="1"/>
  <c r="P52" i="1"/>
  <c r="L52" i="1"/>
  <c r="Q52" i="1"/>
  <c r="S52" i="1"/>
  <c r="N52" i="1"/>
  <c r="I52" i="1"/>
  <c r="J52" i="1"/>
  <c r="K52" i="1"/>
  <c r="R44" i="1"/>
  <c r="N44" i="1"/>
  <c r="T44" i="1"/>
  <c r="L44" i="1"/>
  <c r="Q44" i="1"/>
  <c r="M44" i="1"/>
  <c r="P44" i="1"/>
  <c r="O44" i="1"/>
  <c r="S44" i="1"/>
  <c r="J44" i="1"/>
  <c r="I44" i="1"/>
  <c r="K44" i="1"/>
  <c r="R36" i="1"/>
  <c r="N36" i="1"/>
  <c r="T36" i="1"/>
  <c r="M36" i="1"/>
  <c r="P36" i="1"/>
  <c r="Q36" i="1"/>
  <c r="L36" i="1"/>
  <c r="S36" i="1"/>
  <c r="K36" i="1"/>
  <c r="I36" i="1"/>
  <c r="O36" i="1"/>
  <c r="J36" i="1"/>
  <c r="R28" i="1"/>
  <c r="N28" i="1"/>
  <c r="T28" i="1"/>
  <c r="L28" i="1"/>
  <c r="M28" i="1"/>
  <c r="O28" i="1"/>
  <c r="P28" i="1"/>
  <c r="I28" i="1"/>
  <c r="Q28" i="1"/>
  <c r="J28" i="1"/>
  <c r="S28" i="1"/>
  <c r="K28" i="1"/>
  <c r="R20" i="1"/>
  <c r="N20" i="1"/>
  <c r="T20" i="1"/>
  <c r="M20" i="1"/>
  <c r="P20" i="1"/>
  <c r="L20" i="1"/>
  <c r="Q20" i="1"/>
  <c r="S20" i="1"/>
  <c r="K20" i="1"/>
  <c r="O20" i="1"/>
  <c r="I20" i="1"/>
  <c r="J20" i="1"/>
  <c r="R12" i="1"/>
  <c r="N12" i="1"/>
  <c r="T12" i="1"/>
  <c r="M12" i="1"/>
  <c r="L12" i="1"/>
  <c r="O12" i="1"/>
  <c r="Q12" i="1"/>
  <c r="P12" i="1"/>
  <c r="I12" i="1"/>
  <c r="J12" i="1"/>
  <c r="K12" i="1"/>
  <c r="S12" i="1"/>
  <c r="R4" i="1"/>
  <c r="N4" i="1"/>
  <c r="T4" i="1"/>
  <c r="M4" i="1"/>
  <c r="O4" i="1"/>
  <c r="Q4" i="1"/>
  <c r="L4" i="1"/>
  <c r="S4" i="1"/>
  <c r="I4" i="1"/>
  <c r="P4" i="1"/>
  <c r="J4" i="1"/>
  <c r="K4" i="1"/>
  <c r="R73" i="1"/>
  <c r="S73" i="1"/>
  <c r="T73" i="1"/>
  <c r="M73" i="1"/>
  <c r="N73" i="1"/>
  <c r="O73" i="1"/>
  <c r="I73" i="1"/>
  <c r="Q73" i="1"/>
  <c r="J73" i="1"/>
  <c r="K73" i="1"/>
  <c r="L73" i="1"/>
  <c r="P73" i="1"/>
  <c r="R25" i="1"/>
  <c r="N25" i="1"/>
  <c r="S25" i="1"/>
  <c r="T25" i="1"/>
  <c r="P25" i="1"/>
  <c r="I25" i="1"/>
  <c r="J25" i="1"/>
  <c r="M25" i="1"/>
  <c r="Q25" i="1"/>
  <c r="K25" i="1"/>
  <c r="L25" i="1"/>
  <c r="O25" i="1"/>
  <c r="R128" i="1"/>
  <c r="T128" i="1"/>
  <c r="P128" i="1"/>
  <c r="S128" i="1"/>
  <c r="M128" i="1"/>
  <c r="N128" i="1"/>
  <c r="Q128" i="1"/>
  <c r="O128" i="1"/>
  <c r="I128" i="1"/>
  <c r="J128" i="1"/>
  <c r="K128" i="1"/>
  <c r="L128" i="1"/>
  <c r="R117" i="1"/>
  <c r="S117" i="1"/>
  <c r="T117" i="1"/>
  <c r="O117" i="1"/>
  <c r="P117" i="1"/>
  <c r="I117" i="1"/>
  <c r="J117" i="1"/>
  <c r="K117" i="1"/>
  <c r="L117" i="1"/>
  <c r="N117" i="1"/>
  <c r="Q117" i="1"/>
  <c r="M117" i="1"/>
  <c r="R93" i="1"/>
  <c r="S93" i="1"/>
  <c r="T93" i="1"/>
  <c r="Q93" i="1"/>
  <c r="M93" i="1"/>
  <c r="O93" i="1"/>
  <c r="P93" i="1"/>
  <c r="I93" i="1"/>
  <c r="K93" i="1"/>
  <c r="J93" i="1"/>
  <c r="L93" i="1"/>
  <c r="N93" i="1"/>
  <c r="R53" i="1"/>
  <c r="S53" i="1"/>
  <c r="T53" i="1"/>
  <c r="O53" i="1"/>
  <c r="P53" i="1"/>
  <c r="I53" i="1"/>
  <c r="J53" i="1"/>
  <c r="M53" i="1"/>
  <c r="K53" i="1"/>
  <c r="N53" i="1"/>
  <c r="L53" i="1"/>
  <c r="Q53" i="1"/>
  <c r="R13" i="1"/>
  <c r="N13" i="1"/>
  <c r="S13" i="1"/>
  <c r="T13" i="1"/>
  <c r="P13" i="1"/>
  <c r="O13" i="1"/>
  <c r="I13" i="1"/>
  <c r="J13" i="1"/>
  <c r="Q13" i="1"/>
  <c r="L13" i="1"/>
  <c r="M13" i="1"/>
  <c r="K13" i="1"/>
  <c r="R124" i="1"/>
  <c r="T124" i="1"/>
  <c r="O124" i="1"/>
  <c r="P124" i="1"/>
  <c r="M124" i="1"/>
  <c r="N124" i="1"/>
  <c r="Q124" i="1"/>
  <c r="S124" i="1"/>
  <c r="I124" i="1"/>
  <c r="J124" i="1"/>
  <c r="K124" i="1"/>
  <c r="L124" i="1"/>
  <c r="R115" i="1"/>
  <c r="S115" i="1"/>
  <c r="T115" i="1"/>
  <c r="M115" i="1"/>
  <c r="N115" i="1"/>
  <c r="P115" i="1"/>
  <c r="I115" i="1"/>
  <c r="K115" i="1"/>
  <c r="J115" i="1"/>
  <c r="L115" i="1"/>
  <c r="Q115" i="1"/>
  <c r="O115" i="1"/>
  <c r="R107" i="1"/>
  <c r="S107" i="1"/>
  <c r="T107" i="1"/>
  <c r="P107" i="1"/>
  <c r="Q107" i="1"/>
  <c r="M107" i="1"/>
  <c r="I107" i="1"/>
  <c r="J107" i="1"/>
  <c r="K107" i="1"/>
  <c r="L107" i="1"/>
  <c r="N107" i="1"/>
  <c r="O107" i="1"/>
  <c r="R99" i="1"/>
  <c r="S99" i="1"/>
  <c r="T99" i="1"/>
  <c r="M99" i="1"/>
  <c r="N99" i="1"/>
  <c r="P99" i="1"/>
  <c r="I99" i="1"/>
  <c r="J99" i="1"/>
  <c r="K99" i="1"/>
  <c r="L99" i="1"/>
  <c r="Q99" i="1"/>
  <c r="O99" i="1"/>
  <c r="R91" i="1"/>
  <c r="S91" i="1"/>
  <c r="T91" i="1"/>
  <c r="P91" i="1"/>
  <c r="Q91" i="1"/>
  <c r="M91" i="1"/>
  <c r="I91" i="1"/>
  <c r="J91" i="1"/>
  <c r="K91" i="1"/>
  <c r="L91" i="1"/>
  <c r="N91" i="1"/>
  <c r="O91" i="1"/>
  <c r="R83" i="1"/>
  <c r="S83" i="1"/>
  <c r="T83" i="1"/>
  <c r="M83" i="1"/>
  <c r="N83" i="1"/>
  <c r="P83" i="1"/>
  <c r="I83" i="1"/>
  <c r="J83" i="1"/>
  <c r="K83" i="1"/>
  <c r="L83" i="1"/>
  <c r="O83" i="1"/>
  <c r="Q83" i="1"/>
  <c r="R75" i="1"/>
  <c r="S75" i="1"/>
  <c r="T75" i="1"/>
  <c r="P75" i="1"/>
  <c r="Q75" i="1"/>
  <c r="M75" i="1"/>
  <c r="I75" i="1"/>
  <c r="J75" i="1"/>
  <c r="K75" i="1"/>
  <c r="L75" i="1"/>
  <c r="N75" i="1"/>
  <c r="O75" i="1"/>
  <c r="R67" i="1"/>
  <c r="S67" i="1"/>
  <c r="T67" i="1"/>
  <c r="M67" i="1"/>
  <c r="N67" i="1"/>
  <c r="P67" i="1"/>
  <c r="I67" i="1"/>
  <c r="J67" i="1"/>
  <c r="K67" i="1"/>
  <c r="Q67" i="1"/>
  <c r="O67" i="1"/>
  <c r="L67" i="1"/>
  <c r="R59" i="1"/>
  <c r="S59" i="1"/>
  <c r="T59" i="1"/>
  <c r="P59" i="1"/>
  <c r="I59" i="1"/>
  <c r="Q59" i="1"/>
  <c r="M59" i="1"/>
  <c r="O59" i="1"/>
  <c r="J59" i="1"/>
  <c r="K59" i="1"/>
  <c r="L59" i="1"/>
  <c r="N59" i="1"/>
  <c r="R51" i="1"/>
  <c r="S51" i="1"/>
  <c r="T51" i="1"/>
  <c r="M51" i="1"/>
  <c r="I51" i="1"/>
  <c r="N51" i="1"/>
  <c r="P51" i="1"/>
  <c r="O51" i="1"/>
  <c r="J51" i="1"/>
  <c r="K51" i="1"/>
  <c r="Q51" i="1"/>
  <c r="L51" i="1"/>
  <c r="R43" i="1"/>
  <c r="N43" i="1"/>
  <c r="S43" i="1"/>
  <c r="T43" i="1"/>
  <c r="P43" i="1"/>
  <c r="M43" i="1"/>
  <c r="O43" i="1"/>
  <c r="Q43" i="1"/>
  <c r="I43" i="1"/>
  <c r="J43" i="1"/>
  <c r="K43" i="1"/>
  <c r="L43" i="1"/>
  <c r="R35" i="1"/>
  <c r="N35" i="1"/>
  <c r="S35" i="1"/>
  <c r="T35" i="1"/>
  <c r="P35" i="1"/>
  <c r="I35" i="1"/>
  <c r="J35" i="1"/>
  <c r="M35" i="1"/>
  <c r="K35" i="1"/>
  <c r="O35" i="1"/>
  <c r="L35" i="1"/>
  <c r="Q35" i="1"/>
  <c r="R27" i="1"/>
  <c r="N27" i="1"/>
  <c r="S27" i="1"/>
  <c r="T27" i="1"/>
  <c r="P27" i="1"/>
  <c r="M27" i="1"/>
  <c r="O27" i="1"/>
  <c r="I27" i="1"/>
  <c r="J27" i="1"/>
  <c r="Q27" i="1"/>
  <c r="K27" i="1"/>
  <c r="L27" i="1"/>
  <c r="R19" i="1"/>
  <c r="N19" i="1"/>
  <c r="S19" i="1"/>
  <c r="T19" i="1"/>
  <c r="P19" i="1"/>
  <c r="I19" i="1"/>
  <c r="J19" i="1"/>
  <c r="M19" i="1"/>
  <c r="O19" i="1"/>
  <c r="K19" i="1"/>
  <c r="L19" i="1"/>
  <c r="Q19" i="1"/>
  <c r="R11" i="1"/>
  <c r="N11" i="1"/>
  <c r="S11" i="1"/>
  <c r="T11" i="1"/>
  <c r="P11" i="1"/>
  <c r="M11" i="1"/>
  <c r="O11" i="1"/>
  <c r="Q11" i="1"/>
  <c r="I11" i="1"/>
  <c r="J11" i="1"/>
  <c r="L11" i="1"/>
  <c r="K11" i="1"/>
  <c r="R3" i="1"/>
  <c r="N3" i="1"/>
  <c r="S3" i="1"/>
  <c r="O3" i="1"/>
  <c r="T3" i="1"/>
  <c r="P3" i="1"/>
  <c r="I3" i="1"/>
  <c r="J3" i="1"/>
  <c r="L3" i="1"/>
  <c r="M3" i="1"/>
  <c r="Q3" i="1"/>
  <c r="K3" i="1"/>
  <c r="R105" i="1"/>
  <c r="S105" i="1"/>
  <c r="T105" i="1"/>
  <c r="M105" i="1"/>
  <c r="N105" i="1"/>
  <c r="O105" i="1"/>
  <c r="Q105" i="1"/>
  <c r="I105" i="1"/>
  <c r="J105" i="1"/>
  <c r="K105" i="1"/>
  <c r="P105" i="1"/>
  <c r="L105" i="1"/>
  <c r="R89" i="1"/>
  <c r="S89" i="1"/>
  <c r="T89" i="1"/>
  <c r="M89" i="1"/>
  <c r="N89" i="1"/>
  <c r="O89" i="1"/>
  <c r="Q89" i="1"/>
  <c r="I89" i="1"/>
  <c r="J89" i="1"/>
  <c r="K89" i="1"/>
  <c r="L89" i="1"/>
  <c r="P89" i="1"/>
  <c r="R57" i="1"/>
  <c r="S57" i="1"/>
  <c r="T57" i="1"/>
  <c r="M57" i="1"/>
  <c r="N57" i="1"/>
  <c r="I57" i="1"/>
  <c r="O57" i="1"/>
  <c r="Q57" i="1"/>
  <c r="J57" i="1"/>
  <c r="P57" i="1"/>
  <c r="K57" i="1"/>
  <c r="L57" i="1"/>
  <c r="R9" i="1"/>
  <c r="N9" i="1"/>
  <c r="S9" i="1"/>
  <c r="T9" i="1"/>
  <c r="P9" i="1"/>
  <c r="I9" i="1"/>
  <c r="J9" i="1"/>
  <c r="M9" i="1"/>
  <c r="L9" i="1"/>
  <c r="O9" i="1"/>
  <c r="Q9" i="1"/>
  <c r="K9" i="1"/>
  <c r="R120" i="1"/>
  <c r="T120" i="1"/>
  <c r="M120" i="1"/>
  <c r="O120" i="1"/>
  <c r="P120" i="1"/>
  <c r="Q120" i="1"/>
  <c r="S120" i="1"/>
  <c r="N120" i="1"/>
  <c r="I120" i="1"/>
  <c r="J120" i="1"/>
  <c r="K120" i="1"/>
  <c r="L120" i="1"/>
  <c r="R125" i="1"/>
  <c r="S125" i="1"/>
  <c r="T125" i="1"/>
  <c r="Q125" i="1"/>
  <c r="N125" i="1"/>
  <c r="O125" i="1"/>
  <c r="I125" i="1"/>
  <c r="J125" i="1"/>
  <c r="K125" i="1"/>
  <c r="L125" i="1"/>
  <c r="P125" i="1"/>
  <c r="M125" i="1"/>
  <c r="R109" i="1"/>
  <c r="S109" i="1"/>
  <c r="T109" i="1"/>
  <c r="M109" i="1"/>
  <c r="Q109" i="1"/>
  <c r="O109" i="1"/>
  <c r="P109" i="1"/>
  <c r="I109" i="1"/>
  <c r="K109" i="1"/>
  <c r="J109" i="1"/>
  <c r="L109" i="1"/>
  <c r="N109" i="1"/>
  <c r="R85" i="1"/>
  <c r="S85" i="1"/>
  <c r="T85" i="1"/>
  <c r="O85" i="1"/>
  <c r="P85" i="1"/>
  <c r="N85" i="1"/>
  <c r="I85" i="1"/>
  <c r="J85" i="1"/>
  <c r="K85" i="1"/>
  <c r="L85" i="1"/>
  <c r="Q85" i="1"/>
  <c r="M85" i="1"/>
  <c r="R77" i="1"/>
  <c r="S77" i="1"/>
  <c r="T77" i="1"/>
  <c r="M77" i="1"/>
  <c r="Q77" i="1"/>
  <c r="O77" i="1"/>
  <c r="P77" i="1"/>
  <c r="N77" i="1"/>
  <c r="I77" i="1"/>
  <c r="K77" i="1"/>
  <c r="J77" i="1"/>
  <c r="L77" i="1"/>
  <c r="R61" i="1"/>
  <c r="S61" i="1"/>
  <c r="T61" i="1"/>
  <c r="Q61" i="1"/>
  <c r="I61" i="1"/>
  <c r="M61" i="1"/>
  <c r="O61" i="1"/>
  <c r="P61" i="1"/>
  <c r="J61" i="1"/>
  <c r="N61" i="1"/>
  <c r="K61" i="1"/>
  <c r="L61" i="1"/>
  <c r="R45" i="1"/>
  <c r="N45" i="1"/>
  <c r="S45" i="1"/>
  <c r="T45" i="1"/>
  <c r="P45" i="1"/>
  <c r="O45" i="1"/>
  <c r="I45" i="1"/>
  <c r="Q45" i="1"/>
  <c r="M45" i="1"/>
  <c r="J45" i="1"/>
  <c r="K45" i="1"/>
  <c r="L45" i="1"/>
  <c r="R37" i="1"/>
  <c r="N37" i="1"/>
  <c r="S37" i="1"/>
  <c r="T37" i="1"/>
  <c r="P37" i="1"/>
  <c r="M37" i="1"/>
  <c r="O37" i="1"/>
  <c r="I37" i="1"/>
  <c r="Q37" i="1"/>
  <c r="J37" i="1"/>
  <c r="K37" i="1"/>
  <c r="L37" i="1"/>
  <c r="R29" i="1"/>
  <c r="N29" i="1"/>
  <c r="S29" i="1"/>
  <c r="T29" i="1"/>
  <c r="P29" i="1"/>
  <c r="O29" i="1"/>
  <c r="Q29" i="1"/>
  <c r="I29" i="1"/>
  <c r="J29" i="1"/>
  <c r="M29" i="1"/>
  <c r="K29" i="1"/>
  <c r="L29" i="1"/>
  <c r="R5" i="1"/>
  <c r="N5" i="1"/>
  <c r="S5" i="1"/>
  <c r="O5" i="1"/>
  <c r="T5" i="1"/>
  <c r="P5" i="1"/>
  <c r="I5" i="1"/>
  <c r="Q5" i="1"/>
  <c r="J5" i="1"/>
  <c r="L5" i="1"/>
  <c r="M5" i="1"/>
  <c r="K5" i="1"/>
  <c r="R116" i="1"/>
  <c r="T116" i="1"/>
  <c r="M116" i="1"/>
  <c r="O116" i="1"/>
  <c r="P116" i="1"/>
  <c r="Q116" i="1"/>
  <c r="S116" i="1"/>
  <c r="N116" i="1"/>
  <c r="I116" i="1"/>
  <c r="J116" i="1"/>
  <c r="K116" i="1"/>
  <c r="L116" i="1"/>
  <c r="R123" i="1"/>
  <c r="S123" i="1"/>
  <c r="T123" i="1"/>
  <c r="P123" i="1"/>
  <c r="Q123" i="1"/>
  <c r="M123" i="1"/>
  <c r="I123" i="1"/>
  <c r="J123" i="1"/>
  <c r="K123" i="1"/>
  <c r="N123" i="1"/>
  <c r="L123" i="1"/>
  <c r="O123" i="1"/>
  <c r="R122" i="1"/>
  <c r="M122" i="1"/>
  <c r="Q122" i="1"/>
  <c r="O122" i="1"/>
  <c r="S122" i="1"/>
  <c r="P122" i="1"/>
  <c r="T122" i="1"/>
  <c r="N122" i="1"/>
  <c r="I122" i="1"/>
  <c r="J122" i="1"/>
  <c r="K122" i="1"/>
  <c r="L122" i="1"/>
  <c r="R114" i="1"/>
  <c r="M114" i="1"/>
  <c r="Q114" i="1"/>
  <c r="O114" i="1"/>
  <c r="S114" i="1"/>
  <c r="P114" i="1"/>
  <c r="N114" i="1"/>
  <c r="T114" i="1"/>
  <c r="I114" i="1"/>
  <c r="J114" i="1"/>
  <c r="K114" i="1"/>
  <c r="L114" i="1"/>
  <c r="R106" i="1"/>
  <c r="M106" i="1"/>
  <c r="Q106" i="1"/>
  <c r="O106" i="1"/>
  <c r="S106" i="1"/>
  <c r="P106" i="1"/>
  <c r="T106" i="1"/>
  <c r="N106" i="1"/>
  <c r="I106" i="1"/>
  <c r="J106" i="1"/>
  <c r="K106" i="1"/>
  <c r="L106" i="1"/>
  <c r="R98" i="1"/>
  <c r="M98" i="1"/>
  <c r="Q98" i="1"/>
  <c r="O98" i="1"/>
  <c r="S98" i="1"/>
  <c r="P98" i="1"/>
  <c r="N98" i="1"/>
  <c r="T98" i="1"/>
  <c r="I98" i="1"/>
  <c r="J98" i="1"/>
  <c r="K98" i="1"/>
  <c r="L98" i="1"/>
  <c r="R90" i="1"/>
  <c r="M90" i="1"/>
  <c r="Q90" i="1"/>
  <c r="O90" i="1"/>
  <c r="S90" i="1"/>
  <c r="P90" i="1"/>
  <c r="T90" i="1"/>
  <c r="N90" i="1"/>
  <c r="I90" i="1"/>
  <c r="J90" i="1"/>
  <c r="K90" i="1"/>
  <c r="L90" i="1"/>
  <c r="R82" i="1"/>
  <c r="M82" i="1"/>
  <c r="Q82" i="1"/>
  <c r="O82" i="1"/>
  <c r="S82" i="1"/>
  <c r="P82" i="1"/>
  <c r="N82" i="1"/>
  <c r="T82" i="1"/>
  <c r="I82" i="1"/>
  <c r="J82" i="1"/>
  <c r="K82" i="1"/>
  <c r="L82" i="1"/>
  <c r="R74" i="1"/>
  <c r="M74" i="1"/>
  <c r="Q74" i="1"/>
  <c r="O74" i="1"/>
  <c r="S74" i="1"/>
  <c r="P74" i="1"/>
  <c r="T74" i="1"/>
  <c r="N74" i="1"/>
  <c r="I74" i="1"/>
  <c r="J74" i="1"/>
  <c r="K74" i="1"/>
  <c r="L74" i="1"/>
  <c r="R66" i="1"/>
  <c r="M66" i="1"/>
  <c r="Q66" i="1"/>
  <c r="O66" i="1"/>
  <c r="S66" i="1"/>
  <c r="P66" i="1"/>
  <c r="N66" i="1"/>
  <c r="L66" i="1"/>
  <c r="I66" i="1"/>
  <c r="J66" i="1"/>
  <c r="K66" i="1"/>
  <c r="T66" i="1"/>
  <c r="R58" i="1"/>
  <c r="M58" i="1"/>
  <c r="Q58" i="1"/>
  <c r="O58" i="1"/>
  <c r="S58" i="1"/>
  <c r="P58" i="1"/>
  <c r="L58" i="1"/>
  <c r="T58" i="1"/>
  <c r="N58" i="1"/>
  <c r="J58" i="1"/>
  <c r="K58" i="1"/>
  <c r="I58" i="1"/>
  <c r="R50" i="1"/>
  <c r="M50" i="1"/>
  <c r="Q50" i="1"/>
  <c r="O50" i="1"/>
  <c r="S50" i="1"/>
  <c r="P50" i="1"/>
  <c r="N50" i="1"/>
  <c r="L50" i="1"/>
  <c r="T50" i="1"/>
  <c r="J50" i="1"/>
  <c r="K50" i="1"/>
  <c r="I50" i="1"/>
  <c r="R42" i="1"/>
  <c r="N42" i="1"/>
  <c r="O42" i="1"/>
  <c r="Q42" i="1"/>
  <c r="S42" i="1"/>
  <c r="T42" i="1"/>
  <c r="M42" i="1"/>
  <c r="L42" i="1"/>
  <c r="P42" i="1"/>
  <c r="J42" i="1"/>
  <c r="K42" i="1"/>
  <c r="I42" i="1"/>
  <c r="R34" i="1"/>
  <c r="N34" i="1"/>
  <c r="Q34" i="1"/>
  <c r="S34" i="1"/>
  <c r="M34" i="1"/>
  <c r="L34" i="1"/>
  <c r="P34" i="1"/>
  <c r="I34" i="1"/>
  <c r="J34" i="1"/>
  <c r="K34" i="1"/>
  <c r="O34" i="1"/>
  <c r="T34" i="1"/>
  <c r="R26" i="1"/>
  <c r="N26" i="1"/>
  <c r="O26" i="1"/>
  <c r="Q26" i="1"/>
  <c r="S26" i="1"/>
  <c r="P26" i="1"/>
  <c r="L26" i="1"/>
  <c r="T26" i="1"/>
  <c r="M26" i="1"/>
  <c r="I26" i="1"/>
  <c r="J26" i="1"/>
  <c r="K26" i="1"/>
  <c r="R18" i="1"/>
  <c r="N18" i="1"/>
  <c r="Q18" i="1"/>
  <c r="S18" i="1"/>
  <c r="M18" i="1"/>
  <c r="L18" i="1"/>
  <c r="T18" i="1"/>
  <c r="O18" i="1"/>
  <c r="I18" i="1"/>
  <c r="J18" i="1"/>
  <c r="P18" i="1"/>
  <c r="K18" i="1"/>
  <c r="R10" i="1"/>
  <c r="N10" i="1"/>
  <c r="O10" i="1"/>
  <c r="Q10" i="1"/>
  <c r="S10" i="1"/>
  <c r="T10" i="1"/>
  <c r="L10" i="1"/>
  <c r="I10" i="1"/>
  <c r="M10" i="1"/>
  <c r="J10" i="1"/>
  <c r="K10" i="1"/>
  <c r="P10" i="1"/>
  <c r="O2" i="1"/>
  <c r="Q2" i="1"/>
  <c r="P2" i="1"/>
  <c r="R2" i="1"/>
  <c r="S2" i="1"/>
  <c r="I2" i="1"/>
  <c r="K2" i="1"/>
  <c r="T2" i="1"/>
  <c r="J2" i="1"/>
  <c r="M2" i="1"/>
  <c r="L2" i="1"/>
  <c r="N2" i="1"/>
</calcChain>
</file>

<file path=xl/sharedStrings.xml><?xml version="1.0" encoding="utf-8"?>
<sst xmlns="http://schemas.openxmlformats.org/spreadsheetml/2006/main" count="32" uniqueCount="32">
  <si>
    <t>Date</t>
  </si>
  <si>
    <t>Open</t>
  </si>
  <si>
    <t>High</t>
  </si>
  <si>
    <t>Low</t>
  </si>
  <si>
    <t>Close</t>
  </si>
  <si>
    <t>Adj Close</t>
  </si>
  <si>
    <t>Volume</t>
  </si>
  <si>
    <t>CW5U</t>
    <phoneticPr fontId="18" type="noConversion"/>
  </si>
  <si>
    <t>rate</t>
    <phoneticPr fontId="18" type="noConversion"/>
  </si>
  <si>
    <t>CW5D</t>
    <phoneticPr fontId="18" type="noConversion"/>
  </si>
  <si>
    <t>CW5N</t>
    <phoneticPr fontId="18" type="noConversion"/>
  </si>
  <si>
    <t>CW5</t>
    <phoneticPr fontId="18" type="noConversion"/>
  </si>
  <si>
    <t>CW8</t>
    <phoneticPr fontId="18" type="noConversion"/>
  </si>
  <si>
    <t>CW8U</t>
    <phoneticPr fontId="18" type="noConversion"/>
  </si>
  <si>
    <t>CW8D</t>
    <phoneticPr fontId="18" type="noConversion"/>
  </si>
  <si>
    <t>CW8N</t>
    <phoneticPr fontId="18" type="noConversion"/>
  </si>
  <si>
    <t>CW10</t>
    <phoneticPr fontId="18" type="noConversion"/>
  </si>
  <si>
    <t>CW10U</t>
    <phoneticPr fontId="18" type="noConversion"/>
  </si>
  <si>
    <t>CW10D</t>
    <phoneticPr fontId="18" type="noConversion"/>
  </si>
  <si>
    <t>CW10N</t>
    <phoneticPr fontId="18" type="noConversion"/>
  </si>
  <si>
    <t>CW4</t>
    <phoneticPr fontId="18" type="noConversion"/>
  </si>
  <si>
    <t>CW4U</t>
    <phoneticPr fontId="18" type="noConversion"/>
  </si>
  <si>
    <t>CW4D</t>
    <phoneticPr fontId="18" type="noConversion"/>
  </si>
  <si>
    <t>CW4N</t>
    <phoneticPr fontId="18" type="noConversion"/>
  </si>
  <si>
    <t>HM4UP</t>
    <phoneticPr fontId="18" type="noConversion"/>
  </si>
  <si>
    <t>HM8UP</t>
    <phoneticPr fontId="18" type="noConversion"/>
  </si>
  <si>
    <t>HM10UP</t>
    <phoneticPr fontId="18" type="noConversion"/>
  </si>
  <si>
    <t>OHrate</t>
    <phoneticPr fontId="18" type="noConversion"/>
  </si>
  <si>
    <t>Olrate</t>
    <phoneticPr fontId="18" type="noConversion"/>
  </si>
  <si>
    <t>LM4DN</t>
    <phoneticPr fontId="18" type="noConversion"/>
  </si>
  <si>
    <t>LM8DN</t>
    <phoneticPr fontId="18" type="noConversion"/>
  </si>
  <si>
    <t>LM10DN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</si>
</sst>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1" topLeftCell="K1" workbookViewId="0">
      <pane ySplit="1" topLeftCell="A98" activePane="bottomLeft" state="frozen"/>
      <selection pane="bottomLeft" activeCell="T105" sqref="T105"/>
    </sheetView>
  </sheetViews>
  <sheetFormatPr defaultRowHeight="16.5" x14ac:dyDescent="0.3"/>
  <cols>
    <col min="1" max="1" width="11.125" bestFit="1" customWidth="1"/>
  </cols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11</v>
      </c>
      <c r="J1" t="s">
        <v>7</v>
      </c>
      <c r="K1" t="s">
        <v>9</v>
      </c>
      <c r="L1" t="s">
        <v>10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27</v>
      </c>
      <c r="Z1" t="s">
        <v>24</v>
      </c>
      <c r="AA1" t="s">
        <v>25</v>
      </c>
      <c r="AB1" t="s">
        <v>26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3">
      <c r="A2" s="1">
        <v>39813</v>
      </c>
      <c r="B2">
        <v>1132.869995</v>
      </c>
      <c r="C2">
        <v>1228.5600589999999</v>
      </c>
      <c r="D2">
        <v>1085.719971</v>
      </c>
      <c r="E2">
        <v>1162.1099850000001</v>
      </c>
      <c r="F2">
        <v>1162.1099850000001</v>
      </c>
      <c r="G2">
        <v>7222400</v>
      </c>
      <c r="H2" t="e">
        <f>(F2/#REF!-1)</f>
        <v>#REF!</v>
      </c>
      <c r="I2" t="e">
        <f t="shared" ref="I2:I56" si="0">IF(H2&gt;=0.05, 1, IF(H2&lt;=-0.05, -1, 0))</f>
        <v>#REF!</v>
      </c>
      <c r="J2" t="e">
        <f t="shared" ref="J2:J56" si="1">IF(H2&gt;=0.05, 1, 0)</f>
        <v>#REF!</v>
      </c>
      <c r="K2" t="e">
        <f t="shared" ref="K2:K56" si="2">IF(H2&lt;=-0.05, 1, 0)</f>
        <v>#REF!</v>
      </c>
      <c r="L2" t="e">
        <f t="shared" ref="L2:L56" si="3">IF(AND(H2&gt;-0.05, H2&lt;0.05), 1, 0)</f>
        <v>#REF!</v>
      </c>
      <c r="M2" t="e">
        <f t="shared" ref="M2:M57" si="4">IF(H2&gt;=0.08, 1, IF(H2&lt;=-0.08, -1, 0))</f>
        <v>#REF!</v>
      </c>
      <c r="N2" t="e">
        <f t="shared" ref="N2:N57" si="5">IF(H2&gt;=0.08, 1, 0)</f>
        <v>#REF!</v>
      </c>
      <c r="O2" t="e">
        <f t="shared" ref="O2:O57" si="6">IF(H2&lt;=-0.08, 1, 0)</f>
        <v>#REF!</v>
      </c>
      <c r="P2" t="e">
        <f t="shared" ref="P2:P57" si="7">IF(AND(H2&gt;-0.08, H2&lt;0.08), 1, 0)</f>
        <v>#REF!</v>
      </c>
      <c r="Q2" t="e">
        <f t="shared" ref="Q2:Q56" si="8">IF(H2&gt;=0.1, 1, IF(H2&lt;=-0.1, -1, 0))</f>
        <v>#REF!</v>
      </c>
      <c r="R2" t="e">
        <f t="shared" ref="R2:R56" si="9">IF(H2&gt;=0.1, 1, 0)</f>
        <v>#REF!</v>
      </c>
      <c r="S2" t="e">
        <f t="shared" ref="S2:S56" si="10">IF(H2&lt;=-0.1, 1, 0)</f>
        <v>#REF!</v>
      </c>
      <c r="T2" t="e">
        <f t="shared" ref="T2:T56" si="11">IF(AND(H2&gt;-0.1, H2&lt;0.1), 1, 0)</f>
        <v>#REF!</v>
      </c>
      <c r="U2" t="e">
        <f>IF(H2&gt;=0.04, 1, IF(H2&lt;=-0.04, -1, 0))</f>
        <v>#REF!</v>
      </c>
      <c r="V2" t="e">
        <f>IF(H2&gt;=0.04, 1, 0)</f>
        <v>#REF!</v>
      </c>
      <c r="W2" t="e">
        <f>IF(H2&lt;=-0.04, 1, 0)</f>
        <v>#REF!</v>
      </c>
      <c r="X2" t="e">
        <f>IF(AND(H2&gt;-0.04, H2&lt;0.04), 1, 0)</f>
        <v>#REF!</v>
      </c>
      <c r="Y2">
        <f>C2/B2-1</f>
        <v>8.4466941857701761E-2</v>
      </c>
      <c r="Z2">
        <f>IF(Y2&gt;=0.04, 1, 0)</f>
        <v>1</v>
      </c>
      <c r="AA2">
        <f>IF(Y2&gt;=0.08, 1, 0)</f>
        <v>1</v>
      </c>
      <c r="AB2">
        <f>IF(Y2&gt;=0.1, 1, 0)</f>
        <v>0</v>
      </c>
      <c r="AC2">
        <f>D2/B2-1</f>
        <v>-4.1619977762761717E-2</v>
      </c>
      <c r="AD2">
        <f>IF(AC2&lt;-0.04, 1, 0)</f>
        <v>1</v>
      </c>
      <c r="AE2">
        <f>IF(AC2&lt;-0.08, 1, 0)</f>
        <v>0</v>
      </c>
      <c r="AF2">
        <f>IF(AC2&lt;-0.1, 1, 0)</f>
        <v>0</v>
      </c>
    </row>
    <row r="3" spans="1:32" x14ac:dyDescent="0.3">
      <c r="A3" s="1">
        <v>39844</v>
      </c>
      <c r="B3">
        <v>1145.869995</v>
      </c>
      <c r="C3">
        <v>1227.7299800000001</v>
      </c>
      <c r="D3">
        <v>1036.670044</v>
      </c>
      <c r="E3">
        <v>1063.030029</v>
      </c>
      <c r="F3">
        <v>1063.030029</v>
      </c>
      <c r="G3">
        <v>10345600</v>
      </c>
      <c r="H3">
        <f t="shared" ref="H3:H56" si="12">(F3/F2-1)</f>
        <v>-8.5258673687413578E-2</v>
      </c>
      <c r="I3">
        <f t="shared" si="0"/>
        <v>-1</v>
      </c>
      <c r="J3">
        <f t="shared" si="1"/>
        <v>0</v>
      </c>
      <c r="K3">
        <f t="shared" si="2"/>
        <v>1</v>
      </c>
      <c r="L3">
        <f t="shared" si="3"/>
        <v>0</v>
      </c>
      <c r="M3">
        <f t="shared" si="4"/>
        <v>-1</v>
      </c>
      <c r="N3">
        <f t="shared" si="5"/>
        <v>0</v>
      </c>
      <c r="O3">
        <f t="shared" si="6"/>
        <v>1</v>
      </c>
      <c r="P3">
        <f t="shared" si="7"/>
        <v>0</v>
      </c>
      <c r="Q3">
        <f t="shared" si="8"/>
        <v>0</v>
      </c>
      <c r="R3">
        <f t="shared" si="9"/>
        <v>0</v>
      </c>
      <c r="S3">
        <f t="shared" si="10"/>
        <v>0</v>
      </c>
      <c r="T3">
        <f t="shared" si="11"/>
        <v>1</v>
      </c>
      <c r="U3">
        <f t="shared" ref="U3:U66" si="13">IF(H3&gt;=0.04, 1, IF(H3&lt;=-0.04, -1, 0))</f>
        <v>-1</v>
      </c>
      <c r="V3">
        <f t="shared" ref="V3:V66" si="14">IF(H3&gt;=0.04, 1, 0)</f>
        <v>0</v>
      </c>
      <c r="W3">
        <f t="shared" ref="W3:W66" si="15">IF(H3&lt;=-0.04, 1, 0)</f>
        <v>1</v>
      </c>
      <c r="X3">
        <f t="shared" ref="X3:X66" si="16">IF(AND(H3&gt;-0.04, H3&lt;0.04), 1, 0)</f>
        <v>0</v>
      </c>
      <c r="Y3">
        <f t="shared" ref="Y3:Y66" si="17">C3/B3-1</f>
        <v>7.1439155713297176E-2</v>
      </c>
      <c r="Z3">
        <f t="shared" ref="Z3:Z66" si="18">IF(Y3&gt;=0.04, 1, 0)</f>
        <v>1</v>
      </c>
      <c r="AA3">
        <f t="shared" ref="AA3:AA66" si="19">IF(Y3&gt;=0.08, 1, 0)</f>
        <v>0</v>
      </c>
      <c r="AB3">
        <f t="shared" ref="AB3:AB66" si="20">IF(Y3&gt;=0.1, 1, 0)</f>
        <v>0</v>
      </c>
      <c r="AC3">
        <f t="shared" ref="AC3:AC66" si="21">D3/B3-1</f>
        <v>-9.529872627479008E-2</v>
      </c>
      <c r="AD3">
        <f t="shared" ref="AD3:AD66" si="22">IF(AC3&lt;-0.04, 1, 0)</f>
        <v>1</v>
      </c>
      <c r="AE3">
        <f t="shared" ref="AE3:AE66" si="23">IF(AC3&lt;-0.08, 1, 0)</f>
        <v>1</v>
      </c>
      <c r="AF3">
        <f t="shared" ref="AF3:AF66" si="24">IF(AC3&lt;-0.1, 1, 0)</f>
        <v>0</v>
      </c>
    </row>
    <row r="4" spans="1:32" x14ac:dyDescent="0.3">
      <c r="A4" s="1">
        <v>39872</v>
      </c>
      <c r="B4">
        <v>1044.280029</v>
      </c>
      <c r="C4">
        <v>1256.6999510000001</v>
      </c>
      <c r="D4">
        <v>992.69000200000005</v>
      </c>
      <c r="E4">
        <v>1206.26001</v>
      </c>
      <c r="F4">
        <v>1206.26001</v>
      </c>
      <c r="G4">
        <v>11485200</v>
      </c>
      <c r="H4">
        <f t="shared" si="12"/>
        <v>0.13473747410008485</v>
      </c>
      <c r="I4">
        <f t="shared" si="0"/>
        <v>1</v>
      </c>
      <c r="J4">
        <f t="shared" si="1"/>
        <v>1</v>
      </c>
      <c r="K4">
        <f t="shared" si="2"/>
        <v>0</v>
      </c>
      <c r="L4">
        <f t="shared" si="3"/>
        <v>0</v>
      </c>
      <c r="M4">
        <f t="shared" si="4"/>
        <v>1</v>
      </c>
      <c r="N4">
        <f t="shared" si="5"/>
        <v>1</v>
      </c>
      <c r="O4">
        <f t="shared" si="6"/>
        <v>0</v>
      </c>
      <c r="P4">
        <f t="shared" si="7"/>
        <v>0</v>
      </c>
      <c r="Q4">
        <f t="shared" si="8"/>
        <v>1</v>
      </c>
      <c r="R4">
        <f t="shared" si="9"/>
        <v>1</v>
      </c>
      <c r="S4">
        <f t="shared" si="10"/>
        <v>0</v>
      </c>
      <c r="T4">
        <f t="shared" si="11"/>
        <v>0</v>
      </c>
      <c r="U4">
        <f t="shared" si="13"/>
        <v>1</v>
      </c>
      <c r="V4">
        <f t="shared" si="14"/>
        <v>1</v>
      </c>
      <c r="W4">
        <f t="shared" si="15"/>
        <v>0</v>
      </c>
      <c r="X4">
        <f t="shared" si="16"/>
        <v>0</v>
      </c>
      <c r="Y4">
        <f t="shared" si="17"/>
        <v>0.20341279743079332</v>
      </c>
      <c r="Z4">
        <f t="shared" si="18"/>
        <v>1</v>
      </c>
      <c r="AA4">
        <f t="shared" si="19"/>
        <v>1</v>
      </c>
      <c r="AB4">
        <f t="shared" si="20"/>
        <v>1</v>
      </c>
      <c r="AC4">
        <f t="shared" si="21"/>
        <v>-4.9402483593794733E-2</v>
      </c>
      <c r="AD4">
        <f t="shared" si="22"/>
        <v>1</v>
      </c>
      <c r="AE4">
        <f t="shared" si="23"/>
        <v>0</v>
      </c>
      <c r="AF4">
        <f t="shared" si="24"/>
        <v>0</v>
      </c>
    </row>
    <row r="5" spans="1:32" x14ac:dyDescent="0.3">
      <c r="A5" s="1">
        <v>39903</v>
      </c>
      <c r="B5">
        <v>1214.0600589999999</v>
      </c>
      <c r="C5">
        <v>1377.8199460000001</v>
      </c>
      <c r="D5">
        <v>1201.709961</v>
      </c>
      <c r="E5">
        <v>1369.3599850000001</v>
      </c>
      <c r="F5">
        <v>1369.3599850000001</v>
      </c>
      <c r="G5">
        <v>16097400</v>
      </c>
      <c r="H5">
        <f t="shared" si="12"/>
        <v>0.1352112924642177</v>
      </c>
      <c r="I5">
        <f t="shared" si="0"/>
        <v>1</v>
      </c>
      <c r="J5">
        <f t="shared" si="1"/>
        <v>1</v>
      </c>
      <c r="K5">
        <f t="shared" si="2"/>
        <v>0</v>
      </c>
      <c r="L5">
        <f t="shared" si="3"/>
        <v>0</v>
      </c>
      <c r="M5">
        <f t="shared" si="4"/>
        <v>1</v>
      </c>
      <c r="N5">
        <f t="shared" si="5"/>
        <v>1</v>
      </c>
      <c r="O5">
        <f t="shared" si="6"/>
        <v>0</v>
      </c>
      <c r="P5">
        <f t="shared" si="7"/>
        <v>0</v>
      </c>
      <c r="Q5">
        <f t="shared" si="8"/>
        <v>1</v>
      </c>
      <c r="R5">
        <f t="shared" si="9"/>
        <v>1</v>
      </c>
      <c r="S5">
        <f t="shared" si="10"/>
        <v>0</v>
      </c>
      <c r="T5">
        <f t="shared" si="11"/>
        <v>0</v>
      </c>
      <c r="U5">
        <f t="shared" si="13"/>
        <v>1</v>
      </c>
      <c r="V5">
        <f t="shared" si="14"/>
        <v>1</v>
      </c>
      <c r="W5">
        <f t="shared" si="15"/>
        <v>0</v>
      </c>
      <c r="X5">
        <f t="shared" si="16"/>
        <v>0</v>
      </c>
      <c r="Y5">
        <f t="shared" si="17"/>
        <v>0.13488614981279134</v>
      </c>
      <c r="Z5">
        <f t="shared" si="18"/>
        <v>1</v>
      </c>
      <c r="AA5">
        <f t="shared" si="19"/>
        <v>1</v>
      </c>
      <c r="AB5">
        <f t="shared" si="20"/>
        <v>1</v>
      </c>
      <c r="AC5">
        <f t="shared" si="21"/>
        <v>-1.0172559346176335E-2</v>
      </c>
      <c r="AD5">
        <f t="shared" si="22"/>
        <v>0</v>
      </c>
      <c r="AE5">
        <f t="shared" si="23"/>
        <v>0</v>
      </c>
      <c r="AF5">
        <f t="shared" si="24"/>
        <v>0</v>
      </c>
    </row>
    <row r="6" spans="1:32" x14ac:dyDescent="0.3">
      <c r="A6" s="1">
        <v>39933</v>
      </c>
      <c r="B6">
        <v>1386.0200199999999</v>
      </c>
      <c r="C6">
        <v>1436.920044</v>
      </c>
      <c r="D6">
        <v>1315.209961</v>
      </c>
      <c r="E6">
        <v>1395.8900149999999</v>
      </c>
      <c r="F6">
        <v>1395.8900149999999</v>
      </c>
      <c r="G6">
        <v>13548600</v>
      </c>
      <c r="H6">
        <f t="shared" si="12"/>
        <v>1.937403625825973E-2</v>
      </c>
      <c r="I6">
        <f t="shared" si="0"/>
        <v>0</v>
      </c>
      <c r="J6">
        <f t="shared" si="1"/>
        <v>0</v>
      </c>
      <c r="K6">
        <f t="shared" si="2"/>
        <v>0</v>
      </c>
      <c r="L6">
        <f t="shared" si="3"/>
        <v>1</v>
      </c>
      <c r="M6">
        <f t="shared" si="4"/>
        <v>0</v>
      </c>
      <c r="N6">
        <f t="shared" si="5"/>
        <v>0</v>
      </c>
      <c r="O6">
        <f t="shared" si="6"/>
        <v>0</v>
      </c>
      <c r="P6">
        <f t="shared" si="7"/>
        <v>1</v>
      </c>
      <c r="Q6">
        <f t="shared" si="8"/>
        <v>0</v>
      </c>
      <c r="R6">
        <f t="shared" si="9"/>
        <v>0</v>
      </c>
      <c r="S6">
        <f t="shared" si="10"/>
        <v>0</v>
      </c>
      <c r="T6">
        <f t="shared" si="11"/>
        <v>1</v>
      </c>
      <c r="U6">
        <f t="shared" si="13"/>
        <v>0</v>
      </c>
      <c r="V6">
        <f t="shared" si="14"/>
        <v>0</v>
      </c>
      <c r="W6">
        <f t="shared" si="15"/>
        <v>0</v>
      </c>
      <c r="X6">
        <f t="shared" si="16"/>
        <v>1</v>
      </c>
      <c r="Y6">
        <f t="shared" si="17"/>
        <v>3.6723873584452393E-2</v>
      </c>
      <c r="Z6">
        <f t="shared" si="18"/>
        <v>0</v>
      </c>
      <c r="AA6">
        <f t="shared" si="19"/>
        <v>0</v>
      </c>
      <c r="AB6">
        <f t="shared" si="20"/>
        <v>0</v>
      </c>
      <c r="AC6">
        <f t="shared" si="21"/>
        <v>-5.1088770709098341E-2</v>
      </c>
      <c r="AD6">
        <f t="shared" si="22"/>
        <v>1</v>
      </c>
      <c r="AE6">
        <f t="shared" si="23"/>
        <v>0</v>
      </c>
      <c r="AF6">
        <f t="shared" si="24"/>
        <v>0</v>
      </c>
    </row>
    <row r="7" spans="1:32" x14ac:dyDescent="0.3">
      <c r="A7" s="1">
        <v>39964</v>
      </c>
      <c r="B7">
        <v>1394.920044</v>
      </c>
      <c r="C7">
        <v>1437.76001</v>
      </c>
      <c r="D7">
        <v>1350.3100589999999</v>
      </c>
      <c r="E7">
        <v>1390.0699460000001</v>
      </c>
      <c r="F7">
        <v>1390.0699460000001</v>
      </c>
      <c r="G7">
        <v>10956200</v>
      </c>
      <c r="H7">
        <f t="shared" si="12"/>
        <v>-4.1694323603280736E-3</v>
      </c>
      <c r="I7">
        <f t="shared" si="0"/>
        <v>0</v>
      </c>
      <c r="J7">
        <f t="shared" si="1"/>
        <v>0</v>
      </c>
      <c r="K7">
        <f t="shared" si="2"/>
        <v>0</v>
      </c>
      <c r="L7">
        <f t="shared" si="3"/>
        <v>1</v>
      </c>
      <c r="M7">
        <f t="shared" si="4"/>
        <v>0</v>
      </c>
      <c r="N7">
        <f t="shared" si="5"/>
        <v>0</v>
      </c>
      <c r="O7">
        <f t="shared" si="6"/>
        <v>0</v>
      </c>
      <c r="P7">
        <f t="shared" si="7"/>
        <v>1</v>
      </c>
      <c r="Q7">
        <f t="shared" si="8"/>
        <v>0</v>
      </c>
      <c r="R7">
        <f t="shared" si="9"/>
        <v>0</v>
      </c>
      <c r="S7">
        <f t="shared" si="10"/>
        <v>0</v>
      </c>
      <c r="T7">
        <f t="shared" si="11"/>
        <v>1</v>
      </c>
      <c r="U7">
        <f t="shared" si="13"/>
        <v>0</v>
      </c>
      <c r="V7">
        <f t="shared" si="14"/>
        <v>0</v>
      </c>
      <c r="W7">
        <f t="shared" si="15"/>
        <v>0</v>
      </c>
      <c r="X7">
        <f t="shared" si="16"/>
        <v>1</v>
      </c>
      <c r="Y7">
        <f t="shared" si="17"/>
        <v>3.0711413305922752E-2</v>
      </c>
      <c r="Z7">
        <f t="shared" si="18"/>
        <v>0</v>
      </c>
      <c r="AA7">
        <f t="shared" si="19"/>
        <v>0</v>
      </c>
      <c r="AB7">
        <f t="shared" si="20"/>
        <v>0</v>
      </c>
      <c r="AC7">
        <f t="shared" si="21"/>
        <v>-3.198031685893532E-2</v>
      </c>
      <c r="AD7">
        <f t="shared" si="22"/>
        <v>0</v>
      </c>
      <c r="AE7">
        <f t="shared" si="23"/>
        <v>0</v>
      </c>
      <c r="AF7">
        <f t="shared" si="24"/>
        <v>0</v>
      </c>
    </row>
    <row r="8" spans="1:32" x14ac:dyDescent="0.3">
      <c r="A8" s="1">
        <v>39994</v>
      </c>
      <c r="B8">
        <v>1386.329956</v>
      </c>
      <c r="C8">
        <v>1559.0699460000001</v>
      </c>
      <c r="D8">
        <v>1377.599976</v>
      </c>
      <c r="E8">
        <v>1557.290039</v>
      </c>
      <c r="F8">
        <v>1557.290039</v>
      </c>
      <c r="G8">
        <v>10618400</v>
      </c>
      <c r="H8">
        <f t="shared" si="12"/>
        <v>0.12029617177263963</v>
      </c>
      <c r="I8">
        <f t="shared" si="0"/>
        <v>1</v>
      </c>
      <c r="J8">
        <f t="shared" si="1"/>
        <v>1</v>
      </c>
      <c r="K8">
        <f t="shared" si="2"/>
        <v>0</v>
      </c>
      <c r="L8">
        <f t="shared" si="3"/>
        <v>0</v>
      </c>
      <c r="M8">
        <f t="shared" si="4"/>
        <v>1</v>
      </c>
      <c r="N8">
        <f t="shared" si="5"/>
        <v>1</v>
      </c>
      <c r="O8">
        <f t="shared" si="6"/>
        <v>0</v>
      </c>
      <c r="P8">
        <f t="shared" si="7"/>
        <v>0</v>
      </c>
      <c r="Q8">
        <f t="shared" si="8"/>
        <v>1</v>
      </c>
      <c r="R8">
        <f t="shared" si="9"/>
        <v>1</v>
      </c>
      <c r="S8">
        <f t="shared" si="10"/>
        <v>0</v>
      </c>
      <c r="T8">
        <f t="shared" si="11"/>
        <v>0</v>
      </c>
      <c r="U8">
        <f t="shared" si="13"/>
        <v>1</v>
      </c>
      <c r="V8">
        <f t="shared" si="14"/>
        <v>1</v>
      </c>
      <c r="W8">
        <f t="shared" si="15"/>
        <v>0</v>
      </c>
      <c r="X8">
        <f t="shared" si="16"/>
        <v>0</v>
      </c>
      <c r="Y8">
        <f t="shared" si="17"/>
        <v>0.12460236414310022</v>
      </c>
      <c r="Z8">
        <f t="shared" si="18"/>
        <v>1</v>
      </c>
      <c r="AA8">
        <f t="shared" si="19"/>
        <v>1</v>
      </c>
      <c r="AB8">
        <f t="shared" si="20"/>
        <v>1</v>
      </c>
      <c r="AC8">
        <f t="shared" si="21"/>
        <v>-6.2971877381837738E-3</v>
      </c>
      <c r="AD8">
        <f t="shared" si="22"/>
        <v>0</v>
      </c>
      <c r="AE8">
        <f t="shared" si="23"/>
        <v>0</v>
      </c>
      <c r="AF8">
        <f t="shared" si="24"/>
        <v>0</v>
      </c>
    </row>
    <row r="9" spans="1:32" x14ac:dyDescent="0.3">
      <c r="A9" s="1">
        <v>40025</v>
      </c>
      <c r="B9">
        <v>1561.9399410000001</v>
      </c>
      <c r="C9">
        <v>1616.290039</v>
      </c>
      <c r="D9">
        <v>1530.650024</v>
      </c>
      <c r="E9">
        <v>1591.849976</v>
      </c>
      <c r="F9">
        <v>1591.849976</v>
      </c>
      <c r="G9">
        <v>10723400</v>
      </c>
      <c r="H9">
        <f t="shared" si="12"/>
        <v>2.2192357322334377E-2</v>
      </c>
      <c r="I9">
        <f t="shared" si="0"/>
        <v>0</v>
      </c>
      <c r="J9">
        <f t="shared" si="1"/>
        <v>0</v>
      </c>
      <c r="K9">
        <f t="shared" si="2"/>
        <v>0</v>
      </c>
      <c r="L9">
        <f t="shared" si="3"/>
        <v>1</v>
      </c>
      <c r="M9">
        <f t="shared" si="4"/>
        <v>0</v>
      </c>
      <c r="N9">
        <f t="shared" si="5"/>
        <v>0</v>
      </c>
      <c r="O9">
        <f t="shared" si="6"/>
        <v>0</v>
      </c>
      <c r="P9">
        <f t="shared" si="7"/>
        <v>1</v>
      </c>
      <c r="Q9">
        <f t="shared" si="8"/>
        <v>0</v>
      </c>
      <c r="R9">
        <f t="shared" si="9"/>
        <v>0</v>
      </c>
      <c r="S9">
        <f t="shared" si="10"/>
        <v>0</v>
      </c>
      <c r="T9">
        <f t="shared" si="11"/>
        <v>1</v>
      </c>
      <c r="U9">
        <f t="shared" si="13"/>
        <v>0</v>
      </c>
      <c r="V9">
        <f t="shared" si="14"/>
        <v>0</v>
      </c>
      <c r="W9">
        <f t="shared" si="15"/>
        <v>0</v>
      </c>
      <c r="X9">
        <f t="shared" si="16"/>
        <v>1</v>
      </c>
      <c r="Y9">
        <f t="shared" si="17"/>
        <v>3.4796535112101346E-2</v>
      </c>
      <c r="Z9">
        <f t="shared" si="18"/>
        <v>0</v>
      </c>
      <c r="AA9">
        <f t="shared" si="19"/>
        <v>0</v>
      </c>
      <c r="AB9">
        <f t="shared" si="20"/>
        <v>0</v>
      </c>
      <c r="AC9">
        <f t="shared" si="21"/>
        <v>-2.0032727365923764E-2</v>
      </c>
      <c r="AD9">
        <f t="shared" si="22"/>
        <v>0</v>
      </c>
      <c r="AE9">
        <f t="shared" si="23"/>
        <v>0</v>
      </c>
      <c r="AF9">
        <f t="shared" si="24"/>
        <v>0</v>
      </c>
    </row>
    <row r="10" spans="1:32" x14ac:dyDescent="0.3">
      <c r="A10" s="1">
        <v>40056</v>
      </c>
      <c r="B10">
        <v>1592.290039</v>
      </c>
      <c r="C10">
        <v>1723.170044</v>
      </c>
      <c r="D10">
        <v>1583.1099850000001</v>
      </c>
      <c r="E10">
        <v>1673.1400149999999</v>
      </c>
      <c r="F10">
        <v>1673.1400149999999</v>
      </c>
      <c r="G10">
        <v>10543400</v>
      </c>
      <c r="H10">
        <f t="shared" si="12"/>
        <v>5.1066394588430652E-2</v>
      </c>
      <c r="I10">
        <f t="shared" si="0"/>
        <v>1</v>
      </c>
      <c r="J10">
        <f t="shared" si="1"/>
        <v>1</v>
      </c>
      <c r="K10">
        <f t="shared" si="2"/>
        <v>0</v>
      </c>
      <c r="L10">
        <f t="shared" si="3"/>
        <v>0</v>
      </c>
      <c r="M10">
        <f t="shared" si="4"/>
        <v>0</v>
      </c>
      <c r="N10">
        <f t="shared" si="5"/>
        <v>0</v>
      </c>
      <c r="O10">
        <f t="shared" si="6"/>
        <v>0</v>
      </c>
      <c r="P10">
        <f t="shared" si="7"/>
        <v>1</v>
      </c>
      <c r="Q10">
        <f t="shared" si="8"/>
        <v>0</v>
      </c>
      <c r="R10">
        <f t="shared" si="9"/>
        <v>0</v>
      </c>
      <c r="S10">
        <f t="shared" si="10"/>
        <v>0</v>
      </c>
      <c r="T10">
        <f t="shared" si="11"/>
        <v>1</v>
      </c>
      <c r="U10">
        <f t="shared" si="13"/>
        <v>1</v>
      </c>
      <c r="V10">
        <f t="shared" si="14"/>
        <v>1</v>
      </c>
      <c r="W10">
        <f t="shared" si="15"/>
        <v>0</v>
      </c>
      <c r="X10">
        <f t="shared" si="16"/>
        <v>0</v>
      </c>
      <c r="Y10">
        <f t="shared" si="17"/>
        <v>8.2196083498830452E-2</v>
      </c>
      <c r="Z10">
        <f t="shared" si="18"/>
        <v>1</v>
      </c>
      <c r="AA10">
        <f t="shared" si="19"/>
        <v>1</v>
      </c>
      <c r="AB10">
        <f t="shared" si="20"/>
        <v>0</v>
      </c>
      <c r="AC10">
        <f t="shared" si="21"/>
        <v>-5.7653152221973647E-3</v>
      </c>
      <c r="AD10">
        <f t="shared" si="22"/>
        <v>0</v>
      </c>
      <c r="AE10">
        <f t="shared" si="23"/>
        <v>0</v>
      </c>
      <c r="AF10">
        <f t="shared" si="24"/>
        <v>0</v>
      </c>
    </row>
    <row r="11" spans="1:32" x14ac:dyDescent="0.3">
      <c r="A11" s="1">
        <v>40086</v>
      </c>
      <c r="B11">
        <v>1680.459961</v>
      </c>
      <c r="C11">
        <v>1685.01001</v>
      </c>
      <c r="D11">
        <v>1564.410034</v>
      </c>
      <c r="E11">
        <v>1580.6899410000001</v>
      </c>
      <c r="F11">
        <v>1580.6899410000001</v>
      </c>
      <c r="G11">
        <v>7676200</v>
      </c>
      <c r="H11">
        <f t="shared" si="12"/>
        <v>-5.5255431805568245E-2</v>
      </c>
      <c r="I11">
        <f t="shared" si="0"/>
        <v>-1</v>
      </c>
      <c r="J11">
        <f t="shared" si="1"/>
        <v>0</v>
      </c>
      <c r="K11">
        <f t="shared" si="2"/>
        <v>1</v>
      </c>
      <c r="L11">
        <f t="shared" si="3"/>
        <v>0</v>
      </c>
      <c r="M11">
        <f t="shared" si="4"/>
        <v>0</v>
      </c>
      <c r="N11">
        <f t="shared" si="5"/>
        <v>0</v>
      </c>
      <c r="O11">
        <f t="shared" si="6"/>
        <v>0</v>
      </c>
      <c r="P11">
        <f t="shared" si="7"/>
        <v>1</v>
      </c>
      <c r="Q11">
        <f t="shared" si="8"/>
        <v>0</v>
      </c>
      <c r="R11">
        <f t="shared" si="9"/>
        <v>0</v>
      </c>
      <c r="S11">
        <f t="shared" si="10"/>
        <v>0</v>
      </c>
      <c r="T11">
        <f t="shared" si="11"/>
        <v>1</v>
      </c>
      <c r="U11">
        <f t="shared" si="13"/>
        <v>-1</v>
      </c>
      <c r="V11">
        <f t="shared" si="14"/>
        <v>0</v>
      </c>
      <c r="W11">
        <f t="shared" si="15"/>
        <v>1</v>
      </c>
      <c r="X11">
        <f t="shared" si="16"/>
        <v>0</v>
      </c>
      <c r="Y11">
        <f t="shared" si="17"/>
        <v>2.7076211903866998E-3</v>
      </c>
      <c r="Z11">
        <f t="shared" si="18"/>
        <v>0</v>
      </c>
      <c r="AA11">
        <f t="shared" si="19"/>
        <v>0</v>
      </c>
      <c r="AB11">
        <f t="shared" si="20"/>
        <v>0</v>
      </c>
      <c r="AC11">
        <f t="shared" si="21"/>
        <v>-6.905843024724112E-2</v>
      </c>
      <c r="AD11">
        <f t="shared" si="22"/>
        <v>1</v>
      </c>
      <c r="AE11">
        <f t="shared" si="23"/>
        <v>0</v>
      </c>
      <c r="AF11">
        <f t="shared" si="24"/>
        <v>0</v>
      </c>
    </row>
    <row r="12" spans="1:32" x14ac:dyDescent="0.3">
      <c r="A12" s="1">
        <v>40117</v>
      </c>
      <c r="B12">
        <v>1543.23999</v>
      </c>
      <c r="C12">
        <v>1630.410034</v>
      </c>
      <c r="D12">
        <v>1519.400024</v>
      </c>
      <c r="E12">
        <v>1555.599976</v>
      </c>
      <c r="F12">
        <v>1555.599976</v>
      </c>
      <c r="G12">
        <v>5595600</v>
      </c>
      <c r="H12">
        <f t="shared" si="12"/>
        <v>-1.5872793486702008E-2</v>
      </c>
      <c r="I12">
        <f t="shared" si="0"/>
        <v>0</v>
      </c>
      <c r="J12">
        <f t="shared" si="1"/>
        <v>0</v>
      </c>
      <c r="K12">
        <f t="shared" si="2"/>
        <v>0</v>
      </c>
      <c r="L12">
        <f t="shared" si="3"/>
        <v>1</v>
      </c>
      <c r="M12">
        <f t="shared" si="4"/>
        <v>0</v>
      </c>
      <c r="N12">
        <f t="shared" si="5"/>
        <v>0</v>
      </c>
      <c r="O12">
        <f t="shared" si="6"/>
        <v>0</v>
      </c>
      <c r="P12">
        <f t="shared" si="7"/>
        <v>1</v>
      </c>
      <c r="Q12">
        <f t="shared" si="8"/>
        <v>0</v>
      </c>
      <c r="R12">
        <f t="shared" si="9"/>
        <v>0</v>
      </c>
      <c r="S12">
        <f t="shared" si="10"/>
        <v>0</v>
      </c>
      <c r="T12">
        <f t="shared" si="11"/>
        <v>1</v>
      </c>
      <c r="U12">
        <f t="shared" si="13"/>
        <v>0</v>
      </c>
      <c r="V12">
        <f t="shared" si="14"/>
        <v>0</v>
      </c>
      <c r="W12">
        <f t="shared" si="15"/>
        <v>0</v>
      </c>
      <c r="X12">
        <f t="shared" si="16"/>
        <v>1</v>
      </c>
      <c r="Y12">
        <f t="shared" si="17"/>
        <v>5.6485086289139064E-2</v>
      </c>
      <c r="Z12">
        <f t="shared" si="18"/>
        <v>1</v>
      </c>
      <c r="AA12">
        <f t="shared" si="19"/>
        <v>0</v>
      </c>
      <c r="AB12">
        <f t="shared" si="20"/>
        <v>0</v>
      </c>
      <c r="AC12">
        <f t="shared" si="21"/>
        <v>-1.5447996523210938E-2</v>
      </c>
      <c r="AD12">
        <f t="shared" si="22"/>
        <v>0</v>
      </c>
      <c r="AE12">
        <f t="shared" si="23"/>
        <v>0</v>
      </c>
      <c r="AF12">
        <f t="shared" si="24"/>
        <v>0</v>
      </c>
    </row>
    <row r="13" spans="1:32" x14ac:dyDescent="0.3">
      <c r="A13" s="1">
        <v>40147</v>
      </c>
      <c r="B13">
        <v>1550.349976</v>
      </c>
      <c r="C13">
        <v>1695.329956</v>
      </c>
      <c r="D13">
        <v>1541.089966</v>
      </c>
      <c r="E13">
        <v>1682.7700199999999</v>
      </c>
      <c r="F13">
        <v>1682.7700199999999</v>
      </c>
      <c r="G13">
        <v>7338600</v>
      </c>
      <c r="H13">
        <f t="shared" si="12"/>
        <v>8.1749836694520406E-2</v>
      </c>
      <c r="I13">
        <f t="shared" si="0"/>
        <v>1</v>
      </c>
      <c r="J13">
        <f t="shared" si="1"/>
        <v>1</v>
      </c>
      <c r="K13">
        <f t="shared" si="2"/>
        <v>0</v>
      </c>
      <c r="L13">
        <f t="shared" si="3"/>
        <v>0</v>
      </c>
      <c r="M13">
        <f t="shared" si="4"/>
        <v>1</v>
      </c>
      <c r="N13">
        <f t="shared" si="5"/>
        <v>1</v>
      </c>
      <c r="O13">
        <f t="shared" si="6"/>
        <v>0</v>
      </c>
      <c r="P13">
        <f t="shared" si="7"/>
        <v>0</v>
      </c>
      <c r="Q13">
        <f t="shared" si="8"/>
        <v>0</v>
      </c>
      <c r="R13">
        <f t="shared" si="9"/>
        <v>0</v>
      </c>
      <c r="S13">
        <f t="shared" si="10"/>
        <v>0</v>
      </c>
      <c r="T13">
        <f t="shared" si="11"/>
        <v>1</v>
      </c>
      <c r="U13">
        <f t="shared" si="13"/>
        <v>1</v>
      </c>
      <c r="V13">
        <f t="shared" si="14"/>
        <v>1</v>
      </c>
      <c r="W13">
        <f t="shared" si="15"/>
        <v>0</v>
      </c>
      <c r="X13">
        <f t="shared" si="16"/>
        <v>0</v>
      </c>
      <c r="Y13">
        <f t="shared" si="17"/>
        <v>9.3514356270741894E-2</v>
      </c>
      <c r="Z13">
        <f t="shared" si="18"/>
        <v>1</v>
      </c>
      <c r="AA13">
        <f t="shared" si="19"/>
        <v>1</v>
      </c>
      <c r="AB13">
        <f t="shared" si="20"/>
        <v>0</v>
      </c>
      <c r="AC13">
        <f t="shared" si="21"/>
        <v>-5.9728513841057485E-3</v>
      </c>
      <c r="AD13">
        <f t="shared" si="22"/>
        <v>0</v>
      </c>
      <c r="AE13">
        <f t="shared" si="23"/>
        <v>0</v>
      </c>
      <c r="AF13">
        <f t="shared" si="24"/>
        <v>0</v>
      </c>
    </row>
    <row r="14" spans="1:32" x14ac:dyDescent="0.3">
      <c r="A14" s="1">
        <v>40178</v>
      </c>
      <c r="B14">
        <v>1681.709961</v>
      </c>
      <c r="C14">
        <v>1723.219971</v>
      </c>
      <c r="D14">
        <v>1595.3900149999999</v>
      </c>
      <c r="E14">
        <v>1602.4300539999999</v>
      </c>
      <c r="F14">
        <v>1602.4300539999999</v>
      </c>
      <c r="G14">
        <v>9179800</v>
      </c>
      <c r="H14">
        <f t="shared" si="12"/>
        <v>-4.7742689164381513E-2</v>
      </c>
      <c r="I14">
        <f t="shared" si="0"/>
        <v>0</v>
      </c>
      <c r="J14">
        <f t="shared" si="1"/>
        <v>0</v>
      </c>
      <c r="K14">
        <f t="shared" si="2"/>
        <v>0</v>
      </c>
      <c r="L14">
        <f t="shared" si="3"/>
        <v>1</v>
      </c>
      <c r="M14">
        <f t="shared" si="4"/>
        <v>0</v>
      </c>
      <c r="N14">
        <f t="shared" si="5"/>
        <v>0</v>
      </c>
      <c r="O14">
        <f t="shared" si="6"/>
        <v>0</v>
      </c>
      <c r="P14">
        <f t="shared" si="7"/>
        <v>1</v>
      </c>
      <c r="Q14">
        <f t="shared" si="8"/>
        <v>0</v>
      </c>
      <c r="R14">
        <f t="shared" si="9"/>
        <v>0</v>
      </c>
      <c r="S14">
        <f t="shared" si="10"/>
        <v>0</v>
      </c>
      <c r="T14">
        <f t="shared" si="11"/>
        <v>1</v>
      </c>
      <c r="U14">
        <f t="shared" si="13"/>
        <v>-1</v>
      </c>
      <c r="V14">
        <f t="shared" si="14"/>
        <v>0</v>
      </c>
      <c r="W14">
        <f t="shared" si="15"/>
        <v>1</v>
      </c>
      <c r="X14">
        <f t="shared" si="16"/>
        <v>0</v>
      </c>
      <c r="Y14">
        <f t="shared" si="17"/>
        <v>2.4683215871134312E-2</v>
      </c>
      <c r="Z14">
        <f t="shared" si="18"/>
        <v>0</v>
      </c>
      <c r="AA14">
        <f t="shared" si="19"/>
        <v>0</v>
      </c>
      <c r="AB14">
        <f t="shared" si="20"/>
        <v>0</v>
      </c>
      <c r="AC14">
        <f t="shared" si="21"/>
        <v>-5.1328676169980825E-2</v>
      </c>
      <c r="AD14">
        <f t="shared" si="22"/>
        <v>1</v>
      </c>
      <c r="AE14">
        <f t="shared" si="23"/>
        <v>0</v>
      </c>
      <c r="AF14">
        <f t="shared" si="24"/>
        <v>0</v>
      </c>
    </row>
    <row r="15" spans="1:32" x14ac:dyDescent="0.3">
      <c r="A15" s="1">
        <v>40209</v>
      </c>
      <c r="B15">
        <v>1603.869995</v>
      </c>
      <c r="C15">
        <v>1631.709961</v>
      </c>
      <c r="D15">
        <v>1548.780029</v>
      </c>
      <c r="E15">
        <v>1594.579956</v>
      </c>
      <c r="F15">
        <v>1594.579956</v>
      </c>
      <c r="G15">
        <v>7208400</v>
      </c>
      <c r="H15">
        <f t="shared" si="12"/>
        <v>-4.8988709244465189E-3</v>
      </c>
      <c r="I15">
        <f t="shared" si="0"/>
        <v>0</v>
      </c>
      <c r="J15">
        <f t="shared" si="1"/>
        <v>0</v>
      </c>
      <c r="K15">
        <f t="shared" si="2"/>
        <v>0</v>
      </c>
      <c r="L15">
        <f t="shared" si="3"/>
        <v>1</v>
      </c>
      <c r="M15">
        <f t="shared" si="4"/>
        <v>0</v>
      </c>
      <c r="N15">
        <f t="shared" si="5"/>
        <v>0</v>
      </c>
      <c r="O15">
        <f t="shared" si="6"/>
        <v>0</v>
      </c>
      <c r="P15">
        <f t="shared" si="7"/>
        <v>1</v>
      </c>
      <c r="Q15">
        <f t="shared" si="8"/>
        <v>0</v>
      </c>
      <c r="R15">
        <f t="shared" si="9"/>
        <v>0</v>
      </c>
      <c r="S15">
        <f t="shared" si="10"/>
        <v>0</v>
      </c>
      <c r="T15">
        <f t="shared" si="11"/>
        <v>1</v>
      </c>
      <c r="U15">
        <f t="shared" si="13"/>
        <v>0</v>
      </c>
      <c r="V15">
        <f t="shared" si="14"/>
        <v>0</v>
      </c>
      <c r="W15">
        <f t="shared" si="15"/>
        <v>0</v>
      </c>
      <c r="X15">
        <f t="shared" si="16"/>
        <v>1</v>
      </c>
      <c r="Y15">
        <f t="shared" si="17"/>
        <v>1.7357994155879242E-2</v>
      </c>
      <c r="Z15">
        <f t="shared" si="18"/>
        <v>0</v>
      </c>
      <c r="AA15">
        <f t="shared" si="19"/>
        <v>0</v>
      </c>
      <c r="AB15">
        <f t="shared" si="20"/>
        <v>0</v>
      </c>
      <c r="AC15">
        <f t="shared" si="21"/>
        <v>-3.4348149271288042E-2</v>
      </c>
      <c r="AD15">
        <f t="shared" si="22"/>
        <v>0</v>
      </c>
      <c r="AE15">
        <f t="shared" si="23"/>
        <v>0</v>
      </c>
      <c r="AF15">
        <f t="shared" si="24"/>
        <v>0</v>
      </c>
    </row>
    <row r="16" spans="1:32" x14ac:dyDescent="0.3">
      <c r="A16" s="1">
        <v>40237</v>
      </c>
      <c r="B16">
        <v>1612.4300539999999</v>
      </c>
      <c r="C16">
        <v>1705.5699460000001</v>
      </c>
      <c r="D16">
        <v>1608.969971</v>
      </c>
      <c r="E16">
        <v>1692.849976</v>
      </c>
      <c r="F16">
        <v>1692.849976</v>
      </c>
      <c r="G16">
        <v>9177000</v>
      </c>
      <c r="H16">
        <f t="shared" si="12"/>
        <v>6.1627527443973484E-2</v>
      </c>
      <c r="I16">
        <f t="shared" si="0"/>
        <v>1</v>
      </c>
      <c r="J16">
        <f t="shared" si="1"/>
        <v>1</v>
      </c>
      <c r="K16">
        <f t="shared" si="2"/>
        <v>0</v>
      </c>
      <c r="L16">
        <f t="shared" si="3"/>
        <v>0</v>
      </c>
      <c r="M16">
        <f t="shared" si="4"/>
        <v>0</v>
      </c>
      <c r="N16">
        <f t="shared" si="5"/>
        <v>0</v>
      </c>
      <c r="O16">
        <f t="shared" si="6"/>
        <v>0</v>
      </c>
      <c r="P16">
        <f t="shared" si="7"/>
        <v>1</v>
      </c>
      <c r="Q16">
        <f t="shared" si="8"/>
        <v>0</v>
      </c>
      <c r="R16">
        <f t="shared" si="9"/>
        <v>0</v>
      </c>
      <c r="S16">
        <f t="shared" si="10"/>
        <v>0</v>
      </c>
      <c r="T16">
        <f t="shared" si="11"/>
        <v>1</v>
      </c>
      <c r="U16">
        <f t="shared" si="13"/>
        <v>1</v>
      </c>
      <c r="V16">
        <f t="shared" si="14"/>
        <v>1</v>
      </c>
      <c r="W16">
        <f t="shared" si="15"/>
        <v>0</v>
      </c>
      <c r="X16">
        <f t="shared" si="16"/>
        <v>0</v>
      </c>
      <c r="Y16">
        <f t="shared" si="17"/>
        <v>5.7763678969481758E-2</v>
      </c>
      <c r="Z16">
        <f t="shared" si="18"/>
        <v>1</v>
      </c>
      <c r="AA16">
        <f t="shared" si="19"/>
        <v>0</v>
      </c>
      <c r="AB16">
        <f t="shared" si="20"/>
        <v>0</v>
      </c>
      <c r="AC16">
        <f t="shared" si="21"/>
        <v>-2.1458809896381936E-3</v>
      </c>
      <c r="AD16">
        <f t="shared" si="22"/>
        <v>0</v>
      </c>
      <c r="AE16">
        <f t="shared" si="23"/>
        <v>0</v>
      </c>
      <c r="AF16">
        <f t="shared" si="24"/>
        <v>0</v>
      </c>
    </row>
    <row r="17" spans="1:32" x14ac:dyDescent="0.3">
      <c r="A17" s="1">
        <v>40268</v>
      </c>
      <c r="B17">
        <v>1695.3000489999999</v>
      </c>
      <c r="C17">
        <v>1757.76001</v>
      </c>
      <c r="D17">
        <v>1695.3000489999999</v>
      </c>
      <c r="E17">
        <v>1741.5600589999999</v>
      </c>
      <c r="F17">
        <v>1741.5600589999999</v>
      </c>
      <c r="G17">
        <v>9276800</v>
      </c>
      <c r="H17">
        <f t="shared" si="12"/>
        <v>2.8774010509245551E-2</v>
      </c>
      <c r="I17">
        <f t="shared" si="0"/>
        <v>0</v>
      </c>
      <c r="J17">
        <f t="shared" si="1"/>
        <v>0</v>
      </c>
      <c r="K17">
        <f t="shared" si="2"/>
        <v>0</v>
      </c>
      <c r="L17">
        <f t="shared" si="3"/>
        <v>1</v>
      </c>
      <c r="M17">
        <f t="shared" si="4"/>
        <v>0</v>
      </c>
      <c r="N17">
        <f t="shared" si="5"/>
        <v>0</v>
      </c>
      <c r="O17">
        <f t="shared" si="6"/>
        <v>0</v>
      </c>
      <c r="P17">
        <f t="shared" si="7"/>
        <v>1</v>
      </c>
      <c r="Q17">
        <f t="shared" si="8"/>
        <v>0</v>
      </c>
      <c r="R17">
        <f t="shared" si="9"/>
        <v>0</v>
      </c>
      <c r="S17">
        <f t="shared" si="10"/>
        <v>0</v>
      </c>
      <c r="T17">
        <f t="shared" si="11"/>
        <v>1</v>
      </c>
      <c r="U17">
        <f t="shared" si="13"/>
        <v>0</v>
      </c>
      <c r="V17">
        <f t="shared" si="14"/>
        <v>0</v>
      </c>
      <c r="W17">
        <f t="shared" si="15"/>
        <v>0</v>
      </c>
      <c r="X17">
        <f t="shared" si="16"/>
        <v>1</v>
      </c>
      <c r="Y17">
        <f t="shared" si="17"/>
        <v>3.6843012561017074E-2</v>
      </c>
      <c r="Z17">
        <f t="shared" si="18"/>
        <v>0</v>
      </c>
      <c r="AA17">
        <f t="shared" si="19"/>
        <v>0</v>
      </c>
      <c r="AB17">
        <f t="shared" si="20"/>
        <v>0</v>
      </c>
      <c r="AC17">
        <f t="shared" si="21"/>
        <v>0</v>
      </c>
      <c r="AD17">
        <f t="shared" si="22"/>
        <v>0</v>
      </c>
      <c r="AE17">
        <f t="shared" si="23"/>
        <v>0</v>
      </c>
      <c r="AF17">
        <f t="shared" si="24"/>
        <v>0</v>
      </c>
    </row>
    <row r="18" spans="1:32" x14ac:dyDescent="0.3">
      <c r="A18" s="1">
        <v>40298</v>
      </c>
      <c r="B18">
        <v>1735.6800539999999</v>
      </c>
      <c r="C18">
        <v>1740.150024</v>
      </c>
      <c r="D18">
        <v>1532.6800539999999</v>
      </c>
      <c r="E18">
        <v>1641.25</v>
      </c>
      <c r="F18">
        <v>1641.25</v>
      </c>
      <c r="G18">
        <v>7554400</v>
      </c>
      <c r="H18">
        <f t="shared" si="12"/>
        <v>-5.759781781950013E-2</v>
      </c>
      <c r="I18">
        <f t="shared" si="0"/>
        <v>-1</v>
      </c>
      <c r="J18">
        <f t="shared" si="1"/>
        <v>0</v>
      </c>
      <c r="K18">
        <f t="shared" si="2"/>
        <v>1</v>
      </c>
      <c r="L18">
        <f t="shared" si="3"/>
        <v>0</v>
      </c>
      <c r="M18">
        <f t="shared" si="4"/>
        <v>0</v>
      </c>
      <c r="N18">
        <f t="shared" si="5"/>
        <v>0</v>
      </c>
      <c r="O18">
        <f t="shared" si="6"/>
        <v>0</v>
      </c>
      <c r="P18">
        <f t="shared" si="7"/>
        <v>1</v>
      </c>
      <c r="Q18">
        <f t="shared" si="8"/>
        <v>0</v>
      </c>
      <c r="R18">
        <f t="shared" si="9"/>
        <v>0</v>
      </c>
      <c r="S18">
        <f t="shared" si="10"/>
        <v>0</v>
      </c>
      <c r="T18">
        <f t="shared" si="11"/>
        <v>1</v>
      </c>
      <c r="U18">
        <f t="shared" si="13"/>
        <v>-1</v>
      </c>
      <c r="V18">
        <f t="shared" si="14"/>
        <v>0</v>
      </c>
      <c r="W18">
        <f t="shared" si="15"/>
        <v>1</v>
      </c>
      <c r="X18">
        <f t="shared" si="16"/>
        <v>0</v>
      </c>
      <c r="Y18">
        <f t="shared" si="17"/>
        <v>2.5753421488590167E-3</v>
      </c>
      <c r="Z18">
        <f t="shared" si="18"/>
        <v>0</v>
      </c>
      <c r="AA18">
        <f t="shared" si="19"/>
        <v>0</v>
      </c>
      <c r="AB18">
        <f t="shared" si="20"/>
        <v>0</v>
      </c>
      <c r="AC18">
        <f t="shared" si="21"/>
        <v>-0.11695703913412603</v>
      </c>
      <c r="AD18">
        <f t="shared" si="22"/>
        <v>1</v>
      </c>
      <c r="AE18">
        <f t="shared" si="23"/>
        <v>1</v>
      </c>
      <c r="AF18">
        <f t="shared" si="24"/>
        <v>1</v>
      </c>
    </row>
    <row r="19" spans="1:32" x14ac:dyDescent="0.3">
      <c r="A19" s="1">
        <v>40329</v>
      </c>
      <c r="B19">
        <v>1634.5500489999999</v>
      </c>
      <c r="C19">
        <v>1741.4799800000001</v>
      </c>
      <c r="D19">
        <v>1618.5699460000001</v>
      </c>
      <c r="E19">
        <v>1698.290039</v>
      </c>
      <c r="F19">
        <v>1698.290039</v>
      </c>
      <c r="G19">
        <v>6700800</v>
      </c>
      <c r="H19">
        <f t="shared" si="12"/>
        <v>3.475402223914692E-2</v>
      </c>
      <c r="I19">
        <f t="shared" si="0"/>
        <v>0</v>
      </c>
      <c r="J19">
        <f t="shared" si="1"/>
        <v>0</v>
      </c>
      <c r="K19">
        <f t="shared" si="2"/>
        <v>0</v>
      </c>
      <c r="L19">
        <f t="shared" si="3"/>
        <v>1</v>
      </c>
      <c r="M19">
        <f t="shared" si="4"/>
        <v>0</v>
      </c>
      <c r="N19">
        <f t="shared" si="5"/>
        <v>0</v>
      </c>
      <c r="O19">
        <f t="shared" si="6"/>
        <v>0</v>
      </c>
      <c r="P19">
        <f t="shared" si="7"/>
        <v>1</v>
      </c>
      <c r="Q19">
        <f t="shared" si="8"/>
        <v>0</v>
      </c>
      <c r="R19">
        <f t="shared" si="9"/>
        <v>0</v>
      </c>
      <c r="S19">
        <f t="shared" si="10"/>
        <v>0</v>
      </c>
      <c r="T19">
        <f t="shared" si="11"/>
        <v>1</v>
      </c>
      <c r="U19">
        <f t="shared" si="13"/>
        <v>0</v>
      </c>
      <c r="V19">
        <f t="shared" si="14"/>
        <v>0</v>
      </c>
      <c r="W19">
        <f t="shared" si="15"/>
        <v>0</v>
      </c>
      <c r="X19">
        <f t="shared" si="16"/>
        <v>1</v>
      </c>
      <c r="Y19">
        <f t="shared" si="17"/>
        <v>6.5418572570120181E-2</v>
      </c>
      <c r="Z19">
        <f t="shared" si="18"/>
        <v>1</v>
      </c>
      <c r="AA19">
        <f t="shared" si="19"/>
        <v>0</v>
      </c>
      <c r="AB19">
        <f t="shared" si="20"/>
        <v>0</v>
      </c>
      <c r="AC19">
        <f t="shared" si="21"/>
        <v>-9.7764537768521009E-3</v>
      </c>
      <c r="AD19">
        <f t="shared" si="22"/>
        <v>0</v>
      </c>
      <c r="AE19">
        <f t="shared" si="23"/>
        <v>0</v>
      </c>
      <c r="AF19">
        <f t="shared" si="24"/>
        <v>0</v>
      </c>
    </row>
    <row r="20" spans="1:32" x14ac:dyDescent="0.3">
      <c r="A20" s="1">
        <v>40359</v>
      </c>
      <c r="B20">
        <v>1687</v>
      </c>
      <c r="C20">
        <v>1778.719971</v>
      </c>
      <c r="D20">
        <v>1650.3000489999999</v>
      </c>
      <c r="E20">
        <v>1759.329956</v>
      </c>
      <c r="F20">
        <v>1759.329956</v>
      </c>
      <c r="G20">
        <v>8028400</v>
      </c>
      <c r="H20">
        <f t="shared" si="12"/>
        <v>3.5941986114422564E-2</v>
      </c>
      <c r="I20">
        <f t="shared" si="0"/>
        <v>0</v>
      </c>
      <c r="J20">
        <f t="shared" si="1"/>
        <v>0</v>
      </c>
      <c r="K20">
        <f t="shared" si="2"/>
        <v>0</v>
      </c>
      <c r="L20">
        <f t="shared" si="3"/>
        <v>1</v>
      </c>
      <c r="M20">
        <f t="shared" si="4"/>
        <v>0</v>
      </c>
      <c r="N20">
        <f t="shared" si="5"/>
        <v>0</v>
      </c>
      <c r="O20">
        <f t="shared" si="6"/>
        <v>0</v>
      </c>
      <c r="P20">
        <f t="shared" si="7"/>
        <v>1</v>
      </c>
      <c r="Q20">
        <f t="shared" si="8"/>
        <v>0</v>
      </c>
      <c r="R20">
        <f t="shared" si="9"/>
        <v>0</v>
      </c>
      <c r="S20">
        <f t="shared" si="10"/>
        <v>0</v>
      </c>
      <c r="T20">
        <f t="shared" si="11"/>
        <v>1</v>
      </c>
      <c r="U20">
        <f t="shared" si="13"/>
        <v>0</v>
      </c>
      <c r="V20">
        <f t="shared" si="14"/>
        <v>0</v>
      </c>
      <c r="W20">
        <f t="shared" si="15"/>
        <v>0</v>
      </c>
      <c r="X20">
        <f t="shared" si="16"/>
        <v>1</v>
      </c>
      <c r="Y20">
        <f t="shared" si="17"/>
        <v>5.4368684647302823E-2</v>
      </c>
      <c r="Z20">
        <f t="shared" si="18"/>
        <v>1</v>
      </c>
      <c r="AA20">
        <f t="shared" si="19"/>
        <v>0</v>
      </c>
      <c r="AB20">
        <f t="shared" si="20"/>
        <v>0</v>
      </c>
      <c r="AC20">
        <f t="shared" si="21"/>
        <v>-2.1754564908120999E-2</v>
      </c>
      <c r="AD20">
        <f t="shared" si="22"/>
        <v>0</v>
      </c>
      <c r="AE20">
        <f t="shared" si="23"/>
        <v>0</v>
      </c>
      <c r="AF20">
        <f t="shared" si="24"/>
        <v>0</v>
      </c>
    </row>
    <row r="21" spans="1:32" x14ac:dyDescent="0.3">
      <c r="A21" s="1">
        <v>40390</v>
      </c>
      <c r="B21">
        <v>1771.380005</v>
      </c>
      <c r="C21">
        <v>1797.420044</v>
      </c>
      <c r="D21">
        <v>1716.8599850000001</v>
      </c>
      <c r="E21">
        <v>1742.75</v>
      </c>
      <c r="F21">
        <v>1742.75</v>
      </c>
      <c r="G21">
        <v>7271800</v>
      </c>
      <c r="H21">
        <f t="shared" si="12"/>
        <v>-9.4240173331079369E-3</v>
      </c>
      <c r="I21">
        <f t="shared" si="0"/>
        <v>0</v>
      </c>
      <c r="J21">
        <f t="shared" si="1"/>
        <v>0</v>
      </c>
      <c r="K21">
        <f t="shared" si="2"/>
        <v>0</v>
      </c>
      <c r="L21">
        <f t="shared" si="3"/>
        <v>1</v>
      </c>
      <c r="M21">
        <f t="shared" si="4"/>
        <v>0</v>
      </c>
      <c r="N21">
        <f t="shared" si="5"/>
        <v>0</v>
      </c>
      <c r="O21">
        <f t="shared" si="6"/>
        <v>0</v>
      </c>
      <c r="P21">
        <f t="shared" si="7"/>
        <v>1</v>
      </c>
      <c r="Q21">
        <f t="shared" si="8"/>
        <v>0</v>
      </c>
      <c r="R21">
        <f t="shared" si="9"/>
        <v>0</v>
      </c>
      <c r="S21">
        <f t="shared" si="10"/>
        <v>0</v>
      </c>
      <c r="T21">
        <f t="shared" si="11"/>
        <v>1</v>
      </c>
      <c r="U21">
        <f t="shared" si="13"/>
        <v>0</v>
      </c>
      <c r="V21">
        <f t="shared" si="14"/>
        <v>0</v>
      </c>
      <c r="W21">
        <f t="shared" si="15"/>
        <v>0</v>
      </c>
      <c r="X21">
        <f t="shared" si="16"/>
        <v>1</v>
      </c>
      <c r="Y21">
        <f t="shared" si="17"/>
        <v>1.4700425050806709E-2</v>
      </c>
      <c r="Z21">
        <f t="shared" si="18"/>
        <v>0</v>
      </c>
      <c r="AA21">
        <f t="shared" si="19"/>
        <v>0</v>
      </c>
      <c r="AB21">
        <f t="shared" si="20"/>
        <v>0</v>
      </c>
      <c r="AC21">
        <f t="shared" si="21"/>
        <v>-3.0778274478716394E-2</v>
      </c>
      <c r="AD21">
        <f t="shared" si="22"/>
        <v>0</v>
      </c>
      <c r="AE21">
        <f t="shared" si="23"/>
        <v>0</v>
      </c>
      <c r="AF21">
        <f t="shared" si="24"/>
        <v>0</v>
      </c>
    </row>
    <row r="22" spans="1:32" x14ac:dyDescent="0.3">
      <c r="A22" s="1">
        <v>40421</v>
      </c>
      <c r="B22">
        <v>1751.959961</v>
      </c>
      <c r="C22">
        <v>1873.790039</v>
      </c>
      <c r="D22">
        <v>1748.3000489999999</v>
      </c>
      <c r="E22">
        <v>1872.8100589999999</v>
      </c>
      <c r="F22">
        <v>1872.8100589999999</v>
      </c>
      <c r="G22">
        <v>6299600</v>
      </c>
      <c r="H22">
        <f t="shared" si="12"/>
        <v>7.4629211877779378E-2</v>
      </c>
      <c r="I22">
        <f t="shared" si="0"/>
        <v>1</v>
      </c>
      <c r="J22">
        <f t="shared" si="1"/>
        <v>1</v>
      </c>
      <c r="K22">
        <f t="shared" si="2"/>
        <v>0</v>
      </c>
      <c r="L22">
        <f t="shared" si="3"/>
        <v>0</v>
      </c>
      <c r="M22">
        <f t="shared" si="4"/>
        <v>0</v>
      </c>
      <c r="N22">
        <f t="shared" si="5"/>
        <v>0</v>
      </c>
      <c r="O22">
        <f t="shared" si="6"/>
        <v>0</v>
      </c>
      <c r="P22">
        <f t="shared" si="7"/>
        <v>1</v>
      </c>
      <c r="Q22">
        <f t="shared" si="8"/>
        <v>0</v>
      </c>
      <c r="R22">
        <f t="shared" si="9"/>
        <v>0</v>
      </c>
      <c r="S22">
        <f t="shared" si="10"/>
        <v>0</v>
      </c>
      <c r="T22">
        <f t="shared" si="11"/>
        <v>1</v>
      </c>
      <c r="U22">
        <f t="shared" si="13"/>
        <v>1</v>
      </c>
      <c r="V22">
        <f t="shared" si="14"/>
        <v>1</v>
      </c>
      <c r="W22">
        <f t="shared" si="15"/>
        <v>0</v>
      </c>
      <c r="X22">
        <f t="shared" si="16"/>
        <v>0</v>
      </c>
      <c r="Y22">
        <f t="shared" si="17"/>
        <v>6.9539304956752979E-2</v>
      </c>
      <c r="Z22">
        <f t="shared" si="18"/>
        <v>1</v>
      </c>
      <c r="AA22">
        <f t="shared" si="19"/>
        <v>0</v>
      </c>
      <c r="AB22">
        <f t="shared" si="20"/>
        <v>0</v>
      </c>
      <c r="AC22">
        <f t="shared" si="21"/>
        <v>-2.0890386090279822E-3</v>
      </c>
      <c r="AD22">
        <f t="shared" si="22"/>
        <v>0</v>
      </c>
      <c r="AE22">
        <f t="shared" si="23"/>
        <v>0</v>
      </c>
      <c r="AF22">
        <f t="shared" si="24"/>
        <v>0</v>
      </c>
    </row>
    <row r="23" spans="1:32" x14ac:dyDescent="0.3">
      <c r="A23" s="1">
        <v>40451</v>
      </c>
      <c r="B23">
        <v>1872.3900149999999</v>
      </c>
      <c r="C23">
        <v>1924.6099850000001</v>
      </c>
      <c r="D23">
        <v>1837.079956</v>
      </c>
      <c r="E23">
        <v>1882.9499510000001</v>
      </c>
      <c r="F23">
        <v>1882.9499510000001</v>
      </c>
      <c r="G23">
        <v>7760200</v>
      </c>
      <c r="H23">
        <f t="shared" si="12"/>
        <v>5.4142660924272334E-3</v>
      </c>
      <c r="I23">
        <f t="shared" si="0"/>
        <v>0</v>
      </c>
      <c r="J23">
        <f t="shared" si="1"/>
        <v>0</v>
      </c>
      <c r="K23">
        <f t="shared" si="2"/>
        <v>0</v>
      </c>
      <c r="L23">
        <f t="shared" si="3"/>
        <v>1</v>
      </c>
      <c r="M23">
        <f t="shared" si="4"/>
        <v>0</v>
      </c>
      <c r="N23">
        <f t="shared" si="5"/>
        <v>0</v>
      </c>
      <c r="O23">
        <f t="shared" si="6"/>
        <v>0</v>
      </c>
      <c r="P23">
        <f t="shared" si="7"/>
        <v>1</v>
      </c>
      <c r="Q23">
        <f t="shared" si="8"/>
        <v>0</v>
      </c>
      <c r="R23">
        <f t="shared" si="9"/>
        <v>0</v>
      </c>
      <c r="S23">
        <f t="shared" si="10"/>
        <v>0</v>
      </c>
      <c r="T23">
        <f t="shared" si="11"/>
        <v>1</v>
      </c>
      <c r="U23">
        <f t="shared" si="13"/>
        <v>0</v>
      </c>
      <c r="V23">
        <f t="shared" si="14"/>
        <v>0</v>
      </c>
      <c r="W23">
        <f t="shared" si="15"/>
        <v>0</v>
      </c>
      <c r="X23">
        <f t="shared" si="16"/>
        <v>1</v>
      </c>
      <c r="Y23">
        <f t="shared" si="17"/>
        <v>2.7889472589395448E-2</v>
      </c>
      <c r="Z23">
        <f t="shared" si="18"/>
        <v>0</v>
      </c>
      <c r="AA23">
        <f t="shared" si="19"/>
        <v>0</v>
      </c>
      <c r="AB23">
        <f t="shared" si="20"/>
        <v>0</v>
      </c>
      <c r="AC23">
        <f t="shared" si="21"/>
        <v>-1.8858282044406205E-2</v>
      </c>
      <c r="AD23">
        <f t="shared" si="22"/>
        <v>0</v>
      </c>
      <c r="AE23">
        <f t="shared" si="23"/>
        <v>0</v>
      </c>
      <c r="AF23">
        <f t="shared" si="24"/>
        <v>0</v>
      </c>
    </row>
    <row r="24" spans="1:32" x14ac:dyDescent="0.3">
      <c r="A24" s="1">
        <v>40482</v>
      </c>
      <c r="B24">
        <v>1889.5699460000001</v>
      </c>
      <c r="C24">
        <v>1976.459961</v>
      </c>
      <c r="D24">
        <v>1875.339966</v>
      </c>
      <c r="E24">
        <v>1904.630005</v>
      </c>
      <c r="F24">
        <v>1904.630005</v>
      </c>
      <c r="G24">
        <v>7287000</v>
      </c>
      <c r="H24">
        <f t="shared" si="12"/>
        <v>1.1513876929382105E-2</v>
      </c>
      <c r="I24">
        <f t="shared" si="0"/>
        <v>0</v>
      </c>
      <c r="J24">
        <f t="shared" si="1"/>
        <v>0</v>
      </c>
      <c r="K24">
        <f t="shared" si="2"/>
        <v>0</v>
      </c>
      <c r="L24">
        <f t="shared" si="3"/>
        <v>1</v>
      </c>
      <c r="M24">
        <f t="shared" si="4"/>
        <v>0</v>
      </c>
      <c r="N24">
        <f t="shared" si="5"/>
        <v>0</v>
      </c>
      <c r="O24">
        <f t="shared" si="6"/>
        <v>0</v>
      </c>
      <c r="P24">
        <f t="shared" si="7"/>
        <v>1</v>
      </c>
      <c r="Q24">
        <f t="shared" si="8"/>
        <v>0</v>
      </c>
      <c r="R24">
        <f t="shared" si="9"/>
        <v>0</v>
      </c>
      <c r="S24">
        <f t="shared" si="10"/>
        <v>0</v>
      </c>
      <c r="T24">
        <f t="shared" si="11"/>
        <v>1</v>
      </c>
      <c r="U24">
        <f t="shared" si="13"/>
        <v>0</v>
      </c>
      <c r="V24">
        <f t="shared" si="14"/>
        <v>0</v>
      </c>
      <c r="W24">
        <f t="shared" si="15"/>
        <v>0</v>
      </c>
      <c r="X24">
        <f t="shared" si="16"/>
        <v>1</v>
      </c>
      <c r="Y24">
        <f t="shared" si="17"/>
        <v>4.5984016195820709E-2</v>
      </c>
      <c r="Z24">
        <f t="shared" si="18"/>
        <v>1</v>
      </c>
      <c r="AA24">
        <f t="shared" si="19"/>
        <v>0</v>
      </c>
      <c r="AB24">
        <f t="shared" si="20"/>
        <v>0</v>
      </c>
      <c r="AC24">
        <f t="shared" si="21"/>
        <v>-7.5308035196702816E-3</v>
      </c>
      <c r="AD24">
        <f t="shared" si="22"/>
        <v>0</v>
      </c>
      <c r="AE24">
        <f t="shared" si="23"/>
        <v>0</v>
      </c>
      <c r="AF24">
        <f t="shared" si="24"/>
        <v>0</v>
      </c>
    </row>
    <row r="25" spans="1:32" x14ac:dyDescent="0.3">
      <c r="A25" s="1">
        <v>40512</v>
      </c>
      <c r="B25">
        <v>1907.6999510000001</v>
      </c>
      <c r="C25">
        <v>2052.969971</v>
      </c>
      <c r="D25">
        <v>1904.709961</v>
      </c>
      <c r="E25">
        <v>2051</v>
      </c>
      <c r="F25">
        <v>2051</v>
      </c>
      <c r="G25">
        <v>8711800</v>
      </c>
      <c r="H25">
        <f t="shared" si="12"/>
        <v>7.6849569005923657E-2</v>
      </c>
      <c r="I25">
        <f t="shared" si="0"/>
        <v>1</v>
      </c>
      <c r="J25">
        <f t="shared" si="1"/>
        <v>1</v>
      </c>
      <c r="K25">
        <f t="shared" si="2"/>
        <v>0</v>
      </c>
      <c r="L25">
        <f t="shared" si="3"/>
        <v>0</v>
      </c>
      <c r="M25">
        <f t="shared" si="4"/>
        <v>0</v>
      </c>
      <c r="N25">
        <f t="shared" si="5"/>
        <v>0</v>
      </c>
      <c r="O25">
        <f t="shared" si="6"/>
        <v>0</v>
      </c>
      <c r="P25">
        <f t="shared" si="7"/>
        <v>1</v>
      </c>
      <c r="Q25">
        <f t="shared" si="8"/>
        <v>0</v>
      </c>
      <c r="R25">
        <f t="shared" si="9"/>
        <v>0</v>
      </c>
      <c r="S25">
        <f t="shared" si="10"/>
        <v>0</v>
      </c>
      <c r="T25">
        <f t="shared" si="11"/>
        <v>1</v>
      </c>
      <c r="U25">
        <f t="shared" si="13"/>
        <v>1</v>
      </c>
      <c r="V25">
        <f t="shared" si="14"/>
        <v>1</v>
      </c>
      <c r="W25">
        <f t="shared" si="15"/>
        <v>0</v>
      </c>
      <c r="X25">
        <f t="shared" si="16"/>
        <v>0</v>
      </c>
      <c r="Y25">
        <f t="shared" si="17"/>
        <v>7.6149302160358312E-2</v>
      </c>
      <c r="Z25">
        <f t="shared" si="18"/>
        <v>1</v>
      </c>
      <c r="AA25">
        <f t="shared" si="19"/>
        <v>0</v>
      </c>
      <c r="AB25">
        <f t="shared" si="20"/>
        <v>0</v>
      </c>
      <c r="AC25">
        <f t="shared" si="21"/>
        <v>-1.5673271881317952E-3</v>
      </c>
      <c r="AD25">
        <f t="shared" si="22"/>
        <v>0</v>
      </c>
      <c r="AE25">
        <f t="shared" si="23"/>
        <v>0</v>
      </c>
      <c r="AF25">
        <f t="shared" si="24"/>
        <v>0</v>
      </c>
    </row>
    <row r="26" spans="1:32" x14ac:dyDescent="0.3">
      <c r="A26" s="1">
        <v>40543</v>
      </c>
      <c r="B26">
        <v>2063.6899410000001</v>
      </c>
      <c r="C26">
        <v>2121.0600589999999</v>
      </c>
      <c r="D26">
        <v>2054.830078</v>
      </c>
      <c r="E26">
        <v>2069.7299800000001</v>
      </c>
      <c r="F26">
        <v>2069.7299800000001</v>
      </c>
      <c r="G26">
        <v>8110600</v>
      </c>
      <c r="H26">
        <f t="shared" si="12"/>
        <v>9.1321209166259631E-3</v>
      </c>
      <c r="I26">
        <f t="shared" si="0"/>
        <v>0</v>
      </c>
      <c r="J26">
        <f t="shared" si="1"/>
        <v>0</v>
      </c>
      <c r="K26">
        <f t="shared" si="2"/>
        <v>0</v>
      </c>
      <c r="L26">
        <f t="shared" si="3"/>
        <v>1</v>
      </c>
      <c r="M26">
        <f t="shared" si="4"/>
        <v>0</v>
      </c>
      <c r="N26">
        <f t="shared" si="5"/>
        <v>0</v>
      </c>
      <c r="O26">
        <f t="shared" si="6"/>
        <v>0</v>
      </c>
      <c r="P26">
        <f t="shared" si="7"/>
        <v>1</v>
      </c>
      <c r="Q26">
        <f t="shared" si="8"/>
        <v>0</v>
      </c>
      <c r="R26">
        <f t="shared" si="9"/>
        <v>0</v>
      </c>
      <c r="S26">
        <f t="shared" si="10"/>
        <v>0</v>
      </c>
      <c r="T26">
        <f t="shared" si="11"/>
        <v>1</v>
      </c>
      <c r="U26">
        <f t="shared" si="13"/>
        <v>0</v>
      </c>
      <c r="V26">
        <f t="shared" si="14"/>
        <v>0</v>
      </c>
      <c r="W26">
        <f t="shared" si="15"/>
        <v>0</v>
      </c>
      <c r="X26">
        <f t="shared" si="16"/>
        <v>1</v>
      </c>
      <c r="Y26">
        <f t="shared" si="17"/>
        <v>2.7799775954812311E-2</v>
      </c>
      <c r="Z26">
        <f t="shared" si="18"/>
        <v>0</v>
      </c>
      <c r="AA26">
        <f t="shared" si="19"/>
        <v>0</v>
      </c>
      <c r="AB26">
        <f t="shared" si="20"/>
        <v>0</v>
      </c>
      <c r="AC26">
        <f t="shared" si="21"/>
        <v>-4.2932142198197631E-3</v>
      </c>
      <c r="AD26">
        <f t="shared" si="22"/>
        <v>0</v>
      </c>
      <c r="AE26">
        <f t="shared" si="23"/>
        <v>0</v>
      </c>
      <c r="AF26">
        <f t="shared" si="24"/>
        <v>0</v>
      </c>
    </row>
    <row r="27" spans="1:32" x14ac:dyDescent="0.3">
      <c r="A27" s="1">
        <v>40574</v>
      </c>
      <c r="B27">
        <v>2079.919922</v>
      </c>
      <c r="C27">
        <v>2107.830078</v>
      </c>
      <c r="D27">
        <v>1935.9300539999999</v>
      </c>
      <c r="E27">
        <v>1939.3000489999999</v>
      </c>
      <c r="F27">
        <v>1939.3000489999999</v>
      </c>
      <c r="G27">
        <v>5079800</v>
      </c>
      <c r="H27">
        <f t="shared" si="12"/>
        <v>-6.3017848830696277E-2</v>
      </c>
      <c r="I27">
        <f t="shared" si="0"/>
        <v>-1</v>
      </c>
      <c r="J27">
        <f t="shared" si="1"/>
        <v>0</v>
      </c>
      <c r="K27">
        <f t="shared" si="2"/>
        <v>1</v>
      </c>
      <c r="L27">
        <f t="shared" si="3"/>
        <v>0</v>
      </c>
      <c r="M27">
        <f t="shared" si="4"/>
        <v>0</v>
      </c>
      <c r="N27">
        <f t="shared" si="5"/>
        <v>0</v>
      </c>
      <c r="O27">
        <f t="shared" si="6"/>
        <v>0</v>
      </c>
      <c r="P27">
        <f t="shared" si="7"/>
        <v>1</v>
      </c>
      <c r="Q27">
        <f t="shared" si="8"/>
        <v>0</v>
      </c>
      <c r="R27">
        <f t="shared" si="9"/>
        <v>0</v>
      </c>
      <c r="S27">
        <f t="shared" si="10"/>
        <v>0</v>
      </c>
      <c r="T27">
        <f t="shared" si="11"/>
        <v>1</v>
      </c>
      <c r="U27">
        <f t="shared" si="13"/>
        <v>-1</v>
      </c>
      <c r="V27">
        <f t="shared" si="14"/>
        <v>0</v>
      </c>
      <c r="W27">
        <f t="shared" si="15"/>
        <v>1</v>
      </c>
      <c r="X27">
        <f t="shared" si="16"/>
        <v>0</v>
      </c>
      <c r="Y27">
        <f t="shared" si="17"/>
        <v>1.3418860844008895E-2</v>
      </c>
      <c r="Z27">
        <f t="shared" si="18"/>
        <v>0</v>
      </c>
      <c r="AA27">
        <f t="shared" si="19"/>
        <v>0</v>
      </c>
      <c r="AB27">
        <f t="shared" si="20"/>
        <v>0</v>
      </c>
      <c r="AC27">
        <f t="shared" si="21"/>
        <v>-6.9228563310044677E-2</v>
      </c>
      <c r="AD27">
        <f t="shared" si="22"/>
        <v>1</v>
      </c>
      <c r="AE27">
        <f t="shared" si="23"/>
        <v>0</v>
      </c>
      <c r="AF27">
        <f t="shared" si="24"/>
        <v>0</v>
      </c>
    </row>
    <row r="28" spans="1:32" x14ac:dyDescent="0.3">
      <c r="A28" s="1">
        <v>40602</v>
      </c>
      <c r="B28">
        <v>1922.380005</v>
      </c>
      <c r="C28">
        <v>2106.73999</v>
      </c>
      <c r="D28">
        <v>1882.089966</v>
      </c>
      <c r="E28">
        <v>2106.6999510000001</v>
      </c>
      <c r="F28">
        <v>2106.6999510000001</v>
      </c>
      <c r="G28">
        <v>6618600</v>
      </c>
      <c r="H28">
        <f t="shared" si="12"/>
        <v>8.6319753400882826E-2</v>
      </c>
      <c r="I28">
        <f t="shared" si="0"/>
        <v>1</v>
      </c>
      <c r="J28">
        <f t="shared" si="1"/>
        <v>1</v>
      </c>
      <c r="K28">
        <f t="shared" si="2"/>
        <v>0</v>
      </c>
      <c r="L28">
        <f t="shared" si="3"/>
        <v>0</v>
      </c>
      <c r="M28">
        <f t="shared" si="4"/>
        <v>1</v>
      </c>
      <c r="N28">
        <f t="shared" si="5"/>
        <v>1</v>
      </c>
      <c r="O28">
        <f t="shared" si="6"/>
        <v>0</v>
      </c>
      <c r="P28">
        <f t="shared" si="7"/>
        <v>0</v>
      </c>
      <c r="Q28">
        <f t="shared" si="8"/>
        <v>0</v>
      </c>
      <c r="R28">
        <f t="shared" si="9"/>
        <v>0</v>
      </c>
      <c r="S28">
        <f t="shared" si="10"/>
        <v>0</v>
      </c>
      <c r="T28">
        <f t="shared" si="11"/>
        <v>1</v>
      </c>
      <c r="U28">
        <f t="shared" si="13"/>
        <v>1</v>
      </c>
      <c r="V28">
        <f t="shared" si="14"/>
        <v>1</v>
      </c>
      <c r="W28">
        <f t="shared" si="15"/>
        <v>0</v>
      </c>
      <c r="X28">
        <f t="shared" si="16"/>
        <v>0</v>
      </c>
      <c r="Y28">
        <f t="shared" si="17"/>
        <v>9.5901946816181249E-2</v>
      </c>
      <c r="Z28">
        <f t="shared" si="18"/>
        <v>1</v>
      </c>
      <c r="AA28">
        <f t="shared" si="19"/>
        <v>1</v>
      </c>
      <c r="AB28">
        <f t="shared" si="20"/>
        <v>0</v>
      </c>
      <c r="AC28">
        <f t="shared" si="21"/>
        <v>-2.095841555530531E-2</v>
      </c>
      <c r="AD28">
        <f t="shared" si="22"/>
        <v>0</v>
      </c>
      <c r="AE28">
        <f t="shared" si="23"/>
        <v>0</v>
      </c>
      <c r="AF28">
        <f t="shared" si="24"/>
        <v>0</v>
      </c>
    </row>
    <row r="29" spans="1:32" x14ac:dyDescent="0.3">
      <c r="A29" s="1">
        <v>40633</v>
      </c>
      <c r="B29">
        <v>2107.669922</v>
      </c>
      <c r="C29">
        <v>2231.469971</v>
      </c>
      <c r="D29">
        <v>2081.9799800000001</v>
      </c>
      <c r="E29">
        <v>2192.360107</v>
      </c>
      <c r="F29">
        <v>2192.360107</v>
      </c>
      <c r="G29">
        <v>7719600</v>
      </c>
      <c r="H29">
        <f t="shared" si="12"/>
        <v>4.0660824033977416E-2</v>
      </c>
      <c r="I29">
        <f t="shared" si="0"/>
        <v>0</v>
      </c>
      <c r="J29">
        <f t="shared" si="1"/>
        <v>0</v>
      </c>
      <c r="K29">
        <f t="shared" si="2"/>
        <v>0</v>
      </c>
      <c r="L29">
        <f t="shared" si="3"/>
        <v>1</v>
      </c>
      <c r="M29">
        <f t="shared" si="4"/>
        <v>0</v>
      </c>
      <c r="N29">
        <f t="shared" si="5"/>
        <v>0</v>
      </c>
      <c r="O29">
        <f t="shared" si="6"/>
        <v>0</v>
      </c>
      <c r="P29">
        <f t="shared" si="7"/>
        <v>1</v>
      </c>
      <c r="Q29">
        <f t="shared" si="8"/>
        <v>0</v>
      </c>
      <c r="R29">
        <f t="shared" si="9"/>
        <v>0</v>
      </c>
      <c r="S29">
        <f t="shared" si="10"/>
        <v>0</v>
      </c>
      <c r="T29">
        <f t="shared" si="11"/>
        <v>1</v>
      </c>
      <c r="U29">
        <f t="shared" si="13"/>
        <v>1</v>
      </c>
      <c r="V29">
        <f t="shared" si="14"/>
        <v>1</v>
      </c>
      <c r="W29">
        <f t="shared" si="15"/>
        <v>0</v>
      </c>
      <c r="X29">
        <f t="shared" si="16"/>
        <v>0</v>
      </c>
      <c r="Y29">
        <f t="shared" si="17"/>
        <v>5.873787337749925E-2</v>
      </c>
      <c r="Z29">
        <f t="shared" si="18"/>
        <v>1</v>
      </c>
      <c r="AA29">
        <f t="shared" si="19"/>
        <v>0</v>
      </c>
      <c r="AB29">
        <f t="shared" si="20"/>
        <v>0</v>
      </c>
      <c r="AC29">
        <f t="shared" si="21"/>
        <v>-1.2188788069633971E-2</v>
      </c>
      <c r="AD29">
        <f t="shared" si="22"/>
        <v>0</v>
      </c>
      <c r="AE29">
        <f t="shared" si="23"/>
        <v>0</v>
      </c>
      <c r="AF29">
        <f t="shared" si="24"/>
        <v>0</v>
      </c>
    </row>
    <row r="30" spans="1:32" x14ac:dyDescent="0.3">
      <c r="A30" s="1">
        <v>40663</v>
      </c>
      <c r="B30">
        <v>2203.0900879999999</v>
      </c>
      <c r="C30">
        <v>2229.0900879999999</v>
      </c>
      <c r="D30">
        <v>2030.6800539999999</v>
      </c>
      <c r="E30">
        <v>2142.469971</v>
      </c>
      <c r="F30">
        <v>2142.469971</v>
      </c>
      <c r="G30">
        <v>6219800</v>
      </c>
      <c r="H30">
        <f t="shared" si="12"/>
        <v>-2.2756360070914194E-2</v>
      </c>
      <c r="I30">
        <f t="shared" si="0"/>
        <v>0</v>
      </c>
      <c r="J30">
        <f t="shared" si="1"/>
        <v>0</v>
      </c>
      <c r="K30">
        <f t="shared" si="2"/>
        <v>0</v>
      </c>
      <c r="L30">
        <f t="shared" si="3"/>
        <v>1</v>
      </c>
      <c r="M30">
        <f t="shared" si="4"/>
        <v>0</v>
      </c>
      <c r="N30">
        <f t="shared" si="5"/>
        <v>0</v>
      </c>
      <c r="O30">
        <f t="shared" si="6"/>
        <v>0</v>
      </c>
      <c r="P30">
        <f t="shared" si="7"/>
        <v>1</v>
      </c>
      <c r="Q30">
        <f t="shared" si="8"/>
        <v>0</v>
      </c>
      <c r="R30">
        <f t="shared" si="9"/>
        <v>0</v>
      </c>
      <c r="S30">
        <f t="shared" si="10"/>
        <v>0</v>
      </c>
      <c r="T30">
        <f t="shared" si="11"/>
        <v>1</v>
      </c>
      <c r="U30">
        <f t="shared" si="13"/>
        <v>0</v>
      </c>
      <c r="V30">
        <f t="shared" si="14"/>
        <v>0</v>
      </c>
      <c r="W30">
        <f t="shared" si="15"/>
        <v>0</v>
      </c>
      <c r="X30">
        <f t="shared" si="16"/>
        <v>1</v>
      </c>
      <c r="Y30">
        <f t="shared" si="17"/>
        <v>1.1801605454819786E-2</v>
      </c>
      <c r="Z30">
        <f t="shared" si="18"/>
        <v>0</v>
      </c>
      <c r="AA30">
        <f t="shared" si="19"/>
        <v>0</v>
      </c>
      <c r="AB30">
        <f t="shared" si="20"/>
        <v>0</v>
      </c>
      <c r="AC30">
        <f t="shared" si="21"/>
        <v>-7.8258276835386553E-2</v>
      </c>
      <c r="AD30">
        <f t="shared" si="22"/>
        <v>1</v>
      </c>
      <c r="AE30">
        <f t="shared" si="23"/>
        <v>0</v>
      </c>
      <c r="AF30">
        <f t="shared" si="24"/>
        <v>0</v>
      </c>
    </row>
    <row r="31" spans="1:32" x14ac:dyDescent="0.3">
      <c r="A31" s="1">
        <v>40694</v>
      </c>
      <c r="B31">
        <v>2142.669922</v>
      </c>
      <c r="C31">
        <v>2152.9499510000001</v>
      </c>
      <c r="D31">
        <v>2008.839966</v>
      </c>
      <c r="E31">
        <v>2100.6899410000001</v>
      </c>
      <c r="F31">
        <v>2100.6899410000001</v>
      </c>
      <c r="G31">
        <v>5473000</v>
      </c>
      <c r="H31">
        <f t="shared" si="12"/>
        <v>-1.9500870754561417E-2</v>
      </c>
      <c r="I31">
        <f t="shared" si="0"/>
        <v>0</v>
      </c>
      <c r="J31">
        <f t="shared" si="1"/>
        <v>0</v>
      </c>
      <c r="K31">
        <f t="shared" si="2"/>
        <v>0</v>
      </c>
      <c r="L31">
        <f t="shared" si="3"/>
        <v>1</v>
      </c>
      <c r="M31">
        <f t="shared" si="4"/>
        <v>0</v>
      </c>
      <c r="N31">
        <f t="shared" si="5"/>
        <v>0</v>
      </c>
      <c r="O31">
        <f t="shared" si="6"/>
        <v>0</v>
      </c>
      <c r="P31">
        <f t="shared" si="7"/>
        <v>1</v>
      </c>
      <c r="Q31">
        <f t="shared" si="8"/>
        <v>0</v>
      </c>
      <c r="R31">
        <f t="shared" si="9"/>
        <v>0</v>
      </c>
      <c r="S31">
        <f t="shared" si="10"/>
        <v>0</v>
      </c>
      <c r="T31">
        <f t="shared" si="11"/>
        <v>1</v>
      </c>
      <c r="U31">
        <f t="shared" si="13"/>
        <v>0</v>
      </c>
      <c r="V31">
        <f t="shared" si="14"/>
        <v>0</v>
      </c>
      <c r="W31">
        <f t="shared" si="15"/>
        <v>0</v>
      </c>
      <c r="X31">
        <f t="shared" si="16"/>
        <v>1</v>
      </c>
      <c r="Y31">
        <f t="shared" si="17"/>
        <v>4.7977660462066307E-3</v>
      </c>
      <c r="Z31">
        <f t="shared" si="18"/>
        <v>0</v>
      </c>
      <c r="AA31">
        <f t="shared" si="19"/>
        <v>0</v>
      </c>
      <c r="AB31">
        <f t="shared" si="20"/>
        <v>0</v>
      </c>
      <c r="AC31">
        <f t="shared" si="21"/>
        <v>-6.2459436530980517E-2</v>
      </c>
      <c r="AD31">
        <f t="shared" si="22"/>
        <v>1</v>
      </c>
      <c r="AE31">
        <f t="shared" si="23"/>
        <v>0</v>
      </c>
      <c r="AF31">
        <f t="shared" si="24"/>
        <v>0</v>
      </c>
    </row>
    <row r="32" spans="1:32" x14ac:dyDescent="0.3">
      <c r="A32" s="1">
        <v>40724</v>
      </c>
      <c r="B32">
        <v>2120.030029</v>
      </c>
      <c r="C32">
        <v>2192.830078</v>
      </c>
      <c r="D32">
        <v>2105.23999</v>
      </c>
      <c r="E32">
        <v>2133.209961</v>
      </c>
      <c r="F32">
        <v>2133.209961</v>
      </c>
      <c r="G32">
        <v>6595200</v>
      </c>
      <c r="H32">
        <f t="shared" si="12"/>
        <v>1.5480637749195614E-2</v>
      </c>
      <c r="I32">
        <f t="shared" si="0"/>
        <v>0</v>
      </c>
      <c r="J32">
        <f t="shared" si="1"/>
        <v>0</v>
      </c>
      <c r="K32">
        <f t="shared" si="2"/>
        <v>0</v>
      </c>
      <c r="L32">
        <f t="shared" si="3"/>
        <v>1</v>
      </c>
      <c r="M32">
        <f t="shared" si="4"/>
        <v>0</v>
      </c>
      <c r="N32">
        <f t="shared" si="5"/>
        <v>0</v>
      </c>
      <c r="O32">
        <f t="shared" si="6"/>
        <v>0</v>
      </c>
      <c r="P32">
        <f t="shared" si="7"/>
        <v>1</v>
      </c>
      <c r="Q32">
        <f t="shared" si="8"/>
        <v>0</v>
      </c>
      <c r="R32">
        <f t="shared" si="9"/>
        <v>0</v>
      </c>
      <c r="S32">
        <f t="shared" si="10"/>
        <v>0</v>
      </c>
      <c r="T32">
        <f t="shared" si="11"/>
        <v>1</v>
      </c>
      <c r="U32">
        <f t="shared" si="13"/>
        <v>0</v>
      </c>
      <c r="V32">
        <f t="shared" si="14"/>
        <v>0</v>
      </c>
      <c r="W32">
        <f t="shared" si="15"/>
        <v>0</v>
      </c>
      <c r="X32">
        <f t="shared" si="16"/>
        <v>1</v>
      </c>
      <c r="Y32">
        <f t="shared" si="17"/>
        <v>3.4339159353482973E-2</v>
      </c>
      <c r="Z32">
        <f t="shared" si="18"/>
        <v>0</v>
      </c>
      <c r="AA32">
        <f t="shared" si="19"/>
        <v>0</v>
      </c>
      <c r="AB32">
        <f t="shared" si="20"/>
        <v>0</v>
      </c>
      <c r="AC32">
        <f t="shared" si="21"/>
        <v>-6.976334673417961E-3</v>
      </c>
      <c r="AD32">
        <f t="shared" si="22"/>
        <v>0</v>
      </c>
      <c r="AE32">
        <f t="shared" si="23"/>
        <v>0</v>
      </c>
      <c r="AF32">
        <f t="shared" si="24"/>
        <v>0</v>
      </c>
    </row>
    <row r="33" spans="1:32" x14ac:dyDescent="0.3">
      <c r="A33" s="1">
        <v>40755</v>
      </c>
      <c r="B33">
        <v>2160.0900879999999</v>
      </c>
      <c r="C33">
        <v>2173.280029</v>
      </c>
      <c r="D33">
        <v>1684.6800539999999</v>
      </c>
      <c r="E33">
        <v>1880.1099850000001</v>
      </c>
      <c r="F33">
        <v>1880.1099850000001</v>
      </c>
      <c r="G33">
        <v>9609800</v>
      </c>
      <c r="H33">
        <f t="shared" si="12"/>
        <v>-0.11864747522618568</v>
      </c>
      <c r="I33">
        <f t="shared" si="0"/>
        <v>-1</v>
      </c>
      <c r="J33">
        <f t="shared" si="1"/>
        <v>0</v>
      </c>
      <c r="K33">
        <f t="shared" si="2"/>
        <v>1</v>
      </c>
      <c r="L33">
        <f t="shared" si="3"/>
        <v>0</v>
      </c>
      <c r="M33">
        <f t="shared" si="4"/>
        <v>-1</v>
      </c>
      <c r="N33">
        <f t="shared" si="5"/>
        <v>0</v>
      </c>
      <c r="O33">
        <f t="shared" si="6"/>
        <v>1</v>
      </c>
      <c r="P33">
        <f t="shared" si="7"/>
        <v>0</v>
      </c>
      <c r="Q33">
        <f t="shared" si="8"/>
        <v>-1</v>
      </c>
      <c r="R33">
        <f t="shared" si="9"/>
        <v>0</v>
      </c>
      <c r="S33">
        <f t="shared" si="10"/>
        <v>1</v>
      </c>
      <c r="T33">
        <f t="shared" si="11"/>
        <v>0</v>
      </c>
      <c r="U33">
        <f t="shared" si="13"/>
        <v>-1</v>
      </c>
      <c r="V33">
        <f t="shared" si="14"/>
        <v>0</v>
      </c>
      <c r="W33">
        <f t="shared" si="15"/>
        <v>1</v>
      </c>
      <c r="X33">
        <f t="shared" si="16"/>
        <v>0</v>
      </c>
      <c r="Y33">
        <f t="shared" si="17"/>
        <v>6.1061994929167973E-3</v>
      </c>
      <c r="Z33">
        <f t="shared" si="18"/>
        <v>0</v>
      </c>
      <c r="AA33">
        <f t="shared" si="19"/>
        <v>0</v>
      </c>
      <c r="AB33">
        <f t="shared" si="20"/>
        <v>0</v>
      </c>
      <c r="AC33">
        <f t="shared" si="21"/>
        <v>-0.22008805866063486</v>
      </c>
      <c r="AD33">
        <f t="shared" si="22"/>
        <v>1</v>
      </c>
      <c r="AE33">
        <f t="shared" si="23"/>
        <v>1</v>
      </c>
      <c r="AF33">
        <f t="shared" si="24"/>
        <v>1</v>
      </c>
    </row>
    <row r="34" spans="1:32" x14ac:dyDescent="0.3">
      <c r="A34" s="1">
        <v>40786</v>
      </c>
      <c r="B34">
        <v>1887.209961</v>
      </c>
      <c r="C34">
        <v>1928.400024</v>
      </c>
      <c r="D34">
        <v>1644.1099850000001</v>
      </c>
      <c r="E34">
        <v>1769.650024</v>
      </c>
      <c r="F34">
        <v>1769.650024</v>
      </c>
      <c r="G34">
        <v>7688800</v>
      </c>
      <c r="H34">
        <f t="shared" si="12"/>
        <v>-5.8751861264116467E-2</v>
      </c>
      <c r="I34">
        <f t="shared" si="0"/>
        <v>-1</v>
      </c>
      <c r="J34">
        <f t="shared" si="1"/>
        <v>0</v>
      </c>
      <c r="K34">
        <f t="shared" si="2"/>
        <v>1</v>
      </c>
      <c r="L34">
        <f t="shared" si="3"/>
        <v>0</v>
      </c>
      <c r="M34">
        <f t="shared" si="4"/>
        <v>0</v>
      </c>
      <c r="N34">
        <f t="shared" si="5"/>
        <v>0</v>
      </c>
      <c r="O34">
        <f t="shared" si="6"/>
        <v>0</v>
      </c>
      <c r="P34">
        <f t="shared" si="7"/>
        <v>1</v>
      </c>
      <c r="Q34">
        <f t="shared" si="8"/>
        <v>0</v>
      </c>
      <c r="R34">
        <f t="shared" si="9"/>
        <v>0</v>
      </c>
      <c r="S34">
        <f t="shared" si="10"/>
        <v>0</v>
      </c>
      <c r="T34">
        <f t="shared" si="11"/>
        <v>1</v>
      </c>
      <c r="U34">
        <f t="shared" si="13"/>
        <v>-1</v>
      </c>
      <c r="V34">
        <f t="shared" si="14"/>
        <v>0</v>
      </c>
      <c r="W34">
        <f t="shared" si="15"/>
        <v>1</v>
      </c>
      <c r="X34">
        <f t="shared" si="16"/>
        <v>0</v>
      </c>
      <c r="Y34">
        <f t="shared" si="17"/>
        <v>2.1825903768637467E-2</v>
      </c>
      <c r="Z34">
        <f t="shared" si="18"/>
        <v>0</v>
      </c>
      <c r="AA34">
        <f t="shared" si="19"/>
        <v>0</v>
      </c>
      <c r="AB34">
        <f t="shared" si="20"/>
        <v>0</v>
      </c>
      <c r="AC34">
        <f t="shared" si="21"/>
        <v>-0.12881448329744161</v>
      </c>
      <c r="AD34">
        <f t="shared" si="22"/>
        <v>1</v>
      </c>
      <c r="AE34">
        <f t="shared" si="23"/>
        <v>1</v>
      </c>
      <c r="AF34">
        <f t="shared" si="24"/>
        <v>1</v>
      </c>
    </row>
    <row r="35" spans="1:32" x14ac:dyDescent="0.3">
      <c r="A35" s="1">
        <v>40816</v>
      </c>
      <c r="B35">
        <v>1683.9399410000001</v>
      </c>
      <c r="C35">
        <v>1963.73999</v>
      </c>
      <c r="D35">
        <v>1658.0600589999999</v>
      </c>
      <c r="E35">
        <v>1909.030029</v>
      </c>
      <c r="F35">
        <v>1909.030029</v>
      </c>
      <c r="G35">
        <v>7332800</v>
      </c>
      <c r="H35">
        <f t="shared" si="12"/>
        <v>7.876133874479585E-2</v>
      </c>
      <c r="I35">
        <f t="shared" si="0"/>
        <v>1</v>
      </c>
      <c r="J35">
        <f t="shared" si="1"/>
        <v>1</v>
      </c>
      <c r="K35">
        <f t="shared" si="2"/>
        <v>0</v>
      </c>
      <c r="L35">
        <f t="shared" si="3"/>
        <v>0</v>
      </c>
      <c r="M35">
        <f t="shared" si="4"/>
        <v>0</v>
      </c>
      <c r="N35">
        <f t="shared" si="5"/>
        <v>0</v>
      </c>
      <c r="O35">
        <f t="shared" si="6"/>
        <v>0</v>
      </c>
      <c r="P35">
        <f t="shared" si="7"/>
        <v>1</v>
      </c>
      <c r="Q35">
        <f t="shared" si="8"/>
        <v>0</v>
      </c>
      <c r="R35">
        <f t="shared" si="9"/>
        <v>0</v>
      </c>
      <c r="S35">
        <f t="shared" si="10"/>
        <v>0</v>
      </c>
      <c r="T35">
        <f t="shared" si="11"/>
        <v>1</v>
      </c>
      <c r="U35">
        <f t="shared" si="13"/>
        <v>1</v>
      </c>
      <c r="V35">
        <f t="shared" si="14"/>
        <v>1</v>
      </c>
      <c r="W35">
        <f t="shared" si="15"/>
        <v>0</v>
      </c>
      <c r="X35">
        <f t="shared" si="16"/>
        <v>0</v>
      </c>
      <c r="Y35">
        <f t="shared" si="17"/>
        <v>0.16615797403905153</v>
      </c>
      <c r="Z35">
        <f t="shared" si="18"/>
        <v>1</v>
      </c>
      <c r="AA35">
        <f t="shared" si="19"/>
        <v>1</v>
      </c>
      <c r="AB35">
        <f t="shared" si="20"/>
        <v>1</v>
      </c>
      <c r="AC35">
        <f t="shared" si="21"/>
        <v>-1.5368649065139128E-2</v>
      </c>
      <c r="AD35">
        <f t="shared" si="22"/>
        <v>0</v>
      </c>
      <c r="AE35">
        <f t="shared" si="23"/>
        <v>0</v>
      </c>
      <c r="AF35">
        <f t="shared" si="24"/>
        <v>0</v>
      </c>
    </row>
    <row r="36" spans="1:32" x14ac:dyDescent="0.3">
      <c r="A36" s="1">
        <v>40847</v>
      </c>
      <c r="B36">
        <v>1891.219971</v>
      </c>
      <c r="C36">
        <v>1932.9499510000001</v>
      </c>
      <c r="D36">
        <v>1766.7299800000001</v>
      </c>
      <c r="E36">
        <v>1847.51001</v>
      </c>
      <c r="F36">
        <v>1847.51001</v>
      </c>
      <c r="G36">
        <v>7830000</v>
      </c>
      <c r="H36">
        <f t="shared" si="12"/>
        <v>-3.2225799524078669E-2</v>
      </c>
      <c r="I36">
        <f t="shared" si="0"/>
        <v>0</v>
      </c>
      <c r="J36">
        <f t="shared" si="1"/>
        <v>0</v>
      </c>
      <c r="K36">
        <f t="shared" si="2"/>
        <v>0</v>
      </c>
      <c r="L36">
        <f t="shared" si="3"/>
        <v>1</v>
      </c>
      <c r="M36">
        <f t="shared" si="4"/>
        <v>0</v>
      </c>
      <c r="N36">
        <f t="shared" si="5"/>
        <v>0</v>
      </c>
      <c r="O36">
        <f t="shared" si="6"/>
        <v>0</v>
      </c>
      <c r="P36">
        <f t="shared" si="7"/>
        <v>1</v>
      </c>
      <c r="Q36">
        <f t="shared" si="8"/>
        <v>0</v>
      </c>
      <c r="R36">
        <f t="shared" si="9"/>
        <v>0</v>
      </c>
      <c r="S36">
        <f t="shared" si="10"/>
        <v>0</v>
      </c>
      <c r="T36">
        <f t="shared" si="11"/>
        <v>1</v>
      </c>
      <c r="U36">
        <f t="shared" si="13"/>
        <v>0</v>
      </c>
      <c r="V36">
        <f t="shared" si="14"/>
        <v>0</v>
      </c>
      <c r="W36">
        <f t="shared" si="15"/>
        <v>0</v>
      </c>
      <c r="X36">
        <f t="shared" si="16"/>
        <v>1</v>
      </c>
      <c r="Y36">
        <f t="shared" si="17"/>
        <v>2.2065111747913146E-2</v>
      </c>
      <c r="Z36">
        <f t="shared" si="18"/>
        <v>0</v>
      </c>
      <c r="AA36">
        <f t="shared" si="19"/>
        <v>0</v>
      </c>
      <c r="AB36">
        <f t="shared" si="20"/>
        <v>0</v>
      </c>
      <c r="AC36">
        <f t="shared" si="21"/>
        <v>-6.5825230755243491E-2</v>
      </c>
      <c r="AD36">
        <f t="shared" si="22"/>
        <v>1</v>
      </c>
      <c r="AE36">
        <f t="shared" si="23"/>
        <v>0</v>
      </c>
      <c r="AF36">
        <f t="shared" si="24"/>
        <v>0</v>
      </c>
    </row>
    <row r="37" spans="1:32" x14ac:dyDescent="0.3">
      <c r="A37" s="1">
        <v>40877</v>
      </c>
      <c r="B37">
        <v>1911.5</v>
      </c>
      <c r="C37">
        <v>1929.1800539999999</v>
      </c>
      <c r="D37">
        <v>1750.599976</v>
      </c>
      <c r="E37">
        <v>1825.73999</v>
      </c>
      <c r="F37">
        <v>1825.73999</v>
      </c>
      <c r="G37">
        <v>9119200</v>
      </c>
      <c r="H37">
        <f t="shared" si="12"/>
        <v>-1.1783438185539175E-2</v>
      </c>
      <c r="I37">
        <f t="shared" si="0"/>
        <v>0</v>
      </c>
      <c r="J37">
        <f t="shared" si="1"/>
        <v>0</v>
      </c>
      <c r="K37">
        <f t="shared" si="2"/>
        <v>0</v>
      </c>
      <c r="L37">
        <f t="shared" si="3"/>
        <v>1</v>
      </c>
      <c r="M37">
        <f t="shared" si="4"/>
        <v>0</v>
      </c>
      <c r="N37">
        <f t="shared" si="5"/>
        <v>0</v>
      </c>
      <c r="O37">
        <f t="shared" si="6"/>
        <v>0</v>
      </c>
      <c r="P37">
        <f t="shared" si="7"/>
        <v>1</v>
      </c>
      <c r="Q37">
        <f t="shared" si="8"/>
        <v>0</v>
      </c>
      <c r="R37">
        <f t="shared" si="9"/>
        <v>0</v>
      </c>
      <c r="S37">
        <f t="shared" si="10"/>
        <v>0</v>
      </c>
      <c r="T37">
        <f t="shared" si="11"/>
        <v>1</v>
      </c>
      <c r="U37">
        <f t="shared" si="13"/>
        <v>0</v>
      </c>
      <c r="V37">
        <f t="shared" si="14"/>
        <v>0</v>
      </c>
      <c r="W37">
        <f t="shared" si="15"/>
        <v>0</v>
      </c>
      <c r="X37">
        <f t="shared" si="16"/>
        <v>1</v>
      </c>
      <c r="Y37">
        <f t="shared" si="17"/>
        <v>9.2493089196965528E-3</v>
      </c>
      <c r="Z37">
        <f t="shared" si="18"/>
        <v>0</v>
      </c>
      <c r="AA37">
        <f t="shared" si="19"/>
        <v>0</v>
      </c>
      <c r="AB37">
        <f t="shared" si="20"/>
        <v>0</v>
      </c>
      <c r="AC37">
        <f t="shared" si="21"/>
        <v>-8.4174744441538052E-2</v>
      </c>
      <c r="AD37">
        <f t="shared" si="22"/>
        <v>1</v>
      </c>
      <c r="AE37">
        <f t="shared" si="23"/>
        <v>1</v>
      </c>
      <c r="AF37">
        <f t="shared" si="24"/>
        <v>0</v>
      </c>
    </row>
    <row r="38" spans="1:32" x14ac:dyDescent="0.3">
      <c r="A38" s="1">
        <v>40908</v>
      </c>
      <c r="B38">
        <v>1831.6899410000001</v>
      </c>
      <c r="C38">
        <v>1973.349976</v>
      </c>
      <c r="D38">
        <v>1810.4799800000001</v>
      </c>
      <c r="E38">
        <v>1955.790039</v>
      </c>
      <c r="F38">
        <v>1955.790039</v>
      </c>
      <c r="G38">
        <v>8596400</v>
      </c>
      <c r="H38">
        <f t="shared" si="12"/>
        <v>7.1231418335750973E-2</v>
      </c>
      <c r="I38">
        <f t="shared" si="0"/>
        <v>1</v>
      </c>
      <c r="J38">
        <f t="shared" si="1"/>
        <v>1</v>
      </c>
      <c r="K38">
        <f t="shared" si="2"/>
        <v>0</v>
      </c>
      <c r="L38">
        <f t="shared" si="3"/>
        <v>0</v>
      </c>
      <c r="M38">
        <f t="shared" si="4"/>
        <v>0</v>
      </c>
      <c r="N38">
        <f t="shared" si="5"/>
        <v>0</v>
      </c>
      <c r="O38">
        <f t="shared" si="6"/>
        <v>0</v>
      </c>
      <c r="P38">
        <f t="shared" si="7"/>
        <v>1</v>
      </c>
      <c r="Q38">
        <f t="shared" si="8"/>
        <v>0</v>
      </c>
      <c r="R38">
        <f t="shared" si="9"/>
        <v>0</v>
      </c>
      <c r="S38">
        <f t="shared" si="10"/>
        <v>0</v>
      </c>
      <c r="T38">
        <f t="shared" si="11"/>
        <v>1</v>
      </c>
      <c r="U38">
        <f t="shared" si="13"/>
        <v>1</v>
      </c>
      <c r="V38">
        <f t="shared" si="14"/>
        <v>1</v>
      </c>
      <c r="W38">
        <f t="shared" si="15"/>
        <v>0</v>
      </c>
      <c r="X38">
        <f t="shared" si="16"/>
        <v>0</v>
      </c>
      <c r="Y38">
        <f t="shared" si="17"/>
        <v>7.7338435850480947E-2</v>
      </c>
      <c r="Z38">
        <f t="shared" si="18"/>
        <v>1</v>
      </c>
      <c r="AA38">
        <f t="shared" si="19"/>
        <v>0</v>
      </c>
      <c r="AB38">
        <f t="shared" si="20"/>
        <v>0</v>
      </c>
      <c r="AC38">
        <f t="shared" si="21"/>
        <v>-1.1579449406388331E-2</v>
      </c>
      <c r="AD38">
        <f t="shared" si="22"/>
        <v>0</v>
      </c>
      <c r="AE38">
        <f t="shared" si="23"/>
        <v>0</v>
      </c>
      <c r="AF38">
        <f t="shared" si="24"/>
        <v>0</v>
      </c>
    </row>
    <row r="39" spans="1:32" x14ac:dyDescent="0.3">
      <c r="A39" s="1">
        <v>40939</v>
      </c>
      <c r="B39">
        <v>1948.5699460000001</v>
      </c>
      <c r="C39">
        <v>2047.4300539999999</v>
      </c>
      <c r="D39">
        <v>1947.459961</v>
      </c>
      <c r="E39">
        <v>2030.25</v>
      </c>
      <c r="F39">
        <v>2030.25</v>
      </c>
      <c r="G39">
        <v>13202000</v>
      </c>
      <c r="H39">
        <f t="shared" si="12"/>
        <v>3.8071551401331227E-2</v>
      </c>
      <c r="I39">
        <f t="shared" si="0"/>
        <v>0</v>
      </c>
      <c r="J39">
        <f t="shared" si="1"/>
        <v>0</v>
      </c>
      <c r="K39">
        <f t="shared" si="2"/>
        <v>0</v>
      </c>
      <c r="L39">
        <f t="shared" si="3"/>
        <v>1</v>
      </c>
      <c r="M39">
        <f t="shared" si="4"/>
        <v>0</v>
      </c>
      <c r="N39">
        <f t="shared" si="5"/>
        <v>0</v>
      </c>
      <c r="O39">
        <f t="shared" si="6"/>
        <v>0</v>
      </c>
      <c r="P39">
        <f t="shared" si="7"/>
        <v>1</v>
      </c>
      <c r="Q39">
        <f t="shared" si="8"/>
        <v>0</v>
      </c>
      <c r="R39">
        <f t="shared" si="9"/>
        <v>0</v>
      </c>
      <c r="S39">
        <f t="shared" si="10"/>
        <v>0</v>
      </c>
      <c r="T39">
        <f t="shared" si="11"/>
        <v>1</v>
      </c>
      <c r="U39">
        <f t="shared" si="13"/>
        <v>0</v>
      </c>
      <c r="V39">
        <f t="shared" si="14"/>
        <v>0</v>
      </c>
      <c r="W39">
        <f t="shared" si="15"/>
        <v>0</v>
      </c>
      <c r="X39">
        <f t="shared" si="16"/>
        <v>1</v>
      </c>
      <c r="Y39">
        <f t="shared" si="17"/>
        <v>5.0734698132309131E-2</v>
      </c>
      <c r="Z39">
        <f t="shared" si="18"/>
        <v>1</v>
      </c>
      <c r="AA39">
        <f t="shared" si="19"/>
        <v>0</v>
      </c>
      <c r="AB39">
        <f t="shared" si="20"/>
        <v>0</v>
      </c>
      <c r="AC39">
        <f t="shared" si="21"/>
        <v>-5.6964082930588411E-4</v>
      </c>
      <c r="AD39">
        <f t="shared" si="22"/>
        <v>0</v>
      </c>
      <c r="AE39">
        <f t="shared" si="23"/>
        <v>0</v>
      </c>
      <c r="AF39">
        <f t="shared" si="24"/>
        <v>0</v>
      </c>
    </row>
    <row r="40" spans="1:32" x14ac:dyDescent="0.3">
      <c r="A40" s="1">
        <v>40968</v>
      </c>
      <c r="B40">
        <v>2041.5200199999999</v>
      </c>
      <c r="C40">
        <v>2057.280029</v>
      </c>
      <c r="D40">
        <v>1966.6899410000001</v>
      </c>
      <c r="E40">
        <v>2014.040039</v>
      </c>
      <c r="F40">
        <v>2014.040039</v>
      </c>
      <c r="G40">
        <v>10434800</v>
      </c>
      <c r="H40">
        <f t="shared" si="12"/>
        <v>-7.9842191848294997E-3</v>
      </c>
      <c r="I40">
        <f t="shared" si="0"/>
        <v>0</v>
      </c>
      <c r="J40">
        <f t="shared" si="1"/>
        <v>0</v>
      </c>
      <c r="K40">
        <f t="shared" si="2"/>
        <v>0</v>
      </c>
      <c r="L40">
        <f t="shared" si="3"/>
        <v>1</v>
      </c>
      <c r="M40">
        <f t="shared" si="4"/>
        <v>0</v>
      </c>
      <c r="N40">
        <f t="shared" si="5"/>
        <v>0</v>
      </c>
      <c r="O40">
        <f t="shared" si="6"/>
        <v>0</v>
      </c>
      <c r="P40">
        <f t="shared" si="7"/>
        <v>1</v>
      </c>
      <c r="Q40">
        <f t="shared" si="8"/>
        <v>0</v>
      </c>
      <c r="R40">
        <f t="shared" si="9"/>
        <v>0</v>
      </c>
      <c r="S40">
        <f t="shared" si="10"/>
        <v>0</v>
      </c>
      <c r="T40">
        <f t="shared" si="11"/>
        <v>1</v>
      </c>
      <c r="U40">
        <f t="shared" si="13"/>
        <v>0</v>
      </c>
      <c r="V40">
        <f t="shared" si="14"/>
        <v>0</v>
      </c>
      <c r="W40">
        <f t="shared" si="15"/>
        <v>0</v>
      </c>
      <c r="X40">
        <f t="shared" si="16"/>
        <v>1</v>
      </c>
      <c r="Y40">
        <f t="shared" si="17"/>
        <v>7.7197425671093889E-3</v>
      </c>
      <c r="Z40">
        <f t="shared" si="18"/>
        <v>0</v>
      </c>
      <c r="AA40">
        <f t="shared" si="19"/>
        <v>0</v>
      </c>
      <c r="AB40">
        <f t="shared" si="20"/>
        <v>0</v>
      </c>
      <c r="AC40">
        <f t="shared" si="21"/>
        <v>-3.6654100017103897E-2</v>
      </c>
      <c r="AD40">
        <f t="shared" si="22"/>
        <v>0</v>
      </c>
      <c r="AE40">
        <f t="shared" si="23"/>
        <v>0</v>
      </c>
      <c r="AF40">
        <f t="shared" si="24"/>
        <v>0</v>
      </c>
    </row>
    <row r="41" spans="1:32" x14ac:dyDescent="0.3">
      <c r="A41" s="1">
        <v>40999</v>
      </c>
      <c r="B41">
        <v>2022.420044</v>
      </c>
      <c r="C41">
        <v>2051.8000489999999</v>
      </c>
      <c r="D41">
        <v>1954.01001</v>
      </c>
      <c r="E41">
        <v>1981.98999</v>
      </c>
      <c r="F41">
        <v>1981.98999</v>
      </c>
      <c r="G41">
        <v>10648000</v>
      </c>
      <c r="H41">
        <f t="shared" si="12"/>
        <v>-1.5913312734295637E-2</v>
      </c>
      <c r="I41">
        <f t="shared" si="0"/>
        <v>0</v>
      </c>
      <c r="J41">
        <f t="shared" si="1"/>
        <v>0</v>
      </c>
      <c r="K41">
        <f t="shared" si="2"/>
        <v>0</v>
      </c>
      <c r="L41">
        <f t="shared" si="3"/>
        <v>1</v>
      </c>
      <c r="M41">
        <f t="shared" si="4"/>
        <v>0</v>
      </c>
      <c r="N41">
        <f t="shared" si="5"/>
        <v>0</v>
      </c>
      <c r="O41">
        <f t="shared" si="6"/>
        <v>0</v>
      </c>
      <c r="P41">
        <f t="shared" si="7"/>
        <v>1</v>
      </c>
      <c r="Q41">
        <f t="shared" si="8"/>
        <v>0</v>
      </c>
      <c r="R41">
        <f t="shared" si="9"/>
        <v>0</v>
      </c>
      <c r="S41">
        <f t="shared" si="10"/>
        <v>0</v>
      </c>
      <c r="T41">
        <f t="shared" si="11"/>
        <v>1</v>
      </c>
      <c r="U41">
        <f t="shared" si="13"/>
        <v>0</v>
      </c>
      <c r="V41">
        <f t="shared" si="14"/>
        <v>0</v>
      </c>
      <c r="W41">
        <f t="shared" si="15"/>
        <v>0</v>
      </c>
      <c r="X41">
        <f t="shared" si="16"/>
        <v>1</v>
      </c>
      <c r="Y41">
        <f t="shared" si="17"/>
        <v>1.4527152797542131E-2</v>
      </c>
      <c r="Z41">
        <f t="shared" si="18"/>
        <v>0</v>
      </c>
      <c r="AA41">
        <f t="shared" si="19"/>
        <v>0</v>
      </c>
      <c r="AB41">
        <f t="shared" si="20"/>
        <v>0</v>
      </c>
      <c r="AC41">
        <f t="shared" si="21"/>
        <v>-3.3825828715926209E-2</v>
      </c>
      <c r="AD41">
        <f t="shared" si="22"/>
        <v>0</v>
      </c>
      <c r="AE41">
        <f t="shared" si="23"/>
        <v>0</v>
      </c>
      <c r="AF41">
        <f t="shared" si="24"/>
        <v>0</v>
      </c>
    </row>
    <row r="42" spans="1:32" x14ac:dyDescent="0.3">
      <c r="A42" s="1">
        <v>41029</v>
      </c>
      <c r="B42">
        <v>1994.170044</v>
      </c>
      <c r="C42">
        <v>2001.1099850000001</v>
      </c>
      <c r="D42">
        <v>1779.469971</v>
      </c>
      <c r="E42">
        <v>1843.469971</v>
      </c>
      <c r="F42">
        <v>1843.469971</v>
      </c>
      <c r="G42">
        <v>10022200</v>
      </c>
      <c r="H42">
        <f t="shared" si="12"/>
        <v>-6.9889363568380158E-2</v>
      </c>
      <c r="I42">
        <f t="shared" si="0"/>
        <v>-1</v>
      </c>
      <c r="J42">
        <f t="shared" si="1"/>
        <v>0</v>
      </c>
      <c r="K42">
        <f t="shared" si="2"/>
        <v>1</v>
      </c>
      <c r="L42">
        <f t="shared" si="3"/>
        <v>0</v>
      </c>
      <c r="M42">
        <f t="shared" si="4"/>
        <v>0</v>
      </c>
      <c r="N42">
        <f t="shared" si="5"/>
        <v>0</v>
      </c>
      <c r="O42">
        <f t="shared" si="6"/>
        <v>0</v>
      </c>
      <c r="P42">
        <f t="shared" si="7"/>
        <v>1</v>
      </c>
      <c r="Q42">
        <f t="shared" si="8"/>
        <v>0</v>
      </c>
      <c r="R42">
        <f t="shared" si="9"/>
        <v>0</v>
      </c>
      <c r="S42">
        <f t="shared" si="10"/>
        <v>0</v>
      </c>
      <c r="T42">
        <f t="shared" si="11"/>
        <v>1</v>
      </c>
      <c r="U42">
        <f t="shared" si="13"/>
        <v>-1</v>
      </c>
      <c r="V42">
        <f t="shared" si="14"/>
        <v>0</v>
      </c>
      <c r="W42">
        <f t="shared" si="15"/>
        <v>1</v>
      </c>
      <c r="X42">
        <f t="shared" si="16"/>
        <v>0</v>
      </c>
      <c r="Y42">
        <f t="shared" si="17"/>
        <v>3.4801149585417246E-3</v>
      </c>
      <c r="Z42">
        <f t="shared" si="18"/>
        <v>0</v>
      </c>
      <c r="AA42">
        <f t="shared" si="19"/>
        <v>0</v>
      </c>
      <c r="AB42">
        <f t="shared" si="20"/>
        <v>0</v>
      </c>
      <c r="AC42">
        <f t="shared" si="21"/>
        <v>-0.10766387432505231</v>
      </c>
      <c r="AD42">
        <f t="shared" si="22"/>
        <v>1</v>
      </c>
      <c r="AE42">
        <f t="shared" si="23"/>
        <v>1</v>
      </c>
      <c r="AF42">
        <f t="shared" si="24"/>
        <v>1</v>
      </c>
    </row>
    <row r="43" spans="1:32" x14ac:dyDescent="0.3">
      <c r="A43" s="1">
        <v>41060</v>
      </c>
      <c r="B43">
        <v>1832.079956</v>
      </c>
      <c r="C43">
        <v>1908.1899410000001</v>
      </c>
      <c r="D43">
        <v>1776.849976</v>
      </c>
      <c r="E43">
        <v>1854.01001</v>
      </c>
      <c r="F43">
        <v>1854.01001</v>
      </c>
      <c r="G43">
        <v>7462400</v>
      </c>
      <c r="H43">
        <f t="shared" si="12"/>
        <v>5.7174996966631308E-3</v>
      </c>
      <c r="I43">
        <f t="shared" si="0"/>
        <v>0</v>
      </c>
      <c r="J43">
        <f t="shared" si="1"/>
        <v>0</v>
      </c>
      <c r="K43">
        <f t="shared" si="2"/>
        <v>0</v>
      </c>
      <c r="L43">
        <f t="shared" si="3"/>
        <v>1</v>
      </c>
      <c r="M43">
        <f t="shared" si="4"/>
        <v>0</v>
      </c>
      <c r="N43">
        <f t="shared" si="5"/>
        <v>0</v>
      </c>
      <c r="O43">
        <f t="shared" si="6"/>
        <v>0</v>
      </c>
      <c r="P43">
        <f t="shared" si="7"/>
        <v>1</v>
      </c>
      <c r="Q43">
        <f t="shared" si="8"/>
        <v>0</v>
      </c>
      <c r="R43">
        <f t="shared" si="9"/>
        <v>0</v>
      </c>
      <c r="S43">
        <f t="shared" si="10"/>
        <v>0</v>
      </c>
      <c r="T43">
        <f t="shared" si="11"/>
        <v>1</v>
      </c>
      <c r="U43">
        <f t="shared" si="13"/>
        <v>0</v>
      </c>
      <c r="V43">
        <f t="shared" si="14"/>
        <v>0</v>
      </c>
      <c r="W43">
        <f t="shared" si="15"/>
        <v>0</v>
      </c>
      <c r="X43">
        <f t="shared" si="16"/>
        <v>1</v>
      </c>
      <c r="Y43">
        <f t="shared" si="17"/>
        <v>4.1542938533191354E-2</v>
      </c>
      <c r="Z43">
        <f t="shared" si="18"/>
        <v>1</v>
      </c>
      <c r="AA43">
        <f t="shared" si="19"/>
        <v>0</v>
      </c>
      <c r="AB43">
        <f t="shared" si="20"/>
        <v>0</v>
      </c>
      <c r="AC43">
        <f t="shared" si="21"/>
        <v>-3.0146053298123698E-2</v>
      </c>
      <c r="AD43">
        <f t="shared" si="22"/>
        <v>0</v>
      </c>
      <c r="AE43">
        <f t="shared" si="23"/>
        <v>0</v>
      </c>
      <c r="AF43">
        <f t="shared" si="24"/>
        <v>0</v>
      </c>
    </row>
    <row r="44" spans="1:32" x14ac:dyDescent="0.3">
      <c r="A44" s="1">
        <v>41090</v>
      </c>
      <c r="B44">
        <v>1864.7299800000001</v>
      </c>
      <c r="C44">
        <v>1896.829956</v>
      </c>
      <c r="D44">
        <v>1758.98999</v>
      </c>
      <c r="E44">
        <v>1881.98999</v>
      </c>
      <c r="F44">
        <v>1881.98999</v>
      </c>
      <c r="G44">
        <v>8280400</v>
      </c>
      <c r="H44">
        <f t="shared" si="12"/>
        <v>1.5091601366273188E-2</v>
      </c>
      <c r="I44">
        <f t="shared" si="0"/>
        <v>0</v>
      </c>
      <c r="J44">
        <f t="shared" si="1"/>
        <v>0</v>
      </c>
      <c r="K44">
        <f t="shared" si="2"/>
        <v>0</v>
      </c>
      <c r="L44">
        <f t="shared" si="3"/>
        <v>1</v>
      </c>
      <c r="M44">
        <f t="shared" si="4"/>
        <v>0</v>
      </c>
      <c r="N44">
        <f t="shared" si="5"/>
        <v>0</v>
      </c>
      <c r="O44">
        <f t="shared" si="6"/>
        <v>0</v>
      </c>
      <c r="P44">
        <f t="shared" si="7"/>
        <v>1</v>
      </c>
      <c r="Q44">
        <f t="shared" si="8"/>
        <v>0</v>
      </c>
      <c r="R44">
        <f t="shared" si="9"/>
        <v>0</v>
      </c>
      <c r="S44">
        <f t="shared" si="10"/>
        <v>0</v>
      </c>
      <c r="T44">
        <f t="shared" si="11"/>
        <v>1</v>
      </c>
      <c r="U44">
        <f t="shared" si="13"/>
        <v>0</v>
      </c>
      <c r="V44">
        <f t="shared" si="14"/>
        <v>0</v>
      </c>
      <c r="W44">
        <f t="shared" si="15"/>
        <v>0</v>
      </c>
      <c r="X44">
        <f t="shared" si="16"/>
        <v>1</v>
      </c>
      <c r="Y44">
        <f t="shared" si="17"/>
        <v>1.7214275709773297E-2</v>
      </c>
      <c r="Z44">
        <f t="shared" si="18"/>
        <v>0</v>
      </c>
      <c r="AA44">
        <f t="shared" si="19"/>
        <v>0</v>
      </c>
      <c r="AB44">
        <f t="shared" si="20"/>
        <v>0</v>
      </c>
      <c r="AC44">
        <f t="shared" si="21"/>
        <v>-5.6705255524448606E-2</v>
      </c>
      <c r="AD44">
        <f t="shared" si="22"/>
        <v>1</v>
      </c>
      <c r="AE44">
        <f t="shared" si="23"/>
        <v>0</v>
      </c>
      <c r="AF44">
        <f t="shared" si="24"/>
        <v>0</v>
      </c>
    </row>
    <row r="45" spans="1:32" x14ac:dyDescent="0.3">
      <c r="A45" s="1">
        <v>41121</v>
      </c>
      <c r="B45">
        <v>1870.579956</v>
      </c>
      <c r="C45">
        <v>1964.0699460000001</v>
      </c>
      <c r="D45">
        <v>1843.869995</v>
      </c>
      <c r="E45">
        <v>1905.119995</v>
      </c>
      <c r="F45">
        <v>1905.119995</v>
      </c>
      <c r="G45">
        <v>9803200</v>
      </c>
      <c r="H45">
        <f t="shared" si="12"/>
        <v>1.2290184922822078E-2</v>
      </c>
      <c r="I45">
        <f t="shared" si="0"/>
        <v>0</v>
      </c>
      <c r="J45">
        <f t="shared" si="1"/>
        <v>0</v>
      </c>
      <c r="K45">
        <f t="shared" si="2"/>
        <v>0</v>
      </c>
      <c r="L45">
        <f t="shared" si="3"/>
        <v>1</v>
      </c>
      <c r="M45">
        <f t="shared" si="4"/>
        <v>0</v>
      </c>
      <c r="N45">
        <f t="shared" si="5"/>
        <v>0</v>
      </c>
      <c r="O45">
        <f t="shared" si="6"/>
        <v>0</v>
      </c>
      <c r="P45">
        <f t="shared" si="7"/>
        <v>1</v>
      </c>
      <c r="Q45">
        <f t="shared" si="8"/>
        <v>0</v>
      </c>
      <c r="R45">
        <f t="shared" si="9"/>
        <v>0</v>
      </c>
      <c r="S45">
        <f t="shared" si="10"/>
        <v>0</v>
      </c>
      <c r="T45">
        <f t="shared" si="11"/>
        <v>1</v>
      </c>
      <c r="U45">
        <f t="shared" si="13"/>
        <v>0</v>
      </c>
      <c r="V45">
        <f t="shared" si="14"/>
        <v>0</v>
      </c>
      <c r="W45">
        <f t="shared" si="15"/>
        <v>0</v>
      </c>
      <c r="X45">
        <f t="shared" si="16"/>
        <v>1</v>
      </c>
      <c r="Y45">
        <f t="shared" si="17"/>
        <v>4.9979146681287334E-2</v>
      </c>
      <c r="Z45">
        <f t="shared" si="18"/>
        <v>1</v>
      </c>
      <c r="AA45">
        <f t="shared" si="19"/>
        <v>0</v>
      </c>
      <c r="AB45">
        <f t="shared" si="20"/>
        <v>0</v>
      </c>
      <c r="AC45">
        <f t="shared" si="21"/>
        <v>-1.4278973167827558E-2</v>
      </c>
      <c r="AD45">
        <f t="shared" si="22"/>
        <v>0</v>
      </c>
      <c r="AE45">
        <f t="shared" si="23"/>
        <v>0</v>
      </c>
      <c r="AF45">
        <f t="shared" si="24"/>
        <v>0</v>
      </c>
    </row>
    <row r="46" spans="1:32" x14ac:dyDescent="0.3">
      <c r="A46" s="1">
        <v>41152</v>
      </c>
      <c r="B46">
        <v>1909.0600589999999</v>
      </c>
      <c r="C46">
        <v>2012.73999</v>
      </c>
      <c r="D46">
        <v>1873.48999</v>
      </c>
      <c r="E46">
        <v>1996.209961</v>
      </c>
      <c r="F46">
        <v>1996.209961</v>
      </c>
      <c r="G46">
        <v>15066400</v>
      </c>
      <c r="H46">
        <f t="shared" si="12"/>
        <v>4.7813243385753212E-2</v>
      </c>
      <c r="I46">
        <f t="shared" si="0"/>
        <v>0</v>
      </c>
      <c r="J46">
        <f t="shared" si="1"/>
        <v>0</v>
      </c>
      <c r="K46">
        <f t="shared" si="2"/>
        <v>0</v>
      </c>
      <c r="L46">
        <f t="shared" si="3"/>
        <v>1</v>
      </c>
      <c r="M46">
        <f t="shared" si="4"/>
        <v>0</v>
      </c>
      <c r="N46">
        <f t="shared" si="5"/>
        <v>0</v>
      </c>
      <c r="O46">
        <f t="shared" si="6"/>
        <v>0</v>
      </c>
      <c r="P46">
        <f t="shared" si="7"/>
        <v>1</v>
      </c>
      <c r="Q46">
        <f t="shared" si="8"/>
        <v>0</v>
      </c>
      <c r="R46">
        <f t="shared" si="9"/>
        <v>0</v>
      </c>
      <c r="S46">
        <f t="shared" si="10"/>
        <v>0</v>
      </c>
      <c r="T46">
        <f t="shared" si="11"/>
        <v>1</v>
      </c>
      <c r="U46">
        <f t="shared" si="13"/>
        <v>1</v>
      </c>
      <c r="V46">
        <f t="shared" si="14"/>
        <v>1</v>
      </c>
      <c r="W46">
        <f t="shared" si="15"/>
        <v>0</v>
      </c>
      <c r="X46">
        <f t="shared" si="16"/>
        <v>0</v>
      </c>
      <c r="Y46">
        <f t="shared" si="17"/>
        <v>5.4309412902551424E-2</v>
      </c>
      <c r="Z46">
        <f t="shared" si="18"/>
        <v>1</v>
      </c>
      <c r="AA46">
        <f t="shared" si="19"/>
        <v>0</v>
      </c>
      <c r="AB46">
        <f t="shared" si="20"/>
        <v>0</v>
      </c>
      <c r="AC46">
        <f t="shared" si="21"/>
        <v>-1.8632241993807197E-2</v>
      </c>
      <c r="AD46">
        <f t="shared" si="22"/>
        <v>0</v>
      </c>
      <c r="AE46">
        <f t="shared" si="23"/>
        <v>0</v>
      </c>
      <c r="AF46">
        <f t="shared" si="24"/>
        <v>0</v>
      </c>
    </row>
    <row r="47" spans="1:32" x14ac:dyDescent="0.3">
      <c r="A47" s="1">
        <v>41182</v>
      </c>
      <c r="B47">
        <v>1998.5200199999999</v>
      </c>
      <c r="C47">
        <v>2007.839966</v>
      </c>
      <c r="D47">
        <v>1884.7700199999999</v>
      </c>
      <c r="E47">
        <v>1912.0600589999999</v>
      </c>
      <c r="F47">
        <v>1912.0600589999999</v>
      </c>
      <c r="G47">
        <v>10137000</v>
      </c>
      <c r="H47">
        <f t="shared" si="12"/>
        <v>-4.2154835234789245E-2</v>
      </c>
      <c r="I47">
        <f t="shared" si="0"/>
        <v>0</v>
      </c>
      <c r="J47">
        <f t="shared" si="1"/>
        <v>0</v>
      </c>
      <c r="K47">
        <f t="shared" si="2"/>
        <v>0</v>
      </c>
      <c r="L47">
        <f t="shared" si="3"/>
        <v>1</v>
      </c>
      <c r="M47">
        <f t="shared" si="4"/>
        <v>0</v>
      </c>
      <c r="N47">
        <f t="shared" si="5"/>
        <v>0</v>
      </c>
      <c r="O47">
        <f t="shared" si="6"/>
        <v>0</v>
      </c>
      <c r="P47">
        <f t="shared" si="7"/>
        <v>1</v>
      </c>
      <c r="Q47">
        <f t="shared" si="8"/>
        <v>0</v>
      </c>
      <c r="R47">
        <f t="shared" si="9"/>
        <v>0</v>
      </c>
      <c r="S47">
        <f t="shared" si="10"/>
        <v>0</v>
      </c>
      <c r="T47">
        <f t="shared" si="11"/>
        <v>1</v>
      </c>
      <c r="U47">
        <f t="shared" si="13"/>
        <v>-1</v>
      </c>
      <c r="V47">
        <f t="shared" si="14"/>
        <v>0</v>
      </c>
      <c r="W47">
        <f t="shared" si="15"/>
        <v>1</v>
      </c>
      <c r="X47">
        <f t="shared" si="16"/>
        <v>0</v>
      </c>
      <c r="Y47">
        <f t="shared" si="17"/>
        <v>4.6634238870422173E-3</v>
      </c>
      <c r="Z47">
        <f t="shared" si="18"/>
        <v>0</v>
      </c>
      <c r="AA47">
        <f t="shared" si="19"/>
        <v>0</v>
      </c>
      <c r="AB47">
        <f t="shared" si="20"/>
        <v>0</v>
      </c>
      <c r="AC47">
        <f t="shared" si="21"/>
        <v>-5.6917118098221531E-2</v>
      </c>
      <c r="AD47">
        <f t="shared" si="22"/>
        <v>1</v>
      </c>
      <c r="AE47">
        <f t="shared" si="23"/>
        <v>0</v>
      </c>
      <c r="AF47">
        <f t="shared" si="24"/>
        <v>0</v>
      </c>
    </row>
    <row r="48" spans="1:32" x14ac:dyDescent="0.3">
      <c r="A48" s="1">
        <v>41213</v>
      </c>
      <c r="B48">
        <v>1903.5699460000001</v>
      </c>
      <c r="C48">
        <v>1941.839966</v>
      </c>
      <c r="D48">
        <v>1856.8100589999999</v>
      </c>
      <c r="E48">
        <v>1932.900024</v>
      </c>
      <c r="F48">
        <v>1932.900024</v>
      </c>
      <c r="G48">
        <v>9848600</v>
      </c>
      <c r="H48">
        <f t="shared" si="12"/>
        <v>1.089922092243234E-2</v>
      </c>
      <c r="I48">
        <f t="shared" si="0"/>
        <v>0</v>
      </c>
      <c r="J48">
        <f t="shared" si="1"/>
        <v>0</v>
      </c>
      <c r="K48">
        <f t="shared" si="2"/>
        <v>0</v>
      </c>
      <c r="L48">
        <f t="shared" si="3"/>
        <v>1</v>
      </c>
      <c r="M48">
        <f t="shared" si="4"/>
        <v>0</v>
      </c>
      <c r="N48">
        <f t="shared" si="5"/>
        <v>0</v>
      </c>
      <c r="O48">
        <f t="shared" si="6"/>
        <v>0</v>
      </c>
      <c r="P48">
        <f t="shared" si="7"/>
        <v>1</v>
      </c>
      <c r="Q48">
        <f t="shared" si="8"/>
        <v>0</v>
      </c>
      <c r="R48">
        <f t="shared" si="9"/>
        <v>0</v>
      </c>
      <c r="S48">
        <f t="shared" si="10"/>
        <v>0</v>
      </c>
      <c r="T48">
        <f t="shared" si="11"/>
        <v>1</v>
      </c>
      <c r="U48">
        <f t="shared" si="13"/>
        <v>0</v>
      </c>
      <c r="V48">
        <f t="shared" si="14"/>
        <v>0</v>
      </c>
      <c r="W48">
        <f t="shared" si="15"/>
        <v>0</v>
      </c>
      <c r="X48">
        <f t="shared" si="16"/>
        <v>1</v>
      </c>
      <c r="Y48">
        <f t="shared" si="17"/>
        <v>2.0104341361565137E-2</v>
      </c>
      <c r="Z48">
        <f t="shared" si="18"/>
        <v>0</v>
      </c>
      <c r="AA48">
        <f t="shared" si="19"/>
        <v>0</v>
      </c>
      <c r="AB48">
        <f t="shared" si="20"/>
        <v>0</v>
      </c>
      <c r="AC48">
        <f t="shared" si="21"/>
        <v>-2.4564312489938955E-2</v>
      </c>
      <c r="AD48">
        <f t="shared" si="22"/>
        <v>0</v>
      </c>
      <c r="AE48">
        <f t="shared" si="23"/>
        <v>0</v>
      </c>
      <c r="AF48">
        <f t="shared" si="24"/>
        <v>0</v>
      </c>
    </row>
    <row r="49" spans="1:32" x14ac:dyDescent="0.3">
      <c r="A49" s="1">
        <v>41243</v>
      </c>
      <c r="B49">
        <v>1937.280029</v>
      </c>
      <c r="C49">
        <v>2006.079956</v>
      </c>
      <c r="D49">
        <v>1928.089966</v>
      </c>
      <c r="E49">
        <v>1997.0500489999999</v>
      </c>
      <c r="F49">
        <v>1997.0500489999999</v>
      </c>
      <c r="G49">
        <v>7146600</v>
      </c>
      <c r="H49">
        <f t="shared" si="12"/>
        <v>3.3188485800339507E-2</v>
      </c>
      <c r="I49">
        <f t="shared" si="0"/>
        <v>0</v>
      </c>
      <c r="J49">
        <f t="shared" si="1"/>
        <v>0</v>
      </c>
      <c r="K49">
        <f t="shared" si="2"/>
        <v>0</v>
      </c>
      <c r="L49">
        <f t="shared" si="3"/>
        <v>1</v>
      </c>
      <c r="M49">
        <f t="shared" si="4"/>
        <v>0</v>
      </c>
      <c r="N49">
        <f t="shared" si="5"/>
        <v>0</v>
      </c>
      <c r="O49">
        <f t="shared" si="6"/>
        <v>0</v>
      </c>
      <c r="P49">
        <f t="shared" si="7"/>
        <v>1</v>
      </c>
      <c r="Q49">
        <f t="shared" si="8"/>
        <v>0</v>
      </c>
      <c r="R49">
        <f t="shared" si="9"/>
        <v>0</v>
      </c>
      <c r="S49">
        <f t="shared" si="10"/>
        <v>0</v>
      </c>
      <c r="T49">
        <f t="shared" si="11"/>
        <v>1</v>
      </c>
      <c r="U49">
        <f t="shared" si="13"/>
        <v>0</v>
      </c>
      <c r="V49">
        <f t="shared" si="14"/>
        <v>0</v>
      </c>
      <c r="W49">
        <f t="shared" si="15"/>
        <v>0</v>
      </c>
      <c r="X49">
        <f t="shared" si="16"/>
        <v>1</v>
      </c>
      <c r="Y49">
        <f t="shared" si="17"/>
        <v>3.551367173052089E-2</v>
      </c>
      <c r="Z49">
        <f t="shared" si="18"/>
        <v>0</v>
      </c>
      <c r="AA49">
        <f t="shared" si="19"/>
        <v>0</v>
      </c>
      <c r="AB49">
        <f t="shared" si="20"/>
        <v>0</v>
      </c>
      <c r="AC49">
        <f t="shared" si="21"/>
        <v>-4.7437969020636128E-3</v>
      </c>
      <c r="AD49">
        <f t="shared" si="22"/>
        <v>0</v>
      </c>
      <c r="AE49">
        <f t="shared" si="23"/>
        <v>0</v>
      </c>
      <c r="AF49">
        <f t="shared" si="24"/>
        <v>0</v>
      </c>
    </row>
    <row r="50" spans="1:32" x14ac:dyDescent="0.3">
      <c r="A50" s="1">
        <v>41274</v>
      </c>
      <c r="B50">
        <v>2013.73999</v>
      </c>
      <c r="C50">
        <v>2042.4799800000001</v>
      </c>
      <c r="D50">
        <v>1930.369995</v>
      </c>
      <c r="E50">
        <v>1961.9399410000001</v>
      </c>
      <c r="F50">
        <v>1961.9399410000001</v>
      </c>
      <c r="G50">
        <v>10904400</v>
      </c>
      <c r="H50">
        <f t="shared" si="12"/>
        <v>-1.7580985522912096E-2</v>
      </c>
      <c r="I50">
        <f t="shared" si="0"/>
        <v>0</v>
      </c>
      <c r="J50">
        <f t="shared" si="1"/>
        <v>0</v>
      </c>
      <c r="K50">
        <f t="shared" si="2"/>
        <v>0</v>
      </c>
      <c r="L50">
        <f t="shared" si="3"/>
        <v>1</v>
      </c>
      <c r="M50">
        <f t="shared" si="4"/>
        <v>0</v>
      </c>
      <c r="N50">
        <f t="shared" si="5"/>
        <v>0</v>
      </c>
      <c r="O50">
        <f t="shared" si="6"/>
        <v>0</v>
      </c>
      <c r="P50">
        <f t="shared" si="7"/>
        <v>1</v>
      </c>
      <c r="Q50">
        <f t="shared" si="8"/>
        <v>0</v>
      </c>
      <c r="R50">
        <f t="shared" si="9"/>
        <v>0</v>
      </c>
      <c r="S50">
        <f t="shared" si="10"/>
        <v>0</v>
      </c>
      <c r="T50">
        <f t="shared" si="11"/>
        <v>1</v>
      </c>
      <c r="U50">
        <f t="shared" si="13"/>
        <v>0</v>
      </c>
      <c r="V50">
        <f t="shared" si="14"/>
        <v>0</v>
      </c>
      <c r="W50">
        <f t="shared" si="15"/>
        <v>0</v>
      </c>
      <c r="X50">
        <f t="shared" si="16"/>
        <v>1</v>
      </c>
      <c r="Y50">
        <f t="shared" si="17"/>
        <v>1.4271946796865276E-2</v>
      </c>
      <c r="Z50">
        <f t="shared" si="18"/>
        <v>0</v>
      </c>
      <c r="AA50">
        <f t="shared" si="19"/>
        <v>0</v>
      </c>
      <c r="AB50">
        <f t="shared" si="20"/>
        <v>0</v>
      </c>
      <c r="AC50">
        <f t="shared" si="21"/>
        <v>-4.1400575751589508E-2</v>
      </c>
      <c r="AD50">
        <f t="shared" si="22"/>
        <v>1</v>
      </c>
      <c r="AE50">
        <f t="shared" si="23"/>
        <v>0</v>
      </c>
      <c r="AF50">
        <f t="shared" si="24"/>
        <v>0</v>
      </c>
    </row>
    <row r="51" spans="1:32" x14ac:dyDescent="0.3">
      <c r="A51" s="1">
        <v>41305</v>
      </c>
      <c r="B51">
        <v>1964.75</v>
      </c>
      <c r="C51">
        <v>2030.849976</v>
      </c>
      <c r="D51">
        <v>1928.75</v>
      </c>
      <c r="E51">
        <v>2026.48999</v>
      </c>
      <c r="F51">
        <v>2026.48999</v>
      </c>
      <c r="G51">
        <v>7307200</v>
      </c>
      <c r="H51">
        <f t="shared" si="12"/>
        <v>3.2901134051585013E-2</v>
      </c>
      <c r="I51">
        <f t="shared" si="0"/>
        <v>0</v>
      </c>
      <c r="J51">
        <f t="shared" si="1"/>
        <v>0</v>
      </c>
      <c r="K51">
        <f t="shared" si="2"/>
        <v>0</v>
      </c>
      <c r="L51">
        <f t="shared" si="3"/>
        <v>1</v>
      </c>
      <c r="M51">
        <f t="shared" si="4"/>
        <v>0</v>
      </c>
      <c r="N51">
        <f t="shared" si="5"/>
        <v>0</v>
      </c>
      <c r="O51">
        <f t="shared" si="6"/>
        <v>0</v>
      </c>
      <c r="P51">
        <f t="shared" si="7"/>
        <v>1</v>
      </c>
      <c r="Q51">
        <f t="shared" si="8"/>
        <v>0</v>
      </c>
      <c r="R51">
        <f t="shared" si="9"/>
        <v>0</v>
      </c>
      <c r="S51">
        <f t="shared" si="10"/>
        <v>0</v>
      </c>
      <c r="T51">
        <f t="shared" si="11"/>
        <v>1</v>
      </c>
      <c r="U51">
        <f t="shared" si="13"/>
        <v>0</v>
      </c>
      <c r="V51">
        <f t="shared" si="14"/>
        <v>0</v>
      </c>
      <c r="W51">
        <f t="shared" si="15"/>
        <v>0</v>
      </c>
      <c r="X51">
        <f t="shared" si="16"/>
        <v>1</v>
      </c>
      <c r="Y51">
        <f t="shared" si="17"/>
        <v>3.3642944903931715E-2</v>
      </c>
      <c r="Z51">
        <f t="shared" si="18"/>
        <v>0</v>
      </c>
      <c r="AA51">
        <f t="shared" si="19"/>
        <v>0</v>
      </c>
      <c r="AB51">
        <f t="shared" si="20"/>
        <v>0</v>
      </c>
      <c r="AC51">
        <f t="shared" si="21"/>
        <v>-1.8322941850108188E-2</v>
      </c>
      <c r="AD51">
        <f t="shared" si="22"/>
        <v>0</v>
      </c>
      <c r="AE51">
        <f t="shared" si="23"/>
        <v>0</v>
      </c>
      <c r="AF51">
        <f t="shared" si="24"/>
        <v>0</v>
      </c>
    </row>
    <row r="52" spans="1:32" x14ac:dyDescent="0.3">
      <c r="A52" s="1">
        <v>41333</v>
      </c>
      <c r="B52">
        <v>2028.5500489999999</v>
      </c>
      <c r="C52">
        <v>2033.8900149999999</v>
      </c>
      <c r="D52">
        <v>1946.0500489999999</v>
      </c>
      <c r="E52">
        <v>2004.8900149999999</v>
      </c>
      <c r="F52">
        <v>2004.8900149999999</v>
      </c>
      <c r="G52">
        <v>6856000</v>
      </c>
      <c r="H52">
        <f t="shared" si="12"/>
        <v>-1.0658811593735051E-2</v>
      </c>
      <c r="I52">
        <f t="shared" si="0"/>
        <v>0</v>
      </c>
      <c r="J52">
        <f t="shared" si="1"/>
        <v>0</v>
      </c>
      <c r="K52">
        <f t="shared" si="2"/>
        <v>0</v>
      </c>
      <c r="L52">
        <f t="shared" si="3"/>
        <v>1</v>
      </c>
      <c r="M52">
        <f t="shared" si="4"/>
        <v>0</v>
      </c>
      <c r="N52">
        <f t="shared" si="5"/>
        <v>0</v>
      </c>
      <c r="O52">
        <f t="shared" si="6"/>
        <v>0</v>
      </c>
      <c r="P52">
        <f t="shared" si="7"/>
        <v>1</v>
      </c>
      <c r="Q52">
        <f t="shared" si="8"/>
        <v>0</v>
      </c>
      <c r="R52">
        <f t="shared" si="9"/>
        <v>0</v>
      </c>
      <c r="S52">
        <f t="shared" si="10"/>
        <v>0</v>
      </c>
      <c r="T52">
        <f t="shared" si="11"/>
        <v>1</v>
      </c>
      <c r="U52">
        <f t="shared" si="13"/>
        <v>0</v>
      </c>
      <c r="V52">
        <f t="shared" si="14"/>
        <v>0</v>
      </c>
      <c r="W52">
        <f t="shared" si="15"/>
        <v>0</v>
      </c>
      <c r="X52">
        <f t="shared" si="16"/>
        <v>1</v>
      </c>
      <c r="Y52">
        <f t="shared" si="17"/>
        <v>2.6324053491471044E-3</v>
      </c>
      <c r="Z52">
        <f t="shared" si="18"/>
        <v>0</v>
      </c>
      <c r="AA52">
        <f t="shared" si="19"/>
        <v>0</v>
      </c>
      <c r="AB52">
        <f t="shared" si="20"/>
        <v>0</v>
      </c>
      <c r="AC52">
        <f t="shared" si="21"/>
        <v>-4.0669442708928694E-2</v>
      </c>
      <c r="AD52">
        <f t="shared" si="22"/>
        <v>1</v>
      </c>
      <c r="AE52">
        <f t="shared" si="23"/>
        <v>0</v>
      </c>
      <c r="AF52">
        <f t="shared" si="24"/>
        <v>0</v>
      </c>
    </row>
    <row r="53" spans="1:32" x14ac:dyDescent="0.3">
      <c r="A53" s="1">
        <v>41364</v>
      </c>
      <c r="B53">
        <v>2009.9399410000001</v>
      </c>
      <c r="C53">
        <v>2010.150024</v>
      </c>
      <c r="D53">
        <v>1888.3000489999999</v>
      </c>
      <c r="E53">
        <v>1963.9499510000001</v>
      </c>
      <c r="F53">
        <v>1963.9499510000001</v>
      </c>
      <c r="G53">
        <v>7694400</v>
      </c>
      <c r="H53">
        <f t="shared" si="12"/>
        <v>-2.0420104690879959E-2</v>
      </c>
      <c r="I53">
        <f t="shared" si="0"/>
        <v>0</v>
      </c>
      <c r="J53">
        <f t="shared" si="1"/>
        <v>0</v>
      </c>
      <c r="K53">
        <f t="shared" si="2"/>
        <v>0</v>
      </c>
      <c r="L53">
        <f t="shared" si="3"/>
        <v>1</v>
      </c>
      <c r="M53">
        <f t="shared" si="4"/>
        <v>0</v>
      </c>
      <c r="N53">
        <f t="shared" si="5"/>
        <v>0</v>
      </c>
      <c r="O53">
        <f t="shared" si="6"/>
        <v>0</v>
      </c>
      <c r="P53">
        <f t="shared" si="7"/>
        <v>1</v>
      </c>
      <c r="Q53">
        <f t="shared" si="8"/>
        <v>0</v>
      </c>
      <c r="R53">
        <f t="shared" si="9"/>
        <v>0</v>
      </c>
      <c r="S53">
        <f t="shared" si="10"/>
        <v>0</v>
      </c>
      <c r="T53">
        <f t="shared" si="11"/>
        <v>1</v>
      </c>
      <c r="U53">
        <f t="shared" si="13"/>
        <v>0</v>
      </c>
      <c r="V53">
        <f t="shared" si="14"/>
        <v>0</v>
      </c>
      <c r="W53">
        <f t="shared" si="15"/>
        <v>0</v>
      </c>
      <c r="X53">
        <f t="shared" si="16"/>
        <v>1</v>
      </c>
      <c r="Y53">
        <f t="shared" si="17"/>
        <v>1.0452202860111726E-4</v>
      </c>
      <c r="Z53">
        <f t="shared" si="18"/>
        <v>0</v>
      </c>
      <c r="AA53">
        <f t="shared" si="19"/>
        <v>0</v>
      </c>
      <c r="AB53">
        <f t="shared" si="20"/>
        <v>0</v>
      </c>
      <c r="AC53">
        <f t="shared" si="21"/>
        <v>-6.0519167522727568E-2</v>
      </c>
      <c r="AD53">
        <f t="shared" si="22"/>
        <v>1</v>
      </c>
      <c r="AE53">
        <f t="shared" si="23"/>
        <v>0</v>
      </c>
      <c r="AF53">
        <f t="shared" si="24"/>
        <v>0</v>
      </c>
    </row>
    <row r="54" spans="1:32" x14ac:dyDescent="0.3">
      <c r="A54" s="1">
        <v>41394</v>
      </c>
      <c r="B54">
        <v>1961.670044</v>
      </c>
      <c r="C54">
        <v>2013.290039</v>
      </c>
      <c r="D54">
        <v>1935.5699460000001</v>
      </c>
      <c r="E54">
        <v>2001.0500489999999</v>
      </c>
      <c r="F54">
        <v>2001.0500489999999</v>
      </c>
      <c r="G54">
        <v>6587000</v>
      </c>
      <c r="H54">
        <f t="shared" si="12"/>
        <v>1.8890551656425503E-2</v>
      </c>
      <c r="I54">
        <f t="shared" si="0"/>
        <v>0</v>
      </c>
      <c r="J54">
        <f t="shared" si="1"/>
        <v>0</v>
      </c>
      <c r="K54">
        <f t="shared" si="2"/>
        <v>0</v>
      </c>
      <c r="L54">
        <f t="shared" si="3"/>
        <v>1</v>
      </c>
      <c r="M54">
        <f t="shared" si="4"/>
        <v>0</v>
      </c>
      <c r="N54">
        <f t="shared" si="5"/>
        <v>0</v>
      </c>
      <c r="O54">
        <f t="shared" si="6"/>
        <v>0</v>
      </c>
      <c r="P54">
        <f t="shared" si="7"/>
        <v>1</v>
      </c>
      <c r="Q54">
        <f t="shared" si="8"/>
        <v>0</v>
      </c>
      <c r="R54">
        <f t="shared" si="9"/>
        <v>0</v>
      </c>
      <c r="S54">
        <f t="shared" si="10"/>
        <v>0</v>
      </c>
      <c r="T54">
        <f t="shared" si="11"/>
        <v>1</v>
      </c>
      <c r="U54">
        <f t="shared" si="13"/>
        <v>0</v>
      </c>
      <c r="V54">
        <f t="shared" si="14"/>
        <v>0</v>
      </c>
      <c r="W54">
        <f t="shared" si="15"/>
        <v>0</v>
      </c>
      <c r="X54">
        <f t="shared" si="16"/>
        <v>1</v>
      </c>
      <c r="Y54">
        <f t="shared" si="17"/>
        <v>2.6314310685370268E-2</v>
      </c>
      <c r="Z54">
        <f t="shared" si="18"/>
        <v>0</v>
      </c>
      <c r="AA54">
        <f t="shared" si="19"/>
        <v>0</v>
      </c>
      <c r="AB54">
        <f t="shared" si="20"/>
        <v>0</v>
      </c>
      <c r="AC54">
        <f t="shared" si="21"/>
        <v>-1.330503979495945E-2</v>
      </c>
      <c r="AD54">
        <f t="shared" si="22"/>
        <v>0</v>
      </c>
      <c r="AE54">
        <f t="shared" si="23"/>
        <v>0</v>
      </c>
      <c r="AF54">
        <f t="shared" si="24"/>
        <v>0</v>
      </c>
    </row>
    <row r="55" spans="1:32" x14ac:dyDescent="0.3">
      <c r="A55" s="1">
        <v>41425</v>
      </c>
      <c r="B55">
        <v>1993.1099850000001</v>
      </c>
      <c r="C55">
        <v>2000.5600589999999</v>
      </c>
      <c r="D55">
        <v>1770.530029</v>
      </c>
      <c r="E55">
        <v>1863.3199460000001</v>
      </c>
      <c r="F55">
        <v>1863.3199460000001</v>
      </c>
      <c r="G55">
        <v>5605600</v>
      </c>
      <c r="H55">
        <f t="shared" si="12"/>
        <v>-6.8828914633508931E-2</v>
      </c>
      <c r="I55">
        <f t="shared" si="0"/>
        <v>-1</v>
      </c>
      <c r="J55">
        <f t="shared" si="1"/>
        <v>0</v>
      </c>
      <c r="K55">
        <f t="shared" si="2"/>
        <v>1</v>
      </c>
      <c r="L55">
        <f t="shared" si="3"/>
        <v>0</v>
      </c>
      <c r="M55">
        <f t="shared" si="4"/>
        <v>0</v>
      </c>
      <c r="N55">
        <f t="shared" si="5"/>
        <v>0</v>
      </c>
      <c r="O55">
        <f t="shared" si="6"/>
        <v>0</v>
      </c>
      <c r="P55">
        <f t="shared" si="7"/>
        <v>1</v>
      </c>
      <c r="Q55">
        <f t="shared" si="8"/>
        <v>0</v>
      </c>
      <c r="R55">
        <f t="shared" si="9"/>
        <v>0</v>
      </c>
      <c r="S55">
        <f t="shared" si="10"/>
        <v>0</v>
      </c>
      <c r="T55">
        <f t="shared" si="11"/>
        <v>1</v>
      </c>
      <c r="U55">
        <f t="shared" si="13"/>
        <v>-1</v>
      </c>
      <c r="V55">
        <f t="shared" si="14"/>
        <v>0</v>
      </c>
      <c r="W55">
        <f t="shared" si="15"/>
        <v>1</v>
      </c>
      <c r="X55">
        <f t="shared" si="16"/>
        <v>0</v>
      </c>
      <c r="Y55">
        <f t="shared" si="17"/>
        <v>3.7379141422544393E-3</v>
      </c>
      <c r="Z55">
        <f t="shared" si="18"/>
        <v>0</v>
      </c>
      <c r="AA55">
        <f t="shared" si="19"/>
        <v>0</v>
      </c>
      <c r="AB55">
        <f t="shared" si="20"/>
        <v>0</v>
      </c>
      <c r="AC55">
        <f t="shared" si="21"/>
        <v>-0.11167469817276543</v>
      </c>
      <c r="AD55">
        <f t="shared" si="22"/>
        <v>1</v>
      </c>
      <c r="AE55">
        <f t="shared" si="23"/>
        <v>1</v>
      </c>
      <c r="AF55">
        <f t="shared" si="24"/>
        <v>1</v>
      </c>
    </row>
    <row r="56" spans="1:32" x14ac:dyDescent="0.3">
      <c r="A56" s="1">
        <v>41455</v>
      </c>
      <c r="B56">
        <v>1851.5699460000001</v>
      </c>
      <c r="C56">
        <v>1920.599976</v>
      </c>
      <c r="D56">
        <v>1809.719971</v>
      </c>
      <c r="E56">
        <v>1914.030029</v>
      </c>
      <c r="F56">
        <v>1914.030029</v>
      </c>
      <c r="G56">
        <v>7604000</v>
      </c>
      <c r="H56">
        <f t="shared" si="12"/>
        <v>2.7214909124361419E-2</v>
      </c>
      <c r="I56">
        <f t="shared" si="0"/>
        <v>0</v>
      </c>
      <c r="J56">
        <f t="shared" si="1"/>
        <v>0</v>
      </c>
      <c r="K56">
        <f t="shared" si="2"/>
        <v>0</v>
      </c>
      <c r="L56">
        <f t="shared" si="3"/>
        <v>1</v>
      </c>
      <c r="M56">
        <f t="shared" si="4"/>
        <v>0</v>
      </c>
      <c r="N56">
        <f t="shared" si="5"/>
        <v>0</v>
      </c>
      <c r="O56">
        <f t="shared" si="6"/>
        <v>0</v>
      </c>
      <c r="P56">
        <f t="shared" si="7"/>
        <v>1</v>
      </c>
      <c r="Q56">
        <f t="shared" si="8"/>
        <v>0</v>
      </c>
      <c r="R56">
        <f t="shared" si="9"/>
        <v>0</v>
      </c>
      <c r="S56">
        <f t="shared" si="10"/>
        <v>0</v>
      </c>
      <c r="T56">
        <f t="shared" si="11"/>
        <v>1</v>
      </c>
      <c r="U56">
        <f t="shared" si="13"/>
        <v>0</v>
      </c>
      <c r="V56">
        <f t="shared" si="14"/>
        <v>0</v>
      </c>
      <c r="W56">
        <f t="shared" si="15"/>
        <v>0</v>
      </c>
      <c r="X56">
        <f t="shared" si="16"/>
        <v>1</v>
      </c>
      <c r="Y56">
        <f t="shared" si="17"/>
        <v>3.7281891591040006E-2</v>
      </c>
      <c r="Z56">
        <f t="shared" si="18"/>
        <v>0</v>
      </c>
      <c r="AA56">
        <f t="shared" si="19"/>
        <v>0</v>
      </c>
      <c r="AB56">
        <f t="shared" si="20"/>
        <v>0</v>
      </c>
      <c r="AC56">
        <f t="shared" si="21"/>
        <v>-2.2602427248514023E-2</v>
      </c>
      <c r="AD56">
        <f t="shared" si="22"/>
        <v>0</v>
      </c>
      <c r="AE56">
        <f t="shared" si="23"/>
        <v>0</v>
      </c>
      <c r="AF56">
        <f t="shared" si="24"/>
        <v>0</v>
      </c>
    </row>
    <row r="57" spans="1:32" x14ac:dyDescent="0.3">
      <c r="A57" s="1">
        <v>41486</v>
      </c>
      <c r="B57">
        <v>1916.5600589999999</v>
      </c>
      <c r="C57">
        <v>1939.280029</v>
      </c>
      <c r="D57">
        <v>1838.5200199999999</v>
      </c>
      <c r="E57">
        <v>1926.3599850000001</v>
      </c>
      <c r="F57">
        <v>1926.3599850000001</v>
      </c>
      <c r="G57">
        <v>7040100</v>
      </c>
      <c r="H57">
        <f t="shared" ref="H57:H120" si="25">(F57/F56-1)</f>
        <v>6.4418822135419163E-3</v>
      </c>
      <c r="I57">
        <f t="shared" ref="I57:I120" si="26">IF(H57&gt;=0.05, 1, IF(H57&lt;=-0.05, -1, 0))</f>
        <v>0</v>
      </c>
      <c r="J57">
        <f t="shared" ref="J57:J120" si="27">IF(H57&gt;=0.05, 1, 0)</f>
        <v>0</v>
      </c>
      <c r="K57">
        <f t="shared" ref="K57:K120" si="28">IF(H57&lt;=-0.05, 1, 0)</f>
        <v>0</v>
      </c>
      <c r="L57">
        <f t="shared" ref="L57:L120" si="29">IF(AND(H57&gt;-0.05, H57&lt;0.05), 1, 0)</f>
        <v>1</v>
      </c>
      <c r="M57">
        <f t="shared" si="4"/>
        <v>0</v>
      </c>
      <c r="N57">
        <f t="shared" si="5"/>
        <v>0</v>
      </c>
      <c r="O57">
        <f t="shared" si="6"/>
        <v>0</v>
      </c>
      <c r="P57">
        <f t="shared" si="7"/>
        <v>1</v>
      </c>
      <c r="Q57">
        <f t="shared" ref="Q57:Q120" si="30">IF(H57&gt;=0.1, 1, IF(H57&lt;=-0.1, -1, 0))</f>
        <v>0</v>
      </c>
      <c r="R57">
        <f t="shared" ref="R57:R120" si="31">IF(H57&gt;=0.1, 1, 0)</f>
        <v>0</v>
      </c>
      <c r="S57">
        <f t="shared" ref="S57:S120" si="32">IF(H57&lt;=-0.1, 1, 0)</f>
        <v>0</v>
      </c>
      <c r="T57">
        <f t="shared" ref="T57:T120" si="33">IF(AND(H57&gt;-0.1, H57&lt;0.1), 1, 0)</f>
        <v>1</v>
      </c>
      <c r="U57">
        <f t="shared" si="13"/>
        <v>0</v>
      </c>
      <c r="V57">
        <f t="shared" si="14"/>
        <v>0</v>
      </c>
      <c r="W57">
        <f t="shared" si="15"/>
        <v>0</v>
      </c>
      <c r="X57">
        <f t="shared" si="16"/>
        <v>1</v>
      </c>
      <c r="Y57">
        <f t="shared" si="17"/>
        <v>1.185455675824465E-2</v>
      </c>
      <c r="Z57">
        <f t="shared" si="18"/>
        <v>0</v>
      </c>
      <c r="AA57">
        <f t="shared" si="19"/>
        <v>0</v>
      </c>
      <c r="AB57">
        <f t="shared" si="20"/>
        <v>0</v>
      </c>
      <c r="AC57">
        <f t="shared" si="21"/>
        <v>-4.071880692364982E-2</v>
      </c>
      <c r="AD57">
        <f t="shared" si="22"/>
        <v>1</v>
      </c>
      <c r="AE57">
        <f t="shared" si="23"/>
        <v>0</v>
      </c>
      <c r="AF57">
        <f t="shared" si="24"/>
        <v>0</v>
      </c>
    </row>
    <row r="58" spans="1:32" x14ac:dyDescent="0.3">
      <c r="A58" s="1">
        <v>41517</v>
      </c>
      <c r="B58">
        <v>1925.3199460000001</v>
      </c>
      <c r="C58">
        <v>2018.0200199999999</v>
      </c>
      <c r="D58">
        <v>1921.01001</v>
      </c>
      <c r="E58">
        <v>1996.959961</v>
      </c>
      <c r="F58">
        <v>1996.959961</v>
      </c>
      <c r="G58">
        <v>5085300</v>
      </c>
      <c r="H58">
        <f t="shared" si="25"/>
        <v>3.6649419916184645E-2</v>
      </c>
      <c r="I58">
        <f t="shared" si="26"/>
        <v>0</v>
      </c>
      <c r="J58">
        <f t="shared" si="27"/>
        <v>0</v>
      </c>
      <c r="K58">
        <f t="shared" si="28"/>
        <v>0</v>
      </c>
      <c r="L58">
        <f t="shared" si="29"/>
        <v>1</v>
      </c>
      <c r="M58">
        <f t="shared" ref="M58:M121" si="34">IF(H58&gt;=0.08, 1, IF(H58&lt;=-0.08, -1, 0))</f>
        <v>0</v>
      </c>
      <c r="N58">
        <f t="shared" ref="N58:N121" si="35">IF(H58&gt;=0.08, 1, 0)</f>
        <v>0</v>
      </c>
      <c r="O58">
        <f t="shared" ref="O58:O121" si="36">IF(H58&lt;=-0.08, 1, 0)</f>
        <v>0</v>
      </c>
      <c r="P58">
        <f t="shared" ref="P58:P121" si="37">IF(AND(H58&gt;-0.08, H58&lt;0.08), 1, 0)</f>
        <v>1</v>
      </c>
      <c r="Q58">
        <f t="shared" si="30"/>
        <v>0</v>
      </c>
      <c r="R58">
        <f t="shared" si="31"/>
        <v>0</v>
      </c>
      <c r="S58">
        <f t="shared" si="32"/>
        <v>0</v>
      </c>
      <c r="T58">
        <f t="shared" si="33"/>
        <v>1</v>
      </c>
      <c r="U58">
        <f t="shared" si="13"/>
        <v>0</v>
      </c>
      <c r="V58">
        <f t="shared" si="14"/>
        <v>0</v>
      </c>
      <c r="W58">
        <f t="shared" si="15"/>
        <v>0</v>
      </c>
      <c r="X58">
        <f t="shared" si="16"/>
        <v>1</v>
      </c>
      <c r="Y58">
        <f t="shared" si="17"/>
        <v>4.8147880144591815E-2</v>
      </c>
      <c r="Z58">
        <f t="shared" si="18"/>
        <v>1</v>
      </c>
      <c r="AA58">
        <f t="shared" si="19"/>
        <v>0</v>
      </c>
      <c r="AB58">
        <f t="shared" si="20"/>
        <v>0</v>
      </c>
      <c r="AC58">
        <f t="shared" si="21"/>
        <v>-2.2385557314534843E-3</v>
      </c>
      <c r="AD58">
        <f t="shared" si="22"/>
        <v>0</v>
      </c>
      <c r="AE58">
        <f t="shared" si="23"/>
        <v>0</v>
      </c>
      <c r="AF58">
        <f t="shared" si="24"/>
        <v>0</v>
      </c>
    </row>
    <row r="59" spans="1:32" x14ac:dyDescent="0.3">
      <c r="A59" s="1">
        <v>41547</v>
      </c>
      <c r="B59">
        <v>1997.619995</v>
      </c>
      <c r="C59">
        <v>2063.280029</v>
      </c>
      <c r="D59">
        <v>1981.209961</v>
      </c>
      <c r="E59">
        <v>2030.089966</v>
      </c>
      <c r="F59">
        <v>2030.089966</v>
      </c>
      <c r="G59">
        <v>5704900</v>
      </c>
      <c r="H59">
        <f t="shared" si="25"/>
        <v>1.6590219957845154E-2</v>
      </c>
      <c r="I59">
        <f t="shared" si="26"/>
        <v>0</v>
      </c>
      <c r="J59">
        <f t="shared" si="27"/>
        <v>0</v>
      </c>
      <c r="K59">
        <f t="shared" si="28"/>
        <v>0</v>
      </c>
      <c r="L59">
        <f t="shared" si="29"/>
        <v>1</v>
      </c>
      <c r="M59">
        <f t="shared" si="34"/>
        <v>0</v>
      </c>
      <c r="N59">
        <f t="shared" si="35"/>
        <v>0</v>
      </c>
      <c r="O59">
        <f t="shared" si="36"/>
        <v>0</v>
      </c>
      <c r="P59">
        <f t="shared" si="37"/>
        <v>1</v>
      </c>
      <c r="Q59">
        <f t="shared" si="30"/>
        <v>0</v>
      </c>
      <c r="R59">
        <f t="shared" si="31"/>
        <v>0</v>
      </c>
      <c r="S59">
        <f t="shared" si="32"/>
        <v>0</v>
      </c>
      <c r="T59">
        <f t="shared" si="33"/>
        <v>1</v>
      </c>
      <c r="U59">
        <f t="shared" si="13"/>
        <v>0</v>
      </c>
      <c r="V59">
        <f t="shared" si="14"/>
        <v>0</v>
      </c>
      <c r="W59">
        <f t="shared" si="15"/>
        <v>0</v>
      </c>
      <c r="X59">
        <f t="shared" si="16"/>
        <v>1</v>
      </c>
      <c r="Y59">
        <f t="shared" si="17"/>
        <v>3.2869131348477465E-2</v>
      </c>
      <c r="Z59">
        <f t="shared" si="18"/>
        <v>0</v>
      </c>
      <c r="AA59">
        <f t="shared" si="19"/>
        <v>0</v>
      </c>
      <c r="AB59">
        <f t="shared" si="20"/>
        <v>0</v>
      </c>
      <c r="AC59">
        <f t="shared" si="21"/>
        <v>-8.2147926237592372E-3</v>
      </c>
      <c r="AD59">
        <f t="shared" si="22"/>
        <v>0</v>
      </c>
      <c r="AE59">
        <f t="shared" si="23"/>
        <v>0</v>
      </c>
      <c r="AF59">
        <f t="shared" si="24"/>
        <v>0</v>
      </c>
    </row>
    <row r="60" spans="1:32" x14ac:dyDescent="0.3">
      <c r="A60" s="1">
        <v>41578</v>
      </c>
      <c r="B60">
        <v>2037.25</v>
      </c>
      <c r="C60">
        <v>2050.6999510000001</v>
      </c>
      <c r="D60">
        <v>1963.420044</v>
      </c>
      <c r="E60">
        <v>2044.869995</v>
      </c>
      <c r="F60">
        <v>2044.869995</v>
      </c>
      <c r="G60">
        <v>6103900</v>
      </c>
      <c r="H60">
        <f t="shared" si="25"/>
        <v>7.2804798051004926E-3</v>
      </c>
      <c r="I60">
        <f t="shared" si="26"/>
        <v>0</v>
      </c>
      <c r="J60">
        <f t="shared" si="27"/>
        <v>0</v>
      </c>
      <c r="K60">
        <f t="shared" si="28"/>
        <v>0</v>
      </c>
      <c r="L60">
        <f t="shared" si="29"/>
        <v>1</v>
      </c>
      <c r="M60">
        <f t="shared" si="34"/>
        <v>0</v>
      </c>
      <c r="N60">
        <f t="shared" si="35"/>
        <v>0</v>
      </c>
      <c r="O60">
        <f t="shared" si="36"/>
        <v>0</v>
      </c>
      <c r="P60">
        <f t="shared" si="37"/>
        <v>1</v>
      </c>
      <c r="Q60">
        <f t="shared" si="30"/>
        <v>0</v>
      </c>
      <c r="R60">
        <f t="shared" si="31"/>
        <v>0</v>
      </c>
      <c r="S60">
        <f t="shared" si="32"/>
        <v>0</v>
      </c>
      <c r="T60">
        <f t="shared" si="33"/>
        <v>1</v>
      </c>
      <c r="U60">
        <f t="shared" si="13"/>
        <v>0</v>
      </c>
      <c r="V60">
        <f t="shared" si="14"/>
        <v>0</v>
      </c>
      <c r="W60">
        <f t="shared" si="15"/>
        <v>0</v>
      </c>
      <c r="X60">
        <f t="shared" si="16"/>
        <v>1</v>
      </c>
      <c r="Y60">
        <f t="shared" si="17"/>
        <v>6.6020130077311112E-3</v>
      </c>
      <c r="Z60">
        <f t="shared" si="18"/>
        <v>0</v>
      </c>
      <c r="AA60">
        <f t="shared" si="19"/>
        <v>0</v>
      </c>
      <c r="AB60">
        <f t="shared" si="20"/>
        <v>0</v>
      </c>
      <c r="AC60">
        <f t="shared" si="21"/>
        <v>-3.6240007853724387E-2</v>
      </c>
      <c r="AD60">
        <f t="shared" si="22"/>
        <v>0</v>
      </c>
      <c r="AE60">
        <f t="shared" si="23"/>
        <v>0</v>
      </c>
      <c r="AF60">
        <f t="shared" si="24"/>
        <v>0</v>
      </c>
    </row>
    <row r="61" spans="1:32" x14ac:dyDescent="0.3">
      <c r="A61" s="1">
        <v>41608</v>
      </c>
      <c r="B61">
        <v>2050.4499510000001</v>
      </c>
      <c r="C61">
        <v>2052.8798830000001</v>
      </c>
      <c r="D61">
        <v>1947.4399410000001</v>
      </c>
      <c r="E61">
        <v>2011.339966</v>
      </c>
      <c r="F61">
        <v>2011.339966</v>
      </c>
      <c r="G61">
        <v>4603600</v>
      </c>
      <c r="H61">
        <f t="shared" si="25"/>
        <v>-1.6397144601850377E-2</v>
      </c>
      <c r="I61">
        <f t="shared" si="26"/>
        <v>0</v>
      </c>
      <c r="J61">
        <f t="shared" si="27"/>
        <v>0</v>
      </c>
      <c r="K61">
        <f t="shared" si="28"/>
        <v>0</v>
      </c>
      <c r="L61">
        <f t="shared" si="29"/>
        <v>1</v>
      </c>
      <c r="M61">
        <f t="shared" si="34"/>
        <v>0</v>
      </c>
      <c r="N61">
        <f t="shared" si="35"/>
        <v>0</v>
      </c>
      <c r="O61">
        <f t="shared" si="36"/>
        <v>0</v>
      </c>
      <c r="P61">
        <f t="shared" si="37"/>
        <v>1</v>
      </c>
      <c r="Q61">
        <f t="shared" si="30"/>
        <v>0</v>
      </c>
      <c r="R61">
        <f t="shared" si="31"/>
        <v>0</v>
      </c>
      <c r="S61">
        <f t="shared" si="32"/>
        <v>0</v>
      </c>
      <c r="T61">
        <f t="shared" si="33"/>
        <v>1</v>
      </c>
      <c r="U61">
        <f t="shared" si="13"/>
        <v>0</v>
      </c>
      <c r="V61">
        <f t="shared" si="14"/>
        <v>0</v>
      </c>
      <c r="W61">
        <f t="shared" si="15"/>
        <v>0</v>
      </c>
      <c r="X61">
        <f t="shared" si="16"/>
        <v>1</v>
      </c>
      <c r="Y61">
        <f t="shared" si="17"/>
        <v>1.1850725733710821E-3</v>
      </c>
      <c r="Z61">
        <f t="shared" si="18"/>
        <v>0</v>
      </c>
      <c r="AA61">
        <f t="shared" si="19"/>
        <v>0</v>
      </c>
      <c r="AB61">
        <f t="shared" si="20"/>
        <v>0</v>
      </c>
      <c r="AC61">
        <f t="shared" si="21"/>
        <v>-5.0237758765953933E-2</v>
      </c>
      <c r="AD61">
        <f t="shared" si="22"/>
        <v>1</v>
      </c>
      <c r="AE61">
        <f t="shared" si="23"/>
        <v>0</v>
      </c>
      <c r="AF61">
        <f t="shared" si="24"/>
        <v>0</v>
      </c>
    </row>
    <row r="62" spans="1:32" x14ac:dyDescent="0.3">
      <c r="A62" s="1">
        <v>41639</v>
      </c>
      <c r="B62">
        <v>2013.1099850000001</v>
      </c>
      <c r="C62">
        <v>2013.8900149999999</v>
      </c>
      <c r="D62">
        <v>1899.76001</v>
      </c>
      <c r="E62">
        <v>1941.150024</v>
      </c>
      <c r="F62">
        <v>1941.150024</v>
      </c>
      <c r="G62">
        <v>4815400</v>
      </c>
      <c r="H62">
        <f t="shared" si="25"/>
        <v>-3.4897105007856255E-2</v>
      </c>
      <c r="I62">
        <f t="shared" si="26"/>
        <v>0</v>
      </c>
      <c r="J62">
        <f t="shared" si="27"/>
        <v>0</v>
      </c>
      <c r="K62">
        <f t="shared" si="28"/>
        <v>0</v>
      </c>
      <c r="L62">
        <f t="shared" si="29"/>
        <v>1</v>
      </c>
      <c r="M62">
        <f t="shared" si="34"/>
        <v>0</v>
      </c>
      <c r="N62">
        <f t="shared" si="35"/>
        <v>0</v>
      </c>
      <c r="O62">
        <f t="shared" si="36"/>
        <v>0</v>
      </c>
      <c r="P62">
        <f t="shared" si="37"/>
        <v>1</v>
      </c>
      <c r="Q62">
        <f t="shared" si="30"/>
        <v>0</v>
      </c>
      <c r="R62">
        <f t="shared" si="31"/>
        <v>0</v>
      </c>
      <c r="S62">
        <f t="shared" si="32"/>
        <v>0</v>
      </c>
      <c r="T62">
        <f t="shared" si="33"/>
        <v>1</v>
      </c>
      <c r="U62">
        <f t="shared" si="13"/>
        <v>0</v>
      </c>
      <c r="V62">
        <f t="shared" si="14"/>
        <v>0</v>
      </c>
      <c r="W62">
        <f t="shared" si="15"/>
        <v>0</v>
      </c>
      <c r="X62">
        <f t="shared" si="16"/>
        <v>1</v>
      </c>
      <c r="Y62">
        <f t="shared" si="17"/>
        <v>3.8747510360193083E-4</v>
      </c>
      <c r="Z62">
        <f t="shared" si="18"/>
        <v>0</v>
      </c>
      <c r="AA62">
        <f t="shared" si="19"/>
        <v>0</v>
      </c>
      <c r="AB62">
        <f t="shared" si="20"/>
        <v>0</v>
      </c>
      <c r="AC62">
        <f t="shared" si="21"/>
        <v>-5.6305902729899771E-2</v>
      </c>
      <c r="AD62">
        <f t="shared" si="22"/>
        <v>1</v>
      </c>
      <c r="AE62">
        <f t="shared" si="23"/>
        <v>0</v>
      </c>
      <c r="AF62">
        <f t="shared" si="24"/>
        <v>0</v>
      </c>
    </row>
    <row r="63" spans="1:32" x14ac:dyDescent="0.3">
      <c r="A63" s="1">
        <v>41670</v>
      </c>
      <c r="B63">
        <v>1930.089966</v>
      </c>
      <c r="C63">
        <v>1981.150024</v>
      </c>
      <c r="D63">
        <v>1885.530029</v>
      </c>
      <c r="E63">
        <v>1979.98999</v>
      </c>
      <c r="F63">
        <v>1979.98999</v>
      </c>
      <c r="G63">
        <v>4482200</v>
      </c>
      <c r="H63">
        <f t="shared" si="25"/>
        <v>2.0008739932406261E-2</v>
      </c>
      <c r="I63">
        <f t="shared" si="26"/>
        <v>0</v>
      </c>
      <c r="J63">
        <f t="shared" si="27"/>
        <v>0</v>
      </c>
      <c r="K63">
        <f t="shared" si="28"/>
        <v>0</v>
      </c>
      <c r="L63">
        <f t="shared" si="29"/>
        <v>1</v>
      </c>
      <c r="M63">
        <f t="shared" si="34"/>
        <v>0</v>
      </c>
      <c r="N63">
        <f t="shared" si="35"/>
        <v>0</v>
      </c>
      <c r="O63">
        <f t="shared" si="36"/>
        <v>0</v>
      </c>
      <c r="P63">
        <f t="shared" si="37"/>
        <v>1</v>
      </c>
      <c r="Q63">
        <f t="shared" si="30"/>
        <v>0</v>
      </c>
      <c r="R63">
        <f t="shared" si="31"/>
        <v>0</v>
      </c>
      <c r="S63">
        <f t="shared" si="32"/>
        <v>0</v>
      </c>
      <c r="T63">
        <f t="shared" si="33"/>
        <v>1</v>
      </c>
      <c r="U63">
        <f t="shared" si="13"/>
        <v>0</v>
      </c>
      <c r="V63">
        <f t="shared" si="14"/>
        <v>0</v>
      </c>
      <c r="W63">
        <f t="shared" si="15"/>
        <v>0</v>
      </c>
      <c r="X63">
        <f t="shared" si="16"/>
        <v>1</v>
      </c>
      <c r="Y63">
        <f t="shared" si="17"/>
        <v>2.6454755425633802E-2</v>
      </c>
      <c r="Z63">
        <f t="shared" si="18"/>
        <v>0</v>
      </c>
      <c r="AA63">
        <f t="shared" si="19"/>
        <v>0</v>
      </c>
      <c r="AB63">
        <f t="shared" si="20"/>
        <v>0</v>
      </c>
      <c r="AC63">
        <f t="shared" si="21"/>
        <v>-2.3086974071135136E-2</v>
      </c>
      <c r="AD63">
        <f t="shared" si="22"/>
        <v>0</v>
      </c>
      <c r="AE63">
        <f t="shared" si="23"/>
        <v>0</v>
      </c>
      <c r="AF63">
        <f t="shared" si="24"/>
        <v>0</v>
      </c>
    </row>
    <row r="64" spans="1:32" x14ac:dyDescent="0.3">
      <c r="A64" s="1">
        <v>41698</v>
      </c>
      <c r="B64">
        <v>1967.900024</v>
      </c>
      <c r="C64">
        <v>1989.8000489999999</v>
      </c>
      <c r="D64">
        <v>1913.6400149999999</v>
      </c>
      <c r="E64">
        <v>1985.6099850000001</v>
      </c>
      <c r="F64">
        <v>1985.6099850000001</v>
      </c>
      <c r="G64">
        <v>4720700</v>
      </c>
      <c r="H64">
        <f t="shared" si="25"/>
        <v>2.8383956627981988E-3</v>
      </c>
      <c r="I64">
        <f t="shared" si="26"/>
        <v>0</v>
      </c>
      <c r="J64">
        <f t="shared" si="27"/>
        <v>0</v>
      </c>
      <c r="K64">
        <f t="shared" si="28"/>
        <v>0</v>
      </c>
      <c r="L64">
        <f t="shared" si="29"/>
        <v>1</v>
      </c>
      <c r="M64">
        <f t="shared" si="34"/>
        <v>0</v>
      </c>
      <c r="N64">
        <f t="shared" si="35"/>
        <v>0</v>
      </c>
      <c r="O64">
        <f t="shared" si="36"/>
        <v>0</v>
      </c>
      <c r="P64">
        <f t="shared" si="37"/>
        <v>1</v>
      </c>
      <c r="Q64">
        <f t="shared" si="30"/>
        <v>0</v>
      </c>
      <c r="R64">
        <f t="shared" si="31"/>
        <v>0</v>
      </c>
      <c r="S64">
        <f t="shared" si="32"/>
        <v>0</v>
      </c>
      <c r="T64">
        <f t="shared" si="33"/>
        <v>1</v>
      </c>
      <c r="U64">
        <f t="shared" si="13"/>
        <v>0</v>
      </c>
      <c r="V64">
        <f t="shared" si="14"/>
        <v>0</v>
      </c>
      <c r="W64">
        <f t="shared" si="15"/>
        <v>0</v>
      </c>
      <c r="X64">
        <f t="shared" si="16"/>
        <v>1</v>
      </c>
      <c r="Y64">
        <f t="shared" si="17"/>
        <v>1.1128626827030308E-2</v>
      </c>
      <c r="Z64">
        <f t="shared" si="18"/>
        <v>0</v>
      </c>
      <c r="AA64">
        <f t="shared" si="19"/>
        <v>0</v>
      </c>
      <c r="AB64">
        <f t="shared" si="20"/>
        <v>0</v>
      </c>
      <c r="AC64">
        <f t="shared" si="21"/>
        <v>-2.7572543492178969E-2</v>
      </c>
      <c r="AD64">
        <f t="shared" si="22"/>
        <v>0</v>
      </c>
      <c r="AE64">
        <f t="shared" si="23"/>
        <v>0</v>
      </c>
      <c r="AF64">
        <f t="shared" si="24"/>
        <v>0</v>
      </c>
    </row>
    <row r="65" spans="1:32" x14ac:dyDescent="0.3">
      <c r="A65" s="1">
        <v>41729</v>
      </c>
      <c r="B65">
        <v>1983.780029</v>
      </c>
      <c r="C65">
        <v>2013.089966</v>
      </c>
      <c r="D65">
        <v>1955.150024</v>
      </c>
      <c r="E65">
        <v>1961.790039</v>
      </c>
      <c r="F65">
        <v>1961.790039</v>
      </c>
      <c r="G65">
        <v>4483900</v>
      </c>
      <c r="H65">
        <f t="shared" si="25"/>
        <v>-1.1996286370407283E-2</v>
      </c>
      <c r="I65">
        <f t="shared" si="26"/>
        <v>0</v>
      </c>
      <c r="J65">
        <f t="shared" si="27"/>
        <v>0</v>
      </c>
      <c r="K65">
        <f t="shared" si="28"/>
        <v>0</v>
      </c>
      <c r="L65">
        <f t="shared" si="29"/>
        <v>1</v>
      </c>
      <c r="M65">
        <f t="shared" si="34"/>
        <v>0</v>
      </c>
      <c r="N65">
        <f t="shared" si="35"/>
        <v>0</v>
      </c>
      <c r="O65">
        <f t="shared" si="36"/>
        <v>0</v>
      </c>
      <c r="P65">
        <f t="shared" si="37"/>
        <v>1</v>
      </c>
      <c r="Q65">
        <f t="shared" si="30"/>
        <v>0</v>
      </c>
      <c r="R65">
        <f t="shared" si="31"/>
        <v>0</v>
      </c>
      <c r="S65">
        <f t="shared" si="32"/>
        <v>0</v>
      </c>
      <c r="T65">
        <f t="shared" si="33"/>
        <v>1</v>
      </c>
      <c r="U65">
        <f t="shared" si="13"/>
        <v>0</v>
      </c>
      <c r="V65">
        <f t="shared" si="14"/>
        <v>0</v>
      </c>
      <c r="W65">
        <f t="shared" si="15"/>
        <v>0</v>
      </c>
      <c r="X65">
        <f t="shared" si="16"/>
        <v>1</v>
      </c>
      <c r="Y65">
        <f t="shared" si="17"/>
        <v>1.477479184764996E-2</v>
      </c>
      <c r="Z65">
        <f t="shared" si="18"/>
        <v>0</v>
      </c>
      <c r="AA65">
        <f t="shared" si="19"/>
        <v>0</v>
      </c>
      <c r="AB65">
        <f t="shared" si="20"/>
        <v>0</v>
      </c>
      <c r="AC65">
        <f t="shared" si="21"/>
        <v>-1.4432046185298142E-2</v>
      </c>
      <c r="AD65">
        <f t="shared" si="22"/>
        <v>0</v>
      </c>
      <c r="AE65">
        <f t="shared" si="23"/>
        <v>0</v>
      </c>
      <c r="AF65">
        <f t="shared" si="24"/>
        <v>0</v>
      </c>
    </row>
    <row r="66" spans="1:32" x14ac:dyDescent="0.3">
      <c r="A66" s="1">
        <v>41759</v>
      </c>
      <c r="B66">
        <v>1966.290039</v>
      </c>
      <c r="C66">
        <v>2022.589966</v>
      </c>
      <c r="D66">
        <v>1934.719971</v>
      </c>
      <c r="E66">
        <v>1994.959961</v>
      </c>
      <c r="F66">
        <v>1994.959961</v>
      </c>
      <c r="G66">
        <v>4285500</v>
      </c>
      <c r="H66">
        <f t="shared" si="25"/>
        <v>1.6907987776769495E-2</v>
      </c>
      <c r="I66">
        <f t="shared" si="26"/>
        <v>0</v>
      </c>
      <c r="J66">
        <f t="shared" si="27"/>
        <v>0</v>
      </c>
      <c r="K66">
        <f t="shared" si="28"/>
        <v>0</v>
      </c>
      <c r="L66">
        <f t="shared" si="29"/>
        <v>1</v>
      </c>
      <c r="M66">
        <f t="shared" si="34"/>
        <v>0</v>
      </c>
      <c r="N66">
        <f t="shared" si="35"/>
        <v>0</v>
      </c>
      <c r="O66">
        <f t="shared" si="36"/>
        <v>0</v>
      </c>
      <c r="P66">
        <f t="shared" si="37"/>
        <v>1</v>
      </c>
      <c r="Q66">
        <f t="shared" si="30"/>
        <v>0</v>
      </c>
      <c r="R66">
        <f t="shared" si="31"/>
        <v>0</v>
      </c>
      <c r="S66">
        <f t="shared" si="32"/>
        <v>0</v>
      </c>
      <c r="T66">
        <f t="shared" si="33"/>
        <v>1</v>
      </c>
      <c r="U66">
        <f t="shared" si="13"/>
        <v>0</v>
      </c>
      <c r="V66">
        <f t="shared" si="14"/>
        <v>0</v>
      </c>
      <c r="W66">
        <f t="shared" si="15"/>
        <v>0</v>
      </c>
      <c r="X66">
        <f t="shared" si="16"/>
        <v>1</v>
      </c>
      <c r="Y66">
        <f t="shared" si="17"/>
        <v>2.8632564821735373E-2</v>
      </c>
      <c r="Z66">
        <f t="shared" si="18"/>
        <v>0</v>
      </c>
      <c r="AA66">
        <f t="shared" si="19"/>
        <v>0</v>
      </c>
      <c r="AB66">
        <f t="shared" si="20"/>
        <v>0</v>
      </c>
      <c r="AC66">
        <f t="shared" si="21"/>
        <v>-1.6055651696255224E-2</v>
      </c>
      <c r="AD66">
        <f t="shared" si="22"/>
        <v>0</v>
      </c>
      <c r="AE66">
        <f t="shared" si="23"/>
        <v>0</v>
      </c>
      <c r="AF66">
        <f t="shared" si="24"/>
        <v>0</v>
      </c>
    </row>
    <row r="67" spans="1:32" x14ac:dyDescent="0.3">
      <c r="A67" s="1">
        <v>41790</v>
      </c>
      <c r="B67">
        <v>1998.8100589999999</v>
      </c>
      <c r="C67">
        <v>2016.780029</v>
      </c>
      <c r="D67">
        <v>1965.119995</v>
      </c>
      <c r="E67">
        <v>2002.209961</v>
      </c>
      <c r="F67">
        <v>2002.209961</v>
      </c>
      <c r="G67">
        <v>4602000</v>
      </c>
      <c r="H67">
        <f t="shared" si="25"/>
        <v>3.6341581494025998E-3</v>
      </c>
      <c r="I67">
        <f t="shared" si="26"/>
        <v>0</v>
      </c>
      <c r="J67">
        <f t="shared" si="27"/>
        <v>0</v>
      </c>
      <c r="K67">
        <f t="shared" si="28"/>
        <v>0</v>
      </c>
      <c r="L67">
        <f t="shared" si="29"/>
        <v>1</v>
      </c>
      <c r="M67">
        <f t="shared" si="34"/>
        <v>0</v>
      </c>
      <c r="N67">
        <f t="shared" si="35"/>
        <v>0</v>
      </c>
      <c r="O67">
        <f t="shared" si="36"/>
        <v>0</v>
      </c>
      <c r="P67">
        <f t="shared" si="37"/>
        <v>1</v>
      </c>
      <c r="Q67">
        <f t="shared" si="30"/>
        <v>0</v>
      </c>
      <c r="R67">
        <f t="shared" si="31"/>
        <v>0</v>
      </c>
      <c r="S67">
        <f t="shared" si="32"/>
        <v>0</v>
      </c>
      <c r="T67">
        <f t="shared" si="33"/>
        <v>1</v>
      </c>
      <c r="U67">
        <f t="shared" ref="U67:U128" si="38">IF(H67&gt;=0.04, 1, IF(H67&lt;=-0.04, -1, 0))</f>
        <v>0</v>
      </c>
      <c r="V67">
        <f t="shared" ref="V67:V128" si="39">IF(H67&gt;=0.04, 1, 0)</f>
        <v>0</v>
      </c>
      <c r="W67">
        <f t="shared" ref="W67:W128" si="40">IF(H67&lt;=-0.04, 1, 0)</f>
        <v>0</v>
      </c>
      <c r="X67">
        <f t="shared" ref="X67:X128" si="41">IF(AND(H67&gt;-0.04, H67&lt;0.04), 1, 0)</f>
        <v>1</v>
      </c>
      <c r="Y67">
        <f t="shared" ref="Y67:Y128" si="42">C67/B67-1</f>
        <v>8.9903339835053497E-3</v>
      </c>
      <c r="Z67">
        <f t="shared" ref="Z67:Z129" si="43">IF(Y67&gt;=0.04, 1, 0)</f>
        <v>0</v>
      </c>
      <c r="AA67">
        <f t="shared" ref="AA67:AA129" si="44">IF(Y67&gt;=0.08, 1, 0)</f>
        <v>0</v>
      </c>
      <c r="AB67">
        <f t="shared" ref="AB67:AB129" si="45">IF(Y67&gt;=0.1, 1, 0)</f>
        <v>0</v>
      </c>
      <c r="AC67">
        <f t="shared" ref="AC67:AC128" si="46">D67/B67-1</f>
        <v>-1.6855060263632482E-2</v>
      </c>
      <c r="AD67">
        <f t="shared" ref="AD67:AD128" si="47">IF(AC67&lt;-0.04, 1, 0)</f>
        <v>0</v>
      </c>
      <c r="AE67">
        <f t="shared" ref="AE67:AE128" si="48">IF(AC67&lt;-0.08, 1, 0)</f>
        <v>0</v>
      </c>
      <c r="AF67">
        <f t="shared" ref="AF67:AF128" si="49">IF(AC67&lt;-0.1, 1, 0)</f>
        <v>0</v>
      </c>
    </row>
    <row r="68" spans="1:32" x14ac:dyDescent="0.3">
      <c r="A68" s="1">
        <v>41820</v>
      </c>
      <c r="B68">
        <v>1993.290039</v>
      </c>
      <c r="C68">
        <v>2093.080078</v>
      </c>
      <c r="D68">
        <v>1985.530029</v>
      </c>
      <c r="E68">
        <v>2076.1201169999999</v>
      </c>
      <c r="F68">
        <v>2076.1201169999999</v>
      </c>
      <c r="G68">
        <v>6982900</v>
      </c>
      <c r="H68">
        <f t="shared" si="25"/>
        <v>3.6914288431112219E-2</v>
      </c>
      <c r="I68">
        <f t="shared" si="26"/>
        <v>0</v>
      </c>
      <c r="J68">
        <f t="shared" si="27"/>
        <v>0</v>
      </c>
      <c r="K68">
        <f t="shared" si="28"/>
        <v>0</v>
      </c>
      <c r="L68">
        <f t="shared" si="29"/>
        <v>1</v>
      </c>
      <c r="M68">
        <f t="shared" si="34"/>
        <v>0</v>
      </c>
      <c r="N68">
        <f t="shared" si="35"/>
        <v>0</v>
      </c>
      <c r="O68">
        <f t="shared" si="36"/>
        <v>0</v>
      </c>
      <c r="P68">
        <f t="shared" si="37"/>
        <v>1</v>
      </c>
      <c r="Q68">
        <f t="shared" si="30"/>
        <v>0</v>
      </c>
      <c r="R68">
        <f t="shared" si="31"/>
        <v>0</v>
      </c>
      <c r="S68">
        <f t="shared" si="32"/>
        <v>0</v>
      </c>
      <c r="T68">
        <f t="shared" si="33"/>
        <v>1</v>
      </c>
      <c r="U68">
        <f t="shared" si="38"/>
        <v>0</v>
      </c>
      <c r="V68">
        <f t="shared" si="39"/>
        <v>0</v>
      </c>
      <c r="W68">
        <f t="shared" si="40"/>
        <v>0</v>
      </c>
      <c r="X68">
        <f t="shared" si="41"/>
        <v>1</v>
      </c>
      <c r="Y68">
        <f t="shared" si="42"/>
        <v>5.0062979821071663E-2</v>
      </c>
      <c r="Z68">
        <f t="shared" si="43"/>
        <v>1</v>
      </c>
      <c r="AA68">
        <f t="shared" si="44"/>
        <v>0</v>
      </c>
      <c r="AB68">
        <f t="shared" si="45"/>
        <v>0</v>
      </c>
      <c r="AC68">
        <f t="shared" si="46"/>
        <v>-3.8930661610555584E-3</v>
      </c>
      <c r="AD68">
        <f t="shared" si="47"/>
        <v>0</v>
      </c>
      <c r="AE68">
        <f t="shared" si="48"/>
        <v>0</v>
      </c>
      <c r="AF68">
        <f t="shared" si="49"/>
        <v>0</v>
      </c>
    </row>
    <row r="69" spans="1:32" x14ac:dyDescent="0.3">
      <c r="A69" s="1">
        <v>41851</v>
      </c>
      <c r="B69">
        <v>2063.709961</v>
      </c>
      <c r="C69">
        <v>2088.860107</v>
      </c>
      <c r="D69">
        <v>2026.5600589999999</v>
      </c>
      <c r="E69">
        <v>2068.540039</v>
      </c>
      <c r="F69">
        <v>2068.540039</v>
      </c>
      <c r="G69">
        <v>6081500</v>
      </c>
      <c r="H69">
        <f t="shared" si="25"/>
        <v>-3.6510787299499636E-3</v>
      </c>
      <c r="I69">
        <f t="shared" si="26"/>
        <v>0</v>
      </c>
      <c r="J69">
        <f t="shared" si="27"/>
        <v>0</v>
      </c>
      <c r="K69">
        <f t="shared" si="28"/>
        <v>0</v>
      </c>
      <c r="L69">
        <f t="shared" si="29"/>
        <v>1</v>
      </c>
      <c r="M69">
        <f t="shared" si="34"/>
        <v>0</v>
      </c>
      <c r="N69">
        <f t="shared" si="35"/>
        <v>0</v>
      </c>
      <c r="O69">
        <f t="shared" si="36"/>
        <v>0</v>
      </c>
      <c r="P69">
        <f t="shared" si="37"/>
        <v>1</v>
      </c>
      <c r="Q69">
        <f t="shared" si="30"/>
        <v>0</v>
      </c>
      <c r="R69">
        <f t="shared" si="31"/>
        <v>0</v>
      </c>
      <c r="S69">
        <f t="shared" si="32"/>
        <v>0</v>
      </c>
      <c r="T69">
        <f t="shared" si="33"/>
        <v>1</v>
      </c>
      <c r="U69">
        <f t="shared" si="38"/>
        <v>0</v>
      </c>
      <c r="V69">
        <f t="shared" si="39"/>
        <v>0</v>
      </c>
      <c r="W69">
        <f t="shared" si="40"/>
        <v>0</v>
      </c>
      <c r="X69">
        <f t="shared" si="41"/>
        <v>1</v>
      </c>
      <c r="Y69">
        <f t="shared" si="42"/>
        <v>1.2186860787265497E-2</v>
      </c>
      <c r="Z69">
        <f t="shared" si="43"/>
        <v>0</v>
      </c>
      <c r="AA69">
        <f t="shared" si="44"/>
        <v>0</v>
      </c>
      <c r="AB69">
        <f t="shared" si="45"/>
        <v>0</v>
      </c>
      <c r="AC69">
        <f t="shared" si="46"/>
        <v>-1.8001513149647486E-2</v>
      </c>
      <c r="AD69">
        <f t="shared" si="47"/>
        <v>0</v>
      </c>
      <c r="AE69">
        <f t="shared" si="48"/>
        <v>0</v>
      </c>
      <c r="AF69">
        <f t="shared" si="49"/>
        <v>0</v>
      </c>
    </row>
    <row r="70" spans="1:32" x14ac:dyDescent="0.3">
      <c r="A70" s="1">
        <v>41882</v>
      </c>
      <c r="B70">
        <v>2067.8000489999999</v>
      </c>
      <c r="C70">
        <v>2072.5900879999999</v>
      </c>
      <c r="D70">
        <v>2007.3000489999999</v>
      </c>
      <c r="E70">
        <v>2020.089966</v>
      </c>
      <c r="F70">
        <v>2020.089966</v>
      </c>
      <c r="G70">
        <v>6542100</v>
      </c>
      <c r="H70">
        <f t="shared" si="25"/>
        <v>-2.3422352038891314E-2</v>
      </c>
      <c r="I70">
        <f t="shared" si="26"/>
        <v>0</v>
      </c>
      <c r="J70">
        <f t="shared" si="27"/>
        <v>0</v>
      </c>
      <c r="K70">
        <f t="shared" si="28"/>
        <v>0</v>
      </c>
      <c r="L70">
        <f t="shared" si="29"/>
        <v>1</v>
      </c>
      <c r="M70">
        <f t="shared" si="34"/>
        <v>0</v>
      </c>
      <c r="N70">
        <f t="shared" si="35"/>
        <v>0</v>
      </c>
      <c r="O70">
        <f t="shared" si="36"/>
        <v>0</v>
      </c>
      <c r="P70">
        <f t="shared" si="37"/>
        <v>1</v>
      </c>
      <c r="Q70">
        <f t="shared" si="30"/>
        <v>0</v>
      </c>
      <c r="R70">
        <f t="shared" si="31"/>
        <v>0</v>
      </c>
      <c r="S70">
        <f t="shared" si="32"/>
        <v>0</v>
      </c>
      <c r="T70">
        <f t="shared" si="33"/>
        <v>1</v>
      </c>
      <c r="U70">
        <f t="shared" si="38"/>
        <v>0</v>
      </c>
      <c r="V70">
        <f t="shared" si="39"/>
        <v>0</v>
      </c>
      <c r="W70">
        <f t="shared" si="40"/>
        <v>0</v>
      </c>
      <c r="X70">
        <f t="shared" si="41"/>
        <v>1</v>
      </c>
      <c r="Y70">
        <f t="shared" si="42"/>
        <v>2.3164904180732471E-3</v>
      </c>
      <c r="Z70">
        <f t="shared" si="43"/>
        <v>0</v>
      </c>
      <c r="AA70">
        <f t="shared" si="44"/>
        <v>0</v>
      </c>
      <c r="AB70">
        <f t="shared" si="45"/>
        <v>0</v>
      </c>
      <c r="AC70">
        <f t="shared" si="46"/>
        <v>-2.9258148063812106E-2</v>
      </c>
      <c r="AD70">
        <f t="shared" si="47"/>
        <v>0</v>
      </c>
      <c r="AE70">
        <f t="shared" si="48"/>
        <v>0</v>
      </c>
      <c r="AF70">
        <f t="shared" si="49"/>
        <v>0</v>
      </c>
    </row>
    <row r="71" spans="1:32" x14ac:dyDescent="0.3">
      <c r="A71" s="1">
        <v>41912</v>
      </c>
      <c r="B71">
        <v>2013.469971</v>
      </c>
      <c r="C71">
        <v>2013.469971</v>
      </c>
      <c r="D71">
        <v>1896.540039</v>
      </c>
      <c r="E71">
        <v>1964.4300539999999</v>
      </c>
      <c r="F71">
        <v>1964.4300539999999</v>
      </c>
      <c r="G71">
        <v>7389300</v>
      </c>
      <c r="H71">
        <f t="shared" si="25"/>
        <v>-2.7553184727813318E-2</v>
      </c>
      <c r="I71">
        <f t="shared" si="26"/>
        <v>0</v>
      </c>
      <c r="J71">
        <f t="shared" si="27"/>
        <v>0</v>
      </c>
      <c r="K71">
        <f t="shared" si="28"/>
        <v>0</v>
      </c>
      <c r="L71">
        <f t="shared" si="29"/>
        <v>1</v>
      </c>
      <c r="M71">
        <f t="shared" si="34"/>
        <v>0</v>
      </c>
      <c r="N71">
        <f t="shared" si="35"/>
        <v>0</v>
      </c>
      <c r="O71">
        <f t="shared" si="36"/>
        <v>0</v>
      </c>
      <c r="P71">
        <f t="shared" si="37"/>
        <v>1</v>
      </c>
      <c r="Q71">
        <f t="shared" si="30"/>
        <v>0</v>
      </c>
      <c r="R71">
        <f t="shared" si="31"/>
        <v>0</v>
      </c>
      <c r="S71">
        <f t="shared" si="32"/>
        <v>0</v>
      </c>
      <c r="T71">
        <f t="shared" si="33"/>
        <v>1</v>
      </c>
      <c r="U71">
        <f t="shared" si="38"/>
        <v>0</v>
      </c>
      <c r="V71">
        <f t="shared" si="39"/>
        <v>0</v>
      </c>
      <c r="W71">
        <f t="shared" si="40"/>
        <v>0</v>
      </c>
      <c r="X71">
        <f t="shared" si="41"/>
        <v>1</v>
      </c>
      <c r="Y71">
        <f t="shared" si="42"/>
        <v>0</v>
      </c>
      <c r="Z71">
        <f t="shared" si="43"/>
        <v>0</v>
      </c>
      <c r="AA71">
        <f t="shared" si="44"/>
        <v>0</v>
      </c>
      <c r="AB71">
        <f t="shared" si="45"/>
        <v>0</v>
      </c>
      <c r="AC71">
        <f t="shared" si="46"/>
        <v>-5.8073839532817195E-2</v>
      </c>
      <c r="AD71">
        <f t="shared" si="47"/>
        <v>1</v>
      </c>
      <c r="AE71">
        <f t="shared" si="48"/>
        <v>0</v>
      </c>
      <c r="AF71">
        <f t="shared" si="49"/>
        <v>0</v>
      </c>
    </row>
    <row r="72" spans="1:32" x14ac:dyDescent="0.3">
      <c r="A72" s="1">
        <v>41943</v>
      </c>
      <c r="B72">
        <v>1959.660034</v>
      </c>
      <c r="C72">
        <v>1994.8199460000001</v>
      </c>
      <c r="D72">
        <v>1923.0500489999999</v>
      </c>
      <c r="E72">
        <v>1980.780029</v>
      </c>
      <c r="F72">
        <v>1980.780029</v>
      </c>
      <c r="G72">
        <v>6001200</v>
      </c>
      <c r="H72">
        <f t="shared" si="25"/>
        <v>8.3230120444899303E-3</v>
      </c>
      <c r="I72">
        <f t="shared" si="26"/>
        <v>0</v>
      </c>
      <c r="J72">
        <f t="shared" si="27"/>
        <v>0</v>
      </c>
      <c r="K72">
        <f t="shared" si="28"/>
        <v>0</v>
      </c>
      <c r="L72">
        <f t="shared" si="29"/>
        <v>1</v>
      </c>
      <c r="M72">
        <f t="shared" si="34"/>
        <v>0</v>
      </c>
      <c r="N72">
        <f t="shared" si="35"/>
        <v>0</v>
      </c>
      <c r="O72">
        <f t="shared" si="36"/>
        <v>0</v>
      </c>
      <c r="P72">
        <f t="shared" si="37"/>
        <v>1</v>
      </c>
      <c r="Q72">
        <f t="shared" si="30"/>
        <v>0</v>
      </c>
      <c r="R72">
        <f t="shared" si="31"/>
        <v>0</v>
      </c>
      <c r="S72">
        <f t="shared" si="32"/>
        <v>0</v>
      </c>
      <c r="T72">
        <f t="shared" si="33"/>
        <v>1</v>
      </c>
      <c r="U72">
        <f t="shared" si="38"/>
        <v>0</v>
      </c>
      <c r="V72">
        <f t="shared" si="39"/>
        <v>0</v>
      </c>
      <c r="W72">
        <f t="shared" si="40"/>
        <v>0</v>
      </c>
      <c r="X72">
        <f t="shared" si="41"/>
        <v>1</v>
      </c>
      <c r="Y72">
        <f t="shared" si="42"/>
        <v>1.7941842661470586E-2</v>
      </c>
      <c r="Z72">
        <f t="shared" si="43"/>
        <v>0</v>
      </c>
      <c r="AA72">
        <f t="shared" si="44"/>
        <v>0</v>
      </c>
      <c r="AB72">
        <f t="shared" si="45"/>
        <v>0</v>
      </c>
      <c r="AC72">
        <f t="shared" si="46"/>
        <v>-1.8681804172570149E-2</v>
      </c>
      <c r="AD72">
        <f t="shared" si="47"/>
        <v>0</v>
      </c>
      <c r="AE72">
        <f t="shared" si="48"/>
        <v>0</v>
      </c>
      <c r="AF72">
        <f t="shared" si="49"/>
        <v>0</v>
      </c>
    </row>
    <row r="73" spans="1:32" x14ac:dyDescent="0.3">
      <c r="A73" s="1">
        <v>41973</v>
      </c>
      <c r="B73">
        <v>1971.9499510000001</v>
      </c>
      <c r="C73">
        <v>1990.040039</v>
      </c>
      <c r="D73">
        <v>1897.5</v>
      </c>
      <c r="E73">
        <v>1915.589966</v>
      </c>
      <c r="F73">
        <v>1915.589966</v>
      </c>
      <c r="G73">
        <v>5525200</v>
      </c>
      <c r="H73">
        <f t="shared" si="25"/>
        <v>-3.2911308699387187E-2</v>
      </c>
      <c r="I73">
        <f t="shared" si="26"/>
        <v>0</v>
      </c>
      <c r="J73">
        <f t="shared" si="27"/>
        <v>0</v>
      </c>
      <c r="K73">
        <f t="shared" si="28"/>
        <v>0</v>
      </c>
      <c r="L73">
        <f t="shared" si="29"/>
        <v>1</v>
      </c>
      <c r="M73">
        <f t="shared" si="34"/>
        <v>0</v>
      </c>
      <c r="N73">
        <f t="shared" si="35"/>
        <v>0</v>
      </c>
      <c r="O73">
        <f t="shared" si="36"/>
        <v>0</v>
      </c>
      <c r="P73">
        <f t="shared" si="37"/>
        <v>1</v>
      </c>
      <c r="Q73">
        <f t="shared" si="30"/>
        <v>0</v>
      </c>
      <c r="R73">
        <f t="shared" si="31"/>
        <v>0</v>
      </c>
      <c r="S73">
        <f t="shared" si="32"/>
        <v>0</v>
      </c>
      <c r="T73">
        <f t="shared" si="33"/>
        <v>1</v>
      </c>
      <c r="U73">
        <f t="shared" si="38"/>
        <v>0</v>
      </c>
      <c r="V73">
        <f t="shared" si="39"/>
        <v>0</v>
      </c>
      <c r="W73">
        <f t="shared" si="40"/>
        <v>0</v>
      </c>
      <c r="X73">
        <f t="shared" si="41"/>
        <v>1</v>
      </c>
      <c r="Y73">
        <f t="shared" si="42"/>
        <v>9.173705443602298E-3</v>
      </c>
      <c r="Z73">
        <f t="shared" si="43"/>
        <v>0</v>
      </c>
      <c r="AA73">
        <f t="shared" si="44"/>
        <v>0</v>
      </c>
      <c r="AB73">
        <f t="shared" si="45"/>
        <v>0</v>
      </c>
      <c r="AC73">
        <f t="shared" si="46"/>
        <v>-3.7754483049757703E-2</v>
      </c>
      <c r="AD73">
        <f t="shared" si="47"/>
        <v>0</v>
      </c>
      <c r="AE73">
        <f t="shared" si="48"/>
        <v>0</v>
      </c>
      <c r="AF73">
        <f t="shared" si="49"/>
        <v>0</v>
      </c>
    </row>
    <row r="74" spans="1:32" x14ac:dyDescent="0.3">
      <c r="A74" s="1">
        <v>42004</v>
      </c>
      <c r="B74">
        <v>1914.23999</v>
      </c>
      <c r="C74">
        <v>1964.130005</v>
      </c>
      <c r="D74">
        <v>1876.2700199999999</v>
      </c>
      <c r="E74">
        <v>1949.26001</v>
      </c>
      <c r="F74">
        <v>1949.26001</v>
      </c>
      <c r="G74">
        <v>6845600</v>
      </c>
      <c r="H74">
        <f t="shared" si="25"/>
        <v>1.7576853396401582E-2</v>
      </c>
      <c r="I74">
        <f t="shared" si="26"/>
        <v>0</v>
      </c>
      <c r="J74">
        <f t="shared" si="27"/>
        <v>0</v>
      </c>
      <c r="K74">
        <f t="shared" si="28"/>
        <v>0</v>
      </c>
      <c r="L74">
        <f t="shared" si="29"/>
        <v>1</v>
      </c>
      <c r="M74">
        <f t="shared" si="34"/>
        <v>0</v>
      </c>
      <c r="N74">
        <f t="shared" si="35"/>
        <v>0</v>
      </c>
      <c r="O74">
        <f t="shared" si="36"/>
        <v>0</v>
      </c>
      <c r="P74">
        <f t="shared" si="37"/>
        <v>1</v>
      </c>
      <c r="Q74">
        <f t="shared" si="30"/>
        <v>0</v>
      </c>
      <c r="R74">
        <f t="shared" si="31"/>
        <v>0</v>
      </c>
      <c r="S74">
        <f t="shared" si="32"/>
        <v>0</v>
      </c>
      <c r="T74">
        <f t="shared" si="33"/>
        <v>1</v>
      </c>
      <c r="U74">
        <f t="shared" si="38"/>
        <v>0</v>
      </c>
      <c r="V74">
        <f t="shared" si="39"/>
        <v>0</v>
      </c>
      <c r="W74">
        <f t="shared" si="40"/>
        <v>0</v>
      </c>
      <c r="X74">
        <f t="shared" si="41"/>
        <v>1</v>
      </c>
      <c r="Y74">
        <f t="shared" si="42"/>
        <v>2.6062570660223106E-2</v>
      </c>
      <c r="Z74">
        <f t="shared" si="43"/>
        <v>0</v>
      </c>
      <c r="AA74">
        <f t="shared" si="44"/>
        <v>0</v>
      </c>
      <c r="AB74">
        <f t="shared" si="45"/>
        <v>0</v>
      </c>
      <c r="AC74">
        <f t="shared" si="46"/>
        <v>-1.9835532743206374E-2</v>
      </c>
      <c r="AD74">
        <f t="shared" si="47"/>
        <v>0</v>
      </c>
      <c r="AE74">
        <f t="shared" si="48"/>
        <v>0</v>
      </c>
      <c r="AF74">
        <f t="shared" si="49"/>
        <v>0</v>
      </c>
    </row>
    <row r="75" spans="1:32" x14ac:dyDescent="0.3">
      <c r="A75" s="1">
        <v>42035</v>
      </c>
      <c r="B75">
        <v>1947.910034</v>
      </c>
      <c r="C75">
        <v>1993.4300539999999</v>
      </c>
      <c r="D75">
        <v>1932.75</v>
      </c>
      <c r="E75">
        <v>1985.8000489999999</v>
      </c>
      <c r="F75">
        <v>1985.8000489999999</v>
      </c>
      <c r="G75">
        <v>5913300</v>
      </c>
      <c r="H75">
        <f t="shared" si="25"/>
        <v>1.874559515536367E-2</v>
      </c>
      <c r="I75">
        <f t="shared" si="26"/>
        <v>0</v>
      </c>
      <c r="J75">
        <f t="shared" si="27"/>
        <v>0</v>
      </c>
      <c r="K75">
        <f t="shared" si="28"/>
        <v>0</v>
      </c>
      <c r="L75">
        <f t="shared" si="29"/>
        <v>1</v>
      </c>
      <c r="M75">
        <f t="shared" si="34"/>
        <v>0</v>
      </c>
      <c r="N75">
        <f t="shared" si="35"/>
        <v>0</v>
      </c>
      <c r="O75">
        <f t="shared" si="36"/>
        <v>0</v>
      </c>
      <c r="P75">
        <f t="shared" si="37"/>
        <v>1</v>
      </c>
      <c r="Q75">
        <f t="shared" si="30"/>
        <v>0</v>
      </c>
      <c r="R75">
        <f t="shared" si="31"/>
        <v>0</v>
      </c>
      <c r="S75">
        <f t="shared" si="32"/>
        <v>0</v>
      </c>
      <c r="T75">
        <f t="shared" si="33"/>
        <v>1</v>
      </c>
      <c r="U75">
        <f t="shared" si="38"/>
        <v>0</v>
      </c>
      <c r="V75">
        <f t="shared" si="39"/>
        <v>0</v>
      </c>
      <c r="W75">
        <f t="shared" si="40"/>
        <v>0</v>
      </c>
      <c r="X75">
        <f t="shared" si="41"/>
        <v>1</v>
      </c>
      <c r="Y75">
        <f t="shared" si="42"/>
        <v>2.3368645987476899E-2</v>
      </c>
      <c r="Z75">
        <f t="shared" si="43"/>
        <v>0</v>
      </c>
      <c r="AA75">
        <f t="shared" si="44"/>
        <v>0</v>
      </c>
      <c r="AB75">
        <f t="shared" si="45"/>
        <v>0</v>
      </c>
      <c r="AC75">
        <f t="shared" si="46"/>
        <v>-7.7827177515324975E-3</v>
      </c>
      <c r="AD75">
        <f t="shared" si="47"/>
        <v>0</v>
      </c>
      <c r="AE75">
        <f t="shared" si="48"/>
        <v>0</v>
      </c>
      <c r="AF75">
        <f t="shared" si="49"/>
        <v>0</v>
      </c>
    </row>
    <row r="76" spans="1:32" x14ac:dyDescent="0.3">
      <c r="A76" s="1">
        <v>42063</v>
      </c>
      <c r="B76">
        <v>1996.719971</v>
      </c>
      <c r="C76">
        <v>2047.130005</v>
      </c>
      <c r="D76">
        <v>1969.130005</v>
      </c>
      <c r="E76">
        <v>2041.030029</v>
      </c>
      <c r="F76">
        <v>2041.030029</v>
      </c>
      <c r="G76">
        <v>8511800</v>
      </c>
      <c r="H76">
        <f t="shared" si="25"/>
        <v>2.7812457768753074E-2</v>
      </c>
      <c r="I76">
        <f t="shared" si="26"/>
        <v>0</v>
      </c>
      <c r="J76">
        <f t="shared" si="27"/>
        <v>0</v>
      </c>
      <c r="K76">
        <f t="shared" si="28"/>
        <v>0</v>
      </c>
      <c r="L76">
        <f t="shared" si="29"/>
        <v>1</v>
      </c>
      <c r="M76">
        <f t="shared" si="34"/>
        <v>0</v>
      </c>
      <c r="N76">
        <f t="shared" si="35"/>
        <v>0</v>
      </c>
      <c r="O76">
        <f t="shared" si="36"/>
        <v>0</v>
      </c>
      <c r="P76">
        <f t="shared" si="37"/>
        <v>1</v>
      </c>
      <c r="Q76">
        <f t="shared" si="30"/>
        <v>0</v>
      </c>
      <c r="R76">
        <f t="shared" si="31"/>
        <v>0</v>
      </c>
      <c r="S76">
        <f t="shared" si="32"/>
        <v>0</v>
      </c>
      <c r="T76">
        <f t="shared" si="33"/>
        <v>1</v>
      </c>
      <c r="U76">
        <f t="shared" si="38"/>
        <v>0</v>
      </c>
      <c r="V76">
        <f t="shared" si="39"/>
        <v>0</v>
      </c>
      <c r="W76">
        <f t="shared" si="40"/>
        <v>0</v>
      </c>
      <c r="X76">
        <f t="shared" si="41"/>
        <v>1</v>
      </c>
      <c r="Y76">
        <f t="shared" si="42"/>
        <v>2.5246421497328697E-2</v>
      </c>
      <c r="Z76">
        <f t="shared" si="43"/>
        <v>0</v>
      </c>
      <c r="AA76">
        <f t="shared" si="44"/>
        <v>0</v>
      </c>
      <c r="AB76">
        <f t="shared" si="45"/>
        <v>0</v>
      </c>
      <c r="AC76">
        <f t="shared" si="46"/>
        <v>-1.3817644136740137E-2</v>
      </c>
      <c r="AD76">
        <f t="shared" si="47"/>
        <v>0</v>
      </c>
      <c r="AE76">
        <f t="shared" si="48"/>
        <v>0</v>
      </c>
      <c r="AF76">
        <f t="shared" si="49"/>
        <v>0</v>
      </c>
    </row>
    <row r="77" spans="1:32" x14ac:dyDescent="0.3">
      <c r="A77" s="1">
        <v>42094</v>
      </c>
      <c r="B77">
        <v>2035.400024</v>
      </c>
      <c r="C77">
        <v>2189.540039</v>
      </c>
      <c r="D77">
        <v>2024.6400149999999</v>
      </c>
      <c r="E77">
        <v>2127.169922</v>
      </c>
      <c r="F77">
        <v>2127.169922</v>
      </c>
      <c r="G77">
        <v>11582800</v>
      </c>
      <c r="H77">
        <f t="shared" si="25"/>
        <v>4.2204128198056967E-2</v>
      </c>
      <c r="I77">
        <f t="shared" si="26"/>
        <v>0</v>
      </c>
      <c r="J77">
        <f t="shared" si="27"/>
        <v>0</v>
      </c>
      <c r="K77">
        <f t="shared" si="28"/>
        <v>0</v>
      </c>
      <c r="L77">
        <f t="shared" si="29"/>
        <v>1</v>
      </c>
      <c r="M77">
        <f t="shared" si="34"/>
        <v>0</v>
      </c>
      <c r="N77">
        <f t="shared" si="35"/>
        <v>0</v>
      </c>
      <c r="O77">
        <f t="shared" si="36"/>
        <v>0</v>
      </c>
      <c r="P77">
        <f t="shared" si="37"/>
        <v>1</v>
      </c>
      <c r="Q77">
        <f t="shared" si="30"/>
        <v>0</v>
      </c>
      <c r="R77">
        <f t="shared" si="31"/>
        <v>0</v>
      </c>
      <c r="S77">
        <f t="shared" si="32"/>
        <v>0</v>
      </c>
      <c r="T77">
        <f t="shared" si="33"/>
        <v>1</v>
      </c>
      <c r="U77">
        <f t="shared" si="38"/>
        <v>1</v>
      </c>
      <c r="V77">
        <f t="shared" si="39"/>
        <v>1</v>
      </c>
      <c r="W77">
        <f t="shared" si="40"/>
        <v>0</v>
      </c>
      <c r="X77">
        <f t="shared" si="41"/>
        <v>0</v>
      </c>
      <c r="Y77">
        <f t="shared" si="42"/>
        <v>7.5729592798707834E-2</v>
      </c>
      <c r="Z77">
        <f t="shared" si="43"/>
        <v>1</v>
      </c>
      <c r="AA77">
        <f t="shared" si="44"/>
        <v>0</v>
      </c>
      <c r="AB77">
        <f t="shared" si="45"/>
        <v>0</v>
      </c>
      <c r="AC77">
        <f t="shared" si="46"/>
        <v>-5.2864345451143491E-3</v>
      </c>
      <c r="AD77">
        <f t="shared" si="47"/>
        <v>0</v>
      </c>
      <c r="AE77">
        <f t="shared" si="48"/>
        <v>0</v>
      </c>
      <c r="AF77">
        <f t="shared" si="49"/>
        <v>0</v>
      </c>
    </row>
    <row r="78" spans="1:32" x14ac:dyDescent="0.3">
      <c r="A78" s="1">
        <v>42124</v>
      </c>
      <c r="B78">
        <v>2134.9399410000001</v>
      </c>
      <c r="C78">
        <v>2148.6999510000001</v>
      </c>
      <c r="D78">
        <v>2067.98999</v>
      </c>
      <c r="E78">
        <v>2114.8000489999999</v>
      </c>
      <c r="F78">
        <v>2114.8000489999999</v>
      </c>
      <c r="G78">
        <v>7388600</v>
      </c>
      <c r="H78">
        <f t="shared" si="25"/>
        <v>-5.8151785957794022E-3</v>
      </c>
      <c r="I78">
        <f t="shared" si="26"/>
        <v>0</v>
      </c>
      <c r="J78">
        <f t="shared" si="27"/>
        <v>0</v>
      </c>
      <c r="K78">
        <f t="shared" si="28"/>
        <v>0</v>
      </c>
      <c r="L78">
        <f t="shared" si="29"/>
        <v>1</v>
      </c>
      <c r="M78">
        <f t="shared" si="34"/>
        <v>0</v>
      </c>
      <c r="N78">
        <f t="shared" si="35"/>
        <v>0</v>
      </c>
      <c r="O78">
        <f t="shared" si="36"/>
        <v>0</v>
      </c>
      <c r="P78">
        <f t="shared" si="37"/>
        <v>1</v>
      </c>
      <c r="Q78">
        <f t="shared" si="30"/>
        <v>0</v>
      </c>
      <c r="R78">
        <f t="shared" si="31"/>
        <v>0</v>
      </c>
      <c r="S78">
        <f t="shared" si="32"/>
        <v>0</v>
      </c>
      <c r="T78">
        <f t="shared" si="33"/>
        <v>1</v>
      </c>
      <c r="U78">
        <f t="shared" si="38"/>
        <v>0</v>
      </c>
      <c r="V78">
        <f t="shared" si="39"/>
        <v>0</v>
      </c>
      <c r="W78">
        <f t="shared" si="40"/>
        <v>0</v>
      </c>
      <c r="X78">
        <f t="shared" si="41"/>
        <v>1</v>
      </c>
      <c r="Y78">
        <f t="shared" si="42"/>
        <v>6.4451508615062103E-3</v>
      </c>
      <c r="Z78">
        <f t="shared" si="43"/>
        <v>0</v>
      </c>
      <c r="AA78">
        <f t="shared" si="44"/>
        <v>0</v>
      </c>
      <c r="AB78">
        <f t="shared" si="45"/>
        <v>0</v>
      </c>
      <c r="AC78">
        <f t="shared" si="46"/>
        <v>-3.1359173021345499E-2</v>
      </c>
      <c r="AD78">
        <f t="shared" si="47"/>
        <v>0</v>
      </c>
      <c r="AE78">
        <f t="shared" si="48"/>
        <v>0</v>
      </c>
      <c r="AF78">
        <f t="shared" si="49"/>
        <v>0</v>
      </c>
    </row>
    <row r="79" spans="1:32" x14ac:dyDescent="0.3">
      <c r="A79" s="1">
        <v>42155</v>
      </c>
      <c r="B79">
        <v>2110.1201169999999</v>
      </c>
      <c r="C79">
        <v>2110.8798830000001</v>
      </c>
      <c r="D79">
        <v>2008.459961</v>
      </c>
      <c r="E79">
        <v>2074.1999510000001</v>
      </c>
      <c r="F79">
        <v>2074.1999510000001</v>
      </c>
      <c r="G79">
        <v>9174900</v>
      </c>
      <c r="H79">
        <f t="shared" si="25"/>
        <v>-1.9198078806172747E-2</v>
      </c>
      <c r="I79">
        <f t="shared" si="26"/>
        <v>0</v>
      </c>
      <c r="J79">
        <f t="shared" si="27"/>
        <v>0</v>
      </c>
      <c r="K79">
        <f t="shared" si="28"/>
        <v>0</v>
      </c>
      <c r="L79">
        <f t="shared" si="29"/>
        <v>1</v>
      </c>
      <c r="M79">
        <f t="shared" si="34"/>
        <v>0</v>
      </c>
      <c r="N79">
        <f t="shared" si="35"/>
        <v>0</v>
      </c>
      <c r="O79">
        <f t="shared" si="36"/>
        <v>0</v>
      </c>
      <c r="P79">
        <f t="shared" si="37"/>
        <v>1</v>
      </c>
      <c r="Q79">
        <f t="shared" si="30"/>
        <v>0</v>
      </c>
      <c r="R79">
        <f t="shared" si="31"/>
        <v>0</v>
      </c>
      <c r="S79">
        <f t="shared" si="32"/>
        <v>0</v>
      </c>
      <c r="T79">
        <f t="shared" si="33"/>
        <v>1</v>
      </c>
      <c r="U79">
        <f t="shared" si="38"/>
        <v>0</v>
      </c>
      <c r="V79">
        <f t="shared" si="39"/>
        <v>0</v>
      </c>
      <c r="W79">
        <f t="shared" si="40"/>
        <v>0</v>
      </c>
      <c r="X79">
        <f t="shared" si="41"/>
        <v>1</v>
      </c>
      <c r="Y79">
        <f t="shared" si="42"/>
        <v>3.6005817577833277E-4</v>
      </c>
      <c r="Z79">
        <f t="shared" si="43"/>
        <v>0</v>
      </c>
      <c r="AA79">
        <f t="shared" si="44"/>
        <v>0</v>
      </c>
      <c r="AB79">
        <f t="shared" si="45"/>
        <v>0</v>
      </c>
      <c r="AC79">
        <f t="shared" si="46"/>
        <v>-4.8177426100525556E-2</v>
      </c>
      <c r="AD79">
        <f t="shared" si="47"/>
        <v>1</v>
      </c>
      <c r="AE79">
        <f t="shared" si="48"/>
        <v>0</v>
      </c>
      <c r="AF79">
        <f t="shared" si="49"/>
        <v>0</v>
      </c>
    </row>
    <row r="80" spans="1:32" x14ac:dyDescent="0.3">
      <c r="A80" s="1">
        <v>42185</v>
      </c>
      <c r="B80">
        <v>2077.2700199999999</v>
      </c>
      <c r="C80">
        <v>2110.8100589999999</v>
      </c>
      <c r="D80">
        <v>1983.780029</v>
      </c>
      <c r="E80">
        <v>2030.160034</v>
      </c>
      <c r="F80">
        <v>2030.160034</v>
      </c>
      <c r="G80">
        <v>13372100</v>
      </c>
      <c r="H80">
        <f t="shared" si="25"/>
        <v>-2.1232242811869639E-2</v>
      </c>
      <c r="I80">
        <f t="shared" si="26"/>
        <v>0</v>
      </c>
      <c r="J80">
        <f t="shared" si="27"/>
        <v>0</v>
      </c>
      <c r="K80">
        <f t="shared" si="28"/>
        <v>0</v>
      </c>
      <c r="L80">
        <f t="shared" si="29"/>
        <v>1</v>
      </c>
      <c r="M80">
        <f t="shared" si="34"/>
        <v>0</v>
      </c>
      <c r="N80">
        <f t="shared" si="35"/>
        <v>0</v>
      </c>
      <c r="O80">
        <f t="shared" si="36"/>
        <v>0</v>
      </c>
      <c r="P80">
        <f t="shared" si="37"/>
        <v>1</v>
      </c>
      <c r="Q80">
        <f t="shared" si="30"/>
        <v>0</v>
      </c>
      <c r="R80">
        <f t="shared" si="31"/>
        <v>0</v>
      </c>
      <c r="S80">
        <f t="shared" si="32"/>
        <v>0</v>
      </c>
      <c r="T80">
        <f t="shared" si="33"/>
        <v>1</v>
      </c>
      <c r="U80">
        <f t="shared" si="38"/>
        <v>0</v>
      </c>
      <c r="V80">
        <f t="shared" si="39"/>
        <v>0</v>
      </c>
      <c r="W80">
        <f t="shared" si="40"/>
        <v>0</v>
      </c>
      <c r="X80">
        <f t="shared" si="41"/>
        <v>1</v>
      </c>
      <c r="Y80">
        <f t="shared" si="42"/>
        <v>1.6146210496023938E-2</v>
      </c>
      <c r="Z80">
        <f t="shared" si="43"/>
        <v>0</v>
      </c>
      <c r="AA80">
        <f t="shared" si="44"/>
        <v>0</v>
      </c>
      <c r="AB80">
        <f t="shared" si="45"/>
        <v>0</v>
      </c>
      <c r="AC80">
        <f t="shared" si="46"/>
        <v>-4.500618123781519E-2</v>
      </c>
      <c r="AD80">
        <f t="shared" si="47"/>
        <v>1</v>
      </c>
      <c r="AE80">
        <f t="shared" si="48"/>
        <v>0</v>
      </c>
      <c r="AF80">
        <f t="shared" si="49"/>
        <v>0</v>
      </c>
    </row>
    <row r="81" spans="1:32" x14ac:dyDescent="0.3">
      <c r="A81" s="1">
        <v>42216</v>
      </c>
      <c r="B81">
        <v>2026.25</v>
      </c>
      <c r="C81">
        <v>2038.410034</v>
      </c>
      <c r="D81">
        <v>1800.75</v>
      </c>
      <c r="E81">
        <v>1941.48999</v>
      </c>
      <c r="F81">
        <v>1941.48999</v>
      </c>
      <c r="G81">
        <v>8369000</v>
      </c>
      <c r="H81">
        <f t="shared" si="25"/>
        <v>-4.3676381425603372E-2</v>
      </c>
      <c r="I81">
        <f t="shared" si="26"/>
        <v>0</v>
      </c>
      <c r="J81">
        <f t="shared" si="27"/>
        <v>0</v>
      </c>
      <c r="K81">
        <f t="shared" si="28"/>
        <v>0</v>
      </c>
      <c r="L81">
        <f t="shared" si="29"/>
        <v>1</v>
      </c>
      <c r="M81">
        <f t="shared" si="34"/>
        <v>0</v>
      </c>
      <c r="N81">
        <f t="shared" si="35"/>
        <v>0</v>
      </c>
      <c r="O81">
        <f t="shared" si="36"/>
        <v>0</v>
      </c>
      <c r="P81">
        <f t="shared" si="37"/>
        <v>1</v>
      </c>
      <c r="Q81">
        <f t="shared" si="30"/>
        <v>0</v>
      </c>
      <c r="R81">
        <f t="shared" si="31"/>
        <v>0</v>
      </c>
      <c r="S81">
        <f t="shared" si="32"/>
        <v>0</v>
      </c>
      <c r="T81">
        <f t="shared" si="33"/>
        <v>1</v>
      </c>
      <c r="U81">
        <f t="shared" si="38"/>
        <v>-1</v>
      </c>
      <c r="V81">
        <f t="shared" si="39"/>
        <v>0</v>
      </c>
      <c r="W81">
        <f t="shared" si="40"/>
        <v>1</v>
      </c>
      <c r="X81">
        <f t="shared" si="41"/>
        <v>0</v>
      </c>
      <c r="Y81">
        <f t="shared" si="42"/>
        <v>6.001250586058049E-3</v>
      </c>
      <c r="Z81">
        <f t="shared" si="43"/>
        <v>0</v>
      </c>
      <c r="AA81">
        <f t="shared" si="44"/>
        <v>0</v>
      </c>
      <c r="AB81">
        <f t="shared" si="45"/>
        <v>0</v>
      </c>
      <c r="AC81">
        <f t="shared" si="46"/>
        <v>-0.11128932757557064</v>
      </c>
      <c r="AD81">
        <f t="shared" si="47"/>
        <v>1</v>
      </c>
      <c r="AE81">
        <f t="shared" si="48"/>
        <v>1</v>
      </c>
      <c r="AF81">
        <f t="shared" si="49"/>
        <v>1</v>
      </c>
    </row>
    <row r="82" spans="1:32" x14ac:dyDescent="0.3">
      <c r="A82" s="1">
        <v>42247</v>
      </c>
      <c r="B82">
        <v>1934.4399410000001</v>
      </c>
      <c r="C82">
        <v>1996.469971</v>
      </c>
      <c r="D82">
        <v>1868.4799800000001</v>
      </c>
      <c r="E82">
        <v>1962.8100589999999</v>
      </c>
      <c r="F82">
        <v>1962.8100589999999</v>
      </c>
      <c r="G82">
        <v>10051700</v>
      </c>
      <c r="H82">
        <f t="shared" si="25"/>
        <v>1.0981292259971909E-2</v>
      </c>
      <c r="I82">
        <f t="shared" si="26"/>
        <v>0</v>
      </c>
      <c r="J82">
        <f t="shared" si="27"/>
        <v>0</v>
      </c>
      <c r="K82">
        <f t="shared" si="28"/>
        <v>0</v>
      </c>
      <c r="L82">
        <f t="shared" si="29"/>
        <v>1</v>
      </c>
      <c r="M82">
        <f t="shared" si="34"/>
        <v>0</v>
      </c>
      <c r="N82">
        <f t="shared" si="35"/>
        <v>0</v>
      </c>
      <c r="O82">
        <f t="shared" si="36"/>
        <v>0</v>
      </c>
      <c r="P82">
        <f t="shared" si="37"/>
        <v>1</v>
      </c>
      <c r="Q82">
        <f t="shared" si="30"/>
        <v>0</v>
      </c>
      <c r="R82">
        <f t="shared" si="31"/>
        <v>0</v>
      </c>
      <c r="S82">
        <f t="shared" si="32"/>
        <v>0</v>
      </c>
      <c r="T82">
        <f t="shared" si="33"/>
        <v>1</v>
      </c>
      <c r="U82">
        <f t="shared" si="38"/>
        <v>0</v>
      </c>
      <c r="V82">
        <f t="shared" si="39"/>
        <v>0</v>
      </c>
      <c r="W82">
        <f t="shared" si="40"/>
        <v>0</v>
      </c>
      <c r="X82">
        <f t="shared" si="41"/>
        <v>1</v>
      </c>
      <c r="Y82">
        <f t="shared" si="42"/>
        <v>3.2066144151228437E-2</v>
      </c>
      <c r="Z82">
        <f t="shared" si="43"/>
        <v>0</v>
      </c>
      <c r="AA82">
        <f t="shared" si="44"/>
        <v>0</v>
      </c>
      <c r="AB82">
        <f t="shared" si="45"/>
        <v>0</v>
      </c>
      <c r="AC82">
        <f t="shared" si="46"/>
        <v>-3.4097704251237815E-2</v>
      </c>
      <c r="AD82">
        <f t="shared" si="47"/>
        <v>0</v>
      </c>
      <c r="AE82">
        <f t="shared" si="48"/>
        <v>0</v>
      </c>
      <c r="AF82">
        <f t="shared" si="49"/>
        <v>0</v>
      </c>
    </row>
    <row r="83" spans="1:32" x14ac:dyDescent="0.3">
      <c r="A83" s="1">
        <v>42277</v>
      </c>
      <c r="B83">
        <v>1963.5500489999999</v>
      </c>
      <c r="C83">
        <v>2064.719971</v>
      </c>
      <c r="D83">
        <v>1958.630005</v>
      </c>
      <c r="E83">
        <v>2029.469971</v>
      </c>
      <c r="F83">
        <v>2029.469971</v>
      </c>
      <c r="G83">
        <v>13186400</v>
      </c>
      <c r="H83">
        <f t="shared" si="25"/>
        <v>3.3961468504986936E-2</v>
      </c>
      <c r="I83">
        <f t="shared" si="26"/>
        <v>0</v>
      </c>
      <c r="J83">
        <f t="shared" si="27"/>
        <v>0</v>
      </c>
      <c r="K83">
        <f t="shared" si="28"/>
        <v>0</v>
      </c>
      <c r="L83">
        <f t="shared" si="29"/>
        <v>1</v>
      </c>
      <c r="M83">
        <f t="shared" si="34"/>
        <v>0</v>
      </c>
      <c r="N83">
        <f t="shared" si="35"/>
        <v>0</v>
      </c>
      <c r="O83">
        <f t="shared" si="36"/>
        <v>0</v>
      </c>
      <c r="P83">
        <f t="shared" si="37"/>
        <v>1</v>
      </c>
      <c r="Q83">
        <f t="shared" si="30"/>
        <v>0</v>
      </c>
      <c r="R83">
        <f t="shared" si="31"/>
        <v>0</v>
      </c>
      <c r="S83">
        <f t="shared" si="32"/>
        <v>0</v>
      </c>
      <c r="T83">
        <f t="shared" si="33"/>
        <v>1</v>
      </c>
      <c r="U83">
        <f t="shared" si="38"/>
        <v>0</v>
      </c>
      <c r="V83">
        <f t="shared" si="39"/>
        <v>0</v>
      </c>
      <c r="W83">
        <f t="shared" si="40"/>
        <v>0</v>
      </c>
      <c r="X83">
        <f t="shared" si="41"/>
        <v>1</v>
      </c>
      <c r="Y83">
        <f t="shared" si="42"/>
        <v>5.1523984352486396E-2</v>
      </c>
      <c r="Z83">
        <f t="shared" si="43"/>
        <v>1</v>
      </c>
      <c r="AA83">
        <f t="shared" si="44"/>
        <v>0</v>
      </c>
      <c r="AB83">
        <f t="shared" si="45"/>
        <v>0</v>
      </c>
      <c r="AC83">
        <f t="shared" si="46"/>
        <v>-2.5056881043117318E-3</v>
      </c>
      <c r="AD83">
        <f t="shared" si="47"/>
        <v>0</v>
      </c>
      <c r="AE83">
        <f t="shared" si="48"/>
        <v>0</v>
      </c>
      <c r="AF83">
        <f t="shared" si="49"/>
        <v>0</v>
      </c>
    </row>
    <row r="84" spans="1:32" x14ac:dyDescent="0.3">
      <c r="A84" s="1">
        <v>42308</v>
      </c>
      <c r="B84">
        <v>2033.150024</v>
      </c>
      <c r="C84">
        <v>2056.1201169999999</v>
      </c>
      <c r="D84">
        <v>1942.849976</v>
      </c>
      <c r="E84">
        <v>1991.969971</v>
      </c>
      <c r="F84">
        <v>1991.969971</v>
      </c>
      <c r="G84">
        <v>8998800</v>
      </c>
      <c r="H84">
        <f t="shared" si="25"/>
        <v>-1.8477730903070366E-2</v>
      </c>
      <c r="I84">
        <f t="shared" si="26"/>
        <v>0</v>
      </c>
      <c r="J84">
        <f t="shared" si="27"/>
        <v>0</v>
      </c>
      <c r="K84">
        <f t="shared" si="28"/>
        <v>0</v>
      </c>
      <c r="L84">
        <f t="shared" si="29"/>
        <v>1</v>
      </c>
      <c r="M84">
        <f t="shared" si="34"/>
        <v>0</v>
      </c>
      <c r="N84">
        <f t="shared" si="35"/>
        <v>0</v>
      </c>
      <c r="O84">
        <f t="shared" si="36"/>
        <v>0</v>
      </c>
      <c r="P84">
        <f t="shared" si="37"/>
        <v>1</v>
      </c>
      <c r="Q84">
        <f t="shared" si="30"/>
        <v>0</v>
      </c>
      <c r="R84">
        <f t="shared" si="31"/>
        <v>0</v>
      </c>
      <c r="S84">
        <f t="shared" si="32"/>
        <v>0</v>
      </c>
      <c r="T84">
        <f t="shared" si="33"/>
        <v>1</v>
      </c>
      <c r="U84">
        <f t="shared" si="38"/>
        <v>0</v>
      </c>
      <c r="V84">
        <f t="shared" si="39"/>
        <v>0</v>
      </c>
      <c r="W84">
        <f t="shared" si="40"/>
        <v>0</v>
      </c>
      <c r="X84">
        <f t="shared" si="41"/>
        <v>1</v>
      </c>
      <c r="Y84">
        <f t="shared" si="42"/>
        <v>1.1297785568626484E-2</v>
      </c>
      <c r="Z84">
        <f t="shared" si="43"/>
        <v>0</v>
      </c>
      <c r="AA84">
        <f t="shared" si="44"/>
        <v>0</v>
      </c>
      <c r="AB84">
        <f t="shared" si="45"/>
        <v>0</v>
      </c>
      <c r="AC84">
        <f t="shared" si="46"/>
        <v>-4.4413863676594167E-2</v>
      </c>
      <c r="AD84">
        <f t="shared" si="47"/>
        <v>1</v>
      </c>
      <c r="AE84">
        <f t="shared" si="48"/>
        <v>0</v>
      </c>
      <c r="AF84">
        <f t="shared" si="49"/>
        <v>0</v>
      </c>
    </row>
    <row r="85" spans="1:32" x14ac:dyDescent="0.3">
      <c r="A85" s="1">
        <v>42338</v>
      </c>
      <c r="B85">
        <v>2001.51001</v>
      </c>
      <c r="C85">
        <v>2026.329956</v>
      </c>
      <c r="D85">
        <v>1919.219971</v>
      </c>
      <c r="E85">
        <v>1961.3100589999999</v>
      </c>
      <c r="F85">
        <v>1961.3100589999999</v>
      </c>
      <c r="G85">
        <v>9508000</v>
      </c>
      <c r="H85">
        <f t="shared" si="25"/>
        <v>-1.5391754115956058E-2</v>
      </c>
      <c r="I85">
        <f t="shared" si="26"/>
        <v>0</v>
      </c>
      <c r="J85">
        <f t="shared" si="27"/>
        <v>0</v>
      </c>
      <c r="K85">
        <f t="shared" si="28"/>
        <v>0</v>
      </c>
      <c r="L85">
        <f t="shared" si="29"/>
        <v>1</v>
      </c>
      <c r="M85">
        <f t="shared" si="34"/>
        <v>0</v>
      </c>
      <c r="N85">
        <f t="shared" si="35"/>
        <v>0</v>
      </c>
      <c r="O85">
        <f t="shared" si="36"/>
        <v>0</v>
      </c>
      <c r="P85">
        <f t="shared" si="37"/>
        <v>1</v>
      </c>
      <c r="Q85">
        <f t="shared" si="30"/>
        <v>0</v>
      </c>
      <c r="R85">
        <f t="shared" si="31"/>
        <v>0</v>
      </c>
      <c r="S85">
        <f t="shared" si="32"/>
        <v>0</v>
      </c>
      <c r="T85">
        <f t="shared" si="33"/>
        <v>1</v>
      </c>
      <c r="U85">
        <f t="shared" si="38"/>
        <v>0</v>
      </c>
      <c r="V85">
        <f t="shared" si="39"/>
        <v>0</v>
      </c>
      <c r="W85">
        <f t="shared" si="40"/>
        <v>0</v>
      </c>
      <c r="X85">
        <f t="shared" si="41"/>
        <v>1</v>
      </c>
      <c r="Y85">
        <f t="shared" si="42"/>
        <v>1.2400610477086849E-2</v>
      </c>
      <c r="Z85">
        <f t="shared" si="43"/>
        <v>0</v>
      </c>
      <c r="AA85">
        <f t="shared" si="44"/>
        <v>0</v>
      </c>
      <c r="AB85">
        <f t="shared" si="45"/>
        <v>0</v>
      </c>
      <c r="AC85">
        <f t="shared" si="46"/>
        <v>-4.1113978240858273E-2</v>
      </c>
      <c r="AD85">
        <f t="shared" si="47"/>
        <v>1</v>
      </c>
      <c r="AE85">
        <f t="shared" si="48"/>
        <v>0</v>
      </c>
      <c r="AF85">
        <f t="shared" si="49"/>
        <v>0</v>
      </c>
    </row>
    <row r="86" spans="1:32" x14ac:dyDescent="0.3">
      <c r="A86" s="1">
        <v>42369</v>
      </c>
      <c r="B86">
        <v>1954.469971</v>
      </c>
      <c r="C86">
        <v>1954.5200199999999</v>
      </c>
      <c r="D86">
        <v>1830.0600589999999</v>
      </c>
      <c r="E86">
        <v>1912.0600589999999</v>
      </c>
      <c r="F86">
        <v>1912.0600589999999</v>
      </c>
      <c r="G86">
        <v>7301400</v>
      </c>
      <c r="H86">
        <f t="shared" si="25"/>
        <v>-2.5110767047771487E-2</v>
      </c>
      <c r="I86">
        <f t="shared" si="26"/>
        <v>0</v>
      </c>
      <c r="J86">
        <f t="shared" si="27"/>
        <v>0</v>
      </c>
      <c r="K86">
        <f t="shared" si="28"/>
        <v>0</v>
      </c>
      <c r="L86">
        <f t="shared" si="29"/>
        <v>1</v>
      </c>
      <c r="M86">
        <f t="shared" si="34"/>
        <v>0</v>
      </c>
      <c r="N86">
        <f t="shared" si="35"/>
        <v>0</v>
      </c>
      <c r="O86">
        <f t="shared" si="36"/>
        <v>0</v>
      </c>
      <c r="P86">
        <f t="shared" si="37"/>
        <v>1</v>
      </c>
      <c r="Q86">
        <f t="shared" si="30"/>
        <v>0</v>
      </c>
      <c r="R86">
        <f t="shared" si="31"/>
        <v>0</v>
      </c>
      <c r="S86">
        <f t="shared" si="32"/>
        <v>0</v>
      </c>
      <c r="T86">
        <f t="shared" si="33"/>
        <v>1</v>
      </c>
      <c r="U86">
        <f t="shared" si="38"/>
        <v>0</v>
      </c>
      <c r="V86">
        <f t="shared" si="39"/>
        <v>0</v>
      </c>
      <c r="W86">
        <f t="shared" si="40"/>
        <v>0</v>
      </c>
      <c r="X86">
        <f t="shared" si="41"/>
        <v>1</v>
      </c>
      <c r="Y86">
        <f t="shared" si="42"/>
        <v>2.5607454062992474E-5</v>
      </c>
      <c r="Z86">
        <f t="shared" si="43"/>
        <v>0</v>
      </c>
      <c r="AA86">
        <f t="shared" si="44"/>
        <v>0</v>
      </c>
      <c r="AB86">
        <f t="shared" si="45"/>
        <v>0</v>
      </c>
      <c r="AC86">
        <f t="shared" si="46"/>
        <v>-6.3654041170223774E-2</v>
      </c>
      <c r="AD86">
        <f t="shared" si="47"/>
        <v>1</v>
      </c>
      <c r="AE86">
        <f t="shared" si="48"/>
        <v>0</v>
      </c>
      <c r="AF86">
        <f t="shared" si="49"/>
        <v>0</v>
      </c>
    </row>
    <row r="87" spans="1:32" x14ac:dyDescent="0.3">
      <c r="A87" s="1">
        <v>42400</v>
      </c>
      <c r="B87">
        <v>1919.619995</v>
      </c>
      <c r="C87">
        <v>1929.530029</v>
      </c>
      <c r="D87">
        <v>1817.969971</v>
      </c>
      <c r="E87">
        <v>1916.660034</v>
      </c>
      <c r="F87">
        <v>1916.660034</v>
      </c>
      <c r="G87">
        <v>6189400</v>
      </c>
      <c r="H87">
        <f t="shared" si="25"/>
        <v>2.4057690961893918E-3</v>
      </c>
      <c r="I87">
        <f t="shared" si="26"/>
        <v>0</v>
      </c>
      <c r="J87">
        <f t="shared" si="27"/>
        <v>0</v>
      </c>
      <c r="K87">
        <f t="shared" si="28"/>
        <v>0</v>
      </c>
      <c r="L87">
        <f t="shared" si="29"/>
        <v>1</v>
      </c>
      <c r="M87">
        <f t="shared" si="34"/>
        <v>0</v>
      </c>
      <c r="N87">
        <f t="shared" si="35"/>
        <v>0</v>
      </c>
      <c r="O87">
        <f t="shared" si="36"/>
        <v>0</v>
      </c>
      <c r="P87">
        <f t="shared" si="37"/>
        <v>1</v>
      </c>
      <c r="Q87">
        <f t="shared" si="30"/>
        <v>0</v>
      </c>
      <c r="R87">
        <f t="shared" si="31"/>
        <v>0</v>
      </c>
      <c r="S87">
        <f t="shared" si="32"/>
        <v>0</v>
      </c>
      <c r="T87">
        <f t="shared" si="33"/>
        <v>1</v>
      </c>
      <c r="U87">
        <f t="shared" si="38"/>
        <v>0</v>
      </c>
      <c r="V87">
        <f t="shared" si="39"/>
        <v>0</v>
      </c>
      <c r="W87">
        <f t="shared" si="40"/>
        <v>0</v>
      </c>
      <c r="X87">
        <f t="shared" si="41"/>
        <v>1</v>
      </c>
      <c r="Y87">
        <f t="shared" si="42"/>
        <v>5.1624977994668697E-3</v>
      </c>
      <c r="Z87">
        <f t="shared" si="43"/>
        <v>0</v>
      </c>
      <c r="AA87">
        <f t="shared" si="44"/>
        <v>0</v>
      </c>
      <c r="AB87">
        <f t="shared" si="45"/>
        <v>0</v>
      </c>
      <c r="AC87">
        <f t="shared" si="46"/>
        <v>-5.2953201292321395E-2</v>
      </c>
      <c r="AD87">
        <f t="shared" si="47"/>
        <v>1</v>
      </c>
      <c r="AE87">
        <f t="shared" si="48"/>
        <v>0</v>
      </c>
      <c r="AF87">
        <f t="shared" si="49"/>
        <v>0</v>
      </c>
    </row>
    <row r="88" spans="1:32" x14ac:dyDescent="0.3">
      <c r="A88" s="1">
        <v>42429</v>
      </c>
      <c r="B88">
        <v>1944.2700199999999</v>
      </c>
      <c r="C88">
        <v>2009.099976</v>
      </c>
      <c r="D88">
        <v>1935.5500489999999</v>
      </c>
      <c r="E88">
        <v>1995.849976</v>
      </c>
      <c r="F88">
        <v>1995.849976</v>
      </c>
      <c r="G88">
        <v>7284100</v>
      </c>
      <c r="H88">
        <f t="shared" si="25"/>
        <v>4.1316634455372592E-2</v>
      </c>
      <c r="I88">
        <f t="shared" si="26"/>
        <v>0</v>
      </c>
      <c r="J88">
        <f t="shared" si="27"/>
        <v>0</v>
      </c>
      <c r="K88">
        <f t="shared" si="28"/>
        <v>0</v>
      </c>
      <c r="L88">
        <f t="shared" si="29"/>
        <v>1</v>
      </c>
      <c r="M88">
        <f t="shared" si="34"/>
        <v>0</v>
      </c>
      <c r="N88">
        <f t="shared" si="35"/>
        <v>0</v>
      </c>
      <c r="O88">
        <f t="shared" si="36"/>
        <v>0</v>
      </c>
      <c r="P88">
        <f t="shared" si="37"/>
        <v>1</v>
      </c>
      <c r="Q88">
        <f t="shared" si="30"/>
        <v>0</v>
      </c>
      <c r="R88">
        <f t="shared" si="31"/>
        <v>0</v>
      </c>
      <c r="S88">
        <f t="shared" si="32"/>
        <v>0</v>
      </c>
      <c r="T88">
        <f t="shared" si="33"/>
        <v>1</v>
      </c>
      <c r="U88">
        <f t="shared" si="38"/>
        <v>1</v>
      </c>
      <c r="V88">
        <f t="shared" si="39"/>
        <v>1</v>
      </c>
      <c r="W88">
        <f t="shared" si="40"/>
        <v>0</v>
      </c>
      <c r="X88">
        <f t="shared" si="41"/>
        <v>0</v>
      </c>
      <c r="Y88">
        <f t="shared" si="42"/>
        <v>3.334411132873405E-2</v>
      </c>
      <c r="Z88">
        <f t="shared" si="43"/>
        <v>0</v>
      </c>
      <c r="AA88">
        <f t="shared" si="44"/>
        <v>0</v>
      </c>
      <c r="AB88">
        <f t="shared" si="45"/>
        <v>0</v>
      </c>
      <c r="AC88">
        <f t="shared" si="46"/>
        <v>-4.4849588330329038E-3</v>
      </c>
      <c r="AD88">
        <f t="shared" si="47"/>
        <v>0</v>
      </c>
      <c r="AE88">
        <f t="shared" si="48"/>
        <v>0</v>
      </c>
      <c r="AF88">
        <f t="shared" si="49"/>
        <v>0</v>
      </c>
    </row>
    <row r="89" spans="1:32" x14ac:dyDescent="0.3">
      <c r="A89" s="1">
        <v>42460</v>
      </c>
      <c r="B89">
        <v>1994.7700199999999</v>
      </c>
      <c r="C89">
        <v>2023.7700199999999</v>
      </c>
      <c r="D89">
        <v>1954.1099850000001</v>
      </c>
      <c r="E89">
        <v>1994.150024</v>
      </c>
      <c r="F89">
        <v>1994.150024</v>
      </c>
      <c r="G89">
        <v>7973500</v>
      </c>
      <c r="H89">
        <f t="shared" si="25"/>
        <v>-8.5174337772964126E-4</v>
      </c>
      <c r="I89">
        <f t="shared" si="26"/>
        <v>0</v>
      </c>
      <c r="J89">
        <f t="shared" si="27"/>
        <v>0</v>
      </c>
      <c r="K89">
        <f t="shared" si="28"/>
        <v>0</v>
      </c>
      <c r="L89">
        <f t="shared" si="29"/>
        <v>1</v>
      </c>
      <c r="M89">
        <f t="shared" si="34"/>
        <v>0</v>
      </c>
      <c r="N89">
        <f t="shared" si="35"/>
        <v>0</v>
      </c>
      <c r="O89">
        <f t="shared" si="36"/>
        <v>0</v>
      </c>
      <c r="P89">
        <f t="shared" si="37"/>
        <v>1</v>
      </c>
      <c r="Q89">
        <f t="shared" si="30"/>
        <v>0</v>
      </c>
      <c r="R89">
        <f t="shared" si="31"/>
        <v>0</v>
      </c>
      <c r="S89">
        <f t="shared" si="32"/>
        <v>0</v>
      </c>
      <c r="T89">
        <f t="shared" si="33"/>
        <v>1</v>
      </c>
      <c r="U89">
        <f t="shared" si="38"/>
        <v>0</v>
      </c>
      <c r="V89">
        <f t="shared" si="39"/>
        <v>0</v>
      </c>
      <c r="W89">
        <f t="shared" si="40"/>
        <v>0</v>
      </c>
      <c r="X89">
        <f t="shared" si="41"/>
        <v>1</v>
      </c>
      <c r="Y89">
        <f t="shared" si="42"/>
        <v>1.4538016768469442E-2</v>
      </c>
      <c r="Z89">
        <f t="shared" si="43"/>
        <v>0</v>
      </c>
      <c r="AA89">
        <f t="shared" si="44"/>
        <v>0</v>
      </c>
      <c r="AB89">
        <f t="shared" si="45"/>
        <v>0</v>
      </c>
      <c r="AC89">
        <f t="shared" si="46"/>
        <v>-2.0383319677122369E-2</v>
      </c>
      <c r="AD89">
        <f t="shared" si="47"/>
        <v>0</v>
      </c>
      <c r="AE89">
        <f t="shared" si="48"/>
        <v>0</v>
      </c>
      <c r="AF89">
        <f t="shared" si="49"/>
        <v>0</v>
      </c>
    </row>
    <row r="90" spans="1:32" x14ac:dyDescent="0.3">
      <c r="A90" s="1">
        <v>42490</v>
      </c>
      <c r="B90">
        <v>1991.839966</v>
      </c>
      <c r="C90">
        <v>1991.839966</v>
      </c>
      <c r="D90">
        <v>1937.670044</v>
      </c>
      <c r="E90">
        <v>1983.400024</v>
      </c>
      <c r="F90">
        <v>1983.400024</v>
      </c>
      <c r="G90">
        <v>9650600</v>
      </c>
      <c r="H90">
        <f t="shared" si="25"/>
        <v>-5.3907679315104984E-3</v>
      </c>
      <c r="I90">
        <f t="shared" si="26"/>
        <v>0</v>
      </c>
      <c r="J90">
        <f t="shared" si="27"/>
        <v>0</v>
      </c>
      <c r="K90">
        <f t="shared" si="28"/>
        <v>0</v>
      </c>
      <c r="L90">
        <f t="shared" si="29"/>
        <v>1</v>
      </c>
      <c r="M90">
        <f t="shared" si="34"/>
        <v>0</v>
      </c>
      <c r="N90">
        <f t="shared" si="35"/>
        <v>0</v>
      </c>
      <c r="O90">
        <f t="shared" si="36"/>
        <v>0</v>
      </c>
      <c r="P90">
        <f t="shared" si="37"/>
        <v>1</v>
      </c>
      <c r="Q90">
        <f t="shared" si="30"/>
        <v>0</v>
      </c>
      <c r="R90">
        <f t="shared" si="31"/>
        <v>0</v>
      </c>
      <c r="S90">
        <f t="shared" si="32"/>
        <v>0</v>
      </c>
      <c r="T90">
        <f t="shared" si="33"/>
        <v>1</v>
      </c>
      <c r="U90">
        <f t="shared" si="38"/>
        <v>0</v>
      </c>
      <c r="V90">
        <f t="shared" si="39"/>
        <v>0</v>
      </c>
      <c r="W90">
        <f t="shared" si="40"/>
        <v>0</v>
      </c>
      <c r="X90">
        <f t="shared" si="41"/>
        <v>1</v>
      </c>
      <c r="Y90">
        <f t="shared" si="42"/>
        <v>0</v>
      </c>
      <c r="Z90">
        <f t="shared" si="43"/>
        <v>0</v>
      </c>
      <c r="AA90">
        <f t="shared" si="44"/>
        <v>0</v>
      </c>
      <c r="AB90">
        <f t="shared" si="45"/>
        <v>0</v>
      </c>
      <c r="AC90">
        <f t="shared" si="46"/>
        <v>-2.7195920819273356E-2</v>
      </c>
      <c r="AD90">
        <f t="shared" si="47"/>
        <v>0</v>
      </c>
      <c r="AE90">
        <f t="shared" si="48"/>
        <v>0</v>
      </c>
      <c r="AF90">
        <f t="shared" si="49"/>
        <v>0</v>
      </c>
    </row>
    <row r="91" spans="1:32" x14ac:dyDescent="0.3">
      <c r="A91" s="1">
        <v>42521</v>
      </c>
      <c r="B91">
        <v>1976.869995</v>
      </c>
      <c r="C91">
        <v>2035.2700199999999</v>
      </c>
      <c r="D91">
        <v>1892.75</v>
      </c>
      <c r="E91">
        <v>1970.349976</v>
      </c>
      <c r="F91">
        <v>1970.349976</v>
      </c>
      <c r="G91">
        <v>9815300</v>
      </c>
      <c r="H91">
        <f t="shared" si="25"/>
        <v>-6.5796348906367319E-3</v>
      </c>
      <c r="I91">
        <f t="shared" si="26"/>
        <v>0</v>
      </c>
      <c r="J91">
        <f t="shared" si="27"/>
        <v>0</v>
      </c>
      <c r="K91">
        <f t="shared" si="28"/>
        <v>0</v>
      </c>
      <c r="L91">
        <f t="shared" si="29"/>
        <v>1</v>
      </c>
      <c r="M91">
        <f t="shared" si="34"/>
        <v>0</v>
      </c>
      <c r="N91">
        <f t="shared" si="35"/>
        <v>0</v>
      </c>
      <c r="O91">
        <f t="shared" si="36"/>
        <v>0</v>
      </c>
      <c r="P91">
        <f t="shared" si="37"/>
        <v>1</v>
      </c>
      <c r="Q91">
        <f t="shared" si="30"/>
        <v>0</v>
      </c>
      <c r="R91">
        <f t="shared" si="31"/>
        <v>0</v>
      </c>
      <c r="S91">
        <f t="shared" si="32"/>
        <v>0</v>
      </c>
      <c r="T91">
        <f t="shared" si="33"/>
        <v>1</v>
      </c>
      <c r="U91">
        <f t="shared" si="38"/>
        <v>0</v>
      </c>
      <c r="V91">
        <f t="shared" si="39"/>
        <v>0</v>
      </c>
      <c r="W91">
        <f t="shared" si="40"/>
        <v>0</v>
      </c>
      <c r="X91">
        <f t="shared" si="41"/>
        <v>1</v>
      </c>
      <c r="Y91">
        <f t="shared" si="42"/>
        <v>2.9541661893654148E-2</v>
      </c>
      <c r="Z91">
        <f t="shared" si="43"/>
        <v>0</v>
      </c>
      <c r="AA91">
        <f t="shared" si="44"/>
        <v>0</v>
      </c>
      <c r="AB91">
        <f t="shared" si="45"/>
        <v>0</v>
      </c>
      <c r="AC91">
        <f t="shared" si="46"/>
        <v>-4.2552112790805952E-2</v>
      </c>
      <c r="AD91">
        <f t="shared" si="47"/>
        <v>1</v>
      </c>
      <c r="AE91">
        <f t="shared" si="48"/>
        <v>0</v>
      </c>
      <c r="AF91">
        <f t="shared" si="49"/>
        <v>0</v>
      </c>
    </row>
    <row r="92" spans="1:32" x14ac:dyDescent="0.3">
      <c r="A92" s="1">
        <v>42551</v>
      </c>
      <c r="B92">
        <v>1977.3599850000001</v>
      </c>
      <c r="C92">
        <v>2030.6899410000001</v>
      </c>
      <c r="D92">
        <v>1944.329956</v>
      </c>
      <c r="E92">
        <v>2016.1899410000001</v>
      </c>
      <c r="F92">
        <v>2016.1899410000001</v>
      </c>
      <c r="G92">
        <v>8068000</v>
      </c>
      <c r="H92">
        <f t="shared" si="25"/>
        <v>2.326488469477872E-2</v>
      </c>
      <c r="I92">
        <f t="shared" si="26"/>
        <v>0</v>
      </c>
      <c r="J92">
        <f t="shared" si="27"/>
        <v>0</v>
      </c>
      <c r="K92">
        <f t="shared" si="28"/>
        <v>0</v>
      </c>
      <c r="L92">
        <f t="shared" si="29"/>
        <v>1</v>
      </c>
      <c r="M92">
        <f t="shared" si="34"/>
        <v>0</v>
      </c>
      <c r="N92">
        <f t="shared" si="35"/>
        <v>0</v>
      </c>
      <c r="O92">
        <f t="shared" si="36"/>
        <v>0</v>
      </c>
      <c r="P92">
        <f t="shared" si="37"/>
        <v>1</v>
      </c>
      <c r="Q92">
        <f t="shared" si="30"/>
        <v>0</v>
      </c>
      <c r="R92">
        <f t="shared" si="31"/>
        <v>0</v>
      </c>
      <c r="S92">
        <f t="shared" si="32"/>
        <v>0</v>
      </c>
      <c r="T92">
        <f t="shared" si="33"/>
        <v>1</v>
      </c>
      <c r="U92">
        <f t="shared" si="38"/>
        <v>0</v>
      </c>
      <c r="V92">
        <f t="shared" si="39"/>
        <v>0</v>
      </c>
      <c r="W92">
        <f t="shared" si="40"/>
        <v>0</v>
      </c>
      <c r="X92">
        <f t="shared" si="41"/>
        <v>1</v>
      </c>
      <c r="Y92">
        <f t="shared" si="42"/>
        <v>2.697028179216443E-2</v>
      </c>
      <c r="Z92">
        <f t="shared" si="43"/>
        <v>0</v>
      </c>
      <c r="AA92">
        <f t="shared" si="44"/>
        <v>0</v>
      </c>
      <c r="AB92">
        <f t="shared" si="45"/>
        <v>0</v>
      </c>
      <c r="AC92">
        <f t="shared" si="46"/>
        <v>-1.6704105094955679E-2</v>
      </c>
      <c r="AD92">
        <f t="shared" si="47"/>
        <v>0</v>
      </c>
      <c r="AE92">
        <f t="shared" si="48"/>
        <v>0</v>
      </c>
      <c r="AF92">
        <f t="shared" si="49"/>
        <v>0</v>
      </c>
    </row>
    <row r="93" spans="1:32" x14ac:dyDescent="0.3">
      <c r="A93" s="1">
        <v>42582</v>
      </c>
      <c r="B93">
        <v>2024.709961</v>
      </c>
      <c r="C93">
        <v>2063.0900879999999</v>
      </c>
      <c r="D93">
        <v>1993</v>
      </c>
      <c r="E93">
        <v>2034.650024</v>
      </c>
      <c r="F93">
        <v>2034.650024</v>
      </c>
      <c r="G93">
        <v>7805400</v>
      </c>
      <c r="H93">
        <f t="shared" si="25"/>
        <v>9.155924560780182E-3</v>
      </c>
      <c r="I93">
        <f t="shared" si="26"/>
        <v>0</v>
      </c>
      <c r="J93">
        <f t="shared" si="27"/>
        <v>0</v>
      </c>
      <c r="K93">
        <f t="shared" si="28"/>
        <v>0</v>
      </c>
      <c r="L93">
        <f t="shared" si="29"/>
        <v>1</v>
      </c>
      <c r="M93">
        <f t="shared" si="34"/>
        <v>0</v>
      </c>
      <c r="N93">
        <f t="shared" si="35"/>
        <v>0</v>
      </c>
      <c r="O93">
        <f t="shared" si="36"/>
        <v>0</v>
      </c>
      <c r="P93">
        <f t="shared" si="37"/>
        <v>1</v>
      </c>
      <c r="Q93">
        <f t="shared" si="30"/>
        <v>0</v>
      </c>
      <c r="R93">
        <f t="shared" si="31"/>
        <v>0</v>
      </c>
      <c r="S93">
        <f t="shared" si="32"/>
        <v>0</v>
      </c>
      <c r="T93">
        <f t="shared" si="33"/>
        <v>1</v>
      </c>
      <c r="U93">
        <f t="shared" si="38"/>
        <v>0</v>
      </c>
      <c r="V93">
        <f t="shared" si="39"/>
        <v>0</v>
      </c>
      <c r="W93">
        <f t="shared" si="40"/>
        <v>0</v>
      </c>
      <c r="X93">
        <f t="shared" si="41"/>
        <v>1</v>
      </c>
      <c r="Y93">
        <f t="shared" si="42"/>
        <v>1.895586416784556E-2</v>
      </c>
      <c r="Z93">
        <f t="shared" si="43"/>
        <v>0</v>
      </c>
      <c r="AA93">
        <f t="shared" si="44"/>
        <v>0</v>
      </c>
      <c r="AB93">
        <f t="shared" si="45"/>
        <v>0</v>
      </c>
      <c r="AC93">
        <f t="shared" si="46"/>
        <v>-1.5661483180701374E-2</v>
      </c>
      <c r="AD93">
        <f t="shared" si="47"/>
        <v>0</v>
      </c>
      <c r="AE93">
        <f t="shared" si="48"/>
        <v>0</v>
      </c>
      <c r="AF93">
        <f t="shared" si="49"/>
        <v>0</v>
      </c>
    </row>
    <row r="94" spans="1:32" x14ac:dyDescent="0.3">
      <c r="A94" s="1">
        <v>42613</v>
      </c>
      <c r="B94">
        <v>2022.959961</v>
      </c>
      <c r="C94">
        <v>2073.889893</v>
      </c>
      <c r="D94">
        <v>1991.469971</v>
      </c>
      <c r="E94">
        <v>2043.630005</v>
      </c>
      <c r="F94">
        <v>2043.630005</v>
      </c>
      <c r="G94">
        <v>8851700</v>
      </c>
      <c r="H94">
        <f t="shared" si="25"/>
        <v>4.4135261072300036E-3</v>
      </c>
      <c r="I94">
        <f t="shared" si="26"/>
        <v>0</v>
      </c>
      <c r="J94">
        <f t="shared" si="27"/>
        <v>0</v>
      </c>
      <c r="K94">
        <f t="shared" si="28"/>
        <v>0</v>
      </c>
      <c r="L94">
        <f t="shared" si="29"/>
        <v>1</v>
      </c>
      <c r="M94">
        <f t="shared" si="34"/>
        <v>0</v>
      </c>
      <c r="N94">
        <f t="shared" si="35"/>
        <v>0</v>
      </c>
      <c r="O94">
        <f t="shared" si="36"/>
        <v>0</v>
      </c>
      <c r="P94">
        <f t="shared" si="37"/>
        <v>1</v>
      </c>
      <c r="Q94">
        <f t="shared" si="30"/>
        <v>0</v>
      </c>
      <c r="R94">
        <f t="shared" si="31"/>
        <v>0</v>
      </c>
      <c r="S94">
        <f t="shared" si="32"/>
        <v>0</v>
      </c>
      <c r="T94">
        <f t="shared" si="33"/>
        <v>1</v>
      </c>
      <c r="U94">
        <f t="shared" si="38"/>
        <v>0</v>
      </c>
      <c r="V94">
        <f t="shared" si="39"/>
        <v>0</v>
      </c>
      <c r="W94">
        <f t="shared" si="40"/>
        <v>0</v>
      </c>
      <c r="X94">
        <f t="shared" si="41"/>
        <v>1</v>
      </c>
      <c r="Y94">
        <f t="shared" si="42"/>
        <v>2.5175946623690937E-2</v>
      </c>
      <c r="Z94">
        <f t="shared" si="43"/>
        <v>0</v>
      </c>
      <c r="AA94">
        <f t="shared" si="44"/>
        <v>0</v>
      </c>
      <c r="AB94">
        <f t="shared" si="45"/>
        <v>0</v>
      </c>
      <c r="AC94">
        <f t="shared" si="46"/>
        <v>-1.5566294245603185E-2</v>
      </c>
      <c r="AD94">
        <f t="shared" si="47"/>
        <v>0</v>
      </c>
      <c r="AE94">
        <f t="shared" si="48"/>
        <v>0</v>
      </c>
      <c r="AF94">
        <f t="shared" si="49"/>
        <v>0</v>
      </c>
    </row>
    <row r="95" spans="1:32" x14ac:dyDescent="0.3">
      <c r="A95" s="1">
        <v>42643</v>
      </c>
      <c r="B95">
        <v>2056.9399410000001</v>
      </c>
      <c r="C95">
        <v>2070.429932</v>
      </c>
      <c r="D95">
        <v>2002.290039</v>
      </c>
      <c r="E95">
        <v>2008.1899410000001</v>
      </c>
      <c r="F95">
        <v>2008.1899410000001</v>
      </c>
      <c r="G95">
        <v>6637000</v>
      </c>
      <c r="H95">
        <f t="shared" si="25"/>
        <v>-1.7341722284998418E-2</v>
      </c>
      <c r="I95">
        <f t="shared" si="26"/>
        <v>0</v>
      </c>
      <c r="J95">
        <f t="shared" si="27"/>
        <v>0</v>
      </c>
      <c r="K95">
        <f t="shared" si="28"/>
        <v>0</v>
      </c>
      <c r="L95">
        <f t="shared" si="29"/>
        <v>1</v>
      </c>
      <c r="M95">
        <f t="shared" si="34"/>
        <v>0</v>
      </c>
      <c r="N95">
        <f t="shared" si="35"/>
        <v>0</v>
      </c>
      <c r="O95">
        <f t="shared" si="36"/>
        <v>0</v>
      </c>
      <c r="P95">
        <f t="shared" si="37"/>
        <v>1</v>
      </c>
      <c r="Q95">
        <f t="shared" si="30"/>
        <v>0</v>
      </c>
      <c r="R95">
        <f t="shared" si="31"/>
        <v>0</v>
      </c>
      <c r="S95">
        <f t="shared" si="32"/>
        <v>0</v>
      </c>
      <c r="T95">
        <f t="shared" si="33"/>
        <v>1</v>
      </c>
      <c r="U95">
        <f t="shared" si="38"/>
        <v>0</v>
      </c>
      <c r="V95">
        <f t="shared" si="39"/>
        <v>0</v>
      </c>
      <c r="W95">
        <f t="shared" si="40"/>
        <v>0</v>
      </c>
      <c r="X95">
        <f t="shared" si="41"/>
        <v>1</v>
      </c>
      <c r="Y95">
        <f t="shared" si="42"/>
        <v>6.5582814214020235E-3</v>
      </c>
      <c r="Z95">
        <f t="shared" si="43"/>
        <v>0</v>
      </c>
      <c r="AA95">
        <f t="shared" si="44"/>
        <v>0</v>
      </c>
      <c r="AB95">
        <f t="shared" si="45"/>
        <v>0</v>
      </c>
      <c r="AC95">
        <f t="shared" si="46"/>
        <v>-2.6568545299106572E-2</v>
      </c>
      <c r="AD95">
        <f t="shared" si="47"/>
        <v>0</v>
      </c>
      <c r="AE95">
        <f t="shared" si="48"/>
        <v>0</v>
      </c>
      <c r="AF95">
        <f t="shared" si="49"/>
        <v>0</v>
      </c>
    </row>
    <row r="96" spans="1:32" x14ac:dyDescent="0.3">
      <c r="A96" s="1">
        <v>42674</v>
      </c>
      <c r="B96">
        <v>2003.410034</v>
      </c>
      <c r="C96">
        <v>2015.2299800000001</v>
      </c>
      <c r="D96">
        <v>1931.0699460000001</v>
      </c>
      <c r="E96">
        <v>1983.4799800000001</v>
      </c>
      <c r="F96">
        <v>1983.4799800000001</v>
      </c>
      <c r="G96">
        <v>6610700</v>
      </c>
      <c r="H96">
        <f t="shared" si="25"/>
        <v>-1.2304593552388443E-2</v>
      </c>
      <c r="I96">
        <f t="shared" si="26"/>
        <v>0</v>
      </c>
      <c r="J96">
        <f t="shared" si="27"/>
        <v>0</v>
      </c>
      <c r="K96">
        <f t="shared" si="28"/>
        <v>0</v>
      </c>
      <c r="L96">
        <f t="shared" si="29"/>
        <v>1</v>
      </c>
      <c r="M96">
        <f t="shared" si="34"/>
        <v>0</v>
      </c>
      <c r="N96">
        <f t="shared" si="35"/>
        <v>0</v>
      </c>
      <c r="O96">
        <f t="shared" si="36"/>
        <v>0</v>
      </c>
      <c r="P96">
        <f t="shared" si="37"/>
        <v>1</v>
      </c>
      <c r="Q96">
        <f t="shared" si="30"/>
        <v>0</v>
      </c>
      <c r="R96">
        <f t="shared" si="31"/>
        <v>0</v>
      </c>
      <c r="S96">
        <f t="shared" si="32"/>
        <v>0</v>
      </c>
      <c r="T96">
        <f t="shared" si="33"/>
        <v>1</v>
      </c>
      <c r="U96">
        <f t="shared" si="38"/>
        <v>0</v>
      </c>
      <c r="V96">
        <f t="shared" si="39"/>
        <v>0</v>
      </c>
      <c r="W96">
        <f t="shared" si="40"/>
        <v>0</v>
      </c>
      <c r="X96">
        <f t="shared" si="41"/>
        <v>1</v>
      </c>
      <c r="Y96">
        <f t="shared" si="42"/>
        <v>5.899913547103619E-3</v>
      </c>
      <c r="Z96">
        <f t="shared" si="43"/>
        <v>0</v>
      </c>
      <c r="AA96">
        <f t="shared" si="44"/>
        <v>0</v>
      </c>
      <c r="AB96">
        <f t="shared" si="45"/>
        <v>0</v>
      </c>
      <c r="AC96">
        <f t="shared" si="46"/>
        <v>-3.6108478430431967E-2</v>
      </c>
      <c r="AD96">
        <f t="shared" si="47"/>
        <v>0</v>
      </c>
      <c r="AE96">
        <f t="shared" si="48"/>
        <v>0</v>
      </c>
      <c r="AF96">
        <f t="shared" si="49"/>
        <v>0</v>
      </c>
    </row>
    <row r="97" spans="1:32" x14ac:dyDescent="0.3">
      <c r="A97" s="1">
        <v>42704</v>
      </c>
      <c r="B97">
        <v>1987.4799800000001</v>
      </c>
      <c r="C97">
        <v>2053.459961</v>
      </c>
      <c r="D97">
        <v>1960.650024</v>
      </c>
      <c r="E97">
        <v>2026.459961</v>
      </c>
      <c r="F97">
        <v>2026.459961</v>
      </c>
      <c r="G97">
        <v>5669300</v>
      </c>
      <c r="H97">
        <f t="shared" si="25"/>
        <v>2.1668976462268175E-2</v>
      </c>
      <c r="I97">
        <f t="shared" si="26"/>
        <v>0</v>
      </c>
      <c r="J97">
        <f t="shared" si="27"/>
        <v>0</v>
      </c>
      <c r="K97">
        <f t="shared" si="28"/>
        <v>0</v>
      </c>
      <c r="L97">
        <f t="shared" si="29"/>
        <v>1</v>
      </c>
      <c r="M97">
        <f t="shared" si="34"/>
        <v>0</v>
      </c>
      <c r="N97">
        <f t="shared" si="35"/>
        <v>0</v>
      </c>
      <c r="O97">
        <f t="shared" si="36"/>
        <v>0</v>
      </c>
      <c r="P97">
        <f t="shared" si="37"/>
        <v>1</v>
      </c>
      <c r="Q97">
        <f t="shared" si="30"/>
        <v>0</v>
      </c>
      <c r="R97">
        <f t="shared" si="31"/>
        <v>0</v>
      </c>
      <c r="S97">
        <f t="shared" si="32"/>
        <v>0</v>
      </c>
      <c r="T97">
        <f t="shared" si="33"/>
        <v>1</v>
      </c>
      <c r="U97">
        <f t="shared" si="38"/>
        <v>0</v>
      </c>
      <c r="V97">
        <f t="shared" si="39"/>
        <v>0</v>
      </c>
      <c r="W97">
        <f t="shared" si="40"/>
        <v>0</v>
      </c>
      <c r="X97">
        <f t="shared" si="41"/>
        <v>1</v>
      </c>
      <c r="Y97">
        <f t="shared" si="42"/>
        <v>3.3197809117050836E-2</v>
      </c>
      <c r="Z97">
        <f t="shared" si="43"/>
        <v>0</v>
      </c>
      <c r="AA97">
        <f t="shared" si="44"/>
        <v>0</v>
      </c>
      <c r="AB97">
        <f t="shared" si="45"/>
        <v>0</v>
      </c>
      <c r="AC97">
        <f t="shared" si="46"/>
        <v>-1.3499484910534765E-2</v>
      </c>
      <c r="AD97">
        <f t="shared" si="47"/>
        <v>0</v>
      </c>
      <c r="AE97">
        <f t="shared" si="48"/>
        <v>0</v>
      </c>
      <c r="AF97">
        <f t="shared" si="49"/>
        <v>0</v>
      </c>
    </row>
    <row r="98" spans="1:32" x14ac:dyDescent="0.3">
      <c r="A98" s="1">
        <v>42735</v>
      </c>
      <c r="B98">
        <v>2034.3100589999999</v>
      </c>
      <c r="C98">
        <v>2091.0200199999999</v>
      </c>
      <c r="D98">
        <v>2028.469971</v>
      </c>
      <c r="E98">
        <v>2067.570068</v>
      </c>
      <c r="F98">
        <v>2067.570068</v>
      </c>
      <c r="G98">
        <v>8195900</v>
      </c>
      <c r="H98">
        <f t="shared" si="25"/>
        <v>2.0286661365721326E-2</v>
      </c>
      <c r="I98">
        <f t="shared" si="26"/>
        <v>0</v>
      </c>
      <c r="J98">
        <f t="shared" si="27"/>
        <v>0</v>
      </c>
      <c r="K98">
        <f t="shared" si="28"/>
        <v>0</v>
      </c>
      <c r="L98">
        <f t="shared" si="29"/>
        <v>1</v>
      </c>
      <c r="M98">
        <f t="shared" si="34"/>
        <v>0</v>
      </c>
      <c r="N98">
        <f t="shared" si="35"/>
        <v>0</v>
      </c>
      <c r="O98">
        <f t="shared" si="36"/>
        <v>0</v>
      </c>
      <c r="P98">
        <f t="shared" si="37"/>
        <v>1</v>
      </c>
      <c r="Q98">
        <f t="shared" si="30"/>
        <v>0</v>
      </c>
      <c r="R98">
        <f t="shared" si="31"/>
        <v>0</v>
      </c>
      <c r="S98">
        <f t="shared" si="32"/>
        <v>0</v>
      </c>
      <c r="T98">
        <f t="shared" si="33"/>
        <v>1</v>
      </c>
      <c r="U98">
        <f t="shared" si="38"/>
        <v>0</v>
      </c>
      <c r="V98">
        <f t="shared" si="39"/>
        <v>0</v>
      </c>
      <c r="W98">
        <f t="shared" si="40"/>
        <v>0</v>
      </c>
      <c r="X98">
        <f t="shared" si="41"/>
        <v>1</v>
      </c>
      <c r="Y98">
        <f t="shared" si="42"/>
        <v>2.787675396339373E-2</v>
      </c>
      <c r="Z98">
        <f t="shared" si="43"/>
        <v>0</v>
      </c>
      <c r="AA98">
        <f t="shared" si="44"/>
        <v>0</v>
      </c>
      <c r="AB98">
        <f t="shared" si="45"/>
        <v>0</v>
      </c>
      <c r="AC98">
        <f t="shared" si="46"/>
        <v>-2.8707954198834429E-3</v>
      </c>
      <c r="AD98">
        <f t="shared" si="47"/>
        <v>0</v>
      </c>
      <c r="AE98">
        <f t="shared" si="48"/>
        <v>0</v>
      </c>
      <c r="AF98">
        <f t="shared" si="49"/>
        <v>0</v>
      </c>
    </row>
    <row r="99" spans="1:32" x14ac:dyDescent="0.3">
      <c r="A99" s="1">
        <v>42766</v>
      </c>
      <c r="B99">
        <v>2075.3100589999999</v>
      </c>
      <c r="C99">
        <v>2108.98999</v>
      </c>
      <c r="D99">
        <v>2052.290039</v>
      </c>
      <c r="E99">
        <v>2091.639893</v>
      </c>
      <c r="F99">
        <v>2091.639893</v>
      </c>
      <c r="G99">
        <v>7128900</v>
      </c>
      <c r="H99">
        <f t="shared" si="25"/>
        <v>1.1641600627002369E-2</v>
      </c>
      <c r="I99">
        <f t="shared" si="26"/>
        <v>0</v>
      </c>
      <c r="J99">
        <f t="shared" si="27"/>
        <v>0</v>
      </c>
      <c r="K99">
        <f t="shared" si="28"/>
        <v>0</v>
      </c>
      <c r="L99">
        <f t="shared" si="29"/>
        <v>1</v>
      </c>
      <c r="M99">
        <f t="shared" si="34"/>
        <v>0</v>
      </c>
      <c r="N99">
        <f t="shared" si="35"/>
        <v>0</v>
      </c>
      <c r="O99">
        <f t="shared" si="36"/>
        <v>0</v>
      </c>
      <c r="P99">
        <f t="shared" si="37"/>
        <v>1</v>
      </c>
      <c r="Q99">
        <f t="shared" si="30"/>
        <v>0</v>
      </c>
      <c r="R99">
        <f t="shared" si="31"/>
        <v>0</v>
      </c>
      <c r="S99">
        <f t="shared" si="32"/>
        <v>0</v>
      </c>
      <c r="T99">
        <f t="shared" si="33"/>
        <v>1</v>
      </c>
      <c r="U99">
        <f t="shared" si="38"/>
        <v>0</v>
      </c>
      <c r="V99">
        <f t="shared" si="39"/>
        <v>0</v>
      </c>
      <c r="W99">
        <f t="shared" si="40"/>
        <v>0</v>
      </c>
      <c r="X99">
        <f t="shared" si="41"/>
        <v>1</v>
      </c>
      <c r="Y99">
        <f t="shared" si="42"/>
        <v>1.6228867033116545E-2</v>
      </c>
      <c r="Z99">
        <f t="shared" si="43"/>
        <v>0</v>
      </c>
      <c r="AA99">
        <f t="shared" si="44"/>
        <v>0</v>
      </c>
      <c r="AB99">
        <f t="shared" si="45"/>
        <v>0</v>
      </c>
      <c r="AC99">
        <f t="shared" si="46"/>
        <v>-1.1092328059688739E-2</v>
      </c>
      <c r="AD99">
        <f t="shared" si="47"/>
        <v>0</v>
      </c>
      <c r="AE99">
        <f t="shared" si="48"/>
        <v>0</v>
      </c>
      <c r="AF99">
        <f t="shared" si="49"/>
        <v>0</v>
      </c>
    </row>
    <row r="100" spans="1:32" x14ac:dyDescent="0.3">
      <c r="A100" s="1">
        <v>42794</v>
      </c>
      <c r="B100">
        <v>2105.1899410000001</v>
      </c>
      <c r="C100">
        <v>2182.419922</v>
      </c>
      <c r="D100">
        <v>2067.679932</v>
      </c>
      <c r="E100">
        <v>2160.2299800000001</v>
      </c>
      <c r="F100">
        <v>2160.2299800000001</v>
      </c>
      <c r="G100">
        <v>8869800</v>
      </c>
      <c r="H100">
        <f t="shared" si="25"/>
        <v>3.2792493215274554E-2</v>
      </c>
      <c r="I100">
        <f t="shared" si="26"/>
        <v>0</v>
      </c>
      <c r="J100">
        <f t="shared" si="27"/>
        <v>0</v>
      </c>
      <c r="K100">
        <f t="shared" si="28"/>
        <v>0</v>
      </c>
      <c r="L100">
        <f t="shared" si="29"/>
        <v>1</v>
      </c>
      <c r="M100">
        <f t="shared" si="34"/>
        <v>0</v>
      </c>
      <c r="N100">
        <f t="shared" si="35"/>
        <v>0</v>
      </c>
      <c r="O100">
        <f t="shared" si="36"/>
        <v>0</v>
      </c>
      <c r="P100">
        <f t="shared" si="37"/>
        <v>1</v>
      </c>
      <c r="Q100">
        <f t="shared" si="30"/>
        <v>0</v>
      </c>
      <c r="R100">
        <f t="shared" si="31"/>
        <v>0</v>
      </c>
      <c r="S100">
        <f t="shared" si="32"/>
        <v>0</v>
      </c>
      <c r="T100">
        <f t="shared" si="33"/>
        <v>1</v>
      </c>
      <c r="U100">
        <f t="shared" si="38"/>
        <v>0</v>
      </c>
      <c r="V100">
        <f t="shared" si="39"/>
        <v>0</v>
      </c>
      <c r="W100">
        <f t="shared" si="40"/>
        <v>0</v>
      </c>
      <c r="X100">
        <f t="shared" si="41"/>
        <v>1</v>
      </c>
      <c r="Y100">
        <f t="shared" si="42"/>
        <v>3.668551682482124E-2</v>
      </c>
      <c r="Z100">
        <f t="shared" si="43"/>
        <v>0</v>
      </c>
      <c r="AA100">
        <f t="shared" si="44"/>
        <v>0</v>
      </c>
      <c r="AB100">
        <f t="shared" si="45"/>
        <v>0</v>
      </c>
      <c r="AC100">
        <f t="shared" si="46"/>
        <v>-1.7817873945465523E-2</v>
      </c>
      <c r="AD100">
        <f t="shared" si="47"/>
        <v>0</v>
      </c>
      <c r="AE100">
        <f t="shared" si="48"/>
        <v>0</v>
      </c>
      <c r="AF100">
        <f t="shared" si="49"/>
        <v>0</v>
      </c>
    </row>
    <row r="101" spans="1:32" x14ac:dyDescent="0.3">
      <c r="A101" s="1">
        <v>42825</v>
      </c>
      <c r="B101">
        <v>2166.040039</v>
      </c>
      <c r="C101">
        <v>2217.040039</v>
      </c>
      <c r="D101">
        <v>2117.820068</v>
      </c>
      <c r="E101">
        <v>2205.4399410000001</v>
      </c>
      <c r="F101">
        <v>2205.4399410000001</v>
      </c>
      <c r="G101">
        <v>7345700</v>
      </c>
      <c r="H101">
        <f t="shared" si="25"/>
        <v>2.0928309216410312E-2</v>
      </c>
      <c r="I101">
        <f t="shared" si="26"/>
        <v>0</v>
      </c>
      <c r="J101">
        <f t="shared" si="27"/>
        <v>0</v>
      </c>
      <c r="K101">
        <f t="shared" si="28"/>
        <v>0</v>
      </c>
      <c r="L101">
        <f t="shared" si="29"/>
        <v>1</v>
      </c>
      <c r="M101">
        <f t="shared" si="34"/>
        <v>0</v>
      </c>
      <c r="N101">
        <f t="shared" si="35"/>
        <v>0</v>
      </c>
      <c r="O101">
        <f t="shared" si="36"/>
        <v>0</v>
      </c>
      <c r="P101">
        <f t="shared" si="37"/>
        <v>1</v>
      </c>
      <c r="Q101">
        <f t="shared" si="30"/>
        <v>0</v>
      </c>
      <c r="R101">
        <f t="shared" si="31"/>
        <v>0</v>
      </c>
      <c r="S101">
        <f t="shared" si="32"/>
        <v>0</v>
      </c>
      <c r="T101">
        <f t="shared" si="33"/>
        <v>1</v>
      </c>
      <c r="U101">
        <f t="shared" si="38"/>
        <v>0</v>
      </c>
      <c r="V101">
        <f t="shared" si="39"/>
        <v>0</v>
      </c>
      <c r="W101">
        <f t="shared" si="40"/>
        <v>0</v>
      </c>
      <c r="X101">
        <f t="shared" si="41"/>
        <v>1</v>
      </c>
      <c r="Y101">
        <f t="shared" si="42"/>
        <v>2.3545271131527823E-2</v>
      </c>
      <c r="Z101">
        <f t="shared" si="43"/>
        <v>0</v>
      </c>
      <c r="AA101">
        <f t="shared" si="44"/>
        <v>0</v>
      </c>
      <c r="AB101">
        <f t="shared" si="45"/>
        <v>0</v>
      </c>
      <c r="AC101">
        <f t="shared" si="46"/>
        <v>-2.2261809630380491E-2</v>
      </c>
      <c r="AD101">
        <f t="shared" si="47"/>
        <v>0</v>
      </c>
      <c r="AE101">
        <f t="shared" si="48"/>
        <v>0</v>
      </c>
      <c r="AF101">
        <f t="shared" si="49"/>
        <v>0</v>
      </c>
    </row>
    <row r="102" spans="1:32" x14ac:dyDescent="0.3">
      <c r="A102" s="1">
        <v>42855</v>
      </c>
      <c r="B102">
        <v>2213.610107</v>
      </c>
      <c r="C102">
        <v>2371.669922</v>
      </c>
      <c r="D102">
        <v>2212.8701169999999</v>
      </c>
      <c r="E102">
        <v>2347.3798830000001</v>
      </c>
      <c r="F102">
        <v>2347.3798830000001</v>
      </c>
      <c r="G102">
        <v>7028200</v>
      </c>
      <c r="H102">
        <f t="shared" si="25"/>
        <v>6.4359014889174837E-2</v>
      </c>
      <c r="I102">
        <f t="shared" si="26"/>
        <v>1</v>
      </c>
      <c r="J102">
        <f t="shared" si="27"/>
        <v>1</v>
      </c>
      <c r="K102">
        <f t="shared" si="28"/>
        <v>0</v>
      </c>
      <c r="L102">
        <f t="shared" si="29"/>
        <v>0</v>
      </c>
      <c r="M102">
        <f t="shared" si="34"/>
        <v>0</v>
      </c>
      <c r="N102">
        <f t="shared" si="35"/>
        <v>0</v>
      </c>
      <c r="O102">
        <f t="shared" si="36"/>
        <v>0</v>
      </c>
      <c r="P102">
        <f t="shared" si="37"/>
        <v>1</v>
      </c>
      <c r="Q102">
        <f t="shared" si="30"/>
        <v>0</v>
      </c>
      <c r="R102">
        <f t="shared" si="31"/>
        <v>0</v>
      </c>
      <c r="S102">
        <f t="shared" si="32"/>
        <v>0</v>
      </c>
      <c r="T102">
        <f t="shared" si="33"/>
        <v>1</v>
      </c>
      <c r="U102">
        <f t="shared" si="38"/>
        <v>1</v>
      </c>
      <c r="V102">
        <f t="shared" si="39"/>
        <v>1</v>
      </c>
      <c r="W102">
        <f t="shared" si="40"/>
        <v>0</v>
      </c>
      <c r="X102">
        <f t="shared" si="41"/>
        <v>0</v>
      </c>
      <c r="Y102">
        <f t="shared" si="42"/>
        <v>7.140363811141559E-2</v>
      </c>
      <c r="Z102">
        <f t="shared" si="43"/>
        <v>1</v>
      </c>
      <c r="AA102">
        <f t="shared" si="44"/>
        <v>0</v>
      </c>
      <c r="AB102">
        <f t="shared" si="45"/>
        <v>0</v>
      </c>
      <c r="AC102">
        <f t="shared" si="46"/>
        <v>-3.3429102878601569E-4</v>
      </c>
      <c r="AD102">
        <f t="shared" si="47"/>
        <v>0</v>
      </c>
      <c r="AE102">
        <f t="shared" si="48"/>
        <v>0</v>
      </c>
      <c r="AF102">
        <f t="shared" si="49"/>
        <v>0</v>
      </c>
    </row>
    <row r="103" spans="1:32" x14ac:dyDescent="0.3">
      <c r="A103" s="1">
        <v>42886</v>
      </c>
      <c r="B103">
        <v>2348.3100589999999</v>
      </c>
      <c r="C103">
        <v>2402.8000489999999</v>
      </c>
      <c r="D103">
        <v>2335.6298830000001</v>
      </c>
      <c r="E103">
        <v>2391.790039</v>
      </c>
      <c r="F103">
        <v>2391.790039</v>
      </c>
      <c r="G103">
        <v>7483800</v>
      </c>
      <c r="H103">
        <f t="shared" si="25"/>
        <v>1.8919032373764244E-2</v>
      </c>
      <c r="I103">
        <f t="shared" si="26"/>
        <v>0</v>
      </c>
      <c r="J103">
        <f t="shared" si="27"/>
        <v>0</v>
      </c>
      <c r="K103">
        <f t="shared" si="28"/>
        <v>0</v>
      </c>
      <c r="L103">
        <f t="shared" si="29"/>
        <v>1</v>
      </c>
      <c r="M103">
        <f t="shared" si="34"/>
        <v>0</v>
      </c>
      <c r="N103">
        <f t="shared" si="35"/>
        <v>0</v>
      </c>
      <c r="O103">
        <f t="shared" si="36"/>
        <v>0</v>
      </c>
      <c r="P103">
        <f t="shared" si="37"/>
        <v>1</v>
      </c>
      <c r="Q103">
        <f t="shared" si="30"/>
        <v>0</v>
      </c>
      <c r="R103">
        <f t="shared" si="31"/>
        <v>0</v>
      </c>
      <c r="S103">
        <f t="shared" si="32"/>
        <v>0</v>
      </c>
      <c r="T103">
        <f t="shared" si="33"/>
        <v>1</v>
      </c>
      <c r="U103">
        <f t="shared" si="38"/>
        <v>0</v>
      </c>
      <c r="V103">
        <f t="shared" si="39"/>
        <v>0</v>
      </c>
      <c r="W103">
        <f t="shared" si="40"/>
        <v>0</v>
      </c>
      <c r="X103">
        <f t="shared" si="41"/>
        <v>1</v>
      </c>
      <c r="Y103">
        <f t="shared" si="42"/>
        <v>2.320391627637286E-2</v>
      </c>
      <c r="Z103">
        <f t="shared" si="43"/>
        <v>0</v>
      </c>
      <c r="AA103">
        <f t="shared" si="44"/>
        <v>0</v>
      </c>
      <c r="AB103">
        <f t="shared" si="45"/>
        <v>0</v>
      </c>
      <c r="AC103">
        <f t="shared" si="46"/>
        <v>-5.3997026293025607E-3</v>
      </c>
      <c r="AD103">
        <f t="shared" si="47"/>
        <v>0</v>
      </c>
      <c r="AE103">
        <f t="shared" si="48"/>
        <v>0</v>
      </c>
      <c r="AF103">
        <f t="shared" si="49"/>
        <v>0</v>
      </c>
    </row>
    <row r="104" spans="1:32" x14ac:dyDescent="0.3">
      <c r="A104" s="1">
        <v>42916</v>
      </c>
      <c r="B104">
        <v>2397.6599120000001</v>
      </c>
      <c r="C104">
        <v>2453.169922</v>
      </c>
      <c r="D104">
        <v>2372.830078</v>
      </c>
      <c r="E104">
        <v>2402.709961</v>
      </c>
      <c r="F104">
        <v>2402.709961</v>
      </c>
      <c r="G104">
        <v>6225600</v>
      </c>
      <c r="H104">
        <f t="shared" si="25"/>
        <v>4.5655855329866935E-3</v>
      </c>
      <c r="I104">
        <f t="shared" si="26"/>
        <v>0</v>
      </c>
      <c r="J104">
        <f t="shared" si="27"/>
        <v>0</v>
      </c>
      <c r="K104">
        <f t="shared" si="28"/>
        <v>0</v>
      </c>
      <c r="L104">
        <f t="shared" si="29"/>
        <v>1</v>
      </c>
      <c r="M104">
        <f t="shared" si="34"/>
        <v>0</v>
      </c>
      <c r="N104">
        <f t="shared" si="35"/>
        <v>0</v>
      </c>
      <c r="O104">
        <f t="shared" si="36"/>
        <v>0</v>
      </c>
      <c r="P104">
        <f t="shared" si="37"/>
        <v>1</v>
      </c>
      <c r="Q104">
        <f t="shared" si="30"/>
        <v>0</v>
      </c>
      <c r="R104">
        <f t="shared" si="31"/>
        <v>0</v>
      </c>
      <c r="S104">
        <f t="shared" si="32"/>
        <v>0</v>
      </c>
      <c r="T104">
        <f t="shared" si="33"/>
        <v>1</v>
      </c>
      <c r="U104">
        <f t="shared" si="38"/>
        <v>0</v>
      </c>
      <c r="V104">
        <f t="shared" si="39"/>
        <v>0</v>
      </c>
      <c r="W104">
        <f t="shared" si="40"/>
        <v>0</v>
      </c>
      <c r="X104">
        <f t="shared" si="41"/>
        <v>1</v>
      </c>
      <c r="Y104">
        <f t="shared" si="42"/>
        <v>2.3151744633248095E-2</v>
      </c>
      <c r="Z104">
        <f t="shared" si="43"/>
        <v>0</v>
      </c>
      <c r="AA104">
        <f t="shared" si="44"/>
        <v>0</v>
      </c>
      <c r="AB104">
        <f t="shared" si="45"/>
        <v>0</v>
      </c>
      <c r="AC104">
        <f t="shared" si="46"/>
        <v>-1.0355861511355258E-2</v>
      </c>
      <c r="AD104">
        <f t="shared" si="47"/>
        <v>0</v>
      </c>
      <c r="AE104">
        <f t="shared" si="48"/>
        <v>0</v>
      </c>
      <c r="AF104">
        <f t="shared" si="49"/>
        <v>0</v>
      </c>
    </row>
    <row r="105" spans="1:32" x14ac:dyDescent="0.3">
      <c r="A105" s="1">
        <v>42947</v>
      </c>
      <c r="B105">
        <v>2397.1201169999999</v>
      </c>
      <c r="C105">
        <v>2434.469971</v>
      </c>
      <c r="D105">
        <v>2310.1999510000001</v>
      </c>
      <c r="E105">
        <v>2363.1899410000001</v>
      </c>
      <c r="F105">
        <v>2363.1899410000001</v>
      </c>
      <c r="G105">
        <v>5724100</v>
      </c>
      <c r="H105">
        <f t="shared" si="25"/>
        <v>-1.6448102618075389E-2</v>
      </c>
      <c r="I105">
        <f t="shared" si="26"/>
        <v>0</v>
      </c>
      <c r="J105">
        <f t="shared" si="27"/>
        <v>0</v>
      </c>
      <c r="K105">
        <f t="shared" si="28"/>
        <v>0</v>
      </c>
      <c r="L105">
        <f t="shared" si="29"/>
        <v>1</v>
      </c>
      <c r="M105">
        <f t="shared" si="34"/>
        <v>0</v>
      </c>
      <c r="N105">
        <f t="shared" si="35"/>
        <v>0</v>
      </c>
      <c r="O105">
        <f t="shared" si="36"/>
        <v>0</v>
      </c>
      <c r="P105">
        <f t="shared" si="37"/>
        <v>1</v>
      </c>
      <c r="Q105">
        <f t="shared" si="30"/>
        <v>0</v>
      </c>
      <c r="R105">
        <f t="shared" si="31"/>
        <v>0</v>
      </c>
      <c r="S105">
        <f t="shared" si="32"/>
        <v>0</v>
      </c>
      <c r="T105">
        <f t="shared" si="33"/>
        <v>1</v>
      </c>
      <c r="U105">
        <f t="shared" si="38"/>
        <v>0</v>
      </c>
      <c r="V105">
        <f t="shared" si="39"/>
        <v>0</v>
      </c>
      <c r="W105">
        <f t="shared" si="40"/>
        <v>0</v>
      </c>
      <c r="X105">
        <f t="shared" si="41"/>
        <v>1</v>
      </c>
      <c r="Y105">
        <f t="shared" si="42"/>
        <v>1.5581135770010413E-2</v>
      </c>
      <c r="Z105">
        <f t="shared" si="43"/>
        <v>0</v>
      </c>
      <c r="AA105">
        <f t="shared" si="44"/>
        <v>0</v>
      </c>
      <c r="AB105">
        <f t="shared" si="45"/>
        <v>0</v>
      </c>
      <c r="AC105">
        <f t="shared" si="46"/>
        <v>-3.626024636127978E-2</v>
      </c>
      <c r="AD105">
        <f t="shared" si="47"/>
        <v>0</v>
      </c>
      <c r="AE105">
        <f t="shared" si="48"/>
        <v>0</v>
      </c>
      <c r="AF105">
        <f t="shared" si="49"/>
        <v>0</v>
      </c>
    </row>
    <row r="106" spans="1:32" x14ac:dyDescent="0.3">
      <c r="A106" s="1">
        <v>42978</v>
      </c>
      <c r="B106">
        <v>2367.4499510000001</v>
      </c>
      <c r="C106">
        <v>2429.1201169999999</v>
      </c>
      <c r="D106">
        <v>2314.3100589999999</v>
      </c>
      <c r="E106">
        <v>2394.469971</v>
      </c>
      <c r="F106">
        <v>2394.469971</v>
      </c>
      <c r="G106">
        <v>5594200</v>
      </c>
      <c r="H106">
        <f t="shared" si="25"/>
        <v>1.3236358812006355E-2</v>
      </c>
      <c r="I106">
        <f t="shared" si="26"/>
        <v>0</v>
      </c>
      <c r="J106">
        <f t="shared" si="27"/>
        <v>0</v>
      </c>
      <c r="K106">
        <f t="shared" si="28"/>
        <v>0</v>
      </c>
      <c r="L106">
        <f t="shared" si="29"/>
        <v>1</v>
      </c>
      <c r="M106">
        <f t="shared" si="34"/>
        <v>0</v>
      </c>
      <c r="N106">
        <f t="shared" si="35"/>
        <v>0</v>
      </c>
      <c r="O106">
        <f t="shared" si="36"/>
        <v>0</v>
      </c>
      <c r="P106">
        <f t="shared" si="37"/>
        <v>1</v>
      </c>
      <c r="Q106">
        <f t="shared" si="30"/>
        <v>0</v>
      </c>
      <c r="R106">
        <f t="shared" si="31"/>
        <v>0</v>
      </c>
      <c r="S106">
        <f t="shared" si="32"/>
        <v>0</v>
      </c>
      <c r="T106">
        <f t="shared" si="33"/>
        <v>1</v>
      </c>
      <c r="U106">
        <f t="shared" si="38"/>
        <v>0</v>
      </c>
      <c r="V106">
        <f t="shared" si="39"/>
        <v>0</v>
      </c>
      <c r="W106">
        <f t="shared" si="40"/>
        <v>0</v>
      </c>
      <c r="X106">
        <f t="shared" si="41"/>
        <v>1</v>
      </c>
      <c r="Y106">
        <f t="shared" si="42"/>
        <v>2.604919524231164E-2</v>
      </c>
      <c r="Z106">
        <f t="shared" si="43"/>
        <v>0</v>
      </c>
      <c r="AA106">
        <f t="shared" si="44"/>
        <v>0</v>
      </c>
      <c r="AB106">
        <f t="shared" si="45"/>
        <v>0</v>
      </c>
      <c r="AC106">
        <f t="shared" si="46"/>
        <v>-2.2446046632392025E-2</v>
      </c>
      <c r="AD106">
        <f t="shared" si="47"/>
        <v>0</v>
      </c>
      <c r="AE106">
        <f t="shared" si="48"/>
        <v>0</v>
      </c>
      <c r="AF106">
        <f t="shared" si="49"/>
        <v>0</v>
      </c>
    </row>
    <row r="107" spans="1:32" x14ac:dyDescent="0.3">
      <c r="A107" s="1">
        <v>43008</v>
      </c>
      <c r="B107">
        <v>2425.6298830000001</v>
      </c>
      <c r="C107">
        <v>2528.320068</v>
      </c>
      <c r="D107">
        <v>2421.1000979999999</v>
      </c>
      <c r="E107">
        <v>2523.429932</v>
      </c>
      <c r="F107">
        <v>2523.429932</v>
      </c>
      <c r="G107">
        <v>5051400</v>
      </c>
      <c r="H107">
        <f t="shared" si="25"/>
        <v>5.3857414192646003E-2</v>
      </c>
      <c r="I107">
        <f t="shared" si="26"/>
        <v>1</v>
      </c>
      <c r="J107">
        <f t="shared" si="27"/>
        <v>1</v>
      </c>
      <c r="K107">
        <f t="shared" si="28"/>
        <v>0</v>
      </c>
      <c r="L107">
        <f t="shared" si="29"/>
        <v>0</v>
      </c>
      <c r="M107">
        <f t="shared" si="34"/>
        <v>0</v>
      </c>
      <c r="N107">
        <f t="shared" si="35"/>
        <v>0</v>
      </c>
      <c r="O107">
        <f t="shared" si="36"/>
        <v>0</v>
      </c>
      <c r="P107">
        <f t="shared" si="37"/>
        <v>1</v>
      </c>
      <c r="Q107">
        <f t="shared" si="30"/>
        <v>0</v>
      </c>
      <c r="R107">
        <f t="shared" si="31"/>
        <v>0</v>
      </c>
      <c r="S107">
        <f t="shared" si="32"/>
        <v>0</v>
      </c>
      <c r="T107">
        <f t="shared" si="33"/>
        <v>1</v>
      </c>
      <c r="U107">
        <f t="shared" si="38"/>
        <v>1</v>
      </c>
      <c r="V107">
        <f t="shared" si="39"/>
        <v>1</v>
      </c>
      <c r="W107">
        <f t="shared" si="40"/>
        <v>0</v>
      </c>
      <c r="X107">
        <f t="shared" si="41"/>
        <v>0</v>
      </c>
      <c r="Y107">
        <f t="shared" si="42"/>
        <v>4.2335471590164264E-2</v>
      </c>
      <c r="Z107">
        <f t="shared" si="43"/>
        <v>1</v>
      </c>
      <c r="AA107">
        <f t="shared" si="44"/>
        <v>0</v>
      </c>
      <c r="AB107">
        <f t="shared" si="45"/>
        <v>0</v>
      </c>
      <c r="AC107">
        <f t="shared" si="46"/>
        <v>-1.8674675109121575E-3</v>
      </c>
      <c r="AD107">
        <f t="shared" si="47"/>
        <v>0</v>
      </c>
      <c r="AE107">
        <f t="shared" si="48"/>
        <v>0</v>
      </c>
      <c r="AF107">
        <f t="shared" si="49"/>
        <v>0</v>
      </c>
    </row>
    <row r="108" spans="1:32" x14ac:dyDescent="0.3">
      <c r="A108" s="1">
        <v>43039</v>
      </c>
      <c r="B108">
        <v>2535.969971</v>
      </c>
      <c r="C108">
        <v>2561.6298830000001</v>
      </c>
      <c r="D108">
        <v>2474.280029</v>
      </c>
      <c r="E108">
        <v>2476.3701169999999</v>
      </c>
      <c r="F108">
        <v>2476.3701169999999</v>
      </c>
      <c r="G108">
        <v>7083100</v>
      </c>
      <c r="H108">
        <f t="shared" si="25"/>
        <v>-1.86491467043437E-2</v>
      </c>
      <c r="I108">
        <f t="shared" si="26"/>
        <v>0</v>
      </c>
      <c r="J108">
        <f t="shared" si="27"/>
        <v>0</v>
      </c>
      <c r="K108">
        <f t="shared" si="28"/>
        <v>0</v>
      </c>
      <c r="L108">
        <f t="shared" si="29"/>
        <v>1</v>
      </c>
      <c r="M108">
        <f t="shared" si="34"/>
        <v>0</v>
      </c>
      <c r="N108">
        <f t="shared" si="35"/>
        <v>0</v>
      </c>
      <c r="O108">
        <f t="shared" si="36"/>
        <v>0</v>
      </c>
      <c r="P108">
        <f t="shared" si="37"/>
        <v>1</v>
      </c>
      <c r="Q108">
        <f t="shared" si="30"/>
        <v>0</v>
      </c>
      <c r="R108">
        <f t="shared" si="31"/>
        <v>0</v>
      </c>
      <c r="S108">
        <f t="shared" si="32"/>
        <v>0</v>
      </c>
      <c r="T108">
        <f t="shared" si="33"/>
        <v>1</v>
      </c>
      <c r="U108">
        <f t="shared" si="38"/>
        <v>0</v>
      </c>
      <c r="V108">
        <f t="shared" si="39"/>
        <v>0</v>
      </c>
      <c r="W108">
        <f t="shared" si="40"/>
        <v>0</v>
      </c>
      <c r="X108">
        <f t="shared" si="41"/>
        <v>1</v>
      </c>
      <c r="Y108">
        <f t="shared" si="42"/>
        <v>1.0118381642303831E-2</v>
      </c>
      <c r="Z108">
        <f t="shared" si="43"/>
        <v>0</v>
      </c>
      <c r="AA108">
        <f t="shared" si="44"/>
        <v>0</v>
      </c>
      <c r="AB108">
        <f t="shared" si="45"/>
        <v>0</v>
      </c>
      <c r="AC108">
        <f t="shared" si="46"/>
        <v>-2.4325974954535479E-2</v>
      </c>
      <c r="AD108">
        <f t="shared" si="47"/>
        <v>0</v>
      </c>
      <c r="AE108">
        <f t="shared" si="48"/>
        <v>0</v>
      </c>
      <c r="AF108">
        <f t="shared" si="49"/>
        <v>0</v>
      </c>
    </row>
    <row r="109" spans="1:32" x14ac:dyDescent="0.3">
      <c r="A109" s="1">
        <v>43069</v>
      </c>
      <c r="B109">
        <v>2488.919922</v>
      </c>
      <c r="C109">
        <v>2514.610107</v>
      </c>
      <c r="D109">
        <v>2411.4799800000001</v>
      </c>
      <c r="E109">
        <v>2467.48999</v>
      </c>
      <c r="F109">
        <v>2467.48999</v>
      </c>
      <c r="G109">
        <v>5966800</v>
      </c>
      <c r="H109">
        <f t="shared" si="25"/>
        <v>-3.5859449841680879E-3</v>
      </c>
      <c r="I109">
        <f t="shared" si="26"/>
        <v>0</v>
      </c>
      <c r="J109">
        <f t="shared" si="27"/>
        <v>0</v>
      </c>
      <c r="K109">
        <f t="shared" si="28"/>
        <v>0</v>
      </c>
      <c r="L109">
        <f t="shared" si="29"/>
        <v>1</v>
      </c>
      <c r="M109">
        <f t="shared" si="34"/>
        <v>0</v>
      </c>
      <c r="N109">
        <f t="shared" si="35"/>
        <v>0</v>
      </c>
      <c r="O109">
        <f t="shared" si="36"/>
        <v>0</v>
      </c>
      <c r="P109">
        <f t="shared" si="37"/>
        <v>1</v>
      </c>
      <c r="Q109">
        <f t="shared" si="30"/>
        <v>0</v>
      </c>
      <c r="R109">
        <f t="shared" si="31"/>
        <v>0</v>
      </c>
      <c r="S109">
        <f t="shared" si="32"/>
        <v>0</v>
      </c>
      <c r="T109">
        <f t="shared" si="33"/>
        <v>1</v>
      </c>
      <c r="U109">
        <f t="shared" si="38"/>
        <v>0</v>
      </c>
      <c r="V109">
        <f t="shared" si="39"/>
        <v>0</v>
      </c>
      <c r="W109">
        <f t="shared" si="40"/>
        <v>0</v>
      </c>
      <c r="X109">
        <f t="shared" si="41"/>
        <v>1</v>
      </c>
      <c r="Y109">
        <f t="shared" si="42"/>
        <v>1.0321820631077783E-2</v>
      </c>
      <c r="Z109">
        <f t="shared" si="43"/>
        <v>0</v>
      </c>
      <c r="AA109">
        <f t="shared" si="44"/>
        <v>0</v>
      </c>
      <c r="AB109">
        <f t="shared" si="45"/>
        <v>0</v>
      </c>
      <c r="AC109">
        <f t="shared" si="46"/>
        <v>-3.1113874462370128E-2</v>
      </c>
      <c r="AD109">
        <f t="shared" si="47"/>
        <v>0</v>
      </c>
      <c r="AE109">
        <f t="shared" si="48"/>
        <v>0</v>
      </c>
      <c r="AF109">
        <f t="shared" si="49"/>
        <v>0</v>
      </c>
    </row>
    <row r="110" spans="1:32" x14ac:dyDescent="0.3">
      <c r="A110" s="1">
        <v>43100</v>
      </c>
      <c r="B110">
        <v>2474.860107</v>
      </c>
      <c r="C110">
        <v>2607.1000979999999</v>
      </c>
      <c r="D110">
        <v>2465.9399410000001</v>
      </c>
      <c r="E110">
        <v>2566.459961</v>
      </c>
      <c r="F110">
        <v>2566.459961</v>
      </c>
      <c r="G110">
        <v>8253400</v>
      </c>
      <c r="H110">
        <f t="shared" si="25"/>
        <v>4.0109573453629199E-2</v>
      </c>
      <c r="I110">
        <f t="shared" si="26"/>
        <v>0</v>
      </c>
      <c r="J110">
        <f t="shared" si="27"/>
        <v>0</v>
      </c>
      <c r="K110">
        <f t="shared" si="28"/>
        <v>0</v>
      </c>
      <c r="L110">
        <f t="shared" si="29"/>
        <v>1</v>
      </c>
      <c r="M110">
        <f t="shared" si="34"/>
        <v>0</v>
      </c>
      <c r="N110">
        <f t="shared" si="35"/>
        <v>0</v>
      </c>
      <c r="O110">
        <f t="shared" si="36"/>
        <v>0</v>
      </c>
      <c r="P110">
        <f t="shared" si="37"/>
        <v>1</v>
      </c>
      <c r="Q110">
        <f t="shared" si="30"/>
        <v>0</v>
      </c>
      <c r="R110">
        <f t="shared" si="31"/>
        <v>0</v>
      </c>
      <c r="S110">
        <f t="shared" si="32"/>
        <v>0</v>
      </c>
      <c r="T110">
        <f t="shared" si="33"/>
        <v>1</v>
      </c>
      <c r="U110">
        <f t="shared" si="38"/>
        <v>1</v>
      </c>
      <c r="V110">
        <f t="shared" si="39"/>
        <v>1</v>
      </c>
      <c r="W110">
        <f t="shared" si="40"/>
        <v>0</v>
      </c>
      <c r="X110">
        <f t="shared" si="41"/>
        <v>0</v>
      </c>
      <c r="Y110">
        <f t="shared" si="42"/>
        <v>5.3433319574696991E-2</v>
      </c>
      <c r="Z110">
        <f t="shared" si="43"/>
        <v>1</v>
      </c>
      <c r="AA110">
        <f t="shared" si="44"/>
        <v>0</v>
      </c>
      <c r="AB110">
        <f t="shared" si="45"/>
        <v>0</v>
      </c>
      <c r="AC110">
        <f t="shared" si="46"/>
        <v>-3.6043111991541643E-3</v>
      </c>
      <c r="AD110">
        <f t="shared" si="47"/>
        <v>0</v>
      </c>
      <c r="AE110">
        <f t="shared" si="48"/>
        <v>0</v>
      </c>
      <c r="AF110">
        <f t="shared" si="49"/>
        <v>0</v>
      </c>
    </row>
    <row r="111" spans="1:32" x14ac:dyDescent="0.3">
      <c r="A111" s="1">
        <v>43131</v>
      </c>
      <c r="B111">
        <v>2578.9099120000001</v>
      </c>
      <c r="C111">
        <v>2583.73999</v>
      </c>
      <c r="D111">
        <v>2346.7299800000001</v>
      </c>
      <c r="E111">
        <v>2427.360107</v>
      </c>
      <c r="F111">
        <v>2427.360107</v>
      </c>
      <c r="G111">
        <v>7281100</v>
      </c>
      <c r="H111">
        <f t="shared" si="25"/>
        <v>-5.4199113219674411E-2</v>
      </c>
      <c r="I111">
        <f t="shared" si="26"/>
        <v>-1</v>
      </c>
      <c r="J111">
        <f t="shared" si="27"/>
        <v>0</v>
      </c>
      <c r="K111">
        <f t="shared" si="28"/>
        <v>1</v>
      </c>
      <c r="L111">
        <f t="shared" si="29"/>
        <v>0</v>
      </c>
      <c r="M111">
        <f t="shared" si="34"/>
        <v>0</v>
      </c>
      <c r="N111">
        <f t="shared" si="35"/>
        <v>0</v>
      </c>
      <c r="O111">
        <f t="shared" si="36"/>
        <v>0</v>
      </c>
      <c r="P111">
        <f t="shared" si="37"/>
        <v>1</v>
      </c>
      <c r="Q111">
        <f t="shared" si="30"/>
        <v>0</v>
      </c>
      <c r="R111">
        <f t="shared" si="31"/>
        <v>0</v>
      </c>
      <c r="S111">
        <f t="shared" si="32"/>
        <v>0</v>
      </c>
      <c r="T111">
        <f t="shared" si="33"/>
        <v>1</v>
      </c>
      <c r="U111">
        <f t="shared" si="38"/>
        <v>-1</v>
      </c>
      <c r="V111">
        <f t="shared" si="39"/>
        <v>0</v>
      </c>
      <c r="W111">
        <f t="shared" si="40"/>
        <v>1</v>
      </c>
      <c r="X111">
        <f t="shared" si="41"/>
        <v>0</v>
      </c>
      <c r="Y111">
        <f t="shared" si="42"/>
        <v>1.8729145898137567E-3</v>
      </c>
      <c r="Z111">
        <f t="shared" si="43"/>
        <v>0</v>
      </c>
      <c r="AA111">
        <f t="shared" si="44"/>
        <v>0</v>
      </c>
      <c r="AB111">
        <f t="shared" si="45"/>
        <v>0</v>
      </c>
      <c r="AC111">
        <f t="shared" si="46"/>
        <v>-9.0030260816648444E-2</v>
      </c>
      <c r="AD111">
        <f t="shared" si="47"/>
        <v>1</v>
      </c>
      <c r="AE111">
        <f t="shared" si="48"/>
        <v>1</v>
      </c>
      <c r="AF111">
        <f t="shared" si="49"/>
        <v>0</v>
      </c>
    </row>
    <row r="112" spans="1:32" x14ac:dyDescent="0.3">
      <c r="A112" s="1">
        <v>43159</v>
      </c>
      <c r="B112">
        <v>2406.570068</v>
      </c>
      <c r="C112">
        <v>2508.709961</v>
      </c>
      <c r="D112">
        <v>2374.8000489999999</v>
      </c>
      <c r="E112">
        <v>2445.8500979999999</v>
      </c>
      <c r="F112">
        <v>2445.8500979999999</v>
      </c>
      <c r="G112">
        <v>8078900</v>
      </c>
      <c r="H112">
        <f t="shared" si="25"/>
        <v>7.6173250712485707E-3</v>
      </c>
      <c r="I112">
        <f t="shared" si="26"/>
        <v>0</v>
      </c>
      <c r="J112">
        <f t="shared" si="27"/>
        <v>0</v>
      </c>
      <c r="K112">
        <f t="shared" si="28"/>
        <v>0</v>
      </c>
      <c r="L112">
        <f t="shared" si="29"/>
        <v>1</v>
      </c>
      <c r="M112">
        <f t="shared" si="34"/>
        <v>0</v>
      </c>
      <c r="N112">
        <f t="shared" si="35"/>
        <v>0</v>
      </c>
      <c r="O112">
        <f t="shared" si="36"/>
        <v>0</v>
      </c>
      <c r="P112">
        <f t="shared" si="37"/>
        <v>1</v>
      </c>
      <c r="Q112">
        <f t="shared" si="30"/>
        <v>0</v>
      </c>
      <c r="R112">
        <f t="shared" si="31"/>
        <v>0</v>
      </c>
      <c r="S112">
        <f t="shared" si="32"/>
        <v>0</v>
      </c>
      <c r="T112">
        <f t="shared" si="33"/>
        <v>1</v>
      </c>
      <c r="U112">
        <f t="shared" si="38"/>
        <v>0</v>
      </c>
      <c r="V112">
        <f t="shared" si="39"/>
        <v>0</v>
      </c>
      <c r="W112">
        <f t="shared" si="40"/>
        <v>0</v>
      </c>
      <c r="X112">
        <f t="shared" si="41"/>
        <v>1</v>
      </c>
      <c r="Y112">
        <f t="shared" si="42"/>
        <v>4.2442102292448158E-2</v>
      </c>
      <c r="Z112">
        <f t="shared" si="43"/>
        <v>1</v>
      </c>
      <c r="AA112">
        <f t="shared" si="44"/>
        <v>0</v>
      </c>
      <c r="AB112">
        <f t="shared" si="45"/>
        <v>0</v>
      </c>
      <c r="AC112">
        <f t="shared" si="46"/>
        <v>-1.3201368795550117E-2</v>
      </c>
      <c r="AD112">
        <f t="shared" si="47"/>
        <v>0</v>
      </c>
      <c r="AE112">
        <f t="shared" si="48"/>
        <v>0</v>
      </c>
      <c r="AF112">
        <f t="shared" si="49"/>
        <v>0</v>
      </c>
    </row>
    <row r="113" spans="1:32" x14ac:dyDescent="0.3">
      <c r="A113" s="1">
        <v>43190</v>
      </c>
      <c r="B113">
        <v>2454.719971</v>
      </c>
      <c r="C113">
        <v>2515.3798830000001</v>
      </c>
      <c r="D113">
        <v>2405.9099120000001</v>
      </c>
      <c r="E113">
        <v>2515.3798830000001</v>
      </c>
      <c r="F113">
        <v>2515.3798830000001</v>
      </c>
      <c r="G113">
        <v>10439800</v>
      </c>
      <c r="H113">
        <f t="shared" si="25"/>
        <v>2.8427655912705241E-2</v>
      </c>
      <c r="I113">
        <f t="shared" si="26"/>
        <v>0</v>
      </c>
      <c r="J113">
        <f t="shared" si="27"/>
        <v>0</v>
      </c>
      <c r="K113">
        <f t="shared" si="28"/>
        <v>0</v>
      </c>
      <c r="L113">
        <f t="shared" si="29"/>
        <v>1</v>
      </c>
      <c r="M113">
        <f t="shared" si="34"/>
        <v>0</v>
      </c>
      <c r="N113">
        <f t="shared" si="35"/>
        <v>0</v>
      </c>
      <c r="O113">
        <f t="shared" si="36"/>
        <v>0</v>
      </c>
      <c r="P113">
        <f t="shared" si="37"/>
        <v>1</v>
      </c>
      <c r="Q113">
        <f t="shared" si="30"/>
        <v>0</v>
      </c>
      <c r="R113">
        <f t="shared" si="31"/>
        <v>0</v>
      </c>
      <c r="S113">
        <f t="shared" si="32"/>
        <v>0</v>
      </c>
      <c r="T113">
        <f t="shared" si="33"/>
        <v>1</v>
      </c>
      <c r="U113">
        <f t="shared" si="38"/>
        <v>0</v>
      </c>
      <c r="V113">
        <f t="shared" si="39"/>
        <v>0</v>
      </c>
      <c r="W113">
        <f t="shared" si="40"/>
        <v>0</v>
      </c>
      <c r="X113">
        <f t="shared" si="41"/>
        <v>1</v>
      </c>
      <c r="Y113">
        <f t="shared" si="42"/>
        <v>2.4711540508340901E-2</v>
      </c>
      <c r="Z113">
        <f t="shared" si="43"/>
        <v>0</v>
      </c>
      <c r="AA113">
        <f t="shared" si="44"/>
        <v>0</v>
      </c>
      <c r="AB113">
        <f t="shared" si="45"/>
        <v>0</v>
      </c>
      <c r="AC113">
        <f t="shared" si="46"/>
        <v>-1.988416584239372E-2</v>
      </c>
      <c r="AD113">
        <f t="shared" si="47"/>
        <v>0</v>
      </c>
      <c r="AE113">
        <f t="shared" si="48"/>
        <v>0</v>
      </c>
      <c r="AF113">
        <f t="shared" si="49"/>
        <v>0</v>
      </c>
    </row>
    <row r="114" spans="1:32" x14ac:dyDescent="0.3">
      <c r="A114" s="1">
        <v>43220</v>
      </c>
      <c r="B114">
        <v>2515.75</v>
      </c>
      <c r="C114">
        <v>2516.570068</v>
      </c>
      <c r="D114">
        <v>2399.580078</v>
      </c>
      <c r="E114">
        <v>2423.01001</v>
      </c>
      <c r="F114">
        <v>2423.01001</v>
      </c>
      <c r="G114">
        <v>12820500</v>
      </c>
      <c r="H114">
        <f t="shared" si="25"/>
        <v>-3.6722036947291592E-2</v>
      </c>
      <c r="I114">
        <f t="shared" si="26"/>
        <v>0</v>
      </c>
      <c r="J114">
        <f t="shared" si="27"/>
        <v>0</v>
      </c>
      <c r="K114">
        <f t="shared" si="28"/>
        <v>0</v>
      </c>
      <c r="L114">
        <f t="shared" si="29"/>
        <v>1</v>
      </c>
      <c r="M114">
        <f t="shared" si="34"/>
        <v>0</v>
      </c>
      <c r="N114">
        <f t="shared" si="35"/>
        <v>0</v>
      </c>
      <c r="O114">
        <f t="shared" si="36"/>
        <v>0</v>
      </c>
      <c r="P114">
        <f t="shared" si="37"/>
        <v>1</v>
      </c>
      <c r="Q114">
        <f t="shared" si="30"/>
        <v>0</v>
      </c>
      <c r="R114">
        <f t="shared" si="31"/>
        <v>0</v>
      </c>
      <c r="S114">
        <f t="shared" si="32"/>
        <v>0</v>
      </c>
      <c r="T114">
        <f t="shared" si="33"/>
        <v>1</v>
      </c>
      <c r="U114">
        <f t="shared" si="38"/>
        <v>0</v>
      </c>
      <c r="V114">
        <f t="shared" si="39"/>
        <v>0</v>
      </c>
      <c r="W114">
        <f t="shared" si="40"/>
        <v>0</v>
      </c>
      <c r="X114">
        <f t="shared" si="41"/>
        <v>1</v>
      </c>
      <c r="Y114">
        <f t="shared" si="42"/>
        <v>3.2597356653085718E-4</v>
      </c>
      <c r="Z114">
        <f t="shared" si="43"/>
        <v>0</v>
      </c>
      <c r="AA114">
        <f t="shared" si="44"/>
        <v>0</v>
      </c>
      <c r="AB114">
        <f t="shared" si="45"/>
        <v>0</v>
      </c>
      <c r="AC114">
        <f t="shared" si="46"/>
        <v>-4.6177053363808063E-2</v>
      </c>
      <c r="AD114">
        <f t="shared" si="47"/>
        <v>1</v>
      </c>
      <c r="AE114">
        <f t="shared" si="48"/>
        <v>0</v>
      </c>
      <c r="AF114">
        <f t="shared" si="49"/>
        <v>0</v>
      </c>
    </row>
    <row r="115" spans="1:32" x14ac:dyDescent="0.3">
      <c r="A115" s="1">
        <v>43251</v>
      </c>
      <c r="B115">
        <v>2419.6298830000001</v>
      </c>
      <c r="C115">
        <v>2479.5600589999999</v>
      </c>
      <c r="D115">
        <v>2296.389893</v>
      </c>
      <c r="E115">
        <v>2326.1298830000001</v>
      </c>
      <c r="F115">
        <v>2326.1298830000001</v>
      </c>
      <c r="G115">
        <v>9450900</v>
      </c>
      <c r="H115">
        <f t="shared" si="25"/>
        <v>-3.9983378772752154E-2</v>
      </c>
      <c r="I115">
        <f t="shared" si="26"/>
        <v>0</v>
      </c>
      <c r="J115">
        <f t="shared" si="27"/>
        <v>0</v>
      </c>
      <c r="K115">
        <f t="shared" si="28"/>
        <v>0</v>
      </c>
      <c r="L115">
        <f t="shared" si="29"/>
        <v>1</v>
      </c>
      <c r="M115">
        <f t="shared" si="34"/>
        <v>0</v>
      </c>
      <c r="N115">
        <f t="shared" si="35"/>
        <v>0</v>
      </c>
      <c r="O115">
        <f t="shared" si="36"/>
        <v>0</v>
      </c>
      <c r="P115">
        <f t="shared" si="37"/>
        <v>1</v>
      </c>
      <c r="Q115">
        <f t="shared" si="30"/>
        <v>0</v>
      </c>
      <c r="R115">
        <f t="shared" si="31"/>
        <v>0</v>
      </c>
      <c r="S115">
        <f t="shared" si="32"/>
        <v>0</v>
      </c>
      <c r="T115">
        <f t="shared" si="33"/>
        <v>1</v>
      </c>
      <c r="U115">
        <f t="shared" si="38"/>
        <v>0</v>
      </c>
      <c r="V115">
        <f t="shared" si="39"/>
        <v>0</v>
      </c>
      <c r="W115">
        <f t="shared" si="40"/>
        <v>0</v>
      </c>
      <c r="X115">
        <f t="shared" si="41"/>
        <v>1</v>
      </c>
      <c r="Y115">
        <f t="shared" si="42"/>
        <v>2.4768323627122113E-2</v>
      </c>
      <c r="Z115">
        <f t="shared" si="43"/>
        <v>0</v>
      </c>
      <c r="AA115">
        <f t="shared" si="44"/>
        <v>0</v>
      </c>
      <c r="AB115">
        <f t="shared" si="45"/>
        <v>0</v>
      </c>
      <c r="AC115">
        <f t="shared" si="46"/>
        <v>-5.0933405503820195E-2</v>
      </c>
      <c r="AD115">
        <f t="shared" si="47"/>
        <v>1</v>
      </c>
      <c r="AE115">
        <f t="shared" si="48"/>
        <v>0</v>
      </c>
      <c r="AF115">
        <f t="shared" si="49"/>
        <v>0</v>
      </c>
    </row>
    <row r="116" spans="1:32" x14ac:dyDescent="0.3">
      <c r="A116" s="1">
        <v>43281</v>
      </c>
      <c r="B116">
        <v>2322.2299800000001</v>
      </c>
      <c r="C116">
        <v>2327.5900879999999</v>
      </c>
      <c r="D116">
        <v>2243.8999020000001</v>
      </c>
      <c r="E116">
        <v>2295.26001</v>
      </c>
      <c r="F116">
        <v>2295.26001</v>
      </c>
      <c r="G116">
        <v>7509300</v>
      </c>
      <c r="H116">
        <f t="shared" si="25"/>
        <v>-1.32709154487054E-2</v>
      </c>
      <c r="I116">
        <f t="shared" si="26"/>
        <v>0</v>
      </c>
      <c r="J116">
        <f t="shared" si="27"/>
        <v>0</v>
      </c>
      <c r="K116">
        <f t="shared" si="28"/>
        <v>0</v>
      </c>
      <c r="L116">
        <f t="shared" si="29"/>
        <v>1</v>
      </c>
      <c r="M116">
        <f t="shared" si="34"/>
        <v>0</v>
      </c>
      <c r="N116">
        <f t="shared" si="35"/>
        <v>0</v>
      </c>
      <c r="O116">
        <f t="shared" si="36"/>
        <v>0</v>
      </c>
      <c r="P116">
        <f t="shared" si="37"/>
        <v>1</v>
      </c>
      <c r="Q116">
        <f t="shared" si="30"/>
        <v>0</v>
      </c>
      <c r="R116">
        <f t="shared" si="31"/>
        <v>0</v>
      </c>
      <c r="S116">
        <f t="shared" si="32"/>
        <v>0</v>
      </c>
      <c r="T116">
        <f t="shared" si="33"/>
        <v>1</v>
      </c>
      <c r="U116">
        <f t="shared" si="38"/>
        <v>0</v>
      </c>
      <c r="V116">
        <f t="shared" si="39"/>
        <v>0</v>
      </c>
      <c r="W116">
        <f t="shared" si="40"/>
        <v>0</v>
      </c>
      <c r="X116">
        <f t="shared" si="41"/>
        <v>1</v>
      </c>
      <c r="Y116">
        <f t="shared" si="42"/>
        <v>2.308172767625738E-3</v>
      </c>
      <c r="Z116">
        <f t="shared" si="43"/>
        <v>0</v>
      </c>
      <c r="AA116">
        <f t="shared" si="44"/>
        <v>0</v>
      </c>
      <c r="AB116">
        <f t="shared" si="45"/>
        <v>0</v>
      </c>
      <c r="AC116">
        <f t="shared" si="46"/>
        <v>-3.3730542915478168E-2</v>
      </c>
      <c r="AD116">
        <f t="shared" si="47"/>
        <v>0</v>
      </c>
      <c r="AE116">
        <f t="shared" si="48"/>
        <v>0</v>
      </c>
      <c r="AF116">
        <f t="shared" si="49"/>
        <v>0</v>
      </c>
    </row>
    <row r="117" spans="1:32" x14ac:dyDescent="0.3">
      <c r="A117" s="1">
        <v>43312</v>
      </c>
      <c r="B117">
        <v>2301.169922</v>
      </c>
      <c r="C117">
        <v>2322.8798830000001</v>
      </c>
      <c r="D117">
        <v>2218.0900879999999</v>
      </c>
      <c r="E117">
        <v>2322.8798830000001</v>
      </c>
      <c r="F117">
        <v>2322.8798830000001</v>
      </c>
      <c r="G117">
        <v>6204500</v>
      </c>
      <c r="H117">
        <f t="shared" si="25"/>
        <v>1.2033439732172191E-2</v>
      </c>
      <c r="I117">
        <f t="shared" si="26"/>
        <v>0</v>
      </c>
      <c r="J117">
        <f t="shared" si="27"/>
        <v>0</v>
      </c>
      <c r="K117">
        <f t="shared" si="28"/>
        <v>0</v>
      </c>
      <c r="L117">
        <f t="shared" si="29"/>
        <v>1</v>
      </c>
      <c r="M117">
        <f t="shared" si="34"/>
        <v>0</v>
      </c>
      <c r="N117">
        <f t="shared" si="35"/>
        <v>0</v>
      </c>
      <c r="O117">
        <f t="shared" si="36"/>
        <v>0</v>
      </c>
      <c r="P117">
        <f t="shared" si="37"/>
        <v>1</v>
      </c>
      <c r="Q117">
        <f t="shared" si="30"/>
        <v>0</v>
      </c>
      <c r="R117">
        <f t="shared" si="31"/>
        <v>0</v>
      </c>
      <c r="S117">
        <f t="shared" si="32"/>
        <v>0</v>
      </c>
      <c r="T117">
        <f t="shared" si="33"/>
        <v>1</v>
      </c>
      <c r="U117">
        <f t="shared" si="38"/>
        <v>0</v>
      </c>
      <c r="V117">
        <f t="shared" si="39"/>
        <v>0</v>
      </c>
      <c r="W117">
        <f t="shared" si="40"/>
        <v>0</v>
      </c>
      <c r="X117">
        <f t="shared" si="41"/>
        <v>1</v>
      </c>
      <c r="Y117">
        <f t="shared" si="42"/>
        <v>9.4343146033872838E-3</v>
      </c>
      <c r="Z117">
        <f t="shared" si="43"/>
        <v>0</v>
      </c>
      <c r="AA117">
        <f t="shared" si="44"/>
        <v>0</v>
      </c>
      <c r="AB117">
        <f t="shared" si="45"/>
        <v>0</v>
      </c>
      <c r="AC117">
        <f t="shared" si="46"/>
        <v>-3.6103302587839115E-2</v>
      </c>
      <c r="AD117">
        <f t="shared" si="47"/>
        <v>0</v>
      </c>
      <c r="AE117">
        <f t="shared" si="48"/>
        <v>0</v>
      </c>
      <c r="AF117">
        <f t="shared" si="49"/>
        <v>0</v>
      </c>
    </row>
    <row r="118" spans="1:32" x14ac:dyDescent="0.3">
      <c r="A118" s="1">
        <v>43343</v>
      </c>
      <c r="B118">
        <v>2317.929932</v>
      </c>
      <c r="C118">
        <v>2356.6201169999999</v>
      </c>
      <c r="D118">
        <v>2264.8999020000001</v>
      </c>
      <c r="E118">
        <v>2343.070068</v>
      </c>
      <c r="F118">
        <v>2343.070068</v>
      </c>
      <c r="G118">
        <v>5433100</v>
      </c>
      <c r="H118">
        <f t="shared" si="25"/>
        <v>8.6918764709968954E-3</v>
      </c>
      <c r="I118">
        <f t="shared" si="26"/>
        <v>0</v>
      </c>
      <c r="J118">
        <f t="shared" si="27"/>
        <v>0</v>
      </c>
      <c r="K118">
        <f t="shared" si="28"/>
        <v>0</v>
      </c>
      <c r="L118">
        <f t="shared" si="29"/>
        <v>1</v>
      </c>
      <c r="M118">
        <f t="shared" si="34"/>
        <v>0</v>
      </c>
      <c r="N118">
        <f t="shared" si="35"/>
        <v>0</v>
      </c>
      <c r="O118">
        <f t="shared" si="36"/>
        <v>0</v>
      </c>
      <c r="P118">
        <f t="shared" si="37"/>
        <v>1</v>
      </c>
      <c r="Q118">
        <f t="shared" si="30"/>
        <v>0</v>
      </c>
      <c r="R118">
        <f t="shared" si="31"/>
        <v>0</v>
      </c>
      <c r="S118">
        <f t="shared" si="32"/>
        <v>0</v>
      </c>
      <c r="T118">
        <f t="shared" si="33"/>
        <v>1</v>
      </c>
      <c r="U118">
        <f t="shared" si="38"/>
        <v>0</v>
      </c>
      <c r="V118">
        <f t="shared" si="39"/>
        <v>0</v>
      </c>
      <c r="W118">
        <f t="shared" si="40"/>
        <v>0</v>
      </c>
      <c r="X118">
        <f t="shared" si="41"/>
        <v>1</v>
      </c>
      <c r="Y118">
        <f t="shared" si="42"/>
        <v>1.6691697391653548E-2</v>
      </c>
      <c r="Z118">
        <f t="shared" si="43"/>
        <v>0</v>
      </c>
      <c r="AA118">
        <f t="shared" si="44"/>
        <v>0</v>
      </c>
      <c r="AB118">
        <f t="shared" si="45"/>
        <v>0</v>
      </c>
      <c r="AC118">
        <f t="shared" si="46"/>
        <v>-2.2878185085708602E-2</v>
      </c>
      <c r="AD118">
        <f t="shared" si="47"/>
        <v>0</v>
      </c>
      <c r="AE118">
        <f t="shared" si="48"/>
        <v>0</v>
      </c>
      <c r="AF118">
        <f t="shared" si="49"/>
        <v>0</v>
      </c>
    </row>
    <row r="119" spans="1:32" x14ac:dyDescent="0.3">
      <c r="A119" s="1">
        <v>43373</v>
      </c>
      <c r="B119">
        <v>2349.639893</v>
      </c>
      <c r="C119">
        <v>2352.110107</v>
      </c>
      <c r="D119">
        <v>1985.9499510000001</v>
      </c>
      <c r="E119">
        <v>2029.6899410000001</v>
      </c>
      <c r="F119">
        <v>2029.6899410000001</v>
      </c>
      <c r="G119">
        <v>7022100</v>
      </c>
      <c r="H119">
        <f t="shared" si="25"/>
        <v>-0.13374765495916019</v>
      </c>
      <c r="I119">
        <f t="shared" si="26"/>
        <v>-1</v>
      </c>
      <c r="J119">
        <f t="shared" si="27"/>
        <v>0</v>
      </c>
      <c r="K119">
        <f t="shared" si="28"/>
        <v>1</v>
      </c>
      <c r="L119">
        <f t="shared" si="29"/>
        <v>0</v>
      </c>
      <c r="M119">
        <f t="shared" si="34"/>
        <v>-1</v>
      </c>
      <c r="N119">
        <f t="shared" si="35"/>
        <v>0</v>
      </c>
      <c r="O119">
        <f t="shared" si="36"/>
        <v>1</v>
      </c>
      <c r="P119">
        <f t="shared" si="37"/>
        <v>0</v>
      </c>
      <c r="Q119">
        <f t="shared" si="30"/>
        <v>-1</v>
      </c>
      <c r="R119">
        <f t="shared" si="31"/>
        <v>0</v>
      </c>
      <c r="S119">
        <f t="shared" si="32"/>
        <v>1</v>
      </c>
      <c r="T119">
        <f t="shared" si="33"/>
        <v>0</v>
      </c>
      <c r="U119">
        <f t="shared" si="38"/>
        <v>-1</v>
      </c>
      <c r="V119">
        <f t="shared" si="39"/>
        <v>0</v>
      </c>
      <c r="W119">
        <f t="shared" si="40"/>
        <v>1</v>
      </c>
      <c r="X119">
        <f t="shared" si="41"/>
        <v>0</v>
      </c>
      <c r="Y119">
        <f t="shared" si="42"/>
        <v>1.0513159941483163E-3</v>
      </c>
      <c r="Z119">
        <f t="shared" si="43"/>
        <v>0</v>
      </c>
      <c r="AA119">
        <f t="shared" si="44"/>
        <v>0</v>
      </c>
      <c r="AB119">
        <f t="shared" si="45"/>
        <v>0</v>
      </c>
      <c r="AC119">
        <f t="shared" si="46"/>
        <v>-0.15478539629987464</v>
      </c>
      <c r="AD119">
        <f t="shared" si="47"/>
        <v>1</v>
      </c>
      <c r="AE119">
        <f t="shared" si="48"/>
        <v>1</v>
      </c>
      <c r="AF119">
        <f t="shared" si="49"/>
        <v>1</v>
      </c>
    </row>
    <row r="120" spans="1:32" x14ac:dyDescent="0.3">
      <c r="A120" s="1">
        <v>43404</v>
      </c>
      <c r="B120">
        <v>2035.1099850000001</v>
      </c>
      <c r="C120">
        <v>2136.73999</v>
      </c>
      <c r="D120">
        <v>2023.4300539999999</v>
      </c>
      <c r="E120">
        <v>2096.860107</v>
      </c>
      <c r="F120">
        <v>2096.860107</v>
      </c>
      <c r="G120">
        <v>6978800</v>
      </c>
      <c r="H120">
        <f t="shared" si="25"/>
        <v>3.3093806419962846E-2</v>
      </c>
      <c r="I120">
        <f t="shared" si="26"/>
        <v>0</v>
      </c>
      <c r="J120">
        <f t="shared" si="27"/>
        <v>0</v>
      </c>
      <c r="K120">
        <f t="shared" si="28"/>
        <v>0</v>
      </c>
      <c r="L120">
        <f t="shared" si="29"/>
        <v>1</v>
      </c>
      <c r="M120">
        <f t="shared" si="34"/>
        <v>0</v>
      </c>
      <c r="N120">
        <f t="shared" si="35"/>
        <v>0</v>
      </c>
      <c r="O120">
        <f t="shared" si="36"/>
        <v>0</v>
      </c>
      <c r="P120">
        <f t="shared" si="37"/>
        <v>1</v>
      </c>
      <c r="Q120">
        <f t="shared" si="30"/>
        <v>0</v>
      </c>
      <c r="R120">
        <f t="shared" si="31"/>
        <v>0</v>
      </c>
      <c r="S120">
        <f t="shared" si="32"/>
        <v>0</v>
      </c>
      <c r="T120">
        <f t="shared" si="33"/>
        <v>1</v>
      </c>
      <c r="U120">
        <f t="shared" si="38"/>
        <v>0</v>
      </c>
      <c r="V120">
        <f t="shared" si="39"/>
        <v>0</v>
      </c>
      <c r="W120">
        <f t="shared" si="40"/>
        <v>0</v>
      </c>
      <c r="X120">
        <f t="shared" si="41"/>
        <v>1</v>
      </c>
      <c r="Y120">
        <f t="shared" si="42"/>
        <v>4.993833539664938E-2</v>
      </c>
      <c r="Z120">
        <f t="shared" si="43"/>
        <v>1</v>
      </c>
      <c r="AA120">
        <f t="shared" si="44"/>
        <v>0</v>
      </c>
      <c r="AB120">
        <f t="shared" si="45"/>
        <v>0</v>
      </c>
      <c r="AC120">
        <f t="shared" si="46"/>
        <v>-5.7392136474629929E-3</v>
      </c>
      <c r="AD120">
        <f t="shared" si="47"/>
        <v>0</v>
      </c>
      <c r="AE120">
        <f t="shared" si="48"/>
        <v>0</v>
      </c>
      <c r="AF120">
        <f t="shared" si="49"/>
        <v>0</v>
      </c>
    </row>
    <row r="121" spans="1:32" x14ac:dyDescent="0.3">
      <c r="A121" s="1">
        <v>43434</v>
      </c>
      <c r="B121">
        <v>2127.780029</v>
      </c>
      <c r="C121">
        <v>2136.639893</v>
      </c>
      <c r="D121">
        <v>2014.280029</v>
      </c>
      <c r="E121">
        <v>2041.040039</v>
      </c>
      <c r="F121">
        <v>2041.040039</v>
      </c>
      <c r="G121">
        <v>7631800</v>
      </c>
      <c r="H121">
        <f t="shared" ref="H121:H128" si="50">(F121/F120-1)</f>
        <v>-2.6620787821588277E-2</v>
      </c>
      <c r="I121">
        <f t="shared" ref="I121:I128" si="51">IF(H121&gt;=0.05, 1, IF(H121&lt;=-0.05, -1, 0))</f>
        <v>0</v>
      </c>
      <c r="J121">
        <f t="shared" ref="J121:J128" si="52">IF(H121&gt;=0.05, 1, 0)</f>
        <v>0</v>
      </c>
      <c r="K121">
        <f t="shared" ref="K121:K128" si="53">IF(H121&lt;=-0.05, 1, 0)</f>
        <v>0</v>
      </c>
      <c r="L121">
        <f t="shared" ref="L121:L128" si="54">IF(AND(H121&gt;-0.05, H121&lt;0.05), 1, 0)</f>
        <v>1</v>
      </c>
      <c r="M121">
        <f t="shared" si="34"/>
        <v>0</v>
      </c>
      <c r="N121">
        <f t="shared" si="35"/>
        <v>0</v>
      </c>
      <c r="O121">
        <f t="shared" si="36"/>
        <v>0</v>
      </c>
      <c r="P121">
        <f t="shared" si="37"/>
        <v>1</v>
      </c>
      <c r="Q121">
        <f t="shared" ref="Q121:Q128" si="55">IF(H121&gt;=0.1, 1, IF(H121&lt;=-0.1, -1, 0))</f>
        <v>0</v>
      </c>
      <c r="R121">
        <f t="shared" ref="R121:R128" si="56">IF(H121&gt;=0.1, 1, 0)</f>
        <v>0</v>
      </c>
      <c r="S121">
        <f t="shared" ref="S121:S128" si="57">IF(H121&lt;=-0.1, 1, 0)</f>
        <v>0</v>
      </c>
      <c r="T121">
        <f t="shared" ref="T121:T128" si="58">IF(AND(H121&gt;-0.1, H121&lt;0.1), 1, 0)</f>
        <v>1</v>
      </c>
      <c r="U121">
        <f t="shared" si="38"/>
        <v>0</v>
      </c>
      <c r="V121">
        <f t="shared" si="39"/>
        <v>0</v>
      </c>
      <c r="W121">
        <f t="shared" si="40"/>
        <v>0</v>
      </c>
      <c r="X121">
        <f t="shared" si="41"/>
        <v>1</v>
      </c>
      <c r="Y121">
        <f t="shared" si="42"/>
        <v>4.1639003464863933E-3</v>
      </c>
      <c r="Z121">
        <f t="shared" si="43"/>
        <v>0</v>
      </c>
      <c r="AA121">
        <f t="shared" si="44"/>
        <v>0</v>
      </c>
      <c r="AB121">
        <f t="shared" si="45"/>
        <v>0</v>
      </c>
      <c r="AC121">
        <f t="shared" si="46"/>
        <v>-5.3341980116874188E-2</v>
      </c>
      <c r="AD121">
        <f t="shared" si="47"/>
        <v>1</v>
      </c>
      <c r="AE121">
        <f t="shared" si="48"/>
        <v>0</v>
      </c>
      <c r="AF121">
        <f t="shared" si="49"/>
        <v>0</v>
      </c>
    </row>
    <row r="122" spans="1:32" x14ac:dyDescent="0.3">
      <c r="A122" s="1">
        <v>43465</v>
      </c>
      <c r="B122">
        <v>2050.5500489999999</v>
      </c>
      <c r="C122">
        <v>2222.8798830000001</v>
      </c>
      <c r="D122">
        <v>1984.530029</v>
      </c>
      <c r="E122">
        <v>2204.8500979999999</v>
      </c>
      <c r="F122">
        <v>2204.8500979999999</v>
      </c>
      <c r="G122">
        <v>9455200</v>
      </c>
      <c r="H122">
        <f t="shared" si="50"/>
        <v>8.0258131085100048E-2</v>
      </c>
      <c r="I122">
        <f t="shared" si="51"/>
        <v>1</v>
      </c>
      <c r="J122">
        <f t="shared" si="52"/>
        <v>1</v>
      </c>
      <c r="K122">
        <f t="shared" si="53"/>
        <v>0</v>
      </c>
      <c r="L122">
        <f t="shared" si="54"/>
        <v>0</v>
      </c>
      <c r="M122">
        <f t="shared" ref="M122:M128" si="59">IF(H122&gt;=0.08, 1, IF(H122&lt;=-0.08, -1, 0))</f>
        <v>1</v>
      </c>
      <c r="N122">
        <f t="shared" ref="N122:N128" si="60">IF(H122&gt;=0.08, 1, 0)</f>
        <v>1</v>
      </c>
      <c r="O122">
        <f t="shared" ref="O122:O128" si="61">IF(H122&lt;=-0.08, 1, 0)</f>
        <v>0</v>
      </c>
      <c r="P122">
        <f t="shared" ref="P122:P128" si="62">IF(AND(H122&gt;-0.08, H122&lt;0.08), 1, 0)</f>
        <v>0</v>
      </c>
      <c r="Q122">
        <f t="shared" si="55"/>
        <v>0</v>
      </c>
      <c r="R122">
        <f t="shared" si="56"/>
        <v>0</v>
      </c>
      <c r="S122">
        <f t="shared" si="57"/>
        <v>0</v>
      </c>
      <c r="T122">
        <f t="shared" si="58"/>
        <v>1</v>
      </c>
      <c r="U122">
        <f t="shared" si="38"/>
        <v>1</v>
      </c>
      <c r="V122">
        <f t="shared" si="39"/>
        <v>1</v>
      </c>
      <c r="W122">
        <f t="shared" si="40"/>
        <v>0</v>
      </c>
      <c r="X122">
        <f t="shared" si="41"/>
        <v>0</v>
      </c>
      <c r="Y122">
        <f t="shared" si="42"/>
        <v>8.404078412230942E-2</v>
      </c>
      <c r="Z122">
        <f t="shared" si="43"/>
        <v>1</v>
      </c>
      <c r="AA122">
        <f t="shared" si="44"/>
        <v>1</v>
      </c>
      <c r="AB122">
        <f t="shared" si="45"/>
        <v>0</v>
      </c>
      <c r="AC122">
        <f t="shared" si="46"/>
        <v>-3.2196249017280132E-2</v>
      </c>
      <c r="AD122">
        <f t="shared" si="47"/>
        <v>0</v>
      </c>
      <c r="AE122">
        <f t="shared" si="48"/>
        <v>0</v>
      </c>
      <c r="AF122">
        <f t="shared" si="49"/>
        <v>0</v>
      </c>
    </row>
    <row r="123" spans="1:32" x14ac:dyDescent="0.3">
      <c r="A123" s="1">
        <v>43496</v>
      </c>
      <c r="B123">
        <v>2211.929932</v>
      </c>
      <c r="C123">
        <v>2241.76001</v>
      </c>
      <c r="D123">
        <v>2167.360107</v>
      </c>
      <c r="E123">
        <v>2195.4399410000001</v>
      </c>
      <c r="F123">
        <v>2195.4399410000001</v>
      </c>
      <c r="G123">
        <v>6882500</v>
      </c>
      <c r="H123">
        <f t="shared" si="50"/>
        <v>-4.2679350439903674E-3</v>
      </c>
      <c r="I123">
        <f t="shared" si="51"/>
        <v>0</v>
      </c>
      <c r="J123">
        <f t="shared" si="52"/>
        <v>0</v>
      </c>
      <c r="K123">
        <f t="shared" si="53"/>
        <v>0</v>
      </c>
      <c r="L123">
        <f t="shared" si="54"/>
        <v>1</v>
      </c>
      <c r="M123">
        <f t="shared" si="59"/>
        <v>0</v>
      </c>
      <c r="N123">
        <f t="shared" si="60"/>
        <v>0</v>
      </c>
      <c r="O123">
        <f t="shared" si="61"/>
        <v>0</v>
      </c>
      <c r="P123">
        <f t="shared" si="62"/>
        <v>1</v>
      </c>
      <c r="Q123">
        <f t="shared" si="55"/>
        <v>0</v>
      </c>
      <c r="R123">
        <f t="shared" si="56"/>
        <v>0</v>
      </c>
      <c r="S123">
        <f t="shared" si="57"/>
        <v>0</v>
      </c>
      <c r="T123">
        <f t="shared" si="58"/>
        <v>1</v>
      </c>
      <c r="U123">
        <f t="shared" si="38"/>
        <v>0</v>
      </c>
      <c r="V123">
        <f t="shared" si="39"/>
        <v>0</v>
      </c>
      <c r="W123">
        <f t="shared" si="40"/>
        <v>0</v>
      </c>
      <c r="X123">
        <f t="shared" si="41"/>
        <v>1</v>
      </c>
      <c r="Y123">
        <f t="shared" si="42"/>
        <v>1.3485995902694725E-2</v>
      </c>
      <c r="Z123">
        <f t="shared" si="43"/>
        <v>0</v>
      </c>
      <c r="AA123">
        <f t="shared" si="44"/>
        <v>0</v>
      </c>
      <c r="AB123">
        <f t="shared" si="45"/>
        <v>0</v>
      </c>
      <c r="AC123">
        <f t="shared" si="46"/>
        <v>-2.0149745412460063E-2</v>
      </c>
      <c r="AD123">
        <f t="shared" si="47"/>
        <v>0</v>
      </c>
      <c r="AE123">
        <f t="shared" si="48"/>
        <v>0</v>
      </c>
      <c r="AF123">
        <f t="shared" si="49"/>
        <v>0</v>
      </c>
    </row>
    <row r="124" spans="1:32" x14ac:dyDescent="0.3">
      <c r="A124" s="1">
        <v>43524</v>
      </c>
      <c r="B124">
        <v>2210.969971</v>
      </c>
      <c r="C124">
        <v>2216.0200199999999</v>
      </c>
      <c r="D124">
        <v>2120.929932</v>
      </c>
      <c r="E124">
        <v>2140.669922</v>
      </c>
      <c r="F124">
        <v>2140.669922</v>
      </c>
      <c r="G124">
        <v>6458000</v>
      </c>
      <c r="H124">
        <f t="shared" si="50"/>
        <v>-2.4947172535748297E-2</v>
      </c>
      <c r="I124">
        <f t="shared" si="51"/>
        <v>0</v>
      </c>
      <c r="J124">
        <f t="shared" si="52"/>
        <v>0</v>
      </c>
      <c r="K124">
        <f t="shared" si="53"/>
        <v>0</v>
      </c>
      <c r="L124">
        <f t="shared" si="54"/>
        <v>1</v>
      </c>
      <c r="M124">
        <f t="shared" si="59"/>
        <v>0</v>
      </c>
      <c r="N124">
        <f t="shared" si="60"/>
        <v>0</v>
      </c>
      <c r="O124">
        <f t="shared" si="61"/>
        <v>0</v>
      </c>
      <c r="P124">
        <f t="shared" si="62"/>
        <v>1</v>
      </c>
      <c r="Q124">
        <f t="shared" si="55"/>
        <v>0</v>
      </c>
      <c r="R124">
        <f t="shared" si="56"/>
        <v>0</v>
      </c>
      <c r="S124">
        <f t="shared" si="57"/>
        <v>0</v>
      </c>
      <c r="T124">
        <f t="shared" si="58"/>
        <v>1</v>
      </c>
      <c r="U124">
        <f t="shared" si="38"/>
        <v>0</v>
      </c>
      <c r="V124">
        <f t="shared" si="39"/>
        <v>0</v>
      </c>
      <c r="W124">
        <f t="shared" si="40"/>
        <v>0</v>
      </c>
      <c r="X124">
        <f t="shared" si="41"/>
        <v>1</v>
      </c>
      <c r="Y124">
        <f t="shared" si="42"/>
        <v>2.2840875571530361E-3</v>
      </c>
      <c r="Z124">
        <f t="shared" si="43"/>
        <v>0</v>
      </c>
      <c r="AA124">
        <f t="shared" si="44"/>
        <v>0</v>
      </c>
      <c r="AB124">
        <f t="shared" si="45"/>
        <v>0</v>
      </c>
      <c r="AC124">
        <f t="shared" si="46"/>
        <v>-4.0724225195729713E-2</v>
      </c>
      <c r="AD124">
        <f t="shared" si="47"/>
        <v>1</v>
      </c>
      <c r="AE124">
        <f t="shared" si="48"/>
        <v>0</v>
      </c>
      <c r="AF124">
        <f t="shared" si="49"/>
        <v>0</v>
      </c>
    </row>
    <row r="125" spans="1:32" x14ac:dyDescent="0.3">
      <c r="A125" s="1">
        <v>43555</v>
      </c>
      <c r="B125">
        <v>2153.3100589999999</v>
      </c>
      <c r="C125">
        <v>2252.0500489999999</v>
      </c>
      <c r="D125">
        <v>2153.3100589999999</v>
      </c>
      <c r="E125">
        <v>2203.5900879999999</v>
      </c>
      <c r="F125">
        <v>2203.5900879999999</v>
      </c>
      <c r="G125">
        <v>9164500</v>
      </c>
      <c r="H125">
        <f t="shared" si="50"/>
        <v>2.9392745398699516E-2</v>
      </c>
      <c r="I125">
        <f t="shared" si="51"/>
        <v>0</v>
      </c>
      <c r="J125">
        <f t="shared" si="52"/>
        <v>0</v>
      </c>
      <c r="K125">
        <f t="shared" si="53"/>
        <v>0</v>
      </c>
      <c r="L125">
        <f t="shared" si="54"/>
        <v>1</v>
      </c>
      <c r="M125">
        <f t="shared" si="59"/>
        <v>0</v>
      </c>
      <c r="N125">
        <f t="shared" si="60"/>
        <v>0</v>
      </c>
      <c r="O125">
        <f t="shared" si="61"/>
        <v>0</v>
      </c>
      <c r="P125">
        <f t="shared" si="62"/>
        <v>1</v>
      </c>
      <c r="Q125">
        <f t="shared" si="55"/>
        <v>0</v>
      </c>
      <c r="R125">
        <f t="shared" si="56"/>
        <v>0</v>
      </c>
      <c r="S125">
        <f t="shared" si="57"/>
        <v>0</v>
      </c>
      <c r="T125">
        <f t="shared" si="58"/>
        <v>1</v>
      </c>
      <c r="U125">
        <f t="shared" si="38"/>
        <v>0</v>
      </c>
      <c r="V125">
        <f t="shared" si="39"/>
        <v>0</v>
      </c>
      <c r="W125">
        <f t="shared" si="40"/>
        <v>0</v>
      </c>
      <c r="X125">
        <f t="shared" si="41"/>
        <v>1</v>
      </c>
      <c r="Y125">
        <f t="shared" si="42"/>
        <v>4.5854980144315549E-2</v>
      </c>
      <c r="Z125">
        <f t="shared" si="43"/>
        <v>1</v>
      </c>
      <c r="AA125">
        <f t="shared" si="44"/>
        <v>0</v>
      </c>
      <c r="AB125">
        <f t="shared" si="45"/>
        <v>0</v>
      </c>
      <c r="AC125">
        <f t="shared" si="46"/>
        <v>0</v>
      </c>
      <c r="AD125">
        <f t="shared" si="47"/>
        <v>0</v>
      </c>
      <c r="AE125">
        <f t="shared" si="48"/>
        <v>0</v>
      </c>
      <c r="AF125">
        <f t="shared" si="49"/>
        <v>0</v>
      </c>
    </row>
    <row r="126" spans="1:32" x14ac:dyDescent="0.3">
      <c r="A126" s="1">
        <v>43585</v>
      </c>
      <c r="B126">
        <v>2192.9399410000001</v>
      </c>
      <c r="C126">
        <v>2217.030029</v>
      </c>
      <c r="D126">
        <v>2016.25</v>
      </c>
      <c r="E126">
        <v>2041.73999</v>
      </c>
      <c r="F126">
        <v>2041.73999</v>
      </c>
      <c r="G126">
        <v>11243200</v>
      </c>
      <c r="H126">
        <f t="shared" si="50"/>
        <v>-7.3448369041674511E-2</v>
      </c>
      <c r="I126">
        <f t="shared" si="51"/>
        <v>-1</v>
      </c>
      <c r="J126">
        <f t="shared" si="52"/>
        <v>0</v>
      </c>
      <c r="K126">
        <f t="shared" si="53"/>
        <v>1</v>
      </c>
      <c r="L126">
        <f t="shared" si="54"/>
        <v>0</v>
      </c>
      <c r="M126">
        <f t="shared" si="59"/>
        <v>0</v>
      </c>
      <c r="N126">
        <f t="shared" si="60"/>
        <v>0</v>
      </c>
      <c r="O126">
        <f t="shared" si="61"/>
        <v>0</v>
      </c>
      <c r="P126">
        <f t="shared" si="62"/>
        <v>1</v>
      </c>
      <c r="Q126">
        <f t="shared" si="55"/>
        <v>0</v>
      </c>
      <c r="R126">
        <f t="shared" si="56"/>
        <v>0</v>
      </c>
      <c r="S126">
        <f t="shared" si="57"/>
        <v>0</v>
      </c>
      <c r="T126">
        <f t="shared" si="58"/>
        <v>1</v>
      </c>
      <c r="U126">
        <f t="shared" si="38"/>
        <v>-1</v>
      </c>
      <c r="V126">
        <f t="shared" si="39"/>
        <v>0</v>
      </c>
      <c r="W126">
        <f t="shared" si="40"/>
        <v>1</v>
      </c>
      <c r="X126">
        <f t="shared" si="41"/>
        <v>0</v>
      </c>
      <c r="Y126">
        <f t="shared" si="42"/>
        <v>1.098529309882279E-2</v>
      </c>
      <c r="Z126">
        <f t="shared" si="43"/>
        <v>0</v>
      </c>
      <c r="AA126">
        <f t="shared" si="44"/>
        <v>0</v>
      </c>
      <c r="AB126">
        <f t="shared" si="45"/>
        <v>0</v>
      </c>
      <c r="AC126">
        <f t="shared" si="46"/>
        <v>-8.0572175141024549E-2</v>
      </c>
      <c r="AD126">
        <f t="shared" si="47"/>
        <v>1</v>
      </c>
      <c r="AE126">
        <f t="shared" si="48"/>
        <v>1</v>
      </c>
      <c r="AF126">
        <f t="shared" si="49"/>
        <v>0</v>
      </c>
    </row>
    <row r="127" spans="1:32" x14ac:dyDescent="0.3">
      <c r="A127" s="1">
        <v>43616</v>
      </c>
      <c r="B127">
        <v>2031.030029</v>
      </c>
      <c r="C127">
        <v>2141.2700199999999</v>
      </c>
      <c r="D127">
        <v>2029.170044</v>
      </c>
      <c r="E127">
        <v>2130.6201169999999</v>
      </c>
      <c r="F127">
        <v>2130.6201169999999</v>
      </c>
      <c r="G127">
        <v>11256800</v>
      </c>
      <c r="H127">
        <f t="shared" si="50"/>
        <v>4.3531560059221874E-2</v>
      </c>
      <c r="I127">
        <f t="shared" si="51"/>
        <v>0</v>
      </c>
      <c r="J127">
        <f t="shared" si="52"/>
        <v>0</v>
      </c>
      <c r="K127">
        <f t="shared" si="53"/>
        <v>0</v>
      </c>
      <c r="L127">
        <f t="shared" si="54"/>
        <v>1</v>
      </c>
      <c r="M127">
        <f t="shared" si="59"/>
        <v>0</v>
      </c>
      <c r="N127">
        <f t="shared" si="60"/>
        <v>0</v>
      </c>
      <c r="O127">
        <f t="shared" si="61"/>
        <v>0</v>
      </c>
      <c r="P127">
        <f t="shared" si="62"/>
        <v>1</v>
      </c>
      <c r="Q127">
        <f t="shared" si="55"/>
        <v>0</v>
      </c>
      <c r="R127">
        <f t="shared" si="56"/>
        <v>0</v>
      </c>
      <c r="S127">
        <f t="shared" si="57"/>
        <v>0</v>
      </c>
      <c r="T127">
        <f t="shared" si="58"/>
        <v>1</v>
      </c>
      <c r="U127">
        <f t="shared" si="38"/>
        <v>1</v>
      </c>
      <c r="V127">
        <f t="shared" si="39"/>
        <v>1</v>
      </c>
      <c r="W127">
        <f t="shared" si="40"/>
        <v>0</v>
      </c>
      <c r="X127">
        <f t="shared" si="41"/>
        <v>0</v>
      </c>
      <c r="Y127">
        <f t="shared" si="42"/>
        <v>5.4277873505532481E-2</v>
      </c>
      <c r="Z127">
        <f t="shared" si="43"/>
        <v>1</v>
      </c>
      <c r="AA127">
        <f t="shared" si="44"/>
        <v>0</v>
      </c>
      <c r="AB127">
        <f t="shared" si="45"/>
        <v>0</v>
      </c>
      <c r="AC127">
        <f t="shared" si="46"/>
        <v>-9.1578409646453363E-4</v>
      </c>
      <c r="AD127">
        <f t="shared" si="47"/>
        <v>0</v>
      </c>
      <c r="AE127">
        <f t="shared" si="48"/>
        <v>0</v>
      </c>
      <c r="AF127">
        <f t="shared" si="49"/>
        <v>0</v>
      </c>
    </row>
    <row r="128" spans="1:32" x14ac:dyDescent="0.3">
      <c r="A128" s="1">
        <v>43648</v>
      </c>
      <c r="B128">
        <v>2122.070068</v>
      </c>
      <c r="C128">
        <v>2130.860107</v>
      </c>
      <c r="D128">
        <v>2112.5200199999999</v>
      </c>
      <c r="E128">
        <v>2122.0200199999999</v>
      </c>
      <c r="F128">
        <v>2122.0200199999999</v>
      </c>
      <c r="G128">
        <v>460830</v>
      </c>
      <c r="H128">
        <f t="shared" si="50"/>
        <v>-4.036429080613968E-3</v>
      </c>
      <c r="I128">
        <f t="shared" si="51"/>
        <v>0</v>
      </c>
      <c r="J128">
        <f t="shared" si="52"/>
        <v>0</v>
      </c>
      <c r="K128">
        <f t="shared" si="53"/>
        <v>0</v>
      </c>
      <c r="L128">
        <f t="shared" si="54"/>
        <v>1</v>
      </c>
      <c r="M128">
        <f t="shared" si="59"/>
        <v>0</v>
      </c>
      <c r="N128">
        <f t="shared" si="60"/>
        <v>0</v>
      </c>
      <c r="O128">
        <f t="shared" si="61"/>
        <v>0</v>
      </c>
      <c r="P128">
        <f t="shared" si="62"/>
        <v>1</v>
      </c>
      <c r="Q128">
        <f t="shared" si="55"/>
        <v>0</v>
      </c>
      <c r="R128">
        <f t="shared" si="56"/>
        <v>0</v>
      </c>
      <c r="S128">
        <f t="shared" si="57"/>
        <v>0</v>
      </c>
      <c r="T128">
        <f t="shared" si="58"/>
        <v>1</v>
      </c>
      <c r="U128">
        <f t="shared" si="38"/>
        <v>0</v>
      </c>
      <c r="V128">
        <f t="shared" si="39"/>
        <v>0</v>
      </c>
      <c r="W128">
        <f t="shared" si="40"/>
        <v>0</v>
      </c>
      <c r="X128">
        <f t="shared" si="41"/>
        <v>1</v>
      </c>
      <c r="Y128">
        <f t="shared" si="42"/>
        <v>4.1422001716862056E-3</v>
      </c>
      <c r="Z128">
        <f t="shared" si="43"/>
        <v>0</v>
      </c>
      <c r="AA128">
        <f t="shared" si="44"/>
        <v>0</v>
      </c>
      <c r="AB128">
        <f t="shared" si="45"/>
        <v>0</v>
      </c>
      <c r="AC128">
        <f t="shared" si="46"/>
        <v>-4.5003452732362836E-3</v>
      </c>
      <c r="AD128">
        <f t="shared" si="47"/>
        <v>0</v>
      </c>
      <c r="AE128">
        <f t="shared" si="48"/>
        <v>0</v>
      </c>
      <c r="AF128">
        <f t="shared" si="49"/>
        <v>0</v>
      </c>
    </row>
    <row r="129" spans="26:32" x14ac:dyDescent="0.3">
      <c r="Z129">
        <f t="shared" ref="Z129:AF129" si="63">SUM(Z2:Z128)</f>
        <v>34</v>
      </c>
      <c r="AA129">
        <f t="shared" si="63"/>
        <v>9</v>
      </c>
      <c r="AB129">
        <f t="shared" si="63"/>
        <v>4</v>
      </c>
      <c r="AD129">
        <f t="shared" si="63"/>
        <v>40</v>
      </c>
      <c r="AE129">
        <f t="shared" si="63"/>
        <v>11</v>
      </c>
      <c r="AF129">
        <f t="shared" si="63"/>
        <v>7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^KS11-Monthly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kwaneung kim</dc:creator>
  <cp:lastModifiedBy>kwaneung kim</cp:lastModifiedBy>
  <dcterms:created xsi:type="dcterms:W3CDTF">2019-07-10T03:42:41Z</dcterms:created>
  <dcterms:modified xsi:type="dcterms:W3CDTF">2019-07-16T06:45:45Z</dcterms:modified>
</cp:coreProperties>
</file>