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 수익률\XGB_HM3UP_['RMFSL', 'EXCHUS', '환율평균']_28%(d=8, g=0)\"/>
    </mc:Choice>
  </mc:AlternateContent>
  <xr:revisionPtr revIDLastSave="0" documentId="13_ncr:1_{497EFAB7-712A-4230-9F59-2FE4B97191E3}" xr6:coauthVersionLast="43" xr6:coauthVersionMax="43" xr10:uidLastSave="{00000000-0000-0000-0000-000000000000}"/>
  <bookViews>
    <workbookView xWindow="9135" yWindow="2745" windowWidth="14865" windowHeight="1122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N33" i="1" l="1"/>
  <c r="N34" i="1"/>
  <c r="N35" i="1"/>
  <c r="N36" i="1"/>
  <c r="N37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  <c r="N3" i="1"/>
  <c r="N4" i="1"/>
  <c r="N5" i="1"/>
  <c r="N6" i="1"/>
  <c r="N39" i="1" l="1"/>
  <c r="N40" i="1" s="1"/>
  <c r="O39" i="1"/>
  <c r="O40" i="1" s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<sst xmlns="http://schemas.openxmlformats.org/spreadsheetml/2006/main" count="15" uniqueCount="15">
  <si>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</si>
  <si>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</si>
  <si>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</si>
  <si>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</si>
  <si>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</si>
  <si>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Adj Close</t>
  </si>
  <si>
    <t>Volume</t>
  </si>
  <si>
    <t>HM_Rate</t>
  </si>
  <si>
    <t>종가매도수익</t>
    <phoneticPr fontId="18" type="noConversion"/>
  </si>
  <si>
    <t>pred</t>
  </si>
  <si>
    <t>EXCHUS</t>
  </si>
  <si>
    <t>RMFSL</t>
  </si>
  <si>
    <t>환율평균</t>
  </si>
  <si>
    <t>4%매도수익</t>
    <phoneticPr fontId="18" type="noConversion"/>
  </si>
  <si>
    <t>HM3UP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</si>
</sst>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G1" workbookViewId="0">
      <selection activeCell="P17" sqref="P17"/>
    </sheetView>
  </sheetViews>
  <sheetFormatPr defaultRowHeight="16.5" x14ac:dyDescent="0.3"/>
  <sheetData>
    <row r="1" spans="1:15" x14ac:dyDescent="0.3">
      <c r="A1" t="s">
        <v>0</v>
      </c>
      <c r="B1" t="s">
        <v>11</v>
      </c>
      <c r="C1" t="s">
        <v>10</v>
      </c>
      <c r="D1" t="s">
        <v>12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14</v>
      </c>
      <c r="N1" t="s">
        <v>8</v>
      </c>
      <c r="O1" t="s">
        <v>13</v>
      </c>
    </row>
    <row r="2" spans="1:15" x14ac:dyDescent="0.3">
      <c r="A2" s="1">
        <v>42583</v>
      </c>
      <c r="B2">
        <v>716.7</v>
      </c>
      <c r="C2">
        <v>6.5259</v>
      </c>
      <c r="D2">
        <v>1174.58</v>
      </c>
      <c r="E2">
        <v>0</v>
      </c>
      <c r="F2">
        <v>2024.709961</v>
      </c>
      <c r="G2">
        <v>2063.0900879999999</v>
      </c>
      <c r="H2">
        <v>1993</v>
      </c>
      <c r="I2">
        <v>2034.65002399999</v>
      </c>
      <c r="J2">
        <v>2034.65002399999</v>
      </c>
      <c r="K2">
        <v>9650600</v>
      </c>
      <c r="L2">
        <v>6.5844619999999897E-3</v>
      </c>
      <c r="M2">
        <v>0</v>
      </c>
      <c r="N2">
        <f t="shared" ref="N2:N32" si="0">IF(E2,J2-F2,0)</f>
        <v>0</v>
      </c>
      <c r="O2">
        <f>IF(E2,IF((G2&gt;=F2*1.04),F2*0.04,J2-F2),0)</f>
        <v>0</v>
      </c>
    </row>
    <row r="3" spans="1:15" x14ac:dyDescent="0.3">
      <c r="A3" s="1">
        <v>42614</v>
      </c>
      <c r="B3">
        <v>707.6</v>
      </c>
      <c r="C3">
        <v>6.5891999999999999</v>
      </c>
      <c r="D3">
        <v>1168.3599999999999</v>
      </c>
      <c r="E3">
        <v>0</v>
      </c>
      <c r="F3">
        <v>2022.959961</v>
      </c>
      <c r="G3">
        <v>2073.889893</v>
      </c>
      <c r="H3">
        <v>1991.469971</v>
      </c>
      <c r="I3">
        <v>2043.630005</v>
      </c>
      <c r="J3">
        <v>2043.630005</v>
      </c>
      <c r="K3">
        <v>9815300</v>
      </c>
      <c r="L3">
        <v>5.8763889999999999E-2</v>
      </c>
      <c r="M3">
        <v>0</v>
      </c>
      <c r="N3">
        <f t="shared" si="0"/>
        <v>0</v>
      </c>
      <c r="O3">
        <f t="shared" ref="O3:O37" si="1">IF(E3,IF((G3&gt;=F3*1.04),F3*0.04,J3-F3),0)</f>
        <v>0</v>
      </c>
    </row>
    <row r="4" spans="1:15" x14ac:dyDescent="0.3">
      <c r="A4" s="1">
        <v>42644</v>
      </c>
      <c r="B4">
        <v>700.1</v>
      </c>
      <c r="C4">
        <v>6.6771000000000003</v>
      </c>
      <c r="D4">
        <v>1141.7</v>
      </c>
      <c r="E4">
        <v>0</v>
      </c>
      <c r="F4">
        <v>2056.9399410000001</v>
      </c>
      <c r="G4">
        <v>2070.429932</v>
      </c>
      <c r="H4">
        <v>2002.290039</v>
      </c>
      <c r="I4">
        <v>2008.1899410000001</v>
      </c>
      <c r="J4">
        <v>2008.1899410000001</v>
      </c>
      <c r="K4">
        <v>8068000</v>
      </c>
      <c r="L4">
        <v>4.3784162000000001E-2</v>
      </c>
      <c r="M4">
        <v>0</v>
      </c>
      <c r="N4">
        <f t="shared" si="0"/>
        <v>0</v>
      </c>
      <c r="O4">
        <f t="shared" si="1"/>
        <v>0</v>
      </c>
    </row>
    <row r="5" spans="1:15" x14ac:dyDescent="0.3">
      <c r="A5" s="1">
        <v>42675</v>
      </c>
      <c r="B5">
        <v>683.6</v>
      </c>
      <c r="C5">
        <v>6.6466000000000003</v>
      </c>
      <c r="D5">
        <v>1111.6769999999999</v>
      </c>
      <c r="E5">
        <v>1</v>
      </c>
      <c r="F5">
        <v>2003.410034</v>
      </c>
      <c r="G5">
        <v>2015.2299800000001</v>
      </c>
      <c r="H5">
        <v>1931.0699460000001</v>
      </c>
      <c r="I5">
        <v>1983.4799800000001</v>
      </c>
      <c r="J5">
        <v>1983.4799800000001</v>
      </c>
      <c r="K5">
        <v>7805400</v>
      </c>
      <c r="L5">
        <v>1.2716877E-2</v>
      </c>
      <c r="M5">
        <v>0</v>
      </c>
      <c r="N5">
        <f t="shared" si="0"/>
        <v>-19.930053999999927</v>
      </c>
      <c r="O5">
        <f t="shared" si="1"/>
        <v>-19.930053999999927</v>
      </c>
    </row>
    <row r="6" spans="1:15" x14ac:dyDescent="0.3">
      <c r="A6" s="1">
        <v>42705</v>
      </c>
      <c r="B6">
        <v>665</v>
      </c>
      <c r="C6">
        <v>6.6702000000000004</v>
      </c>
      <c r="D6">
        <v>1106.77</v>
      </c>
      <c r="E6">
        <v>0</v>
      </c>
      <c r="F6">
        <v>1987.4799800000001</v>
      </c>
      <c r="G6">
        <v>2053.459961</v>
      </c>
      <c r="H6">
        <v>1960.65002399999</v>
      </c>
      <c r="I6">
        <v>2026.459961</v>
      </c>
      <c r="J6">
        <v>2026.459961</v>
      </c>
      <c r="K6">
        <v>8851700</v>
      </c>
      <c r="L6">
        <v>4.6553320000000002E-2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>
        <v>42736</v>
      </c>
      <c r="B7">
        <v>673.1</v>
      </c>
      <c r="C7">
        <v>6.7302999999999997</v>
      </c>
      <c r="D7">
        <v>1125.779</v>
      </c>
      <c r="E7">
        <v>0</v>
      </c>
      <c r="F7">
        <v>2034.3100589999999</v>
      </c>
      <c r="G7">
        <v>2091.0200199999999</v>
      </c>
      <c r="H7">
        <v>2028.469971</v>
      </c>
      <c r="I7">
        <v>2067.570068</v>
      </c>
      <c r="J7">
        <v>2067.570068</v>
      </c>
      <c r="K7">
        <v>6637000</v>
      </c>
      <c r="L7">
        <v>1.0107239000000001E-2</v>
      </c>
      <c r="M7">
        <v>0</v>
      </c>
      <c r="N7">
        <f t="shared" si="0"/>
        <v>0</v>
      </c>
      <c r="O7">
        <f t="shared" si="1"/>
        <v>0</v>
      </c>
    </row>
    <row r="8" spans="1:15" x14ac:dyDescent="0.3">
      <c r="A8" s="1">
        <v>42767</v>
      </c>
      <c r="B8">
        <v>694.2</v>
      </c>
      <c r="C8">
        <v>6.8402000000000003</v>
      </c>
      <c r="D8">
        <v>1159.9349999999999</v>
      </c>
      <c r="E8">
        <v>1</v>
      </c>
      <c r="F8">
        <v>2075.3100589999999</v>
      </c>
      <c r="G8">
        <v>2108.98999</v>
      </c>
      <c r="H8">
        <v>2052.290039</v>
      </c>
      <c r="I8">
        <v>2091.639893</v>
      </c>
      <c r="J8">
        <v>2091.639893</v>
      </c>
      <c r="K8">
        <v>6610700</v>
      </c>
      <c r="L8">
        <v>1.9633541000000001E-2</v>
      </c>
      <c r="M8">
        <v>0</v>
      </c>
      <c r="N8">
        <f t="shared" si="0"/>
        <v>16.329834000000119</v>
      </c>
      <c r="O8">
        <f t="shared" si="1"/>
        <v>16.329834000000119</v>
      </c>
    </row>
    <row r="9" spans="1:15" x14ac:dyDescent="0.3">
      <c r="A9" s="1">
        <v>42795</v>
      </c>
      <c r="B9">
        <v>691.7</v>
      </c>
      <c r="C9">
        <v>6.9198000000000004</v>
      </c>
      <c r="D9">
        <v>1183.3</v>
      </c>
      <c r="E9">
        <v>1</v>
      </c>
      <c r="F9">
        <v>2105.1899410000001</v>
      </c>
      <c r="G9">
        <v>2182.419922</v>
      </c>
      <c r="H9">
        <v>2067.679932</v>
      </c>
      <c r="I9">
        <v>2160.2299800000001</v>
      </c>
      <c r="J9">
        <v>2160.2299800000001</v>
      </c>
      <c r="K9">
        <v>5669300</v>
      </c>
      <c r="L9">
        <v>7.13599E-3</v>
      </c>
      <c r="M9">
        <v>1</v>
      </c>
      <c r="N9">
        <f t="shared" si="0"/>
        <v>55.040038999999979</v>
      </c>
      <c r="O9">
        <f t="shared" si="1"/>
        <v>55.040038999999979</v>
      </c>
    </row>
    <row r="10" spans="1:15" x14ac:dyDescent="0.3">
      <c r="A10" s="1">
        <v>42826</v>
      </c>
      <c r="B10">
        <v>686.9</v>
      </c>
      <c r="C10">
        <v>6.8906999999999998</v>
      </c>
      <c r="D10">
        <v>1182.24</v>
      </c>
      <c r="E10">
        <v>1</v>
      </c>
      <c r="F10">
        <v>2166.040039</v>
      </c>
      <c r="G10">
        <v>2217.040039</v>
      </c>
      <c r="H10">
        <v>2117.820068</v>
      </c>
      <c r="I10">
        <v>2205.4399410000001</v>
      </c>
      <c r="J10">
        <v>2205.4399410000001</v>
      </c>
      <c r="K10">
        <v>8195900</v>
      </c>
      <c r="L10">
        <v>2.3987888999999998E-2</v>
      </c>
      <c r="M10">
        <v>0</v>
      </c>
      <c r="N10">
        <f t="shared" si="0"/>
        <v>39.399902000000111</v>
      </c>
      <c r="O10">
        <f t="shared" si="1"/>
        <v>39.399902000000111</v>
      </c>
    </row>
    <row r="11" spans="1:15" x14ac:dyDescent="0.3">
      <c r="A11" s="1">
        <v>42856</v>
      </c>
      <c r="B11">
        <v>684.1</v>
      </c>
      <c r="C11">
        <v>6.8693999999999997</v>
      </c>
      <c r="D11">
        <v>1143.3599999999999</v>
      </c>
      <c r="E11">
        <v>1</v>
      </c>
      <c r="F11">
        <v>2213.610107</v>
      </c>
      <c r="G11">
        <v>2371.669922</v>
      </c>
      <c r="H11">
        <v>2212.8701169999999</v>
      </c>
      <c r="I11">
        <v>2347.3798829999901</v>
      </c>
      <c r="J11">
        <v>2347.3798829999901</v>
      </c>
      <c r="K11">
        <v>7128900</v>
      </c>
      <c r="L11">
        <v>2.5125861999999999E-2</v>
      </c>
      <c r="M11">
        <v>1</v>
      </c>
      <c r="N11">
        <f t="shared" si="0"/>
        <v>133.76977599999009</v>
      </c>
      <c r="O11">
        <f t="shared" si="1"/>
        <v>88.544404279999995</v>
      </c>
    </row>
    <row r="12" spans="1:15" x14ac:dyDescent="0.3">
      <c r="A12" s="1">
        <v>42887</v>
      </c>
      <c r="B12">
        <v>690</v>
      </c>
      <c r="C12">
        <v>6.8940000000000001</v>
      </c>
      <c r="D12">
        <v>1133.9449999999999</v>
      </c>
      <c r="E12">
        <v>1</v>
      </c>
      <c r="F12">
        <v>2348.3100589999999</v>
      </c>
      <c r="G12">
        <v>2402.8000489999999</v>
      </c>
      <c r="H12">
        <v>2335.6298829999901</v>
      </c>
      <c r="I12">
        <v>2391.790039</v>
      </c>
      <c r="J12">
        <v>2391.790039</v>
      </c>
      <c r="K12">
        <v>8869800</v>
      </c>
      <c r="L12">
        <v>9.9123579999999996E-3</v>
      </c>
      <c r="M12">
        <v>0</v>
      </c>
      <c r="N12">
        <f t="shared" si="0"/>
        <v>43.479980000000069</v>
      </c>
      <c r="O12">
        <f t="shared" si="1"/>
        <v>43.479980000000069</v>
      </c>
    </row>
    <row r="13" spans="1:15" x14ac:dyDescent="0.3">
      <c r="A13" s="1">
        <v>42917</v>
      </c>
      <c r="B13">
        <v>697</v>
      </c>
      <c r="C13">
        <v>6.8875999999999999</v>
      </c>
      <c r="D13">
        <v>1133.57</v>
      </c>
      <c r="E13">
        <v>1</v>
      </c>
      <c r="F13">
        <v>2397.6599120000001</v>
      </c>
      <c r="G13">
        <v>2453.169922</v>
      </c>
      <c r="H13">
        <v>2372.830078</v>
      </c>
      <c r="I13">
        <v>2402.709961</v>
      </c>
      <c r="J13">
        <v>2402.709961</v>
      </c>
      <c r="K13">
        <v>7345700</v>
      </c>
      <c r="L13">
        <v>1.9913785E-2</v>
      </c>
      <c r="M13">
        <v>0</v>
      </c>
      <c r="N13">
        <f t="shared" si="0"/>
        <v>5.0500489999999445</v>
      </c>
      <c r="O13">
        <f t="shared" si="1"/>
        <v>5.0500489999999445</v>
      </c>
    </row>
    <row r="14" spans="1:15" x14ac:dyDescent="0.3">
      <c r="A14" s="1">
        <v>42948</v>
      </c>
      <c r="B14">
        <v>692.6</v>
      </c>
      <c r="C14">
        <v>6.8842999999999996</v>
      </c>
      <c r="D14">
        <v>1124.6500000000001</v>
      </c>
      <c r="E14">
        <v>0</v>
      </c>
      <c r="F14">
        <v>2397.1201169999999</v>
      </c>
      <c r="G14">
        <v>2434.469971</v>
      </c>
      <c r="H14">
        <v>2310.1999510000001</v>
      </c>
      <c r="I14">
        <v>2363.1899410000001</v>
      </c>
      <c r="J14">
        <v>2363.1899410000001</v>
      </c>
      <c r="K14">
        <v>7028200</v>
      </c>
      <c r="L14">
        <v>4.7351246999999999E-2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>
        <v>42979</v>
      </c>
      <c r="B15">
        <v>690.5</v>
      </c>
      <c r="C15">
        <v>6.8066000000000004</v>
      </c>
      <c r="D15">
        <v>1131.6199999999999</v>
      </c>
      <c r="E15">
        <v>1</v>
      </c>
      <c r="F15">
        <v>2367.4499510000001</v>
      </c>
      <c r="G15">
        <v>2429.1201169999999</v>
      </c>
      <c r="H15">
        <v>2314.3100589999999</v>
      </c>
      <c r="I15">
        <v>2394.469971</v>
      </c>
      <c r="J15">
        <v>2394.469971</v>
      </c>
      <c r="K15">
        <v>7483800</v>
      </c>
      <c r="L15">
        <v>3.7747886000000001E-2</v>
      </c>
      <c r="M15">
        <v>0</v>
      </c>
      <c r="N15">
        <f t="shared" si="0"/>
        <v>27.020019999999931</v>
      </c>
      <c r="O15">
        <f t="shared" si="1"/>
        <v>27.020019999999931</v>
      </c>
    </row>
    <row r="16" spans="1:15" x14ac:dyDescent="0.3">
      <c r="A16" s="1">
        <v>43009</v>
      </c>
      <c r="B16">
        <v>692.1</v>
      </c>
      <c r="C16">
        <v>6.7694000000000001</v>
      </c>
      <c r="D16">
        <v>1133.1300000000001</v>
      </c>
      <c r="E16">
        <v>1</v>
      </c>
      <c r="F16">
        <v>2425.6298829999901</v>
      </c>
      <c r="G16">
        <v>2528.320068</v>
      </c>
      <c r="H16">
        <v>2421.1000979999999</v>
      </c>
      <c r="I16">
        <v>2523.429932</v>
      </c>
      <c r="J16">
        <v>2523.429932</v>
      </c>
      <c r="K16">
        <v>6225600</v>
      </c>
      <c r="L16">
        <v>2.3479140999999999E-2</v>
      </c>
      <c r="M16">
        <v>1</v>
      </c>
      <c r="N16">
        <f t="shared" si="0"/>
        <v>97.800049000009949</v>
      </c>
      <c r="O16">
        <f t="shared" si="1"/>
        <v>97.025195319999611</v>
      </c>
    </row>
    <row r="17" spans="1:15" x14ac:dyDescent="0.3">
      <c r="A17" s="1">
        <v>43040</v>
      </c>
      <c r="B17">
        <v>698.5</v>
      </c>
      <c r="C17">
        <v>6.6669999999999998</v>
      </c>
      <c r="D17">
        <v>1131.4000000000001</v>
      </c>
      <c r="E17">
        <v>0</v>
      </c>
      <c r="F17">
        <v>2535.969971</v>
      </c>
      <c r="G17">
        <v>2561.6298829999901</v>
      </c>
      <c r="H17">
        <v>2474.280029</v>
      </c>
      <c r="I17">
        <v>2476.3701169999999</v>
      </c>
      <c r="J17">
        <v>2476.3701169999999</v>
      </c>
      <c r="K17">
        <v>5724100</v>
      </c>
      <c r="L17">
        <v>7.2850008999999993E-2</v>
      </c>
      <c r="M17">
        <v>0</v>
      </c>
      <c r="N17">
        <f t="shared" si="0"/>
        <v>0</v>
      </c>
      <c r="O17">
        <f t="shared" si="1"/>
        <v>0</v>
      </c>
    </row>
    <row r="18" spans="1:15" x14ac:dyDescent="0.3">
      <c r="A18" s="1">
        <v>43070</v>
      </c>
      <c r="B18">
        <v>700.4</v>
      </c>
      <c r="C18">
        <v>6.569</v>
      </c>
      <c r="D18">
        <v>1132.93</v>
      </c>
      <c r="E18">
        <v>0</v>
      </c>
      <c r="F18">
        <v>2488.919922</v>
      </c>
      <c r="G18">
        <v>2514.610107</v>
      </c>
      <c r="H18">
        <v>2411.4799800000001</v>
      </c>
      <c r="I18">
        <v>2467.48999</v>
      </c>
      <c r="J18">
        <v>2467.48999</v>
      </c>
      <c r="K18">
        <v>5594200</v>
      </c>
      <c r="L18">
        <v>8.5749269999999995E-3</v>
      </c>
      <c r="M18">
        <v>0</v>
      </c>
      <c r="N18">
        <f t="shared" si="0"/>
        <v>0</v>
      </c>
      <c r="O18">
        <f t="shared" si="1"/>
        <v>0</v>
      </c>
    </row>
    <row r="19" spans="1:15" x14ac:dyDescent="0.3">
      <c r="A19" s="1">
        <v>43101</v>
      </c>
      <c r="B19">
        <v>702.5</v>
      </c>
      <c r="C19">
        <v>6.6254</v>
      </c>
      <c r="D19">
        <v>1129.48</v>
      </c>
      <c r="E19">
        <v>0</v>
      </c>
      <c r="F19">
        <v>2474.860107</v>
      </c>
      <c r="G19">
        <v>2607.1000979999999</v>
      </c>
      <c r="H19">
        <v>2465.9399410000001</v>
      </c>
      <c r="I19">
        <v>2566.459961</v>
      </c>
      <c r="J19">
        <v>2566.459961</v>
      </c>
      <c r="K19">
        <v>5051400</v>
      </c>
      <c r="L19">
        <v>1.6988118E-2</v>
      </c>
      <c r="M19">
        <v>1</v>
      </c>
      <c r="N19">
        <f t="shared" si="0"/>
        <v>0</v>
      </c>
      <c r="O19">
        <f t="shared" si="1"/>
        <v>0</v>
      </c>
    </row>
    <row r="20" spans="1:15" x14ac:dyDescent="0.3">
      <c r="A20" s="1">
        <v>43132</v>
      </c>
      <c r="B20">
        <v>702.9</v>
      </c>
      <c r="C20">
        <v>6.62</v>
      </c>
      <c r="D20">
        <v>1102.82</v>
      </c>
      <c r="E20">
        <v>0</v>
      </c>
      <c r="F20">
        <v>2578.9099120000001</v>
      </c>
      <c r="G20">
        <v>2583.73999</v>
      </c>
      <c r="H20">
        <v>2346.7299800000001</v>
      </c>
      <c r="I20">
        <v>2427.360107</v>
      </c>
      <c r="J20">
        <v>2427.360107</v>
      </c>
      <c r="K20">
        <v>7083100</v>
      </c>
      <c r="L20">
        <v>3.2495082000000002E-2</v>
      </c>
      <c r="M20">
        <v>0</v>
      </c>
      <c r="N20">
        <f t="shared" si="0"/>
        <v>0</v>
      </c>
      <c r="O20">
        <f t="shared" si="1"/>
        <v>0</v>
      </c>
    </row>
    <row r="21" spans="1:15" x14ac:dyDescent="0.3">
      <c r="A21" s="1">
        <v>43160</v>
      </c>
      <c r="B21">
        <v>704.4</v>
      </c>
      <c r="C21">
        <v>6.5932000000000004</v>
      </c>
      <c r="D21">
        <v>1085.95</v>
      </c>
      <c r="E21">
        <v>1</v>
      </c>
      <c r="F21">
        <v>2406.570068</v>
      </c>
      <c r="G21">
        <v>2508.709961</v>
      </c>
      <c r="H21">
        <v>2374.8000489999999</v>
      </c>
      <c r="I21">
        <v>2445.8500979999999</v>
      </c>
      <c r="J21">
        <v>2445.8500979999999</v>
      </c>
      <c r="K21">
        <v>5966800</v>
      </c>
      <c r="L21">
        <v>4.0186987E-2</v>
      </c>
      <c r="M21">
        <v>1</v>
      </c>
      <c r="N21">
        <f t="shared" si="0"/>
        <v>39.280029999999897</v>
      </c>
      <c r="O21">
        <f t="shared" si="1"/>
        <v>96.262802719999996</v>
      </c>
    </row>
    <row r="22" spans="1:15" x14ac:dyDescent="0.3">
      <c r="A22" s="1">
        <v>43191</v>
      </c>
      <c r="B22">
        <v>702.8</v>
      </c>
      <c r="C22">
        <v>6.4233000000000002</v>
      </c>
      <c r="D22">
        <v>1066.54</v>
      </c>
      <c r="E22">
        <v>0</v>
      </c>
      <c r="F22">
        <v>2454.719971</v>
      </c>
      <c r="G22">
        <v>2515.3798829999901</v>
      </c>
      <c r="H22">
        <v>2405.9099120000001</v>
      </c>
      <c r="I22">
        <v>2515.3798829999901</v>
      </c>
      <c r="J22">
        <v>2515.3798829999901</v>
      </c>
      <c r="K22">
        <v>8253400</v>
      </c>
      <c r="L22">
        <v>3.5072002999999997E-2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>
        <v>43221</v>
      </c>
      <c r="B23">
        <v>711.2</v>
      </c>
      <c r="C23">
        <v>6.3182999999999998</v>
      </c>
      <c r="D23">
        <v>1080.7</v>
      </c>
      <c r="E23">
        <v>0</v>
      </c>
      <c r="F23">
        <v>2515.75</v>
      </c>
      <c r="G23">
        <v>2516.570068</v>
      </c>
      <c r="H23">
        <v>2399.580078</v>
      </c>
      <c r="I23">
        <v>2423.01001</v>
      </c>
      <c r="J23">
        <v>2423.01001</v>
      </c>
      <c r="K23">
        <v>7281100</v>
      </c>
      <c r="L23">
        <v>5.9007479000000002E-2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>
        <v>43252</v>
      </c>
      <c r="B24">
        <v>715.7</v>
      </c>
      <c r="C24">
        <v>6.3174000000000001</v>
      </c>
      <c r="D24">
        <v>1071.21</v>
      </c>
      <c r="E24">
        <v>0</v>
      </c>
      <c r="F24">
        <v>2419.6298829999901</v>
      </c>
      <c r="G24">
        <v>2479.5600589999999</v>
      </c>
      <c r="H24">
        <v>2296.389893</v>
      </c>
      <c r="I24">
        <v>2326.1298829999901</v>
      </c>
      <c r="J24">
        <v>2326.1298829999901</v>
      </c>
      <c r="K24">
        <v>8078900</v>
      </c>
      <c r="L24">
        <v>2.7740115999999999E-2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>
        <v>43282</v>
      </c>
      <c r="B25">
        <v>726.9</v>
      </c>
      <c r="C25">
        <v>6.2967000000000004</v>
      </c>
      <c r="D25">
        <v>1068.05</v>
      </c>
      <c r="E25">
        <v>0</v>
      </c>
      <c r="F25">
        <v>2322.2299800000001</v>
      </c>
      <c r="G25">
        <v>2327.5900879999999</v>
      </c>
      <c r="H25">
        <v>2243.8999020000001</v>
      </c>
      <c r="I25">
        <v>2295.26001</v>
      </c>
      <c r="J25">
        <v>2295.26001</v>
      </c>
      <c r="K25">
        <v>10439800</v>
      </c>
      <c r="L25">
        <v>3.2917407999999898E-2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>
        <v>43313</v>
      </c>
      <c r="B26">
        <v>744.1</v>
      </c>
      <c r="C26">
        <v>6.3700999999999999</v>
      </c>
      <c r="D26">
        <v>1077.05</v>
      </c>
      <c r="E26">
        <v>0</v>
      </c>
      <c r="F26">
        <v>2301.169922</v>
      </c>
      <c r="G26">
        <v>2322.8798829999901</v>
      </c>
      <c r="H26">
        <v>2218.0900879999999</v>
      </c>
      <c r="I26">
        <v>2322.8798829999901</v>
      </c>
      <c r="J26">
        <v>2322.8798829999901</v>
      </c>
      <c r="K26">
        <v>12820500</v>
      </c>
      <c r="L26">
        <v>1.3288458E-2</v>
      </c>
      <c r="M26">
        <v>0</v>
      </c>
      <c r="N26">
        <f t="shared" si="0"/>
        <v>0</v>
      </c>
      <c r="O26">
        <f t="shared" si="1"/>
        <v>0</v>
      </c>
    </row>
    <row r="27" spans="1:15" x14ac:dyDescent="0.3">
      <c r="A27" s="1">
        <v>43344</v>
      </c>
      <c r="B27">
        <v>752.4</v>
      </c>
      <c r="C27">
        <v>6.4650999999999996</v>
      </c>
      <c r="D27">
        <v>1095.96</v>
      </c>
      <c r="E27">
        <v>0</v>
      </c>
      <c r="F27">
        <v>2317.929932</v>
      </c>
      <c r="G27">
        <v>2356.6201169999999</v>
      </c>
      <c r="H27">
        <v>2264.8999020000001</v>
      </c>
      <c r="I27">
        <v>2343.070068</v>
      </c>
      <c r="J27">
        <v>2343.070068</v>
      </c>
      <c r="K27">
        <v>9450900</v>
      </c>
      <c r="L27">
        <v>4.5172882999999997E-2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>
        <v>43374</v>
      </c>
      <c r="B28">
        <v>760.6</v>
      </c>
      <c r="C28">
        <v>6.7164000000000001</v>
      </c>
      <c r="D28">
        <v>1123.05</v>
      </c>
      <c r="E28">
        <v>0</v>
      </c>
      <c r="F28">
        <v>2349.639893</v>
      </c>
      <c r="G28">
        <v>2352.110107</v>
      </c>
      <c r="H28">
        <v>1985.9499510000001</v>
      </c>
      <c r="I28">
        <v>2029.6899410000001</v>
      </c>
      <c r="J28">
        <v>2029.6899410000001</v>
      </c>
      <c r="K28">
        <v>7509300</v>
      </c>
      <c r="L28">
        <v>7.7829319999999898E-3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>
        <v>43405</v>
      </c>
      <c r="B29">
        <v>768.5</v>
      </c>
      <c r="C29">
        <v>6.8452999999999999</v>
      </c>
      <c r="D29">
        <v>1120.96</v>
      </c>
      <c r="E29">
        <v>1</v>
      </c>
      <c r="F29">
        <v>2035.1099850000001</v>
      </c>
      <c r="G29">
        <v>2136.73999</v>
      </c>
      <c r="H29">
        <v>2023.4300539999999</v>
      </c>
      <c r="I29">
        <v>2096.860107</v>
      </c>
      <c r="J29">
        <v>2096.860107</v>
      </c>
      <c r="K29">
        <v>6204500</v>
      </c>
      <c r="L29">
        <v>8.8947678000000002E-2</v>
      </c>
      <c r="M29">
        <v>1</v>
      </c>
      <c r="N29">
        <f t="shared" si="0"/>
        <v>61.750121999999919</v>
      </c>
      <c r="O29">
        <f t="shared" si="1"/>
        <v>81.404399400000003</v>
      </c>
    </row>
    <row r="30" spans="1:15" x14ac:dyDescent="0.3">
      <c r="A30" s="1">
        <v>43435</v>
      </c>
      <c r="B30">
        <v>779.2</v>
      </c>
      <c r="C30">
        <v>6.8551000000000002</v>
      </c>
      <c r="D30">
        <v>1120.19</v>
      </c>
      <c r="E30">
        <v>1</v>
      </c>
      <c r="F30">
        <v>2127.780029</v>
      </c>
      <c r="G30">
        <v>2136.639893</v>
      </c>
      <c r="H30">
        <v>2014.280029</v>
      </c>
      <c r="I30">
        <v>2041.040039</v>
      </c>
      <c r="J30">
        <v>2041.040039</v>
      </c>
      <c r="K30">
        <v>5433100</v>
      </c>
      <c r="L30">
        <v>4.8595175999999997E-2</v>
      </c>
      <c r="M30">
        <v>0</v>
      </c>
      <c r="N30">
        <f t="shared" si="0"/>
        <v>-86.739990000000034</v>
      </c>
      <c r="O30">
        <f t="shared" si="1"/>
        <v>-86.739990000000034</v>
      </c>
    </row>
    <row r="31" spans="1:15" x14ac:dyDescent="0.3">
      <c r="A31" s="1">
        <v>43466</v>
      </c>
      <c r="B31">
        <v>792.3</v>
      </c>
      <c r="C31">
        <v>6.9191000000000003</v>
      </c>
      <c r="D31">
        <v>1132.78</v>
      </c>
      <c r="E31">
        <v>1</v>
      </c>
      <c r="F31">
        <v>2050.5500489999999</v>
      </c>
      <c r="G31">
        <v>2222.8798829999901</v>
      </c>
      <c r="H31">
        <v>1984.530029</v>
      </c>
      <c r="I31">
        <v>2204.8500979999999</v>
      </c>
      <c r="J31">
        <v>2204.8500979999999</v>
      </c>
      <c r="K31">
        <v>7022100</v>
      </c>
      <c r="L31">
        <v>5.2387500000000004E-3</v>
      </c>
      <c r="M31">
        <v>1</v>
      </c>
      <c r="N31">
        <f t="shared" si="0"/>
        <v>154.30004899999994</v>
      </c>
      <c r="O31">
        <f t="shared" si="1"/>
        <v>82.022001959999997</v>
      </c>
    </row>
    <row r="32" spans="1:15" x14ac:dyDescent="0.3">
      <c r="A32" s="1">
        <v>43497</v>
      </c>
      <c r="B32">
        <v>804.2</v>
      </c>
      <c r="C32">
        <v>6.9367000000000001</v>
      </c>
      <c r="D32">
        <v>1127.55</v>
      </c>
      <c r="E32">
        <v>0</v>
      </c>
      <c r="F32">
        <v>2211.929932</v>
      </c>
      <c r="G32">
        <v>2241.76001</v>
      </c>
      <c r="H32">
        <v>2167.360107</v>
      </c>
      <c r="I32">
        <v>2195.4399410000001</v>
      </c>
      <c r="J32">
        <v>2195.4399410000001</v>
      </c>
      <c r="K32">
        <v>6978800</v>
      </c>
      <c r="L32">
        <v>2.3810507000000002E-2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>
        <v>43525</v>
      </c>
      <c r="B33">
        <v>813.4</v>
      </c>
      <c r="C33">
        <v>6.8837000000000002</v>
      </c>
      <c r="D33">
        <v>1122.6500000000001</v>
      </c>
      <c r="E33">
        <v>0</v>
      </c>
      <c r="F33">
        <v>2210.969971</v>
      </c>
      <c r="G33">
        <v>2216.0200199999999</v>
      </c>
      <c r="H33">
        <v>2120.929932</v>
      </c>
      <c r="I33">
        <v>2140.669922</v>
      </c>
      <c r="J33">
        <v>2140.669922</v>
      </c>
      <c r="K33">
        <v>7631800</v>
      </c>
      <c r="M33">
        <v>0</v>
      </c>
      <c r="N33">
        <f t="shared" ref="N33:N37" si="2">IF(E33,J33-F33,0)</f>
        <v>0</v>
      </c>
      <c r="O33">
        <f t="shared" si="1"/>
        <v>0</v>
      </c>
    </row>
    <row r="34" spans="1:15" x14ac:dyDescent="0.3">
      <c r="A34" s="1">
        <v>43556</v>
      </c>
      <c r="B34">
        <v>851.6</v>
      </c>
      <c r="C34">
        <v>6.7862999999999998</v>
      </c>
      <c r="D34">
        <v>1121.72</v>
      </c>
      <c r="E34">
        <v>1</v>
      </c>
      <c r="F34">
        <v>2153.3100589999999</v>
      </c>
      <c r="G34">
        <v>2252.0500489999999</v>
      </c>
      <c r="H34">
        <v>2153.3100589999999</v>
      </c>
      <c r="I34">
        <v>2203.5900879999999</v>
      </c>
      <c r="J34">
        <v>2203.5900879999999</v>
      </c>
      <c r="K34">
        <v>9455200</v>
      </c>
      <c r="M34">
        <v>1</v>
      </c>
      <c r="N34">
        <f t="shared" si="2"/>
        <v>50.280029000000013</v>
      </c>
      <c r="O34">
        <f t="shared" si="1"/>
        <v>86.13240236</v>
      </c>
    </row>
    <row r="35" spans="1:15" x14ac:dyDescent="0.3">
      <c r="A35" s="1">
        <v>43586</v>
      </c>
      <c r="B35">
        <v>856.3</v>
      </c>
      <c r="C35">
        <v>6.7366999999999999</v>
      </c>
      <c r="D35">
        <v>1123.6600000000001</v>
      </c>
      <c r="E35">
        <v>0</v>
      </c>
      <c r="F35">
        <v>2192.9399410000001</v>
      </c>
      <c r="G35">
        <v>2217.030029</v>
      </c>
      <c r="H35">
        <v>2016.25</v>
      </c>
      <c r="I35">
        <v>2041.73998999999</v>
      </c>
      <c r="J35">
        <v>2041.73998999999</v>
      </c>
      <c r="K35">
        <v>6882500</v>
      </c>
      <c r="M35">
        <v>0</v>
      </c>
      <c r="N35">
        <f t="shared" si="2"/>
        <v>0</v>
      </c>
      <c r="O35">
        <f t="shared" si="1"/>
        <v>0</v>
      </c>
    </row>
    <row r="36" spans="1:15" x14ac:dyDescent="0.3">
      <c r="A36" s="1">
        <v>43617</v>
      </c>
      <c r="B36">
        <v>871.1</v>
      </c>
      <c r="C36">
        <v>6.7119</v>
      </c>
      <c r="D36">
        <v>1131.8800000000001</v>
      </c>
      <c r="E36">
        <v>1</v>
      </c>
      <c r="F36">
        <v>2031.030029</v>
      </c>
      <c r="G36">
        <v>2141.2700199999999</v>
      </c>
      <c r="H36">
        <v>2029.170044</v>
      </c>
      <c r="I36">
        <v>2130.6201169999999</v>
      </c>
      <c r="J36">
        <v>2130.6201169999999</v>
      </c>
      <c r="K36">
        <v>6458000</v>
      </c>
      <c r="M36">
        <v>1</v>
      </c>
      <c r="N36">
        <f t="shared" si="2"/>
        <v>99.590087999999923</v>
      </c>
      <c r="O36">
        <f t="shared" si="1"/>
        <v>81.241201160000003</v>
      </c>
    </row>
    <row r="37" spans="1:15" x14ac:dyDescent="0.3">
      <c r="A37" s="1">
        <v>43647</v>
      </c>
      <c r="B37">
        <v>886.7</v>
      </c>
      <c r="C37">
        <v>6.7161</v>
      </c>
      <c r="D37">
        <v>1142.79</v>
      </c>
      <c r="E37">
        <v>1</v>
      </c>
      <c r="F37">
        <v>2147.23999</v>
      </c>
      <c r="G37">
        <v>2147.23999</v>
      </c>
      <c r="H37">
        <v>2052.030029</v>
      </c>
      <c r="I37">
        <v>2066.26001</v>
      </c>
      <c r="J37">
        <v>2066.26001</v>
      </c>
      <c r="K37">
        <v>9164500</v>
      </c>
      <c r="M37">
        <v>0</v>
      </c>
      <c r="N37">
        <f t="shared" si="2"/>
        <v>-80.979980000000069</v>
      </c>
      <c r="O37">
        <f t="shared" si="1"/>
        <v>-80.979980000000069</v>
      </c>
    </row>
    <row r="38" spans="1:15" x14ac:dyDescent="0.3">
      <c r="A38" s="1">
        <v>43678</v>
      </c>
      <c r="B38">
        <v>892.4</v>
      </c>
      <c r="C38">
        <v>6.8518999999999997</v>
      </c>
      <c r="D38">
        <v>1182.9749999999999</v>
      </c>
      <c r="E38">
        <v>0</v>
      </c>
      <c r="K38">
        <v>11243200</v>
      </c>
      <c r="M38">
        <v>0</v>
      </c>
    </row>
    <row r="39" spans="1:15" x14ac:dyDescent="0.3">
      <c r="N39">
        <f>SUM(N2:N37)</f>
        <v>635.43994299999986</v>
      </c>
      <c r="O39">
        <f>SUM(O2:O37)</f>
        <v>611.30220719999966</v>
      </c>
    </row>
    <row r="40" spans="1:15" x14ac:dyDescent="0.3">
      <c r="N40" s="2">
        <f>N39/AVERAGEIFS($F$2:$F$37,$E$2:$E$37,"=1")</f>
        <v>0.29003768540524927</v>
      </c>
      <c r="O40" s="2">
        <f>O39/AVERAGEIFS($F$2:$F$37,$E$2:$E$37,"=1")</f>
        <v>0.27902035308379736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DB-00</dc:creator>
  <cp:lastModifiedBy>kwaneung kim</cp:lastModifiedBy>
  <dcterms:created xsi:type="dcterms:W3CDTF">2019-07-26T05:25:20Z</dcterms:created>
  <dcterms:modified xsi:type="dcterms:W3CDTF">2019-08-07T09:04:22Z</dcterms:modified>
</cp:coreProperties>
</file>