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comments1.xml><?xml version="1.0" encoding="utf-8"?>
<comments xmlns="http://schemas.openxmlformats.org/spreadsheetml/2006/main">
  <authors>
    <author>PC</author>
  </authors>
  <commentList>
    <comment ref="H1" authorId="0">
      <text>
        <r>
          <rPr>
            <sz val="11"/>
            <color indexed="8"/>
            <rFont val="Helvetica Neue"/>
          </rPr>
          <t>PC:
绝对值越小越好</t>
        </r>
      </text>
    </comment>
    <comment ref="S1" authorId="0">
      <text>
        <r>
          <rPr>
            <sz val="11"/>
            <color indexed="8"/>
            <rFont val="Helvetica Neue"/>
          </rPr>
          <t>PC:
绝对值越大越好</t>
        </r>
      </text>
    </comment>
  </commentList>
</comments>
</file>

<file path=xl/sharedStrings.xml><?xml version="1.0" encoding="utf-8"?>
<sst xmlns="http://schemas.openxmlformats.org/spreadsheetml/2006/main" uniqueCount="40">
  <si>
    <t>信号名称</t>
  </si>
  <si>
    <t>账号</t>
  </si>
  <si>
    <t>余额回撤</t>
  </si>
  <si>
    <t>净值回撤</t>
  </si>
  <si>
    <t>回撤余额</t>
  </si>
  <si>
    <t>回撤%</t>
  </si>
  <si>
    <t>标准差</t>
  </si>
  <si>
    <t>方差倍数</t>
  </si>
  <si>
    <t>总赢利</t>
  </si>
  <si>
    <t>运行月数</t>
  </si>
  <si>
    <t>预期回报</t>
  </si>
  <si>
    <t>月回报%</t>
  </si>
  <si>
    <t>余额</t>
  </si>
  <si>
    <t>起始资金</t>
  </si>
  <si>
    <t>出金</t>
  </si>
  <si>
    <t>最小手数</t>
  </si>
  <si>
    <t>测试倍数</t>
  </si>
  <si>
    <t>最大手数</t>
  </si>
  <si>
    <t>夏普率</t>
  </si>
  <si>
    <t>检查日期</t>
  </si>
  <si>
    <t>运行开始</t>
  </si>
  <si>
    <t>CJM622</t>
  </si>
  <si>
    <t>24053622</t>
  </si>
  <si>
    <t>CJM729</t>
  </si>
  <si>
    <t>24066729</t>
  </si>
  <si>
    <t>CJM815</t>
  </si>
  <si>
    <t>894815</t>
  </si>
  <si>
    <t>CJM995</t>
  </si>
  <si>
    <t>24058995</t>
  </si>
  <si>
    <t>DEMOZ</t>
  </si>
  <si>
    <t>51509422</t>
  </si>
  <si>
    <t>-</t>
  </si>
  <si>
    <t>DM0066</t>
  </si>
  <si>
    <t>1412290066</t>
  </si>
  <si>
    <t>DM8034</t>
  </si>
  <si>
    <t>1412288034</t>
  </si>
  <si>
    <t>LYP</t>
  </si>
  <si>
    <t>5108765</t>
  </si>
  <si>
    <r>
      <rPr>
        <sz val="11"/>
        <color indexed="8"/>
        <rFont val="宋体"/>
      </rPr>
      <t>USG</t>
    </r>
  </si>
  <si>
    <r>
      <rPr>
        <sz val="11"/>
        <color indexed="8"/>
        <rFont val="宋体"/>
      </rPr>
      <t>200034478</t>
    </r>
  </si>
</sst>
</file>

<file path=xl/styles.xml><?xml version="1.0" encoding="utf-8"?>
<styleSheet xmlns="http://schemas.openxmlformats.org/spreadsheetml/2006/main">
  <numFmts count="6">
    <numFmt numFmtId="0" formatCode="General"/>
    <numFmt numFmtId="59" formatCode="#,##0&quot; &quot;;(#,##0)"/>
    <numFmt numFmtId="60" formatCode="0.0%"/>
    <numFmt numFmtId="61" formatCode="#,##0.00&quot; &quot;;(#,##0.00)"/>
    <numFmt numFmtId="62" formatCode="#,##0.0&quot; &quot;;(#,##0.0)"/>
    <numFmt numFmtId="63" formatCode="&quot; &quot;* #,##0&quot; &quot;;&quot; &quot;* &quot;-&quot;#,##0&quot; &quot;;&quot; &quot;* &quot;-&quot;??&quot; &quot;"/>
  </numFmts>
  <fonts count="4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  <font>
      <sz val="11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1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horizontal="center" vertical="center"/>
    </xf>
    <xf numFmtId="59" fontId="0" fillId="2" borderId="1" applyNumberFormat="1" applyFont="1" applyFill="1" applyBorder="1" applyAlignment="1" applyProtection="0">
      <alignment horizontal="right" vertical="center"/>
    </xf>
    <xf numFmtId="60" fontId="0" fillId="2" borderId="1" applyNumberFormat="1" applyFont="1" applyFill="1" applyBorder="1" applyAlignment="1" applyProtection="0">
      <alignment horizontal="right" vertical="center"/>
    </xf>
    <xf numFmtId="61" fontId="0" fillId="2" borderId="1" applyNumberFormat="1" applyFont="1" applyFill="1" applyBorder="1" applyAlignment="1" applyProtection="0">
      <alignment horizontal="right" vertical="center"/>
    </xf>
    <xf numFmtId="62" fontId="0" fillId="2" borderId="1" applyNumberFormat="1" applyFont="1" applyFill="1" applyBorder="1" applyAlignment="1" applyProtection="0">
      <alignment horizontal="right" vertical="center"/>
    </xf>
    <xf numFmtId="63" fontId="0" fillId="2" borderId="1" applyNumberFormat="1" applyFont="1" applyFill="1" applyBorder="1" applyAlignment="1" applyProtection="0">
      <alignment horizontal="right" vertical="center"/>
    </xf>
    <xf numFmtId="0" fontId="0" fillId="2" borderId="1" applyNumberFormat="1" applyFont="1" applyFill="1" applyBorder="1" applyAlignment="1" applyProtection="0">
      <alignment horizontal="right" vertical="center"/>
    </xf>
    <xf numFmtId="14" fontId="0" fillId="2" borderId="1" applyNumberFormat="1" applyFont="1" applyFill="1" applyBorder="1" applyAlignment="1" applyProtection="0">
      <alignment horizontal="right" vertical="center"/>
    </xf>
    <xf numFmtId="49" fontId="0" fillId="2" borderId="1" applyNumberFormat="1" applyFont="1" applyFill="1" applyBorder="1" applyAlignment="1" applyProtection="0">
      <alignment horizontal="right"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U10"/>
  <sheetViews>
    <sheetView workbookViewId="0" showGridLines="0" defaultGridColor="1"/>
  </sheetViews>
  <sheetFormatPr defaultColWidth="9" defaultRowHeight="13.5" customHeight="1" outlineLevelRow="0" outlineLevelCol="0"/>
  <cols>
    <col min="1" max="1" width="9" style="1" customWidth="1"/>
    <col min="2" max="2" width="9.35156" style="1" customWidth="1"/>
    <col min="3" max="3" width="9" style="1" customWidth="1"/>
    <col min="4" max="4" width="9.35156" style="1" customWidth="1"/>
    <col min="5" max="6" width="9" style="1" customWidth="1"/>
    <col min="7" max="7" width="10.3516" style="1" customWidth="1"/>
    <col min="8" max="10" width="9" style="1" customWidth="1"/>
    <col min="11" max="11" width="10.3516" style="1" customWidth="1"/>
    <col min="12" max="13" width="9" style="1" customWidth="1"/>
    <col min="14" max="14" width="11.8516" style="1" customWidth="1"/>
    <col min="15" max="15" width="9.35156" style="1" customWidth="1"/>
    <col min="16" max="18" width="9" style="1" customWidth="1"/>
    <col min="19" max="19" width="8.35156" style="1" customWidth="1"/>
    <col min="20" max="20" width="10.3516" style="1" customWidth="1"/>
    <col min="21" max="21" width="11.5" style="1" customWidth="1"/>
    <col min="22" max="256" width="9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</row>
    <row r="2" ht="16" customHeight="1">
      <c r="A2" t="s" s="2">
        <v>21</v>
      </c>
      <c r="B2" t="s" s="2">
        <v>22</v>
      </c>
      <c r="C2" s="3">
        <v>-1850.34</v>
      </c>
      <c r="D2" s="3">
        <v>-6124</v>
      </c>
      <c r="E2" s="3">
        <v>13159</v>
      </c>
      <c r="F2" s="4">
        <f>D2/N2</f>
        <v>-0.6124000000000001</v>
      </c>
      <c r="G2" s="5">
        <v>1764.4568836666</v>
      </c>
      <c r="H2" s="5">
        <f>D2/G2</f>
        <v>-3.470756387809332</v>
      </c>
      <c r="I2" s="3">
        <f>M2+O2-N2</f>
        <v>5048.82</v>
      </c>
      <c r="J2" s="5">
        <f>(T2-U2)/30</f>
        <v>2.333333333333333</v>
      </c>
      <c r="K2" s="6">
        <f>I2/J2</f>
        <v>2163.78</v>
      </c>
      <c r="L2" s="4">
        <f>K2/N2</f>
        <v>0.216378</v>
      </c>
      <c r="M2" s="3">
        <v>13048.82</v>
      </c>
      <c r="N2" s="7">
        <v>10000</v>
      </c>
      <c r="O2" s="7">
        <v>2000</v>
      </c>
      <c r="P2" s="8">
        <v>0.1</v>
      </c>
      <c r="Q2" s="8">
        <v>1</v>
      </c>
      <c r="R2" s="8">
        <v>0</v>
      </c>
      <c r="S2" s="6">
        <f>(K2*12-M2*0.05)/G2</f>
        <v>14.34601164489716</v>
      </c>
      <c r="T2" s="9">
        <v>43525</v>
      </c>
      <c r="U2" s="9">
        <v>43455</v>
      </c>
    </row>
    <row r="3" ht="16" customHeight="1">
      <c r="A3" t="s" s="2">
        <v>23</v>
      </c>
      <c r="B3" t="s" s="2">
        <v>24</v>
      </c>
      <c r="C3" s="3"/>
      <c r="D3" s="3">
        <v>-37</v>
      </c>
      <c r="E3" s="3">
        <v>9926</v>
      </c>
      <c r="F3" s="4">
        <f>D3/N3</f>
        <v>-0.003739262253663466</v>
      </c>
      <c r="G3" s="5">
        <v>13.0639452948436</v>
      </c>
      <c r="H3" s="5">
        <f>D3/G3</f>
        <v>-2.832222515093053</v>
      </c>
      <c r="I3" s="3">
        <f>M3+O3-N3</f>
        <v>174</v>
      </c>
      <c r="J3" s="5">
        <f>(T3-U3)/30</f>
        <v>0.2333333333333333</v>
      </c>
      <c r="K3" s="6">
        <f>I3/J3</f>
        <v>745.7142857142857</v>
      </c>
      <c r="L3" s="4">
        <f>K3/N3</f>
        <v>0.07536273731321735</v>
      </c>
      <c r="M3" s="3">
        <v>10069</v>
      </c>
      <c r="N3" s="7">
        <v>9895</v>
      </c>
      <c r="O3" s="7">
        <v>0</v>
      </c>
      <c r="P3" s="8">
        <v>0.1</v>
      </c>
      <c r="Q3" s="8">
        <v>1</v>
      </c>
      <c r="R3" s="8">
        <v>0</v>
      </c>
      <c r="S3" s="6">
        <f>(K3*12-M3*0.05)/G3</f>
        <v>646.4449473701299</v>
      </c>
      <c r="T3" s="9">
        <v>43537</v>
      </c>
      <c r="U3" s="9">
        <v>43530</v>
      </c>
    </row>
    <row r="4" ht="16" customHeight="1">
      <c r="A4" t="s" s="2">
        <v>25</v>
      </c>
      <c r="B4" t="s" s="2">
        <v>26</v>
      </c>
      <c r="C4" s="3">
        <v>-7264.15</v>
      </c>
      <c r="D4" s="3">
        <v>-13207</v>
      </c>
      <c r="E4" s="3">
        <v>24093</v>
      </c>
      <c r="F4" s="4">
        <f>D4/N4</f>
        <v>-0.8004242424242424</v>
      </c>
      <c r="G4" s="5">
        <v>3161.8270538248</v>
      </c>
      <c r="H4" s="5">
        <f>D4/G4</f>
        <v>-4.177015306395001</v>
      </c>
      <c r="I4" s="3">
        <f>M4+O4-N4</f>
        <v>16406.6</v>
      </c>
      <c r="J4" s="5">
        <f>(T4-U4)/30</f>
        <v>30.2</v>
      </c>
      <c r="K4" s="6">
        <f>I4/J4</f>
        <v>543.2649006622516</v>
      </c>
      <c r="L4" s="4">
        <f>K4/N4</f>
        <v>0.03292514549468192</v>
      </c>
      <c r="M4" s="3">
        <v>14099.6</v>
      </c>
      <c r="N4" s="7">
        <v>16500</v>
      </c>
      <c r="O4" s="7">
        <v>18807</v>
      </c>
      <c r="P4" s="8">
        <v>0.63</v>
      </c>
      <c r="Q4" s="8">
        <v>1</v>
      </c>
      <c r="R4" s="8">
        <v>2</v>
      </c>
      <c r="S4" s="6">
        <f>(K4*12-M4*0.05)/G4</f>
        <v>1.838873129039015</v>
      </c>
      <c r="T4" s="9">
        <v>43525</v>
      </c>
      <c r="U4" s="9">
        <v>42619</v>
      </c>
    </row>
    <row r="5" ht="16" customHeight="1">
      <c r="A5" t="s" s="2">
        <v>27</v>
      </c>
      <c r="B5" t="s" s="2">
        <v>28</v>
      </c>
      <c r="C5" s="3">
        <v>-248.62</v>
      </c>
      <c r="D5" s="3">
        <v>-248.62</v>
      </c>
      <c r="E5" s="3">
        <v>12362.81</v>
      </c>
      <c r="F5" s="4">
        <f>D5/N5</f>
        <v>-0.024862</v>
      </c>
      <c r="G5" s="5">
        <v>33.8673402316131</v>
      </c>
      <c r="H5" s="5">
        <f>D5/G5</f>
        <v>-7.340995729210775</v>
      </c>
      <c r="I5" s="3">
        <f>M5+O5-N5</f>
        <v>2366.73</v>
      </c>
      <c r="J5" s="5">
        <f>(T5-U5)/30</f>
        <v>1.1</v>
      </c>
      <c r="K5" s="6">
        <f>I5/J5</f>
        <v>2151.572727272727</v>
      </c>
      <c r="L5" s="4">
        <f>K5/N5</f>
        <v>0.2151572727272727</v>
      </c>
      <c r="M5" s="3">
        <v>12366.73</v>
      </c>
      <c r="N5" s="7">
        <v>10000</v>
      </c>
      <c r="O5" s="7">
        <v>0</v>
      </c>
      <c r="P5" s="8">
        <v>0.01</v>
      </c>
      <c r="Q5" s="8">
        <v>1</v>
      </c>
      <c r="R5" s="8">
        <v>0</v>
      </c>
      <c r="S5" s="6">
        <f>(K5*12-M5*0.05)/G5</f>
        <v>744.0955225574388</v>
      </c>
      <c r="T5" s="9">
        <v>43525</v>
      </c>
      <c r="U5" s="9">
        <v>43492</v>
      </c>
    </row>
    <row r="6" ht="16" customHeight="1">
      <c r="A6" t="s" s="2">
        <v>29</v>
      </c>
      <c r="B6" t="s" s="2">
        <v>30</v>
      </c>
      <c r="C6" t="s" s="10">
        <v>31</v>
      </c>
      <c r="D6" s="3">
        <v>-7011.96</v>
      </c>
      <c r="E6" s="3">
        <v>13213.73</v>
      </c>
      <c r="F6" s="4">
        <f>D6/N6</f>
        <v>-0.701196</v>
      </c>
      <c r="G6" s="5">
        <v>1100.637317416190</v>
      </c>
      <c r="H6" s="5">
        <f>D6/G6</f>
        <v>-6.370817969774988</v>
      </c>
      <c r="I6" s="3">
        <f>M6+O6-N6</f>
        <v>3329.379999999999</v>
      </c>
      <c r="J6" s="5">
        <f>(T6-U6)/30</f>
        <v>3.6</v>
      </c>
      <c r="K6" s="6">
        <f>I6/J6</f>
        <v>924.8277777777776</v>
      </c>
      <c r="L6" s="4">
        <f>K6/N6</f>
        <v>0.09248277777777776</v>
      </c>
      <c r="M6" s="3">
        <v>13329.38</v>
      </c>
      <c r="N6" s="7">
        <v>10000</v>
      </c>
      <c r="O6" s="7">
        <v>0</v>
      </c>
      <c r="P6" s="8">
        <v>0.1</v>
      </c>
      <c r="Q6" s="8">
        <v>1</v>
      </c>
      <c r="R6" s="8">
        <v>4</v>
      </c>
      <c r="S6" s="6">
        <f>(K6*12-M6*0.05)/G6</f>
        <v>9.477658233342295</v>
      </c>
      <c r="T6" s="9">
        <v>43532</v>
      </c>
      <c r="U6" s="9">
        <v>43424</v>
      </c>
    </row>
    <row r="7" ht="16" customHeight="1">
      <c r="A7" t="s" s="2">
        <v>32</v>
      </c>
      <c r="B7" t="s" s="2">
        <v>33</v>
      </c>
      <c r="C7" s="3">
        <v>-10335.67</v>
      </c>
      <c r="D7" s="3">
        <v>-19890.59</v>
      </c>
      <c r="E7" s="3">
        <v>64171.1</v>
      </c>
      <c r="F7" s="4">
        <f>D7/N7</f>
        <v>-1.989059</v>
      </c>
      <c r="G7" s="5">
        <v>2822.464927018270</v>
      </c>
      <c r="H7" s="5">
        <f>D7/G7</f>
        <v>-7.047240803453657</v>
      </c>
      <c r="I7" s="3">
        <f>M7+O7-N7</f>
        <v>55328.09</v>
      </c>
      <c r="J7" s="5">
        <f>(T7-U7)/30</f>
        <v>9.6</v>
      </c>
      <c r="K7" s="6">
        <f>I7/J7</f>
        <v>5763.342708333334</v>
      </c>
      <c r="L7" s="4">
        <f>K7/N7</f>
        <v>0.5763342708333333</v>
      </c>
      <c r="M7" s="3">
        <v>65328.09</v>
      </c>
      <c r="N7" s="7">
        <v>10000</v>
      </c>
      <c r="O7" s="7">
        <v>0</v>
      </c>
      <c r="P7" s="8">
        <v>0.5</v>
      </c>
      <c r="Q7" s="8">
        <v>1</v>
      </c>
      <c r="R7" s="8">
        <v>2</v>
      </c>
      <c r="S7" s="6">
        <f>(K7*12-M7*0.05)/G7</f>
        <v>23.34615653474636</v>
      </c>
      <c r="T7" s="9">
        <v>43532</v>
      </c>
      <c r="U7" s="9">
        <v>43244</v>
      </c>
    </row>
    <row r="8" ht="16" customHeight="1">
      <c r="A8" t="s" s="2">
        <v>34</v>
      </c>
      <c r="B8" t="s" s="2">
        <v>35</v>
      </c>
      <c r="C8" s="3">
        <v>-5539.45</v>
      </c>
      <c r="D8" s="3">
        <v>-1736</v>
      </c>
      <c r="E8" s="3">
        <v>14503</v>
      </c>
      <c r="F8" s="4">
        <f>D8/N8</f>
        <v>-0.1736</v>
      </c>
      <c r="G8" s="5">
        <v>278.967556755473</v>
      </c>
      <c r="H8" s="5">
        <f>D8/G8</f>
        <v>-6.222945851447801</v>
      </c>
      <c r="I8" s="3">
        <f>M8+O8-N8</f>
        <v>6991.849999999999</v>
      </c>
      <c r="J8" s="5">
        <f>(T8-U8)/30</f>
        <v>9.4</v>
      </c>
      <c r="K8" s="6">
        <f>I8/J8</f>
        <v>743.8138297872339</v>
      </c>
      <c r="L8" s="4">
        <f>K8/N8</f>
        <v>0.07438138297872339</v>
      </c>
      <c r="M8" s="3">
        <v>16991.85</v>
      </c>
      <c r="N8" s="7">
        <v>10000</v>
      </c>
      <c r="O8" s="7">
        <v>0</v>
      </c>
      <c r="P8" s="8">
        <v>0.05</v>
      </c>
      <c r="Q8" s="8">
        <v>1</v>
      </c>
      <c r="R8" s="8">
        <v>0</v>
      </c>
      <c r="S8" s="6">
        <f>(K8*12-M8*0.05)/G8</f>
        <v>28.95022471923471</v>
      </c>
      <c r="T8" s="9">
        <v>43532</v>
      </c>
      <c r="U8" s="9">
        <v>43250</v>
      </c>
    </row>
    <row r="9" ht="16" customHeight="1">
      <c r="A9" t="s" s="2">
        <v>36</v>
      </c>
      <c r="B9" t="s" s="2">
        <v>37</v>
      </c>
      <c r="C9" s="3">
        <v>-10449.41</v>
      </c>
      <c r="D9" s="3">
        <v>-39243</v>
      </c>
      <c r="E9" s="3">
        <v>91682</v>
      </c>
      <c r="F9" s="4">
        <f>D9/N9</f>
        <v>-0.78486</v>
      </c>
      <c r="G9" s="5">
        <v>9810.1375957896</v>
      </c>
      <c r="H9" s="5">
        <f>D9/G9</f>
        <v>-4.000249702597714</v>
      </c>
      <c r="I9" s="3">
        <f>M9+O9-N9</f>
        <v>41650.86</v>
      </c>
      <c r="J9" s="5">
        <f>(T9-U9)/30</f>
        <v>20.8</v>
      </c>
      <c r="K9" s="6">
        <f>I9/J9</f>
        <v>2002.445192307692</v>
      </c>
      <c r="L9" s="4">
        <f>K9/N9</f>
        <v>0.04004890384615385</v>
      </c>
      <c r="M9" s="3">
        <v>91650.86</v>
      </c>
      <c r="N9" s="7">
        <v>50000</v>
      </c>
      <c r="O9" s="7">
        <v>0</v>
      </c>
      <c r="P9" s="8">
        <v>0.1</v>
      </c>
      <c r="Q9" s="8">
        <v>1</v>
      </c>
      <c r="R9" s="8">
        <v>3</v>
      </c>
      <c r="S9" s="6">
        <f>(K9*12-M9*0.05)/G9</f>
        <v>1.982316671688545</v>
      </c>
      <c r="T9" s="9">
        <v>43524</v>
      </c>
      <c r="U9" s="9">
        <v>42900</v>
      </c>
    </row>
    <row r="10" ht="16" customHeight="1">
      <c r="A10" t="s" s="2">
        <v>38</v>
      </c>
      <c r="B10" t="s" s="2">
        <v>39</v>
      </c>
      <c r="C10" s="3">
        <v>0</v>
      </c>
      <c r="D10" s="3">
        <v>-0.720000000000027</v>
      </c>
      <c r="E10" s="3">
        <v>1191.98</v>
      </c>
      <c r="F10" s="4">
        <f>D10/N10</f>
        <v>-6.277709110490705e-06</v>
      </c>
      <c r="G10" s="5">
        <v>0</v>
      </c>
      <c r="H10" s="5">
        <f>D10/G10</f>
      </c>
      <c r="I10" s="3">
        <f>M10+O10-N10</f>
        <v>-45764.040000000008</v>
      </c>
      <c r="J10" s="5">
        <f>(T10-U10)/30</f>
        <v>33.6</v>
      </c>
      <c r="K10" s="6">
        <f>I10/J10</f>
        <v>-1362.025</v>
      </c>
      <c r="L10" s="4">
        <f>K10/N10</f>
        <v>-0.01187555104335525</v>
      </c>
      <c r="M10" s="3">
        <v>1191.98</v>
      </c>
      <c r="N10" s="7">
        <v>114691.52</v>
      </c>
      <c r="O10" s="7">
        <v>67735.5</v>
      </c>
      <c r="P10" s="8">
        <v>0.02</v>
      </c>
      <c r="Q10" s="8">
        <v>1</v>
      </c>
      <c r="R10" s="8">
        <v>0</v>
      </c>
      <c r="S10" s="6">
        <f>(K10*12-M10*0.05)/G10</f>
      </c>
      <c r="T10" s="9">
        <v>43523</v>
      </c>
      <c r="U10" s="9">
        <v>42515</v>
      </c>
    </row>
  </sheetData>
  <conditionalFormatting sqref="G1:M1 A2 C2:E2 G2:K2 M2 S2 A3 C3:E3 G3:K3 M3 S3 A4 C4:E4 G4:K4 M4 S4 A5 C5:E5 G5:K5 M5 S5 A6 C6:E6 G6:K6 M6 S6 A7 C7:E7 G7:K7 M7 S7 A8 C8:E8 G8:K8 M8 S8 A9 C9:E9 G9:K9 M9 S9 A10 C10:E10 G10:K10 M10 S10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