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PC</author>
  </authors>
  <commentList>
    <comment ref="H1" authorId="0">
      <text>
        <r>
          <rPr>
            <sz val="9"/>
            <rFont val="宋体"/>
            <charset val="134"/>
          </rPr>
          <t>PC:
绝对值越小越好</t>
        </r>
      </text>
    </comment>
    <comment ref="S1" authorId="0">
      <text>
        <r>
          <rPr>
            <sz val="9"/>
            <rFont val="宋体"/>
            <charset val="134"/>
          </rPr>
          <t>PC:
绝对值越大越好</t>
        </r>
      </text>
    </comment>
  </commentList>
</comments>
</file>

<file path=xl/sharedStrings.xml><?xml version="1.0" encoding="utf-8"?>
<sst xmlns="http://schemas.openxmlformats.org/spreadsheetml/2006/main" count="32" uniqueCount="32">
  <si>
    <t>信号名称</t>
  </si>
  <si>
    <t>账号</t>
  </si>
  <si>
    <t>余额回撤</t>
  </si>
  <si>
    <t>净值回撤</t>
  </si>
  <si>
    <t>回撤余额</t>
  </si>
  <si>
    <t>回撤%</t>
  </si>
  <si>
    <t>标准差</t>
  </si>
  <si>
    <t>方差倍数</t>
  </si>
  <si>
    <t>总赢利</t>
  </si>
  <si>
    <t>运行月数</t>
  </si>
  <si>
    <t>预期回报</t>
  </si>
  <si>
    <t>月回报%</t>
  </si>
  <si>
    <t>余额</t>
  </si>
  <si>
    <t>起始资金</t>
  </si>
  <si>
    <t>出金</t>
  </si>
  <si>
    <t>最小手数</t>
  </si>
  <si>
    <t>测试倍数</t>
  </si>
  <si>
    <t>最大手数</t>
  </si>
  <si>
    <t>夏普率</t>
  </si>
  <si>
    <t>检查日期</t>
  </si>
  <si>
    <t>运行开始</t>
  </si>
  <si>
    <t>CJM622</t>
  </si>
  <si>
    <t>CJM729</t>
  </si>
  <si>
    <t>CJM815</t>
  </si>
  <si>
    <t>CJM995</t>
  </si>
  <si>
    <t>DEMOZ</t>
  </si>
  <si>
    <t>-</t>
  </si>
  <si>
    <t>DM0066</t>
  </si>
  <si>
    <t>DM8034</t>
  </si>
  <si>
    <t>LYP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</si>
  <si>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SG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</si>
  <si>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00034478</t>
    </r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</si>
</sst>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);[Red]\(#,##0\)"/>
    <numFmt numFmtId="177" formatCode="#,##0.00_);[Red]\(#,##0.00\)"/>
    <numFmt numFmtId="178" formatCode="0.0%"/>
    <numFmt numFmtId="179" formatCode="#,##0.0_);[Red]\(#,##0.0\)"/>
    <numFmt numFmtId="180" formatCode="_ * #,##0_ ;_ * \-#,##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49" fontId="0" fillId="0" borderId="0" xfId="8" applyNumberFormat="1" applyFont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178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80" fontId="1" fillId="0" borderId="0" xfId="8" applyNumberFormat="1" applyFont="1" applyAlignment="1">
      <alignment horizontal="center" vertical="center"/>
    </xf>
    <xf numFmtId="179" fontId="0" fillId="0" borderId="0" xfId="0" applyNumberFormat="1" applyFont="1" applyFill="1" applyAlignment="1">
      <alignment horizontal="right" vertical="center"/>
    </xf>
    <xf numFmtId="176" fontId="0" fillId="0" borderId="0" xfId="8" applyNumberFormat="1" applyFont="1" applyAlignment="1">
      <alignment horizontal="right" vertical="center"/>
    </xf>
    <xf numFmtId="180" fontId="0" fillId="0" borderId="0" xfId="8" applyNumberFormat="1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180" fontId="0" fillId="0" borderId="0" xfId="0" applyNumberFormat="1" applyFont="1" applyFill="1" applyAlignment="1">
      <alignment horizontal="right" vertical="center"/>
    </xf>
    <xf numFmtId="14" fontId="0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AppData\Local\kingsoft\WPS%20Cloud%20Files\userdata\qing\filecache\&#22797;&#20167;&#32773;&#32852;&#30431;&#30340;&#20113;&#25991;&#26723;\&#36319;&#21333;&#37197;&#32622;&#20998;&#26512;-201903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PS"/>
      <sheetName val="信号源与测试信号"/>
      <sheetName val="真实账户"/>
      <sheetName val="交易平台"/>
      <sheetName val="瑞讯银行L3卡"/>
      <sheetName val="信号概况"/>
      <sheetName val="运行数据"/>
      <sheetName val="信号相关性"/>
      <sheetName val="CJM"/>
      <sheetName val="DMTHINK"/>
      <sheetName val="EA"/>
      <sheetName val="CJM622"/>
      <sheetName val="CJM815"/>
      <sheetName val="CJM995"/>
      <sheetName val="DM8034"/>
      <sheetName val="LYP"/>
      <sheetName val="USG"/>
      <sheetName val="H06"/>
      <sheetName val="HSQ"/>
      <sheetName val="HSQ2"/>
      <sheetName val="双信号测试"/>
      <sheetName val="MAM"/>
      <sheetName val="Sheet5"/>
      <sheetName val="外汇基金"/>
    </sheetNames>
    <sheetDataSet>
      <sheetData sheetId="0"/>
      <sheetData sheetId="1">
        <row r="2">
          <cell r="B2" t="str">
            <v>CJM622</v>
          </cell>
          <cell r="C2">
            <v>24053622</v>
          </cell>
        </row>
        <row r="3">
          <cell r="B3" t="str">
            <v>CJM729</v>
          </cell>
          <cell r="C3">
            <v>24066729</v>
          </cell>
        </row>
        <row r="4">
          <cell r="B4" t="str">
            <v>CJM815</v>
          </cell>
          <cell r="C4">
            <v>894815</v>
          </cell>
        </row>
        <row r="5">
          <cell r="B5" t="str">
            <v>CJM911</v>
          </cell>
          <cell r="C5">
            <v>24065911</v>
          </cell>
        </row>
        <row r="6">
          <cell r="B6" t="str">
            <v>CJM995</v>
          </cell>
          <cell r="C6">
            <v>24058995</v>
          </cell>
        </row>
        <row r="7">
          <cell r="B7" t="str">
            <v>DEMOZ</v>
          </cell>
          <cell r="C7">
            <v>51509422</v>
          </cell>
        </row>
        <row r="8">
          <cell r="B8" t="str">
            <v>DM0066</v>
          </cell>
          <cell r="C8">
            <v>1412290066</v>
          </cell>
        </row>
        <row r="9">
          <cell r="B9" t="str">
            <v>DM3222</v>
          </cell>
          <cell r="C9">
            <v>4223222</v>
          </cell>
        </row>
        <row r="10">
          <cell r="C10">
            <v>201615</v>
          </cell>
        </row>
        <row r="11">
          <cell r="B11" t="str">
            <v>DM8034</v>
          </cell>
          <cell r="C11">
            <v>1412288034</v>
          </cell>
        </row>
        <row r="12">
          <cell r="B12" t="str">
            <v>DM8933</v>
          </cell>
          <cell r="C12">
            <v>4218933</v>
          </cell>
        </row>
        <row r="13">
          <cell r="B13" t="str">
            <v>LYP</v>
          </cell>
          <cell r="C13">
            <v>5108765</v>
          </cell>
        </row>
        <row r="14">
          <cell r="B14" t="str">
            <v>USG</v>
          </cell>
          <cell r="C14">
            <v>200034478</v>
          </cell>
        </row>
        <row r="15">
          <cell r="C15">
            <v>150698</v>
          </cell>
        </row>
        <row r="16">
          <cell r="C16">
            <v>1115916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CJM622</v>
          </cell>
        </row>
        <row r="1">
          <cell r="H1" t="str">
            <v>CJM815</v>
          </cell>
        </row>
        <row r="1">
          <cell r="V1" t="str">
            <v>CJM995</v>
          </cell>
        </row>
        <row r="1">
          <cell r="AC1" t="str">
            <v>CJM729</v>
          </cell>
        </row>
        <row r="2">
          <cell r="A2" t="str">
            <v>Date</v>
          </cell>
        </row>
        <row r="2">
          <cell r="C2" t="str">
            <v>Balance</v>
          </cell>
          <cell r="D2" t="str">
            <v>Drawback</v>
          </cell>
          <cell r="E2" t="str">
            <v>MinLots</v>
          </cell>
          <cell r="F2" t="str">
            <v>MaxLots</v>
          </cell>
        </row>
        <row r="2">
          <cell r="H2" t="str">
            <v>Date</v>
          </cell>
        </row>
        <row r="2">
          <cell r="J2" t="str">
            <v>Balance</v>
          </cell>
          <cell r="K2" t="str">
            <v>Drawback</v>
          </cell>
          <cell r="L2" t="str">
            <v>MinLots</v>
          </cell>
          <cell r="M2" t="str">
            <v>MaxLots</v>
          </cell>
        </row>
        <row r="2">
          <cell r="V2" t="str">
            <v>Date</v>
          </cell>
        </row>
        <row r="2">
          <cell r="X2" t="str">
            <v>Balance</v>
          </cell>
          <cell r="Y2" t="str">
            <v>Drawback</v>
          </cell>
          <cell r="Z2" t="str">
            <v>MinLots</v>
          </cell>
          <cell r="AA2" t="str">
            <v>MaxLots</v>
          </cell>
        </row>
        <row r="2">
          <cell r="AC2" t="str">
            <v>Date</v>
          </cell>
        </row>
        <row r="2">
          <cell r="AE2" t="str">
            <v>Balance</v>
          </cell>
          <cell r="AF2" t="str">
            <v>Drawback</v>
          </cell>
          <cell r="AG2" t="str">
            <v>MinLots</v>
          </cell>
          <cell r="AH2" t="str">
            <v>MaxLots</v>
          </cell>
        </row>
        <row r="3">
          <cell r="A3">
            <v>43455</v>
          </cell>
        </row>
        <row r="3">
          <cell r="C3">
            <v>10000</v>
          </cell>
          <cell r="D3">
            <v>0</v>
          </cell>
        </row>
        <row r="3">
          <cell r="H3">
            <v>43192</v>
          </cell>
        </row>
        <row r="3">
          <cell r="J3">
            <v>6765</v>
          </cell>
          <cell r="K3">
            <v>0</v>
          </cell>
        </row>
        <row r="3">
          <cell r="V3">
            <v>43492</v>
          </cell>
        </row>
        <row r="3">
          <cell r="X3">
            <v>10000</v>
          </cell>
          <cell r="Y3">
            <v>0</v>
          </cell>
        </row>
        <row r="3">
          <cell r="AC3">
            <v>43530</v>
          </cell>
        </row>
        <row r="3">
          <cell r="AE3">
            <v>9895</v>
          </cell>
          <cell r="AF3">
            <v>0</v>
          </cell>
        </row>
        <row r="4">
          <cell r="A4">
            <v>43458</v>
          </cell>
        </row>
        <row r="4">
          <cell r="C4">
            <v>10413</v>
          </cell>
          <cell r="D4">
            <v>-124</v>
          </cell>
        </row>
        <row r="4">
          <cell r="H4">
            <v>43193</v>
          </cell>
        </row>
        <row r="4">
          <cell r="J4">
            <v>6765</v>
          </cell>
          <cell r="K4">
            <v>0</v>
          </cell>
        </row>
        <row r="4">
          <cell r="V4">
            <v>43493</v>
          </cell>
        </row>
        <row r="4">
          <cell r="X4">
            <v>10043</v>
          </cell>
          <cell r="Y4">
            <v>-4</v>
          </cell>
        </row>
        <row r="4">
          <cell r="AC4">
            <v>43531</v>
          </cell>
        </row>
        <row r="4">
          <cell r="AE4">
            <v>9926</v>
          </cell>
          <cell r="AF4">
            <v>-37</v>
          </cell>
        </row>
        <row r="5">
          <cell r="A5">
            <v>43459</v>
          </cell>
        </row>
        <row r="5">
          <cell r="C5">
            <v>10413</v>
          </cell>
          <cell r="D5">
            <v>-124</v>
          </cell>
        </row>
        <row r="5">
          <cell r="H5">
            <v>43194</v>
          </cell>
        </row>
        <row r="5">
          <cell r="J5">
            <v>6765</v>
          </cell>
          <cell r="K5">
            <v>0</v>
          </cell>
        </row>
        <row r="5">
          <cell r="V5">
            <v>43494</v>
          </cell>
        </row>
        <row r="5">
          <cell r="X5">
            <v>10090</v>
          </cell>
          <cell r="Y5">
            <v>-3</v>
          </cell>
        </row>
        <row r="5">
          <cell r="AC5">
            <v>43532</v>
          </cell>
        </row>
        <row r="5">
          <cell r="AE5">
            <v>10018</v>
          </cell>
          <cell r="AF5">
            <v>-2</v>
          </cell>
        </row>
        <row r="6">
          <cell r="A6">
            <v>43460</v>
          </cell>
        </row>
        <row r="6">
          <cell r="C6">
            <v>10601</v>
          </cell>
          <cell r="D6">
            <v>0</v>
          </cell>
        </row>
        <row r="6">
          <cell r="H6">
            <v>43195</v>
          </cell>
        </row>
        <row r="6">
          <cell r="J6">
            <v>6746</v>
          </cell>
          <cell r="K6">
            <v>0</v>
          </cell>
        </row>
        <row r="6">
          <cell r="V6">
            <v>43495</v>
          </cell>
        </row>
        <row r="6">
          <cell r="X6">
            <v>10162</v>
          </cell>
          <cell r="Y6">
            <v>1</v>
          </cell>
        </row>
        <row r="6">
          <cell r="AC6">
            <v>43535</v>
          </cell>
        </row>
        <row r="6">
          <cell r="AE6">
            <v>10028</v>
          </cell>
          <cell r="AF6">
            <v>-10</v>
          </cell>
        </row>
        <row r="7">
          <cell r="A7">
            <v>43461</v>
          </cell>
        </row>
        <row r="7">
          <cell r="C7">
            <v>10800</v>
          </cell>
          <cell r="D7">
            <v>-53</v>
          </cell>
        </row>
        <row r="7">
          <cell r="H7">
            <v>43196</v>
          </cell>
        </row>
        <row r="7">
          <cell r="J7">
            <v>6759</v>
          </cell>
          <cell r="K7">
            <v>0</v>
          </cell>
        </row>
        <row r="7">
          <cell r="V7">
            <v>43496</v>
          </cell>
        </row>
        <row r="7">
          <cell r="X7">
            <v>10414</v>
          </cell>
          <cell r="Y7">
            <v>-34</v>
          </cell>
        </row>
        <row r="7">
          <cell r="AC7">
            <v>43536</v>
          </cell>
        </row>
        <row r="7">
          <cell r="AE7">
            <v>10065</v>
          </cell>
          <cell r="AF7">
            <v>-6</v>
          </cell>
        </row>
        <row r="8">
          <cell r="A8">
            <v>43462</v>
          </cell>
        </row>
        <row r="8">
          <cell r="C8">
            <v>10940</v>
          </cell>
          <cell r="D8">
            <v>-136</v>
          </cell>
        </row>
        <row r="8">
          <cell r="H8">
            <v>43199</v>
          </cell>
        </row>
        <row r="8">
          <cell r="J8">
            <v>6759</v>
          </cell>
          <cell r="K8">
            <v>0</v>
          </cell>
        </row>
        <row r="8">
          <cell r="V8">
            <v>43497</v>
          </cell>
        </row>
        <row r="8">
          <cell r="X8">
            <v>10480</v>
          </cell>
          <cell r="Y8">
            <v>0</v>
          </cell>
        </row>
        <row r="8">
          <cell r="AC8">
            <v>43537</v>
          </cell>
        </row>
        <row r="8">
          <cell r="AE8">
            <v>10069</v>
          </cell>
          <cell r="AF8">
            <v>1</v>
          </cell>
        </row>
        <row r="9">
          <cell r="A9">
            <v>43467</v>
          </cell>
        </row>
        <row r="9">
          <cell r="C9">
            <v>11439</v>
          </cell>
          <cell r="D9">
            <v>-368</v>
          </cell>
        </row>
        <row r="9">
          <cell r="H9">
            <v>43200</v>
          </cell>
        </row>
        <row r="9">
          <cell r="J9">
            <v>6759</v>
          </cell>
          <cell r="K9">
            <v>0</v>
          </cell>
        </row>
        <row r="9">
          <cell r="V9">
            <v>43499</v>
          </cell>
        </row>
        <row r="9">
          <cell r="X9">
            <v>10486</v>
          </cell>
          <cell r="Y9">
            <v>0</v>
          </cell>
        </row>
        <row r="10">
          <cell r="A10">
            <v>43468</v>
          </cell>
        </row>
        <row r="10">
          <cell r="C10">
            <v>12011</v>
          </cell>
          <cell r="D10">
            <v>0</v>
          </cell>
        </row>
        <row r="10">
          <cell r="H10">
            <v>43201</v>
          </cell>
        </row>
        <row r="10">
          <cell r="J10">
            <v>6759</v>
          </cell>
          <cell r="K10">
            <v>0</v>
          </cell>
        </row>
        <row r="10">
          <cell r="V10">
            <v>43500</v>
          </cell>
        </row>
        <row r="10">
          <cell r="X10">
            <v>10495</v>
          </cell>
          <cell r="Y10">
            <v>0</v>
          </cell>
        </row>
        <row r="11">
          <cell r="A11">
            <v>43469</v>
          </cell>
        </row>
        <row r="11">
          <cell r="C11">
            <v>12703</v>
          </cell>
          <cell r="D11">
            <v>-2118</v>
          </cell>
        </row>
        <row r="11">
          <cell r="H11">
            <v>43202</v>
          </cell>
        </row>
        <row r="11">
          <cell r="J11">
            <v>6759</v>
          </cell>
          <cell r="K11">
            <v>0</v>
          </cell>
        </row>
        <row r="11">
          <cell r="V11">
            <v>43501</v>
          </cell>
        </row>
        <row r="11">
          <cell r="X11">
            <v>10628</v>
          </cell>
          <cell r="Y11">
            <v>0</v>
          </cell>
        </row>
        <row r="12">
          <cell r="A12">
            <v>43472</v>
          </cell>
        </row>
        <row r="12">
          <cell r="C12">
            <v>12868</v>
          </cell>
          <cell r="D12">
            <v>-2303</v>
          </cell>
        </row>
        <row r="12">
          <cell r="H12">
            <v>43203</v>
          </cell>
        </row>
        <row r="12">
          <cell r="J12">
            <v>6557</v>
          </cell>
          <cell r="K12">
            <v>0</v>
          </cell>
        </row>
        <row r="12">
          <cell r="V12">
            <v>43502</v>
          </cell>
        </row>
        <row r="12">
          <cell r="X12">
            <v>10635</v>
          </cell>
          <cell r="Y12">
            <v>0</v>
          </cell>
        </row>
        <row r="13">
          <cell r="A13">
            <v>43473</v>
          </cell>
        </row>
        <row r="13">
          <cell r="C13">
            <v>12965</v>
          </cell>
          <cell r="D13">
            <v>-1841</v>
          </cell>
        </row>
        <row r="13">
          <cell r="H13">
            <v>43206</v>
          </cell>
        </row>
        <row r="13">
          <cell r="J13">
            <v>6557</v>
          </cell>
          <cell r="K13">
            <v>0</v>
          </cell>
        </row>
        <row r="13">
          <cell r="V13">
            <v>43503</v>
          </cell>
        </row>
        <row r="13">
          <cell r="X13">
            <v>10825</v>
          </cell>
          <cell r="Y13">
            <v>0</v>
          </cell>
        </row>
        <row r="14">
          <cell r="A14">
            <v>43474</v>
          </cell>
        </row>
        <row r="14">
          <cell r="C14">
            <v>13019</v>
          </cell>
          <cell r="D14">
            <v>-3889</v>
          </cell>
        </row>
        <row r="14">
          <cell r="H14">
            <v>43207</v>
          </cell>
        </row>
        <row r="14">
          <cell r="J14">
            <v>6802</v>
          </cell>
          <cell r="K14">
            <v>0</v>
          </cell>
        </row>
        <row r="14">
          <cell r="V14">
            <v>43504</v>
          </cell>
        </row>
        <row r="14">
          <cell r="X14">
            <v>10838</v>
          </cell>
          <cell r="Y14">
            <v>0</v>
          </cell>
        </row>
        <row r="15">
          <cell r="A15">
            <v>43475</v>
          </cell>
        </row>
        <row r="15">
          <cell r="C15">
            <v>13127</v>
          </cell>
          <cell r="D15">
            <v>-4294</v>
          </cell>
        </row>
        <row r="15">
          <cell r="H15">
            <v>43208</v>
          </cell>
        </row>
        <row r="15">
          <cell r="J15">
            <v>6798</v>
          </cell>
          <cell r="K15">
            <v>0</v>
          </cell>
        </row>
        <row r="15">
          <cell r="V15">
            <v>43505</v>
          </cell>
        </row>
        <row r="15">
          <cell r="X15">
            <v>10840</v>
          </cell>
          <cell r="Y15">
            <v>0</v>
          </cell>
        </row>
        <row r="16">
          <cell r="A16">
            <v>43476</v>
          </cell>
        </row>
        <row r="16">
          <cell r="C16">
            <v>13159</v>
          </cell>
          <cell r="D16">
            <v>-6124</v>
          </cell>
        </row>
        <row r="16">
          <cell r="H16">
            <v>43209</v>
          </cell>
        </row>
        <row r="16">
          <cell r="J16">
            <v>6914</v>
          </cell>
          <cell r="K16">
            <v>0</v>
          </cell>
        </row>
        <row r="16">
          <cell r="V16">
            <v>43507</v>
          </cell>
        </row>
        <row r="16">
          <cell r="X16">
            <v>10853</v>
          </cell>
          <cell r="Y16">
            <v>0</v>
          </cell>
        </row>
        <row r="17">
          <cell r="A17">
            <v>43479</v>
          </cell>
        </row>
        <row r="17">
          <cell r="C17">
            <v>13159</v>
          </cell>
          <cell r="D17">
            <v>-6124</v>
          </cell>
        </row>
        <row r="17">
          <cell r="H17">
            <v>43210</v>
          </cell>
        </row>
        <row r="17">
          <cell r="J17">
            <v>6914</v>
          </cell>
          <cell r="K17">
            <v>0</v>
          </cell>
        </row>
        <row r="17">
          <cell r="V17">
            <v>43508</v>
          </cell>
        </row>
        <row r="17">
          <cell r="X17">
            <v>11246</v>
          </cell>
          <cell r="Y17">
            <v>0</v>
          </cell>
        </row>
        <row r="18">
          <cell r="A18">
            <v>43480</v>
          </cell>
        </row>
        <row r="18">
          <cell r="C18">
            <v>13930</v>
          </cell>
          <cell r="D18">
            <v>-5376</v>
          </cell>
        </row>
        <row r="18">
          <cell r="H18">
            <v>43213</v>
          </cell>
        </row>
        <row r="18">
          <cell r="J18">
            <v>7097</v>
          </cell>
          <cell r="K18">
            <v>0</v>
          </cell>
        </row>
        <row r="18">
          <cell r="V18">
            <v>43509</v>
          </cell>
        </row>
        <row r="18">
          <cell r="X18">
            <v>11592</v>
          </cell>
          <cell r="Y18">
            <v>0</v>
          </cell>
        </row>
        <row r="19">
          <cell r="A19">
            <v>43481</v>
          </cell>
        </row>
        <row r="19">
          <cell r="C19">
            <v>14233</v>
          </cell>
          <cell r="D19">
            <v>-3254</v>
          </cell>
        </row>
        <row r="19">
          <cell r="H19">
            <v>43214</v>
          </cell>
        </row>
        <row r="19">
          <cell r="J19">
            <v>7065</v>
          </cell>
          <cell r="K19">
            <v>-2</v>
          </cell>
        </row>
        <row r="19">
          <cell r="V19">
            <v>43510</v>
          </cell>
        </row>
        <row r="19">
          <cell r="X19">
            <v>11709</v>
          </cell>
          <cell r="Y19">
            <v>0</v>
          </cell>
        </row>
        <row r="20">
          <cell r="A20">
            <v>43482</v>
          </cell>
        </row>
        <row r="20">
          <cell r="C20">
            <v>14595</v>
          </cell>
          <cell r="D20">
            <v>-4734</v>
          </cell>
        </row>
        <row r="20">
          <cell r="H20">
            <v>43215</v>
          </cell>
        </row>
        <row r="20">
          <cell r="J20">
            <v>7078</v>
          </cell>
          <cell r="K20">
            <v>-43</v>
          </cell>
        </row>
        <row r="20">
          <cell r="V20">
            <v>43511</v>
          </cell>
        </row>
        <row r="20">
          <cell r="X20">
            <v>11788</v>
          </cell>
          <cell r="Y20">
            <v>0</v>
          </cell>
        </row>
        <row r="21">
          <cell r="A21">
            <v>43483</v>
          </cell>
        </row>
        <row r="21">
          <cell r="C21">
            <v>15033</v>
          </cell>
          <cell r="D21">
            <v>-3210</v>
          </cell>
        </row>
        <row r="21">
          <cell r="H21">
            <v>43216</v>
          </cell>
        </row>
        <row r="21">
          <cell r="J21">
            <v>7059</v>
          </cell>
          <cell r="K21">
            <v>0</v>
          </cell>
        </row>
        <row r="21">
          <cell r="V21">
            <v>43514</v>
          </cell>
        </row>
        <row r="21">
          <cell r="X21">
            <v>11821</v>
          </cell>
          <cell r="Y21">
            <v>0</v>
          </cell>
        </row>
        <row r="22">
          <cell r="A22">
            <v>43486</v>
          </cell>
        </row>
        <row r="22">
          <cell r="C22">
            <v>15090</v>
          </cell>
          <cell r="D22">
            <v>-2796</v>
          </cell>
        </row>
        <row r="22">
          <cell r="H22">
            <v>43217</v>
          </cell>
        </row>
        <row r="22">
          <cell r="J22">
            <v>7131</v>
          </cell>
          <cell r="K22">
            <v>0</v>
          </cell>
        </row>
        <row r="22">
          <cell r="V22">
            <v>43515</v>
          </cell>
        </row>
        <row r="22">
          <cell r="X22">
            <v>11944</v>
          </cell>
          <cell r="Y22">
            <v>0</v>
          </cell>
        </row>
        <row r="23">
          <cell r="A23">
            <v>43487</v>
          </cell>
        </row>
        <row r="23">
          <cell r="C23">
            <v>13404</v>
          </cell>
          <cell r="D23">
            <v>-100</v>
          </cell>
        </row>
        <row r="23">
          <cell r="H23">
            <v>43220</v>
          </cell>
        </row>
        <row r="23">
          <cell r="J23">
            <v>7265</v>
          </cell>
          <cell r="K23">
            <v>-1</v>
          </cell>
        </row>
        <row r="23">
          <cell r="V23">
            <v>43516</v>
          </cell>
        </row>
        <row r="23">
          <cell r="X23">
            <v>12087</v>
          </cell>
          <cell r="Y23">
            <v>0</v>
          </cell>
        </row>
        <row r="24">
          <cell r="A24">
            <v>43488</v>
          </cell>
        </row>
        <row r="24">
          <cell r="C24">
            <v>13439</v>
          </cell>
          <cell r="D24">
            <v>-372</v>
          </cell>
        </row>
        <row r="24">
          <cell r="H24">
            <v>43221</v>
          </cell>
        </row>
        <row r="24">
          <cell r="J24">
            <v>7265</v>
          </cell>
          <cell r="K24">
            <v>-1</v>
          </cell>
        </row>
        <row r="24">
          <cell r="V24">
            <v>43517</v>
          </cell>
        </row>
        <row r="24">
          <cell r="X24">
            <v>12135</v>
          </cell>
          <cell r="Y24">
            <v>0</v>
          </cell>
        </row>
        <row r="25">
          <cell r="A25">
            <v>43489</v>
          </cell>
        </row>
        <row r="25">
          <cell r="C25">
            <v>13488</v>
          </cell>
          <cell r="D25">
            <v>-51</v>
          </cell>
        </row>
        <row r="25">
          <cell r="H25">
            <v>43222</v>
          </cell>
        </row>
        <row r="25">
          <cell r="J25">
            <v>7249</v>
          </cell>
          <cell r="K25">
            <v>37</v>
          </cell>
        </row>
        <row r="25">
          <cell r="V25">
            <v>43518</v>
          </cell>
        </row>
        <row r="25">
          <cell r="X25">
            <v>12141</v>
          </cell>
          <cell r="Y25">
            <v>-9</v>
          </cell>
        </row>
        <row r="26">
          <cell r="A26">
            <v>43490</v>
          </cell>
        </row>
        <row r="26">
          <cell r="C26">
            <v>13662</v>
          </cell>
          <cell r="D26">
            <v>0</v>
          </cell>
        </row>
        <row r="26">
          <cell r="H26">
            <v>43223</v>
          </cell>
        </row>
        <row r="26">
          <cell r="J26">
            <v>7298</v>
          </cell>
          <cell r="K26">
            <v>0</v>
          </cell>
        </row>
        <row r="26">
          <cell r="V26">
            <v>43520</v>
          </cell>
        </row>
        <row r="26">
          <cell r="X26">
            <v>12162.43</v>
          </cell>
          <cell r="Y26">
            <v>-25.3799999999992</v>
          </cell>
          <cell r="Z26">
            <v>0.02</v>
          </cell>
          <cell r="AA26">
            <v>0</v>
          </cell>
        </row>
        <row r="27">
          <cell r="A27">
            <v>43493</v>
          </cell>
        </row>
        <row r="27">
          <cell r="C27">
            <v>13672</v>
          </cell>
          <cell r="D27">
            <v>4</v>
          </cell>
        </row>
        <row r="27">
          <cell r="H27">
            <v>43224</v>
          </cell>
        </row>
        <row r="27">
          <cell r="J27">
            <v>7366</v>
          </cell>
          <cell r="K27">
            <v>0</v>
          </cell>
        </row>
        <row r="27">
          <cell r="V27">
            <v>43521</v>
          </cell>
        </row>
        <row r="27">
          <cell r="X27">
            <v>12198.2</v>
          </cell>
          <cell r="Y27">
            <v>-44.6700000000001</v>
          </cell>
          <cell r="Z27">
            <v>0.01</v>
          </cell>
          <cell r="AA27">
            <v>0</v>
          </cell>
        </row>
        <row r="28">
          <cell r="A28">
            <v>43494</v>
          </cell>
        </row>
        <row r="28">
          <cell r="C28">
            <v>13779</v>
          </cell>
          <cell r="D28">
            <v>0</v>
          </cell>
        </row>
        <row r="28">
          <cell r="H28">
            <v>43227</v>
          </cell>
        </row>
        <row r="28">
          <cell r="J28">
            <v>7366</v>
          </cell>
          <cell r="K28">
            <v>0</v>
          </cell>
        </row>
        <row r="28">
          <cell r="V28">
            <v>43522</v>
          </cell>
        </row>
        <row r="28">
          <cell r="X28">
            <v>12235.88</v>
          </cell>
          <cell r="Y28">
            <v>-60.4699999999994</v>
          </cell>
          <cell r="Z28">
            <v>0.01</v>
          </cell>
          <cell r="AA28">
            <v>0</v>
          </cell>
        </row>
        <row r="29">
          <cell r="A29">
            <v>43495</v>
          </cell>
        </row>
        <row r="29">
          <cell r="C29">
            <v>13779</v>
          </cell>
          <cell r="D29">
            <v>0</v>
          </cell>
        </row>
        <row r="29">
          <cell r="H29">
            <v>43228</v>
          </cell>
        </row>
        <row r="29">
          <cell r="J29">
            <v>7418</v>
          </cell>
          <cell r="K29">
            <v>0</v>
          </cell>
        </row>
        <row r="29">
          <cell r="V29">
            <v>43523</v>
          </cell>
        </row>
        <row r="29">
          <cell r="X29">
            <v>12281.71</v>
          </cell>
          <cell r="Y29">
            <v>-18.0100000000002</v>
          </cell>
          <cell r="Z29">
            <v>0.01</v>
          </cell>
          <cell r="AA29">
            <v>0</v>
          </cell>
        </row>
        <row r="30">
          <cell r="A30">
            <v>43496</v>
          </cell>
        </row>
        <row r="30">
          <cell r="C30">
            <v>13865</v>
          </cell>
          <cell r="D30">
            <v>-30</v>
          </cell>
        </row>
        <row r="30">
          <cell r="H30">
            <v>43229</v>
          </cell>
        </row>
        <row r="30">
          <cell r="J30">
            <v>7418</v>
          </cell>
          <cell r="K30">
            <v>0</v>
          </cell>
        </row>
        <row r="30">
          <cell r="V30">
            <v>43524</v>
          </cell>
        </row>
        <row r="30">
          <cell r="X30">
            <v>12362.81</v>
          </cell>
          <cell r="Y30">
            <v>-173.469999999999</v>
          </cell>
          <cell r="Z30">
            <v>0.01</v>
          </cell>
          <cell r="AA30">
            <v>0</v>
          </cell>
        </row>
        <row r="31">
          <cell r="A31">
            <v>43497</v>
          </cell>
        </row>
        <row r="31">
          <cell r="C31">
            <v>13984</v>
          </cell>
          <cell r="D31">
            <v>0</v>
          </cell>
        </row>
        <row r="31">
          <cell r="H31">
            <v>43230</v>
          </cell>
        </row>
        <row r="31">
          <cell r="J31">
            <v>7414</v>
          </cell>
          <cell r="K31">
            <v>2</v>
          </cell>
        </row>
        <row r="31">
          <cell r="V31">
            <v>43525</v>
          </cell>
        </row>
        <row r="31">
          <cell r="X31">
            <v>12366.73</v>
          </cell>
          <cell r="Y31">
            <v>-27.7600000000002</v>
          </cell>
          <cell r="Z31">
            <v>0.01</v>
          </cell>
          <cell r="AA31">
            <v>0</v>
          </cell>
        </row>
        <row r="32">
          <cell r="A32">
            <v>43500</v>
          </cell>
        </row>
        <row r="32">
          <cell r="C32">
            <v>14021</v>
          </cell>
          <cell r="D32">
            <v>0</v>
          </cell>
        </row>
        <row r="32">
          <cell r="H32">
            <v>43231</v>
          </cell>
        </row>
        <row r="32">
          <cell r="J32">
            <v>7437</v>
          </cell>
          <cell r="K32">
            <v>0</v>
          </cell>
        </row>
        <row r="33">
          <cell r="A33">
            <v>43501</v>
          </cell>
        </row>
        <row r="33">
          <cell r="C33">
            <v>14036</v>
          </cell>
          <cell r="D33">
            <v>0</v>
          </cell>
        </row>
        <row r="33">
          <cell r="H33">
            <v>43234</v>
          </cell>
        </row>
        <row r="33">
          <cell r="J33">
            <v>7437</v>
          </cell>
          <cell r="K33">
            <v>0</v>
          </cell>
        </row>
        <row r="34">
          <cell r="A34">
            <v>43502</v>
          </cell>
        </row>
        <row r="34">
          <cell r="C34">
            <v>14094</v>
          </cell>
          <cell r="D34">
            <v>0</v>
          </cell>
        </row>
        <row r="34">
          <cell r="H34">
            <v>43235</v>
          </cell>
        </row>
        <row r="34">
          <cell r="J34">
            <v>7587</v>
          </cell>
          <cell r="K34">
            <v>0</v>
          </cell>
        </row>
        <row r="35">
          <cell r="A35">
            <v>43503</v>
          </cell>
        </row>
        <row r="35">
          <cell r="C35">
            <v>14111</v>
          </cell>
          <cell r="D35">
            <v>0</v>
          </cell>
        </row>
        <row r="35">
          <cell r="H35">
            <v>43236</v>
          </cell>
        </row>
        <row r="35">
          <cell r="J35">
            <v>7639</v>
          </cell>
          <cell r="K35">
            <v>0</v>
          </cell>
        </row>
        <row r="36">
          <cell r="A36">
            <v>43504</v>
          </cell>
        </row>
        <row r="36">
          <cell r="C36">
            <v>12132</v>
          </cell>
          <cell r="D36">
            <v>0</v>
          </cell>
          <cell r="E36" t="str">
            <v>取了2000</v>
          </cell>
        </row>
        <row r="36">
          <cell r="H36">
            <v>43237</v>
          </cell>
        </row>
        <row r="36">
          <cell r="J36">
            <v>7372</v>
          </cell>
          <cell r="K36">
            <v>0</v>
          </cell>
        </row>
        <row r="37">
          <cell r="A37">
            <v>43507</v>
          </cell>
        </row>
        <row r="37">
          <cell r="C37">
            <v>12172</v>
          </cell>
          <cell r="D37">
            <v>0</v>
          </cell>
        </row>
        <row r="37">
          <cell r="H37">
            <v>43238</v>
          </cell>
        </row>
        <row r="37">
          <cell r="J37">
            <v>7372</v>
          </cell>
          <cell r="K37">
            <v>0</v>
          </cell>
        </row>
        <row r="38">
          <cell r="A38">
            <v>43508</v>
          </cell>
        </row>
        <row r="38">
          <cell r="C38">
            <v>12287</v>
          </cell>
          <cell r="D38">
            <v>0</v>
          </cell>
        </row>
        <row r="38">
          <cell r="H38">
            <v>43241</v>
          </cell>
        </row>
        <row r="38">
          <cell r="J38">
            <v>7212</v>
          </cell>
          <cell r="K38">
            <v>0</v>
          </cell>
        </row>
        <row r="39">
          <cell r="A39">
            <v>43509</v>
          </cell>
        </row>
        <row r="39">
          <cell r="C39">
            <v>12389</v>
          </cell>
          <cell r="D39">
            <v>0</v>
          </cell>
        </row>
        <row r="39">
          <cell r="H39">
            <v>43242</v>
          </cell>
        </row>
        <row r="39">
          <cell r="J39">
            <v>7272</v>
          </cell>
          <cell r="K39">
            <v>0</v>
          </cell>
        </row>
        <row r="40">
          <cell r="A40">
            <v>43510</v>
          </cell>
        </row>
        <row r="40">
          <cell r="C40">
            <v>12426</v>
          </cell>
          <cell r="D40">
            <v>0</v>
          </cell>
        </row>
        <row r="40">
          <cell r="H40">
            <v>43243</v>
          </cell>
        </row>
        <row r="40">
          <cell r="J40">
            <v>7320</v>
          </cell>
          <cell r="K40">
            <v>0</v>
          </cell>
        </row>
        <row r="41">
          <cell r="A41">
            <v>43511</v>
          </cell>
        </row>
        <row r="41">
          <cell r="C41">
            <v>12452</v>
          </cell>
          <cell r="D41">
            <v>0</v>
          </cell>
        </row>
        <row r="41">
          <cell r="H41">
            <v>43244</v>
          </cell>
        </row>
        <row r="41">
          <cell r="J41">
            <v>7224</v>
          </cell>
          <cell r="K41">
            <v>0</v>
          </cell>
        </row>
        <row r="42">
          <cell r="A42">
            <v>43514</v>
          </cell>
        </row>
        <row r="42">
          <cell r="C42">
            <v>12477</v>
          </cell>
          <cell r="D42">
            <v>0</v>
          </cell>
        </row>
        <row r="42">
          <cell r="H42">
            <v>43245</v>
          </cell>
        </row>
        <row r="42">
          <cell r="J42">
            <v>7211</v>
          </cell>
          <cell r="K42">
            <v>2</v>
          </cell>
        </row>
        <row r="43">
          <cell r="A43">
            <v>43515</v>
          </cell>
        </row>
        <row r="43">
          <cell r="C43">
            <v>12560</v>
          </cell>
          <cell r="D43">
            <v>0</v>
          </cell>
        </row>
        <row r="43">
          <cell r="H43">
            <v>43248</v>
          </cell>
        </row>
        <row r="43">
          <cell r="J43">
            <v>7332</v>
          </cell>
          <cell r="K43">
            <v>-1</v>
          </cell>
        </row>
        <row r="44">
          <cell r="A44">
            <v>43516</v>
          </cell>
        </row>
        <row r="44">
          <cell r="C44">
            <v>12642</v>
          </cell>
          <cell r="D44">
            <v>0</v>
          </cell>
        </row>
        <row r="44">
          <cell r="H44">
            <v>43249</v>
          </cell>
        </row>
        <row r="44">
          <cell r="J44">
            <v>7337</v>
          </cell>
          <cell r="K44">
            <v>0</v>
          </cell>
        </row>
        <row r="45">
          <cell r="A45">
            <v>43517</v>
          </cell>
        </row>
        <row r="45">
          <cell r="C45">
            <v>12685</v>
          </cell>
          <cell r="D45">
            <v>0</v>
          </cell>
        </row>
        <row r="45">
          <cell r="H45">
            <v>43250</v>
          </cell>
        </row>
        <row r="45">
          <cell r="J45">
            <v>7220</v>
          </cell>
          <cell r="K45">
            <v>25</v>
          </cell>
        </row>
        <row r="46">
          <cell r="A46">
            <v>43518</v>
          </cell>
        </row>
        <row r="46">
          <cell r="C46">
            <v>12704</v>
          </cell>
          <cell r="D46">
            <v>0</v>
          </cell>
        </row>
        <row r="46">
          <cell r="H46">
            <v>43251</v>
          </cell>
        </row>
        <row r="46">
          <cell r="J46">
            <v>7361</v>
          </cell>
          <cell r="K46">
            <v>0</v>
          </cell>
        </row>
        <row r="47">
          <cell r="A47">
            <v>43520</v>
          </cell>
        </row>
        <row r="47">
          <cell r="C47">
            <v>12743.79</v>
          </cell>
          <cell r="D47">
            <v>-72.8500000000004</v>
          </cell>
          <cell r="E47">
            <v>0.1</v>
          </cell>
          <cell r="F47">
            <v>0</v>
          </cell>
        </row>
        <row r="47">
          <cell r="H47">
            <v>43252</v>
          </cell>
        </row>
        <row r="47">
          <cell r="J47">
            <v>7391</v>
          </cell>
          <cell r="K47">
            <v>0</v>
          </cell>
        </row>
        <row r="48">
          <cell r="A48">
            <v>43521</v>
          </cell>
        </row>
        <row r="48">
          <cell r="C48">
            <v>12789.33</v>
          </cell>
          <cell r="D48">
            <v>-89.4699999999993</v>
          </cell>
          <cell r="E48">
            <v>0.1</v>
          </cell>
          <cell r="F48">
            <v>0</v>
          </cell>
        </row>
        <row r="48">
          <cell r="H48">
            <v>43255</v>
          </cell>
        </row>
        <row r="48">
          <cell r="J48">
            <v>7391</v>
          </cell>
          <cell r="K48">
            <v>0</v>
          </cell>
        </row>
        <row r="49">
          <cell r="A49">
            <v>43522</v>
          </cell>
        </row>
        <row r="49">
          <cell r="C49">
            <v>12791.11</v>
          </cell>
          <cell r="D49">
            <v>-25.0300000000007</v>
          </cell>
          <cell r="E49">
            <v>0.1</v>
          </cell>
          <cell r="F49">
            <v>0</v>
          </cell>
        </row>
        <row r="49">
          <cell r="H49">
            <v>43256</v>
          </cell>
        </row>
        <row r="49">
          <cell r="J49">
            <v>7391</v>
          </cell>
          <cell r="K49">
            <v>0</v>
          </cell>
        </row>
        <row r="50">
          <cell r="A50">
            <v>43523</v>
          </cell>
        </row>
        <row r="50">
          <cell r="C50">
            <v>12853.89</v>
          </cell>
          <cell r="D50">
            <v>-148.51</v>
          </cell>
          <cell r="E50">
            <v>0.1</v>
          </cell>
          <cell r="F50">
            <v>0</v>
          </cell>
        </row>
        <row r="50">
          <cell r="H50">
            <v>43257</v>
          </cell>
        </row>
        <row r="50">
          <cell r="J50">
            <v>7351</v>
          </cell>
          <cell r="K50">
            <v>0</v>
          </cell>
        </row>
        <row r="51">
          <cell r="A51">
            <v>43524</v>
          </cell>
        </row>
        <row r="51">
          <cell r="C51">
            <v>12997.93</v>
          </cell>
          <cell r="D51">
            <v>-69.2999999999993</v>
          </cell>
          <cell r="E51">
            <v>0.1</v>
          </cell>
          <cell r="F51">
            <v>0</v>
          </cell>
        </row>
        <row r="51">
          <cell r="H51">
            <v>43258</v>
          </cell>
        </row>
        <row r="51">
          <cell r="J51">
            <v>7351</v>
          </cell>
          <cell r="K51">
            <v>0</v>
          </cell>
        </row>
        <row r="52">
          <cell r="A52">
            <v>43525</v>
          </cell>
        </row>
        <row r="52">
          <cell r="C52">
            <v>13048.82</v>
          </cell>
          <cell r="D52">
            <v>-539.17</v>
          </cell>
          <cell r="E52">
            <v>0.1</v>
          </cell>
          <cell r="F52">
            <v>0</v>
          </cell>
        </row>
        <row r="52">
          <cell r="H52">
            <v>43259</v>
          </cell>
        </row>
        <row r="52">
          <cell r="J52">
            <v>7351</v>
          </cell>
          <cell r="K52">
            <v>0</v>
          </cell>
        </row>
        <row r="53">
          <cell r="H53">
            <v>43262</v>
          </cell>
        </row>
        <row r="53">
          <cell r="J53">
            <v>7351</v>
          </cell>
          <cell r="K53">
            <v>0</v>
          </cell>
        </row>
        <row r="54">
          <cell r="H54">
            <v>43263</v>
          </cell>
        </row>
        <row r="54">
          <cell r="J54">
            <v>7351</v>
          </cell>
          <cell r="K54">
            <v>0</v>
          </cell>
        </row>
        <row r="55">
          <cell r="H55">
            <v>43264</v>
          </cell>
        </row>
        <row r="55">
          <cell r="J55">
            <v>7351</v>
          </cell>
          <cell r="K55">
            <v>0</v>
          </cell>
        </row>
        <row r="56">
          <cell r="H56">
            <v>43265</v>
          </cell>
        </row>
        <row r="56">
          <cell r="J56">
            <v>7351</v>
          </cell>
          <cell r="K56">
            <v>0</v>
          </cell>
        </row>
        <row r="57">
          <cell r="H57">
            <v>43266</v>
          </cell>
        </row>
        <row r="57">
          <cell r="J57">
            <v>7194</v>
          </cell>
          <cell r="K57">
            <v>0</v>
          </cell>
        </row>
        <row r="58">
          <cell r="H58">
            <v>43269</v>
          </cell>
        </row>
        <row r="58">
          <cell r="J58">
            <v>5446</v>
          </cell>
          <cell r="K58">
            <v>-203</v>
          </cell>
        </row>
        <row r="59">
          <cell r="H59">
            <v>43270</v>
          </cell>
        </row>
        <row r="59">
          <cell r="J59">
            <v>5446</v>
          </cell>
          <cell r="K59">
            <v>-203</v>
          </cell>
        </row>
        <row r="60">
          <cell r="H60">
            <v>43271</v>
          </cell>
        </row>
        <row r="60">
          <cell r="J60">
            <v>5299</v>
          </cell>
          <cell r="K60">
            <v>0</v>
          </cell>
        </row>
        <row r="61">
          <cell r="H61">
            <v>43272</v>
          </cell>
        </row>
        <row r="61">
          <cell r="J61">
            <v>5372</v>
          </cell>
          <cell r="K61">
            <v>-24</v>
          </cell>
        </row>
        <row r="62">
          <cell r="H62">
            <v>43273</v>
          </cell>
        </row>
        <row r="62">
          <cell r="J62">
            <v>5361</v>
          </cell>
          <cell r="K62">
            <v>0</v>
          </cell>
        </row>
        <row r="63">
          <cell r="H63">
            <v>43276</v>
          </cell>
        </row>
        <row r="63">
          <cell r="J63">
            <v>5361</v>
          </cell>
          <cell r="K63">
            <v>0</v>
          </cell>
        </row>
        <row r="64">
          <cell r="H64">
            <v>43277</v>
          </cell>
        </row>
        <row r="64">
          <cell r="J64">
            <v>5361</v>
          </cell>
          <cell r="K64">
            <v>0</v>
          </cell>
        </row>
        <row r="65">
          <cell r="H65">
            <v>43278</v>
          </cell>
        </row>
        <row r="65">
          <cell r="J65">
            <v>5361</v>
          </cell>
          <cell r="K65">
            <v>0</v>
          </cell>
        </row>
        <row r="66">
          <cell r="H66">
            <v>43279</v>
          </cell>
        </row>
        <row r="66">
          <cell r="J66">
            <v>5345</v>
          </cell>
          <cell r="K66">
            <v>0</v>
          </cell>
        </row>
        <row r="67">
          <cell r="H67">
            <v>43280</v>
          </cell>
        </row>
        <row r="67">
          <cell r="J67">
            <v>5387</v>
          </cell>
          <cell r="K67">
            <v>13</v>
          </cell>
        </row>
        <row r="68">
          <cell r="H68">
            <v>43283</v>
          </cell>
        </row>
        <row r="68">
          <cell r="J68">
            <v>5349</v>
          </cell>
          <cell r="K68">
            <v>0</v>
          </cell>
        </row>
        <row r="69">
          <cell r="H69">
            <v>43284</v>
          </cell>
        </row>
        <row r="69">
          <cell r="J69">
            <v>5349</v>
          </cell>
          <cell r="K69">
            <v>0</v>
          </cell>
        </row>
        <row r="70">
          <cell r="H70">
            <v>43285</v>
          </cell>
        </row>
        <row r="70">
          <cell r="J70">
            <v>5349</v>
          </cell>
          <cell r="K70">
            <v>0</v>
          </cell>
        </row>
        <row r="71">
          <cell r="H71">
            <v>43286</v>
          </cell>
        </row>
        <row r="71">
          <cell r="J71">
            <v>5349</v>
          </cell>
          <cell r="K71">
            <v>0</v>
          </cell>
        </row>
        <row r="72">
          <cell r="H72">
            <v>43287</v>
          </cell>
        </row>
        <row r="72">
          <cell r="J72">
            <v>5363</v>
          </cell>
          <cell r="K72">
            <v>12</v>
          </cell>
        </row>
        <row r="73">
          <cell r="H73">
            <v>43290</v>
          </cell>
        </row>
        <row r="73">
          <cell r="J73">
            <v>5509</v>
          </cell>
          <cell r="K73">
            <v>0</v>
          </cell>
        </row>
        <row r="74">
          <cell r="H74">
            <v>43291</v>
          </cell>
        </row>
        <row r="74">
          <cell r="J74">
            <v>5509</v>
          </cell>
          <cell r="K74">
            <v>0</v>
          </cell>
        </row>
        <row r="75">
          <cell r="H75">
            <v>43292</v>
          </cell>
        </row>
        <row r="75">
          <cell r="J75">
            <v>5509</v>
          </cell>
          <cell r="K75">
            <v>0</v>
          </cell>
        </row>
        <row r="76">
          <cell r="H76">
            <v>43293</v>
          </cell>
        </row>
        <row r="76">
          <cell r="J76">
            <v>5514</v>
          </cell>
          <cell r="K76">
            <v>0</v>
          </cell>
        </row>
        <row r="77">
          <cell r="H77">
            <v>43294</v>
          </cell>
        </row>
        <row r="77">
          <cell r="J77">
            <v>5395</v>
          </cell>
          <cell r="K77">
            <v>0</v>
          </cell>
        </row>
        <row r="78">
          <cell r="H78">
            <v>43297</v>
          </cell>
        </row>
        <row r="78">
          <cell r="J78">
            <v>5395</v>
          </cell>
          <cell r="K78">
            <v>0</v>
          </cell>
        </row>
        <row r="79">
          <cell r="H79">
            <v>43298</v>
          </cell>
        </row>
        <row r="79">
          <cell r="J79">
            <v>5442</v>
          </cell>
          <cell r="K79">
            <v>0</v>
          </cell>
        </row>
        <row r="80">
          <cell r="H80">
            <v>43299</v>
          </cell>
        </row>
        <row r="80">
          <cell r="J80">
            <v>5421</v>
          </cell>
          <cell r="K80">
            <v>0</v>
          </cell>
        </row>
        <row r="81">
          <cell r="H81">
            <v>43300</v>
          </cell>
        </row>
        <row r="81">
          <cell r="J81">
            <v>5574</v>
          </cell>
          <cell r="K81">
            <v>14</v>
          </cell>
        </row>
        <row r="82">
          <cell r="H82">
            <v>43301</v>
          </cell>
        </row>
        <row r="82">
          <cell r="J82">
            <v>5598</v>
          </cell>
          <cell r="K82">
            <v>0</v>
          </cell>
        </row>
        <row r="83">
          <cell r="H83">
            <v>43304</v>
          </cell>
        </row>
        <row r="83">
          <cell r="J83">
            <v>5522</v>
          </cell>
          <cell r="K83">
            <v>0</v>
          </cell>
        </row>
        <row r="84">
          <cell r="H84">
            <v>43305</v>
          </cell>
        </row>
        <row r="84">
          <cell r="J84">
            <v>5522</v>
          </cell>
          <cell r="K84">
            <v>0</v>
          </cell>
        </row>
        <row r="85">
          <cell r="H85">
            <v>43306</v>
          </cell>
        </row>
        <row r="85">
          <cell r="J85">
            <v>5522</v>
          </cell>
          <cell r="K85">
            <v>0</v>
          </cell>
        </row>
        <row r="86">
          <cell r="H86">
            <v>43307</v>
          </cell>
        </row>
        <row r="86">
          <cell r="J86">
            <v>5316</v>
          </cell>
          <cell r="K86">
            <v>0</v>
          </cell>
        </row>
        <row r="87">
          <cell r="H87">
            <v>43308</v>
          </cell>
        </row>
        <row r="87">
          <cell r="J87">
            <v>5318</v>
          </cell>
          <cell r="K87">
            <v>0</v>
          </cell>
        </row>
        <row r="88">
          <cell r="H88">
            <v>43311</v>
          </cell>
        </row>
        <row r="88">
          <cell r="J88">
            <v>5318</v>
          </cell>
          <cell r="K88">
            <v>0</v>
          </cell>
        </row>
        <row r="89">
          <cell r="H89">
            <v>43312</v>
          </cell>
        </row>
        <row r="89">
          <cell r="J89">
            <v>5318</v>
          </cell>
          <cell r="K89">
            <v>0</v>
          </cell>
        </row>
        <row r="90">
          <cell r="H90">
            <v>43313</v>
          </cell>
        </row>
        <row r="90">
          <cell r="J90">
            <v>5262</v>
          </cell>
          <cell r="K90">
            <v>0</v>
          </cell>
        </row>
        <row r="91">
          <cell r="H91">
            <v>43314</v>
          </cell>
        </row>
        <row r="91">
          <cell r="J91">
            <v>5262</v>
          </cell>
          <cell r="K91">
            <v>0</v>
          </cell>
        </row>
        <row r="92">
          <cell r="H92">
            <v>43315</v>
          </cell>
        </row>
        <row r="92">
          <cell r="J92">
            <v>5269</v>
          </cell>
          <cell r="K92">
            <v>0</v>
          </cell>
        </row>
        <row r="93">
          <cell r="H93">
            <v>43318</v>
          </cell>
        </row>
        <row r="93">
          <cell r="J93">
            <v>5309</v>
          </cell>
          <cell r="K93">
            <v>0</v>
          </cell>
        </row>
        <row r="94">
          <cell r="H94">
            <v>43319</v>
          </cell>
        </row>
        <row r="94">
          <cell r="J94">
            <v>5309</v>
          </cell>
          <cell r="K94">
            <v>0</v>
          </cell>
        </row>
        <row r="95">
          <cell r="H95">
            <v>43320</v>
          </cell>
        </row>
        <row r="95">
          <cell r="J95">
            <v>5305</v>
          </cell>
          <cell r="K95">
            <v>0</v>
          </cell>
        </row>
        <row r="96">
          <cell r="H96">
            <v>43321</v>
          </cell>
        </row>
        <row r="96">
          <cell r="J96">
            <v>5305</v>
          </cell>
          <cell r="K96">
            <v>0</v>
          </cell>
        </row>
        <row r="97">
          <cell r="H97">
            <v>43322</v>
          </cell>
        </row>
        <row r="97">
          <cell r="J97">
            <v>4824</v>
          </cell>
          <cell r="K97">
            <v>210</v>
          </cell>
        </row>
        <row r="98">
          <cell r="H98">
            <v>43325</v>
          </cell>
        </row>
        <row r="98">
          <cell r="J98">
            <v>4783</v>
          </cell>
          <cell r="K98">
            <v>276</v>
          </cell>
        </row>
        <row r="99">
          <cell r="H99">
            <v>43326</v>
          </cell>
        </row>
        <row r="99">
          <cell r="J99">
            <v>4572</v>
          </cell>
          <cell r="K99">
            <v>-689</v>
          </cell>
        </row>
        <row r="100">
          <cell r="H100">
            <v>43327</v>
          </cell>
        </row>
        <row r="100">
          <cell r="J100">
            <v>4065</v>
          </cell>
          <cell r="K100">
            <v>-694</v>
          </cell>
        </row>
        <row r="101">
          <cell r="H101">
            <v>43328</v>
          </cell>
        </row>
        <row r="101">
          <cell r="J101">
            <v>4065</v>
          </cell>
          <cell r="K101">
            <v>-694</v>
          </cell>
        </row>
        <row r="102">
          <cell r="H102">
            <v>43329</v>
          </cell>
        </row>
        <row r="102">
          <cell r="J102">
            <v>4399</v>
          </cell>
          <cell r="K102">
            <v>225</v>
          </cell>
        </row>
        <row r="103">
          <cell r="H103">
            <v>43332</v>
          </cell>
        </row>
        <row r="103">
          <cell r="J103">
            <v>4703</v>
          </cell>
          <cell r="K103">
            <v>1375</v>
          </cell>
        </row>
        <row r="104">
          <cell r="H104">
            <v>43333</v>
          </cell>
        </row>
        <row r="104">
          <cell r="J104">
            <v>6854</v>
          </cell>
          <cell r="K104">
            <v>0</v>
          </cell>
        </row>
        <row r="105">
          <cell r="H105">
            <v>43334</v>
          </cell>
        </row>
        <row r="105">
          <cell r="J105">
            <v>5401</v>
          </cell>
          <cell r="K105">
            <v>0</v>
          </cell>
        </row>
        <row r="106">
          <cell r="H106">
            <v>43335</v>
          </cell>
        </row>
        <row r="106">
          <cell r="J106">
            <v>5401</v>
          </cell>
          <cell r="K106">
            <v>0</v>
          </cell>
        </row>
        <row r="107">
          <cell r="H107">
            <v>43336</v>
          </cell>
        </row>
        <row r="107">
          <cell r="J107">
            <v>5446</v>
          </cell>
          <cell r="K107">
            <v>25</v>
          </cell>
        </row>
        <row r="108">
          <cell r="H108">
            <v>43339</v>
          </cell>
        </row>
        <row r="108">
          <cell r="J108">
            <v>5446</v>
          </cell>
          <cell r="K108">
            <v>114</v>
          </cell>
        </row>
        <row r="109">
          <cell r="H109">
            <v>43340</v>
          </cell>
        </row>
        <row r="109">
          <cell r="J109">
            <v>5531</v>
          </cell>
          <cell r="K109">
            <v>2</v>
          </cell>
        </row>
        <row r="110">
          <cell r="H110">
            <v>43341</v>
          </cell>
        </row>
        <row r="110">
          <cell r="J110">
            <v>5535</v>
          </cell>
          <cell r="K110">
            <v>3</v>
          </cell>
        </row>
        <row r="111">
          <cell r="H111">
            <v>43342</v>
          </cell>
        </row>
        <row r="111">
          <cell r="J111">
            <v>5544</v>
          </cell>
          <cell r="K111">
            <v>0</v>
          </cell>
        </row>
        <row r="112">
          <cell r="H112">
            <v>43343</v>
          </cell>
        </row>
        <row r="112">
          <cell r="J112">
            <v>5544</v>
          </cell>
          <cell r="K112">
            <v>0</v>
          </cell>
        </row>
        <row r="113">
          <cell r="H113">
            <v>43346</v>
          </cell>
        </row>
        <row r="113">
          <cell r="J113">
            <v>5544</v>
          </cell>
          <cell r="K113">
            <v>0</v>
          </cell>
        </row>
        <row r="114">
          <cell r="H114">
            <v>43347</v>
          </cell>
        </row>
        <row r="114">
          <cell r="J114">
            <v>5312</v>
          </cell>
          <cell r="K114">
            <v>239</v>
          </cell>
        </row>
        <row r="115">
          <cell r="H115">
            <v>43348</v>
          </cell>
        </row>
        <row r="115">
          <cell r="J115">
            <v>6915</v>
          </cell>
          <cell r="K115">
            <v>0</v>
          </cell>
        </row>
        <row r="116">
          <cell r="H116">
            <v>43349</v>
          </cell>
        </row>
        <row r="116">
          <cell r="J116">
            <v>6915</v>
          </cell>
          <cell r="K116">
            <v>0</v>
          </cell>
        </row>
        <row r="117">
          <cell r="H117">
            <v>43350</v>
          </cell>
        </row>
        <row r="117">
          <cell r="J117">
            <v>6915</v>
          </cell>
          <cell r="K117">
            <v>0</v>
          </cell>
        </row>
        <row r="118">
          <cell r="H118">
            <v>43353</v>
          </cell>
        </row>
        <row r="118">
          <cell r="J118">
            <v>7013</v>
          </cell>
          <cell r="K118">
            <v>0</v>
          </cell>
        </row>
        <row r="119">
          <cell r="H119">
            <v>43354</v>
          </cell>
        </row>
        <row r="119">
          <cell r="J119">
            <v>7013</v>
          </cell>
          <cell r="K119">
            <v>0</v>
          </cell>
        </row>
        <row r="120">
          <cell r="H120">
            <v>43355</v>
          </cell>
        </row>
        <row r="120">
          <cell r="J120">
            <v>7165</v>
          </cell>
          <cell r="K120">
            <v>0</v>
          </cell>
        </row>
        <row r="121">
          <cell r="H121">
            <v>43356</v>
          </cell>
        </row>
        <row r="121">
          <cell r="J121">
            <v>7198</v>
          </cell>
          <cell r="K121">
            <v>0</v>
          </cell>
        </row>
        <row r="122">
          <cell r="H122">
            <v>43357</v>
          </cell>
        </row>
        <row r="122">
          <cell r="J122">
            <v>7198</v>
          </cell>
          <cell r="K122">
            <v>0</v>
          </cell>
        </row>
        <row r="123">
          <cell r="H123">
            <v>43360</v>
          </cell>
        </row>
        <row r="123">
          <cell r="J123">
            <v>7198</v>
          </cell>
          <cell r="K123">
            <v>0</v>
          </cell>
        </row>
        <row r="124">
          <cell r="H124">
            <v>43361</v>
          </cell>
        </row>
        <row r="124">
          <cell r="J124">
            <v>6895</v>
          </cell>
          <cell r="K124">
            <v>517</v>
          </cell>
        </row>
        <row r="125">
          <cell r="H125">
            <v>43362</v>
          </cell>
        </row>
        <row r="125">
          <cell r="J125">
            <v>8167</v>
          </cell>
          <cell r="K125">
            <v>0</v>
          </cell>
        </row>
        <row r="126">
          <cell r="H126">
            <v>43363</v>
          </cell>
        </row>
        <row r="126">
          <cell r="J126">
            <v>7893</v>
          </cell>
          <cell r="K126">
            <v>-1021</v>
          </cell>
        </row>
        <row r="127">
          <cell r="H127">
            <v>43364</v>
          </cell>
        </row>
        <row r="127">
          <cell r="J127">
            <v>7732</v>
          </cell>
          <cell r="K127">
            <v>-626</v>
          </cell>
        </row>
        <row r="128">
          <cell r="H128">
            <v>43367</v>
          </cell>
        </row>
        <row r="128">
          <cell r="J128">
            <v>7578</v>
          </cell>
          <cell r="K128">
            <v>0</v>
          </cell>
        </row>
        <row r="129">
          <cell r="H129">
            <v>43368</v>
          </cell>
        </row>
        <row r="129">
          <cell r="J129">
            <v>6148</v>
          </cell>
          <cell r="K129">
            <v>0</v>
          </cell>
        </row>
        <row r="130">
          <cell r="H130">
            <v>43369</v>
          </cell>
        </row>
        <row r="130">
          <cell r="J130">
            <v>6148</v>
          </cell>
          <cell r="K130">
            <v>-10</v>
          </cell>
        </row>
        <row r="131">
          <cell r="H131">
            <v>43370</v>
          </cell>
        </row>
        <row r="131">
          <cell r="J131">
            <v>6380</v>
          </cell>
          <cell r="K131">
            <v>0</v>
          </cell>
        </row>
        <row r="132">
          <cell r="H132">
            <v>43371</v>
          </cell>
        </row>
        <row r="132">
          <cell r="J132">
            <v>6321</v>
          </cell>
          <cell r="K132">
            <v>-3</v>
          </cell>
        </row>
        <row r="133">
          <cell r="H133">
            <v>43374</v>
          </cell>
        </row>
        <row r="133">
          <cell r="J133">
            <v>6999</v>
          </cell>
          <cell r="K133">
            <v>0</v>
          </cell>
        </row>
        <row r="134">
          <cell r="H134">
            <v>43375</v>
          </cell>
        </row>
        <row r="134">
          <cell r="J134">
            <v>6638</v>
          </cell>
          <cell r="K134">
            <v>-636</v>
          </cell>
        </row>
        <row r="135">
          <cell r="H135">
            <v>43376</v>
          </cell>
        </row>
        <row r="135">
          <cell r="J135">
            <v>6640</v>
          </cell>
          <cell r="K135">
            <v>-896</v>
          </cell>
        </row>
        <row r="136">
          <cell r="H136">
            <v>43377</v>
          </cell>
        </row>
        <row r="136">
          <cell r="J136">
            <v>7406</v>
          </cell>
          <cell r="K136">
            <v>-454</v>
          </cell>
        </row>
        <row r="137">
          <cell r="H137">
            <v>43378</v>
          </cell>
        </row>
        <row r="137">
          <cell r="J137">
            <v>7239</v>
          </cell>
          <cell r="K137">
            <v>-89</v>
          </cell>
        </row>
        <row r="138">
          <cell r="H138">
            <v>43381</v>
          </cell>
        </row>
        <row r="138">
          <cell r="J138">
            <v>6347</v>
          </cell>
          <cell r="K138">
            <v>-649</v>
          </cell>
        </row>
        <row r="139">
          <cell r="H139">
            <v>43382</v>
          </cell>
        </row>
        <row r="139">
          <cell r="J139">
            <v>6487</v>
          </cell>
          <cell r="K139">
            <v>-786</v>
          </cell>
        </row>
        <row r="140">
          <cell r="H140">
            <v>43383</v>
          </cell>
        </row>
        <row r="140">
          <cell r="J140">
            <v>6885</v>
          </cell>
          <cell r="K140">
            <v>-614</v>
          </cell>
        </row>
        <row r="141">
          <cell r="H141">
            <v>43384</v>
          </cell>
        </row>
        <row r="141">
          <cell r="J141">
            <v>8980</v>
          </cell>
          <cell r="K141">
            <v>831</v>
          </cell>
        </row>
        <row r="142">
          <cell r="H142">
            <v>43385</v>
          </cell>
        </row>
        <row r="142">
          <cell r="J142">
            <v>9059</v>
          </cell>
          <cell r="K142">
            <v>678</v>
          </cell>
        </row>
        <row r="143">
          <cell r="H143">
            <v>43388</v>
          </cell>
        </row>
        <row r="143">
          <cell r="J143">
            <v>9237</v>
          </cell>
          <cell r="K143">
            <v>979</v>
          </cell>
        </row>
        <row r="144">
          <cell r="H144">
            <v>43389</v>
          </cell>
        </row>
        <row r="144">
          <cell r="J144">
            <v>9037</v>
          </cell>
          <cell r="K144">
            <v>1114</v>
          </cell>
        </row>
        <row r="145">
          <cell r="H145">
            <v>43390</v>
          </cell>
        </row>
        <row r="145">
          <cell r="J145">
            <v>8786</v>
          </cell>
          <cell r="K145">
            <v>503</v>
          </cell>
        </row>
        <row r="146">
          <cell r="H146">
            <v>43391</v>
          </cell>
        </row>
        <row r="146">
          <cell r="J146">
            <v>7966</v>
          </cell>
          <cell r="K146">
            <v>-1544</v>
          </cell>
        </row>
        <row r="147">
          <cell r="H147">
            <v>43392</v>
          </cell>
        </row>
        <row r="147">
          <cell r="J147">
            <v>7900</v>
          </cell>
          <cell r="K147">
            <v>0</v>
          </cell>
        </row>
        <row r="148">
          <cell r="H148">
            <v>43395</v>
          </cell>
        </row>
        <row r="148">
          <cell r="J148">
            <v>7512</v>
          </cell>
          <cell r="K148">
            <v>-2230</v>
          </cell>
        </row>
        <row r="149">
          <cell r="H149">
            <v>43396</v>
          </cell>
        </row>
        <row r="149">
          <cell r="J149">
            <v>7279</v>
          </cell>
          <cell r="K149">
            <v>-967</v>
          </cell>
        </row>
        <row r="150">
          <cell r="H150">
            <v>43397</v>
          </cell>
        </row>
        <row r="150">
          <cell r="J150">
            <v>7028</v>
          </cell>
          <cell r="K150">
            <v>-2881</v>
          </cell>
        </row>
        <row r="151">
          <cell r="H151">
            <v>43398</v>
          </cell>
        </row>
        <row r="151">
          <cell r="J151">
            <v>6270</v>
          </cell>
          <cell r="K151">
            <v>-2852</v>
          </cell>
        </row>
        <row r="152">
          <cell r="H152">
            <v>43399</v>
          </cell>
        </row>
        <row r="152">
          <cell r="J152">
            <v>4388</v>
          </cell>
          <cell r="K152">
            <v>-965</v>
          </cell>
        </row>
        <row r="153">
          <cell r="H153">
            <v>43402</v>
          </cell>
        </row>
        <row r="153">
          <cell r="J153">
            <v>4431</v>
          </cell>
          <cell r="K153">
            <v>-1418</v>
          </cell>
        </row>
        <row r="154">
          <cell r="H154">
            <v>43403</v>
          </cell>
        </row>
        <row r="154">
          <cell r="J154">
            <v>7920</v>
          </cell>
          <cell r="K154">
            <v>-837</v>
          </cell>
        </row>
        <row r="155">
          <cell r="H155">
            <v>43404</v>
          </cell>
        </row>
        <row r="155">
          <cell r="J155">
            <v>7736</v>
          </cell>
          <cell r="K155">
            <v>-1738</v>
          </cell>
        </row>
        <row r="156">
          <cell r="H156">
            <v>43405</v>
          </cell>
        </row>
        <row r="156">
          <cell r="J156">
            <v>8444</v>
          </cell>
          <cell r="K156">
            <v>513</v>
          </cell>
        </row>
        <row r="157">
          <cell r="H157">
            <v>43406</v>
          </cell>
        </row>
        <row r="157">
          <cell r="J157">
            <v>8627</v>
          </cell>
          <cell r="K157">
            <v>-60</v>
          </cell>
        </row>
        <row r="158">
          <cell r="H158">
            <v>43409</v>
          </cell>
        </row>
        <row r="158">
          <cell r="J158">
            <v>8553</v>
          </cell>
          <cell r="K158">
            <v>745</v>
          </cell>
        </row>
        <row r="159">
          <cell r="H159">
            <v>43410</v>
          </cell>
        </row>
        <row r="159">
          <cell r="J159">
            <v>8742</v>
          </cell>
          <cell r="K159">
            <v>1201</v>
          </cell>
        </row>
        <row r="160">
          <cell r="H160">
            <v>43411</v>
          </cell>
        </row>
        <row r="160">
          <cell r="J160">
            <v>11745</v>
          </cell>
          <cell r="K160">
            <v>-395</v>
          </cell>
        </row>
        <row r="161">
          <cell r="H161">
            <v>43412</v>
          </cell>
        </row>
        <row r="161">
          <cell r="J161">
            <v>12062</v>
          </cell>
          <cell r="K161">
            <v>-1946</v>
          </cell>
        </row>
        <row r="162">
          <cell r="H162">
            <v>43413</v>
          </cell>
        </row>
        <row r="162">
          <cell r="J162">
            <v>12186</v>
          </cell>
          <cell r="K162">
            <v>-2343</v>
          </cell>
        </row>
        <row r="163">
          <cell r="H163">
            <v>43416</v>
          </cell>
        </row>
        <row r="163">
          <cell r="J163">
            <v>13174</v>
          </cell>
          <cell r="K163">
            <v>-4573</v>
          </cell>
        </row>
        <row r="164">
          <cell r="H164">
            <v>43417</v>
          </cell>
        </row>
        <row r="164">
          <cell r="J164">
            <v>13333</v>
          </cell>
          <cell r="K164">
            <v>-4583</v>
          </cell>
        </row>
        <row r="165">
          <cell r="H165">
            <v>43418</v>
          </cell>
        </row>
        <row r="165">
          <cell r="J165">
            <v>13458</v>
          </cell>
          <cell r="K165">
            <v>-3952</v>
          </cell>
        </row>
        <row r="166">
          <cell r="H166">
            <v>43419</v>
          </cell>
        </row>
        <row r="166">
          <cell r="J166">
            <v>13948</v>
          </cell>
          <cell r="K166">
            <v>-4664</v>
          </cell>
        </row>
        <row r="167">
          <cell r="H167">
            <v>43420</v>
          </cell>
        </row>
        <row r="167">
          <cell r="J167">
            <v>14620</v>
          </cell>
          <cell r="K167">
            <v>-3691</v>
          </cell>
        </row>
        <row r="168">
          <cell r="H168">
            <v>43423</v>
          </cell>
        </row>
        <row r="168">
          <cell r="J168">
            <v>13427</v>
          </cell>
          <cell r="K168">
            <v>-904</v>
          </cell>
        </row>
        <row r="169">
          <cell r="H169">
            <v>43424</v>
          </cell>
        </row>
        <row r="169">
          <cell r="J169">
            <v>13960</v>
          </cell>
          <cell r="K169">
            <v>-1979</v>
          </cell>
        </row>
        <row r="170">
          <cell r="H170">
            <v>43425</v>
          </cell>
        </row>
        <row r="170">
          <cell r="J170">
            <v>14445</v>
          </cell>
          <cell r="K170">
            <v>-2113</v>
          </cell>
        </row>
        <row r="171">
          <cell r="H171">
            <v>43426</v>
          </cell>
        </row>
        <row r="171">
          <cell r="J171">
            <v>16224</v>
          </cell>
          <cell r="K171">
            <v>-1762</v>
          </cell>
        </row>
        <row r="172">
          <cell r="H172">
            <v>43427</v>
          </cell>
        </row>
        <row r="172">
          <cell r="J172">
            <v>16484</v>
          </cell>
          <cell r="K172">
            <v>-1847</v>
          </cell>
        </row>
        <row r="173">
          <cell r="H173">
            <v>43430</v>
          </cell>
        </row>
        <row r="173">
          <cell r="J173">
            <v>16711</v>
          </cell>
          <cell r="K173">
            <v>-2167</v>
          </cell>
        </row>
        <row r="174">
          <cell r="H174">
            <v>43431</v>
          </cell>
        </row>
        <row r="174">
          <cell r="J174">
            <v>16267</v>
          </cell>
          <cell r="K174">
            <v>-5401</v>
          </cell>
        </row>
        <row r="175">
          <cell r="H175">
            <v>43432</v>
          </cell>
        </row>
        <row r="175">
          <cell r="J175">
            <v>16049</v>
          </cell>
          <cell r="K175">
            <v>-1289</v>
          </cell>
        </row>
        <row r="176">
          <cell r="H176">
            <v>43433</v>
          </cell>
        </row>
        <row r="176">
          <cell r="J176">
            <v>16019</v>
          </cell>
          <cell r="K176">
            <v>-2034</v>
          </cell>
        </row>
        <row r="177">
          <cell r="H177">
            <v>43434</v>
          </cell>
        </row>
        <row r="177">
          <cell r="J177">
            <v>16320</v>
          </cell>
          <cell r="K177">
            <v>-4161</v>
          </cell>
        </row>
        <row r="178">
          <cell r="H178">
            <v>43437</v>
          </cell>
        </row>
        <row r="178">
          <cell r="J178">
            <v>17727</v>
          </cell>
          <cell r="K178">
            <v>-4944</v>
          </cell>
        </row>
        <row r="179">
          <cell r="H179">
            <v>43438</v>
          </cell>
        </row>
        <row r="179">
          <cell r="J179">
            <v>17940</v>
          </cell>
          <cell r="K179">
            <v>-5950</v>
          </cell>
        </row>
        <row r="180">
          <cell r="H180">
            <v>43439</v>
          </cell>
        </row>
        <row r="180">
          <cell r="J180">
            <v>17132</v>
          </cell>
          <cell r="K180">
            <v>-3604</v>
          </cell>
        </row>
        <row r="181">
          <cell r="H181">
            <v>43440</v>
          </cell>
        </row>
        <row r="181">
          <cell r="J181">
            <v>17124</v>
          </cell>
          <cell r="K181">
            <v>-1459</v>
          </cell>
        </row>
        <row r="182">
          <cell r="H182">
            <v>43441</v>
          </cell>
        </row>
        <row r="182">
          <cell r="J182">
            <v>17150</v>
          </cell>
          <cell r="K182">
            <v>-2947</v>
          </cell>
        </row>
        <row r="183">
          <cell r="H183">
            <v>43444</v>
          </cell>
        </row>
        <row r="183">
          <cell r="J183">
            <v>17141</v>
          </cell>
          <cell r="K183">
            <v>-10703</v>
          </cell>
        </row>
        <row r="184">
          <cell r="H184">
            <v>43445</v>
          </cell>
        </row>
        <row r="184">
          <cell r="J184">
            <v>13602</v>
          </cell>
          <cell r="K184">
            <v>-10478</v>
          </cell>
        </row>
        <row r="185">
          <cell r="H185">
            <v>43446</v>
          </cell>
        </row>
        <row r="185">
          <cell r="J185">
            <v>15168</v>
          </cell>
          <cell r="K185">
            <v>-6259</v>
          </cell>
        </row>
        <row r="186">
          <cell r="H186">
            <v>43447</v>
          </cell>
        </row>
        <row r="186">
          <cell r="J186">
            <v>15107</v>
          </cell>
          <cell r="K186">
            <v>-5500</v>
          </cell>
        </row>
        <row r="187">
          <cell r="H187">
            <v>43448</v>
          </cell>
        </row>
        <row r="187">
          <cell r="J187">
            <v>15107</v>
          </cell>
          <cell r="K187">
            <v>-5500</v>
          </cell>
        </row>
        <row r="188">
          <cell r="H188">
            <v>43451</v>
          </cell>
        </row>
        <row r="188">
          <cell r="J188">
            <v>15223</v>
          </cell>
          <cell r="K188">
            <v>-6401</v>
          </cell>
        </row>
        <row r="189">
          <cell r="H189">
            <v>43452</v>
          </cell>
        </row>
        <row r="189">
          <cell r="J189">
            <v>16883</v>
          </cell>
          <cell r="K189">
            <v>-5842</v>
          </cell>
        </row>
        <row r="190">
          <cell r="H190">
            <v>43453</v>
          </cell>
        </row>
        <row r="190">
          <cell r="J190">
            <v>15439</v>
          </cell>
          <cell r="K190">
            <v>-6891</v>
          </cell>
        </row>
        <row r="191">
          <cell r="H191">
            <v>43454</v>
          </cell>
        </row>
        <row r="191">
          <cell r="J191">
            <v>16347</v>
          </cell>
          <cell r="K191">
            <v>-6150</v>
          </cell>
        </row>
        <row r="192">
          <cell r="H192">
            <v>43455</v>
          </cell>
        </row>
        <row r="192">
          <cell r="J192">
            <v>16288</v>
          </cell>
          <cell r="K192">
            <v>-8077</v>
          </cell>
        </row>
        <row r="193">
          <cell r="H193">
            <v>43458</v>
          </cell>
        </row>
        <row r="193">
          <cell r="J193">
            <v>16516</v>
          </cell>
          <cell r="K193">
            <v>-6002</v>
          </cell>
        </row>
        <row r="194">
          <cell r="H194">
            <v>43459</v>
          </cell>
        </row>
        <row r="194">
          <cell r="J194">
            <v>16516</v>
          </cell>
          <cell r="K194">
            <v>-6002</v>
          </cell>
        </row>
        <row r="195">
          <cell r="H195">
            <v>43460</v>
          </cell>
        </row>
        <row r="195">
          <cell r="J195">
            <v>18409</v>
          </cell>
          <cell r="K195">
            <v>-6861</v>
          </cell>
        </row>
        <row r="196">
          <cell r="H196">
            <v>43461</v>
          </cell>
        </row>
        <row r="196">
          <cell r="J196">
            <v>17964</v>
          </cell>
          <cell r="K196">
            <v>-7532</v>
          </cell>
        </row>
        <row r="197">
          <cell r="H197">
            <v>43462</v>
          </cell>
        </row>
        <row r="197">
          <cell r="J197">
            <v>18013</v>
          </cell>
          <cell r="K197">
            <v>-7100</v>
          </cell>
        </row>
        <row r="198">
          <cell r="H198">
            <v>43465</v>
          </cell>
        </row>
        <row r="198">
          <cell r="J198">
            <v>17633</v>
          </cell>
          <cell r="K198">
            <v>-5942</v>
          </cell>
        </row>
        <row r="199">
          <cell r="H199">
            <v>43466</v>
          </cell>
        </row>
        <row r="199">
          <cell r="J199">
            <v>17633</v>
          </cell>
          <cell r="K199">
            <v>-5942</v>
          </cell>
        </row>
        <row r="200">
          <cell r="H200">
            <v>43467</v>
          </cell>
        </row>
        <row r="200">
          <cell r="J200">
            <v>18709</v>
          </cell>
          <cell r="K200">
            <v>-7505</v>
          </cell>
        </row>
        <row r="201">
          <cell r="H201">
            <v>43468</v>
          </cell>
        </row>
        <row r="201">
          <cell r="J201">
            <v>19981</v>
          </cell>
          <cell r="K201">
            <v>-7196</v>
          </cell>
        </row>
        <row r="202">
          <cell r="H202">
            <v>43469</v>
          </cell>
        </row>
        <row r="202">
          <cell r="J202">
            <v>21422</v>
          </cell>
          <cell r="K202">
            <v>-5805</v>
          </cell>
        </row>
        <row r="203">
          <cell r="H203">
            <v>43472</v>
          </cell>
        </row>
        <row r="203">
          <cell r="J203">
            <v>21536</v>
          </cell>
          <cell r="K203">
            <v>-4300</v>
          </cell>
        </row>
        <row r="204">
          <cell r="H204">
            <v>43473</v>
          </cell>
        </row>
        <row r="204">
          <cell r="J204">
            <v>21097</v>
          </cell>
          <cell r="K204">
            <v>-2916</v>
          </cell>
        </row>
        <row r="205">
          <cell r="H205">
            <v>43474</v>
          </cell>
        </row>
        <row r="205">
          <cell r="J205">
            <v>21874</v>
          </cell>
          <cell r="K205">
            <v>-501</v>
          </cell>
        </row>
        <row r="206">
          <cell r="H206">
            <v>43475</v>
          </cell>
        </row>
        <row r="206">
          <cell r="J206">
            <v>21751</v>
          </cell>
          <cell r="K206">
            <v>-1463</v>
          </cell>
        </row>
        <row r="207">
          <cell r="H207">
            <v>43476</v>
          </cell>
        </row>
        <row r="207">
          <cell r="J207">
            <v>23730</v>
          </cell>
          <cell r="K207">
            <v>608</v>
          </cell>
        </row>
        <row r="208">
          <cell r="H208">
            <v>43479</v>
          </cell>
        </row>
        <row r="208">
          <cell r="J208">
            <v>25904</v>
          </cell>
          <cell r="K208">
            <v>-1114</v>
          </cell>
        </row>
        <row r="209">
          <cell r="H209">
            <v>43480</v>
          </cell>
        </row>
        <row r="209">
          <cell r="J209">
            <v>26571</v>
          </cell>
          <cell r="K209">
            <v>-2570</v>
          </cell>
        </row>
        <row r="210">
          <cell r="H210">
            <v>43481</v>
          </cell>
        </row>
        <row r="210">
          <cell r="J210">
            <v>25556</v>
          </cell>
          <cell r="K210">
            <v>-1251</v>
          </cell>
        </row>
        <row r="211">
          <cell r="H211">
            <v>43482</v>
          </cell>
        </row>
        <row r="211">
          <cell r="J211">
            <v>25360</v>
          </cell>
          <cell r="K211">
            <v>-6522</v>
          </cell>
        </row>
        <row r="212">
          <cell r="H212">
            <v>43483</v>
          </cell>
        </row>
        <row r="212">
          <cell r="J212">
            <v>25292</v>
          </cell>
          <cell r="K212">
            <v>-9293</v>
          </cell>
        </row>
        <row r="213">
          <cell r="H213">
            <v>43486</v>
          </cell>
        </row>
        <row r="213">
          <cell r="J213">
            <v>24266</v>
          </cell>
          <cell r="K213">
            <v>-8242</v>
          </cell>
        </row>
        <row r="214">
          <cell r="H214">
            <v>43487</v>
          </cell>
        </row>
        <row r="214">
          <cell r="J214">
            <v>24386</v>
          </cell>
          <cell r="K214">
            <v>-8538</v>
          </cell>
        </row>
        <row r="215">
          <cell r="H215">
            <v>43488</v>
          </cell>
        </row>
        <row r="215">
          <cell r="J215">
            <v>24399</v>
          </cell>
          <cell r="K215">
            <v>-6574</v>
          </cell>
        </row>
        <row r="216">
          <cell r="H216">
            <v>43489</v>
          </cell>
        </row>
        <row r="216">
          <cell r="J216">
            <v>24093</v>
          </cell>
          <cell r="K216">
            <v>-13207</v>
          </cell>
        </row>
        <row r="217">
          <cell r="H217">
            <v>43490</v>
          </cell>
        </row>
        <row r="217">
          <cell r="J217">
            <v>24896</v>
          </cell>
          <cell r="K217">
            <v>-9423</v>
          </cell>
        </row>
        <row r="218">
          <cell r="H218">
            <v>43493</v>
          </cell>
        </row>
        <row r="218">
          <cell r="J218">
            <v>23137</v>
          </cell>
          <cell r="K218">
            <v>-6006</v>
          </cell>
        </row>
        <row r="219">
          <cell r="H219">
            <v>43494</v>
          </cell>
        </row>
        <row r="219">
          <cell r="J219">
            <v>22726</v>
          </cell>
          <cell r="K219">
            <v>-4957</v>
          </cell>
        </row>
        <row r="220">
          <cell r="H220">
            <v>43495</v>
          </cell>
        </row>
        <row r="220">
          <cell r="J220">
            <v>21725</v>
          </cell>
          <cell r="K220">
            <v>-6930</v>
          </cell>
        </row>
        <row r="221">
          <cell r="H221">
            <v>43496</v>
          </cell>
        </row>
        <row r="221">
          <cell r="J221">
            <v>22237</v>
          </cell>
          <cell r="K221">
            <v>-6242</v>
          </cell>
        </row>
        <row r="222">
          <cell r="H222">
            <v>43497</v>
          </cell>
        </row>
        <row r="222">
          <cell r="J222">
            <v>23423</v>
          </cell>
          <cell r="K222">
            <v>-4596</v>
          </cell>
        </row>
        <row r="223">
          <cell r="H223">
            <v>43500</v>
          </cell>
        </row>
        <row r="223">
          <cell r="J223">
            <v>24667</v>
          </cell>
          <cell r="K223">
            <v>-3743</v>
          </cell>
        </row>
        <row r="224">
          <cell r="H224">
            <v>43501</v>
          </cell>
        </row>
        <row r="224">
          <cell r="J224">
            <v>21722</v>
          </cell>
          <cell r="K224">
            <v>-6595</v>
          </cell>
        </row>
        <row r="225">
          <cell r="H225">
            <v>43502</v>
          </cell>
        </row>
        <row r="225">
          <cell r="J225">
            <v>20681</v>
          </cell>
          <cell r="K225">
            <v>-8250</v>
          </cell>
        </row>
        <row r="226">
          <cell r="H226">
            <v>43503</v>
          </cell>
        </row>
        <row r="226">
          <cell r="J226">
            <v>19403</v>
          </cell>
          <cell r="K226">
            <v>-7609</v>
          </cell>
        </row>
        <row r="227">
          <cell r="H227">
            <v>43504</v>
          </cell>
        </row>
        <row r="227">
          <cell r="J227">
            <v>19202</v>
          </cell>
          <cell r="K227">
            <v>-8633</v>
          </cell>
        </row>
        <row r="228">
          <cell r="H228">
            <v>43507</v>
          </cell>
        </row>
        <row r="228">
          <cell r="J228">
            <v>16793</v>
          </cell>
          <cell r="K228">
            <v>-10873</v>
          </cell>
        </row>
        <row r="229">
          <cell r="H229">
            <v>43509</v>
          </cell>
        </row>
        <row r="229">
          <cell r="J229">
            <v>15696</v>
          </cell>
          <cell r="K229">
            <v>-10148</v>
          </cell>
        </row>
        <row r="230">
          <cell r="H230">
            <v>43510</v>
          </cell>
        </row>
        <row r="230">
          <cell r="J230">
            <v>14991</v>
          </cell>
          <cell r="K230">
            <v>-9008</v>
          </cell>
        </row>
        <row r="231">
          <cell r="H231">
            <v>43511</v>
          </cell>
        </row>
        <row r="231">
          <cell r="J231">
            <v>12958</v>
          </cell>
          <cell r="K231">
            <v>-6557</v>
          </cell>
        </row>
        <row r="232">
          <cell r="H232">
            <v>43514</v>
          </cell>
        </row>
        <row r="232">
          <cell r="J232">
            <v>12925</v>
          </cell>
          <cell r="K232">
            <v>-5797</v>
          </cell>
        </row>
        <row r="233">
          <cell r="H233">
            <v>43515</v>
          </cell>
        </row>
        <row r="233">
          <cell r="J233">
            <v>12945</v>
          </cell>
          <cell r="K233">
            <v>-4461</v>
          </cell>
        </row>
        <row r="234">
          <cell r="H234">
            <v>43516</v>
          </cell>
        </row>
        <row r="234">
          <cell r="J234">
            <v>12960</v>
          </cell>
          <cell r="K234">
            <v>-4712</v>
          </cell>
        </row>
        <row r="235">
          <cell r="H235">
            <v>43517</v>
          </cell>
        </row>
        <row r="235">
          <cell r="J235">
            <v>14018</v>
          </cell>
          <cell r="K235">
            <v>-5238</v>
          </cell>
        </row>
        <row r="236">
          <cell r="H236">
            <v>43518</v>
          </cell>
        </row>
        <row r="236">
          <cell r="J236">
            <v>13989</v>
          </cell>
          <cell r="K236">
            <v>-7255</v>
          </cell>
        </row>
        <row r="237">
          <cell r="H237">
            <v>43521</v>
          </cell>
        </row>
        <row r="237">
          <cell r="J237">
            <v>15099.37</v>
          </cell>
          <cell r="K237">
            <v>-9648.99</v>
          </cell>
          <cell r="L237">
            <v>0.63</v>
          </cell>
          <cell r="M237">
            <v>2</v>
          </cell>
        </row>
        <row r="238">
          <cell r="H238">
            <v>43522</v>
          </cell>
        </row>
        <row r="238">
          <cell r="J238">
            <v>14242.43</v>
          </cell>
          <cell r="K238">
            <v>-9962.62</v>
          </cell>
          <cell r="L238">
            <v>0.63</v>
          </cell>
          <cell r="M238">
            <v>2</v>
          </cell>
        </row>
        <row r="239">
          <cell r="H239">
            <v>43523</v>
          </cell>
        </row>
        <row r="239">
          <cell r="J239">
            <v>14242.43</v>
          </cell>
          <cell r="K239">
            <v>-9897.46</v>
          </cell>
          <cell r="L239">
            <v>0.63</v>
          </cell>
          <cell r="M239">
            <v>2</v>
          </cell>
        </row>
        <row r="240">
          <cell r="H240">
            <v>43524</v>
          </cell>
        </row>
        <row r="240">
          <cell r="J240">
            <v>14170.43</v>
          </cell>
          <cell r="K240">
            <v>-10067.94</v>
          </cell>
          <cell r="L240">
            <v>0.63</v>
          </cell>
          <cell r="M240">
            <v>2</v>
          </cell>
        </row>
        <row r="241">
          <cell r="H241">
            <v>43525</v>
          </cell>
        </row>
        <row r="241">
          <cell r="J241">
            <v>14099.6</v>
          </cell>
          <cell r="K241">
            <v>-9894.62</v>
          </cell>
          <cell r="L241">
            <v>0.63</v>
          </cell>
          <cell r="M241">
            <v>2</v>
          </cell>
        </row>
      </sheetData>
      <sheetData sheetId="9">
        <row r="1">
          <cell r="A1" t="str">
            <v>DM0066</v>
          </cell>
        </row>
        <row r="1">
          <cell r="H1" t="str">
            <v>DM8034</v>
          </cell>
        </row>
        <row r="2">
          <cell r="A2" t="str">
            <v>Date</v>
          </cell>
        </row>
        <row r="2">
          <cell r="C2" t="str">
            <v>Balance</v>
          </cell>
          <cell r="D2" t="str">
            <v>Drawback</v>
          </cell>
          <cell r="E2" t="str">
            <v>MinLots</v>
          </cell>
          <cell r="F2" t="str">
            <v>MaxLots</v>
          </cell>
        </row>
        <row r="2">
          <cell r="H2" t="str">
            <v>Date</v>
          </cell>
        </row>
        <row r="2">
          <cell r="J2" t="str">
            <v>Balance</v>
          </cell>
          <cell r="K2" t="str">
            <v>Drawback</v>
          </cell>
          <cell r="L2" t="str">
            <v>MinLots</v>
          </cell>
          <cell r="M2" t="str">
            <v>MaxLots</v>
          </cell>
        </row>
        <row r="3">
          <cell r="A3">
            <v>43244</v>
          </cell>
        </row>
        <row r="3">
          <cell r="C3">
            <v>10557</v>
          </cell>
          <cell r="D3">
            <v>-68</v>
          </cell>
        </row>
        <row r="3">
          <cell r="H3">
            <v>43192</v>
          </cell>
        </row>
        <row r="3">
          <cell r="J3">
            <v>10133</v>
          </cell>
          <cell r="K3">
            <v>-452</v>
          </cell>
        </row>
        <row r="4">
          <cell r="A4">
            <v>43245</v>
          </cell>
        </row>
        <row r="4">
          <cell r="C4">
            <v>10890</v>
          </cell>
          <cell r="D4">
            <v>0</v>
          </cell>
        </row>
        <row r="4">
          <cell r="H4">
            <v>43193</v>
          </cell>
        </row>
        <row r="4">
          <cell r="J4">
            <v>10586</v>
          </cell>
          <cell r="K4">
            <v>-254</v>
          </cell>
        </row>
        <row r="5">
          <cell r="A5">
            <v>43248</v>
          </cell>
        </row>
        <row r="5">
          <cell r="C5">
            <v>11014</v>
          </cell>
          <cell r="D5">
            <v>-81</v>
          </cell>
        </row>
        <row r="5">
          <cell r="H5">
            <v>43194</v>
          </cell>
        </row>
        <row r="5">
          <cell r="J5">
            <v>10830</v>
          </cell>
          <cell r="K5">
            <v>-252</v>
          </cell>
        </row>
        <row r="6">
          <cell r="A6">
            <v>43249</v>
          </cell>
        </row>
        <row r="6">
          <cell r="C6">
            <v>12045</v>
          </cell>
          <cell r="D6">
            <v>-142</v>
          </cell>
        </row>
        <row r="6">
          <cell r="H6">
            <v>43195</v>
          </cell>
        </row>
        <row r="6">
          <cell r="J6">
            <v>10905</v>
          </cell>
          <cell r="K6">
            <v>28</v>
          </cell>
        </row>
        <row r="7">
          <cell r="A7">
            <v>43250</v>
          </cell>
        </row>
        <row r="7">
          <cell r="C7">
            <v>12858</v>
          </cell>
          <cell r="D7">
            <v>0</v>
          </cell>
        </row>
        <row r="7">
          <cell r="H7">
            <v>43196</v>
          </cell>
        </row>
        <row r="7">
          <cell r="J7">
            <v>11039</v>
          </cell>
          <cell r="K7">
            <v>-62</v>
          </cell>
        </row>
        <row r="8">
          <cell r="A8">
            <v>43251</v>
          </cell>
        </row>
        <row r="8">
          <cell r="C8">
            <v>13480</v>
          </cell>
          <cell r="D8">
            <v>-8</v>
          </cell>
        </row>
        <row r="8">
          <cell r="H8">
            <v>43199</v>
          </cell>
        </row>
        <row r="8">
          <cell r="J8">
            <v>11121</v>
          </cell>
          <cell r="K8">
            <v>-110</v>
          </cell>
        </row>
        <row r="9">
          <cell r="A9">
            <v>43252</v>
          </cell>
        </row>
        <row r="9">
          <cell r="C9">
            <v>13964</v>
          </cell>
          <cell r="D9">
            <v>-238</v>
          </cell>
        </row>
        <row r="9">
          <cell r="H9">
            <v>43200</v>
          </cell>
        </row>
        <row r="9">
          <cell r="J9">
            <v>11235</v>
          </cell>
          <cell r="K9">
            <v>0</v>
          </cell>
        </row>
        <row r="10">
          <cell r="A10">
            <v>43255</v>
          </cell>
        </row>
        <row r="10">
          <cell r="C10">
            <v>14242</v>
          </cell>
          <cell r="D10">
            <v>-875</v>
          </cell>
        </row>
        <row r="10">
          <cell r="H10">
            <v>43201</v>
          </cell>
        </row>
        <row r="10">
          <cell r="J10">
            <v>11266</v>
          </cell>
          <cell r="K10">
            <v>-27</v>
          </cell>
        </row>
        <row r="11">
          <cell r="A11">
            <v>43256</v>
          </cell>
        </row>
        <row r="11">
          <cell r="C11">
            <v>14497</v>
          </cell>
          <cell r="D11">
            <v>-975</v>
          </cell>
        </row>
        <row r="11">
          <cell r="H11">
            <v>43202</v>
          </cell>
        </row>
        <row r="11">
          <cell r="J11">
            <v>11266</v>
          </cell>
          <cell r="K11">
            <v>-27</v>
          </cell>
        </row>
        <row r="12">
          <cell r="A12">
            <v>43257</v>
          </cell>
        </row>
        <row r="12">
          <cell r="C12">
            <v>14908</v>
          </cell>
          <cell r="D12">
            <v>-1456</v>
          </cell>
        </row>
        <row r="12">
          <cell r="H12">
            <v>43203</v>
          </cell>
        </row>
        <row r="12">
          <cell r="J12">
            <v>11266</v>
          </cell>
          <cell r="K12">
            <v>-27</v>
          </cell>
        </row>
        <row r="13">
          <cell r="A13">
            <v>43258</v>
          </cell>
        </row>
        <row r="13">
          <cell r="C13">
            <v>15723</v>
          </cell>
          <cell r="D13">
            <v>-345</v>
          </cell>
        </row>
        <row r="13">
          <cell r="H13">
            <v>43206</v>
          </cell>
        </row>
        <row r="13">
          <cell r="J13">
            <v>11266</v>
          </cell>
          <cell r="K13">
            <v>-27</v>
          </cell>
        </row>
        <row r="14">
          <cell r="A14">
            <v>43259</v>
          </cell>
        </row>
        <row r="14">
          <cell r="C14">
            <v>15870</v>
          </cell>
          <cell r="D14">
            <v>-574</v>
          </cell>
        </row>
        <row r="14">
          <cell r="H14">
            <v>43207</v>
          </cell>
        </row>
        <row r="14">
          <cell r="J14">
            <v>11266</v>
          </cell>
          <cell r="K14">
            <v>-27</v>
          </cell>
        </row>
        <row r="15">
          <cell r="A15">
            <v>43262</v>
          </cell>
        </row>
        <row r="15">
          <cell r="C15">
            <v>16343</v>
          </cell>
          <cell r="D15">
            <v>-383</v>
          </cell>
        </row>
        <row r="15">
          <cell r="H15">
            <v>43208</v>
          </cell>
        </row>
        <row r="15">
          <cell r="J15">
            <v>11274</v>
          </cell>
          <cell r="K15">
            <v>0</v>
          </cell>
        </row>
        <row r="16">
          <cell r="A16">
            <v>43263</v>
          </cell>
        </row>
        <row r="16">
          <cell r="C16">
            <v>16930</v>
          </cell>
          <cell r="D16">
            <v>0</v>
          </cell>
        </row>
        <row r="16">
          <cell r="H16">
            <v>43209</v>
          </cell>
        </row>
        <row r="16">
          <cell r="J16">
            <v>11388</v>
          </cell>
          <cell r="K16">
            <v>0</v>
          </cell>
        </row>
        <row r="17">
          <cell r="A17">
            <v>43264</v>
          </cell>
        </row>
        <row r="17">
          <cell r="C17">
            <v>17231</v>
          </cell>
          <cell r="D17">
            <v>-423</v>
          </cell>
        </row>
        <row r="17">
          <cell r="H17">
            <v>43210</v>
          </cell>
        </row>
        <row r="17">
          <cell r="J17">
            <v>11423</v>
          </cell>
          <cell r="K17">
            <v>-5</v>
          </cell>
        </row>
        <row r="18">
          <cell r="A18">
            <v>43265</v>
          </cell>
        </row>
        <row r="18">
          <cell r="C18">
            <v>17725</v>
          </cell>
          <cell r="D18">
            <v>0</v>
          </cell>
        </row>
        <row r="18">
          <cell r="H18">
            <v>43213</v>
          </cell>
        </row>
        <row r="18">
          <cell r="J18">
            <v>11472</v>
          </cell>
          <cell r="K18">
            <v>-9</v>
          </cell>
        </row>
        <row r="19">
          <cell r="A19">
            <v>43266</v>
          </cell>
        </row>
        <row r="19">
          <cell r="C19">
            <v>18183</v>
          </cell>
          <cell r="D19">
            <v>-335</v>
          </cell>
        </row>
        <row r="19">
          <cell r="H19">
            <v>43214</v>
          </cell>
        </row>
        <row r="19">
          <cell r="J19">
            <v>11528</v>
          </cell>
          <cell r="K19">
            <v>0</v>
          </cell>
        </row>
        <row r="20">
          <cell r="A20">
            <v>43269</v>
          </cell>
        </row>
        <row r="20">
          <cell r="C20">
            <v>18413</v>
          </cell>
          <cell r="D20">
            <v>-745</v>
          </cell>
        </row>
        <row r="20">
          <cell r="H20">
            <v>43215</v>
          </cell>
        </row>
        <row r="20">
          <cell r="J20">
            <v>11666</v>
          </cell>
          <cell r="K20">
            <v>-9</v>
          </cell>
        </row>
        <row r="21">
          <cell r="A21">
            <v>43270</v>
          </cell>
        </row>
        <row r="21">
          <cell r="C21">
            <v>18413</v>
          </cell>
          <cell r="D21">
            <v>-745</v>
          </cell>
        </row>
        <row r="21">
          <cell r="H21">
            <v>43216</v>
          </cell>
        </row>
        <row r="21">
          <cell r="J21">
            <v>11717</v>
          </cell>
          <cell r="K21">
            <v>-120</v>
          </cell>
        </row>
        <row r="22">
          <cell r="A22">
            <v>43271</v>
          </cell>
        </row>
        <row r="22">
          <cell r="C22">
            <v>19048</v>
          </cell>
          <cell r="D22">
            <v>-3218</v>
          </cell>
        </row>
        <row r="22">
          <cell r="H22">
            <v>43217</v>
          </cell>
        </row>
        <row r="22">
          <cell r="J22">
            <v>11844</v>
          </cell>
          <cell r="K22">
            <v>-57</v>
          </cell>
        </row>
        <row r="23">
          <cell r="A23">
            <v>43272</v>
          </cell>
        </row>
        <row r="23">
          <cell r="C23">
            <v>19489</v>
          </cell>
          <cell r="D23">
            <v>-2047</v>
          </cell>
        </row>
        <row r="23">
          <cell r="H23">
            <v>43220</v>
          </cell>
        </row>
        <row r="23">
          <cell r="J23">
            <v>11811</v>
          </cell>
          <cell r="K23">
            <v>0</v>
          </cell>
        </row>
        <row r="24">
          <cell r="A24">
            <v>43273</v>
          </cell>
        </row>
        <row r="24">
          <cell r="C24">
            <v>20245</v>
          </cell>
          <cell r="D24">
            <v>-307</v>
          </cell>
        </row>
        <row r="24">
          <cell r="H24">
            <v>43221</v>
          </cell>
        </row>
        <row r="24">
          <cell r="J24">
            <v>11940</v>
          </cell>
          <cell r="K24">
            <v>-139</v>
          </cell>
        </row>
        <row r="25">
          <cell r="A25">
            <v>43276</v>
          </cell>
        </row>
        <row r="25">
          <cell r="C25">
            <v>20467</v>
          </cell>
          <cell r="D25">
            <v>-386</v>
          </cell>
        </row>
        <row r="25">
          <cell r="H25">
            <v>43222</v>
          </cell>
        </row>
        <row r="25">
          <cell r="J25">
            <v>12056</v>
          </cell>
          <cell r="K25">
            <v>0</v>
          </cell>
        </row>
        <row r="26">
          <cell r="A26">
            <v>43277</v>
          </cell>
        </row>
        <row r="26">
          <cell r="C26">
            <v>21194</v>
          </cell>
          <cell r="D26">
            <v>0</v>
          </cell>
        </row>
        <row r="26">
          <cell r="H26">
            <v>43223</v>
          </cell>
        </row>
        <row r="26">
          <cell r="J26">
            <v>12120</v>
          </cell>
          <cell r="K26">
            <v>17</v>
          </cell>
        </row>
        <row r="27">
          <cell r="A27">
            <v>43278</v>
          </cell>
        </row>
        <row r="27">
          <cell r="C27">
            <v>21783</v>
          </cell>
          <cell r="D27">
            <v>-35</v>
          </cell>
        </row>
        <row r="27">
          <cell r="H27">
            <v>43224</v>
          </cell>
        </row>
        <row r="27">
          <cell r="J27">
            <v>12227</v>
          </cell>
          <cell r="K27">
            <v>-21</v>
          </cell>
        </row>
        <row r="28">
          <cell r="A28">
            <v>43279</v>
          </cell>
        </row>
        <row r="28">
          <cell r="C28">
            <v>22053</v>
          </cell>
          <cell r="D28">
            <v>-115</v>
          </cell>
        </row>
        <row r="28">
          <cell r="H28">
            <v>43227</v>
          </cell>
        </row>
        <row r="28">
          <cell r="J28">
            <v>12314</v>
          </cell>
          <cell r="K28">
            <v>-21</v>
          </cell>
        </row>
        <row r="29">
          <cell r="A29">
            <v>43280</v>
          </cell>
        </row>
        <row r="29">
          <cell r="C29">
            <v>23135</v>
          </cell>
          <cell r="D29">
            <v>-660</v>
          </cell>
        </row>
        <row r="29">
          <cell r="H29">
            <v>43228</v>
          </cell>
        </row>
        <row r="29">
          <cell r="J29">
            <v>12392</v>
          </cell>
          <cell r="K29">
            <v>-159</v>
          </cell>
        </row>
        <row r="30">
          <cell r="A30">
            <v>43283</v>
          </cell>
        </row>
        <row r="30">
          <cell r="C30">
            <v>23378</v>
          </cell>
          <cell r="D30">
            <v>-2201</v>
          </cell>
        </row>
        <row r="30">
          <cell r="H30">
            <v>43229</v>
          </cell>
        </row>
        <row r="30">
          <cell r="J30">
            <v>12441</v>
          </cell>
          <cell r="K30">
            <v>20</v>
          </cell>
        </row>
        <row r="31">
          <cell r="A31">
            <v>43284</v>
          </cell>
        </row>
        <row r="31">
          <cell r="C31">
            <v>24230</v>
          </cell>
          <cell r="D31">
            <v>-237</v>
          </cell>
        </row>
        <row r="31">
          <cell r="H31">
            <v>43230</v>
          </cell>
        </row>
        <row r="31">
          <cell r="J31">
            <v>12441</v>
          </cell>
          <cell r="K31">
            <v>20</v>
          </cell>
        </row>
        <row r="32">
          <cell r="A32">
            <v>43285</v>
          </cell>
        </row>
        <row r="32">
          <cell r="C32">
            <v>24658</v>
          </cell>
          <cell r="D32">
            <v>0</v>
          </cell>
        </row>
        <row r="32">
          <cell r="H32">
            <v>43231</v>
          </cell>
        </row>
        <row r="32">
          <cell r="J32">
            <v>12441</v>
          </cell>
          <cell r="K32">
            <v>20</v>
          </cell>
        </row>
        <row r="33">
          <cell r="A33">
            <v>43286</v>
          </cell>
        </row>
        <row r="33">
          <cell r="C33">
            <v>25113</v>
          </cell>
          <cell r="D33">
            <v>0</v>
          </cell>
        </row>
        <row r="33">
          <cell r="H33">
            <v>43234</v>
          </cell>
        </row>
        <row r="33">
          <cell r="J33">
            <v>12441</v>
          </cell>
          <cell r="K33">
            <v>79</v>
          </cell>
        </row>
        <row r="34">
          <cell r="A34">
            <v>43287</v>
          </cell>
        </row>
        <row r="34">
          <cell r="C34">
            <v>25437</v>
          </cell>
          <cell r="D34">
            <v>31</v>
          </cell>
        </row>
        <row r="34">
          <cell r="H34">
            <v>43235</v>
          </cell>
        </row>
        <row r="34">
          <cell r="J34">
            <v>12613</v>
          </cell>
          <cell r="K34">
            <v>0</v>
          </cell>
        </row>
        <row r="35">
          <cell r="A35">
            <v>43290</v>
          </cell>
        </row>
        <row r="35">
          <cell r="C35">
            <v>26009</v>
          </cell>
          <cell r="D35">
            <v>-41</v>
          </cell>
        </row>
        <row r="35">
          <cell r="H35">
            <v>43236</v>
          </cell>
        </row>
        <row r="35">
          <cell r="J35">
            <v>12669</v>
          </cell>
          <cell r="K35">
            <v>-77</v>
          </cell>
        </row>
        <row r="36">
          <cell r="A36">
            <v>43291</v>
          </cell>
        </row>
        <row r="36">
          <cell r="C36">
            <v>26708</v>
          </cell>
          <cell r="D36">
            <v>0</v>
          </cell>
        </row>
        <row r="36">
          <cell r="H36">
            <v>43237</v>
          </cell>
        </row>
        <row r="36">
          <cell r="J36">
            <v>12726</v>
          </cell>
          <cell r="K36">
            <v>-15</v>
          </cell>
        </row>
        <row r="37">
          <cell r="A37">
            <v>43292</v>
          </cell>
        </row>
        <row r="37">
          <cell r="C37">
            <v>27084</v>
          </cell>
          <cell r="D37">
            <v>-109</v>
          </cell>
        </row>
        <row r="37">
          <cell r="H37">
            <v>43238</v>
          </cell>
        </row>
        <row r="37">
          <cell r="J37">
            <v>12766</v>
          </cell>
          <cell r="K37">
            <v>-104</v>
          </cell>
        </row>
        <row r="38">
          <cell r="A38">
            <v>43293</v>
          </cell>
        </row>
        <row r="38">
          <cell r="C38">
            <v>27485</v>
          </cell>
          <cell r="D38">
            <v>-208</v>
          </cell>
        </row>
        <row r="38">
          <cell r="H38">
            <v>43241</v>
          </cell>
        </row>
        <row r="38">
          <cell r="J38">
            <v>12867</v>
          </cell>
          <cell r="K38">
            <v>-32</v>
          </cell>
        </row>
        <row r="39">
          <cell r="A39">
            <v>43294</v>
          </cell>
        </row>
        <row r="39">
          <cell r="C39">
            <v>28030</v>
          </cell>
          <cell r="D39">
            <v>-520</v>
          </cell>
        </row>
        <row r="39">
          <cell r="H39">
            <v>43242</v>
          </cell>
        </row>
        <row r="39">
          <cell r="J39">
            <v>12960</v>
          </cell>
          <cell r="K39">
            <v>0</v>
          </cell>
        </row>
        <row r="40">
          <cell r="A40">
            <v>43297</v>
          </cell>
        </row>
        <row r="40">
          <cell r="C40">
            <v>28224</v>
          </cell>
          <cell r="D40">
            <v>-187</v>
          </cell>
        </row>
        <row r="40">
          <cell r="H40">
            <v>43243</v>
          </cell>
        </row>
        <row r="40">
          <cell r="J40">
            <v>12065</v>
          </cell>
          <cell r="K40">
            <v>954</v>
          </cell>
        </row>
        <row r="41">
          <cell r="A41">
            <v>43298</v>
          </cell>
        </row>
        <row r="41">
          <cell r="C41">
            <v>29181</v>
          </cell>
          <cell r="D41">
            <v>0</v>
          </cell>
        </row>
        <row r="41">
          <cell r="H41">
            <v>43244</v>
          </cell>
        </row>
        <row r="41">
          <cell r="J41">
            <v>13122</v>
          </cell>
          <cell r="K41">
            <v>-94</v>
          </cell>
        </row>
        <row r="42">
          <cell r="A42">
            <v>43299</v>
          </cell>
        </row>
        <row r="42">
          <cell r="C42">
            <v>29792</v>
          </cell>
          <cell r="D42">
            <v>0</v>
          </cell>
        </row>
        <row r="42">
          <cell r="H42">
            <v>43245</v>
          </cell>
        </row>
        <row r="42">
          <cell r="J42">
            <v>13137</v>
          </cell>
          <cell r="K42">
            <v>-47</v>
          </cell>
        </row>
        <row r="43">
          <cell r="A43">
            <v>43300</v>
          </cell>
        </row>
        <row r="43">
          <cell r="C43">
            <v>30371</v>
          </cell>
          <cell r="D43">
            <v>-65</v>
          </cell>
        </row>
        <row r="43">
          <cell r="H43">
            <v>43248</v>
          </cell>
        </row>
        <row r="43">
          <cell r="J43">
            <v>13188</v>
          </cell>
          <cell r="K43">
            <v>-150</v>
          </cell>
        </row>
        <row r="44">
          <cell r="A44">
            <v>43301</v>
          </cell>
        </row>
        <row r="44">
          <cell r="C44">
            <v>28605</v>
          </cell>
          <cell r="D44">
            <v>27</v>
          </cell>
        </row>
        <row r="44">
          <cell r="H44">
            <v>43249</v>
          </cell>
        </row>
        <row r="44">
          <cell r="J44">
            <v>13270</v>
          </cell>
          <cell r="K44">
            <v>0</v>
          </cell>
        </row>
        <row r="45">
          <cell r="A45">
            <v>43304</v>
          </cell>
        </row>
        <row r="45">
          <cell r="C45">
            <v>28857</v>
          </cell>
          <cell r="D45">
            <v>-7</v>
          </cell>
        </row>
        <row r="45">
          <cell r="H45">
            <v>43250</v>
          </cell>
        </row>
        <row r="45">
          <cell r="J45">
            <v>13315</v>
          </cell>
          <cell r="K45">
            <v>-988</v>
          </cell>
        </row>
        <row r="46">
          <cell r="A46">
            <v>43305</v>
          </cell>
        </row>
        <row r="46">
          <cell r="C46">
            <v>29104</v>
          </cell>
          <cell r="D46">
            <v>-2519</v>
          </cell>
        </row>
        <row r="46">
          <cell r="H46">
            <v>43251</v>
          </cell>
        </row>
        <row r="46">
          <cell r="J46">
            <v>13500</v>
          </cell>
          <cell r="K46">
            <v>0</v>
          </cell>
        </row>
        <row r="47">
          <cell r="A47">
            <v>43306</v>
          </cell>
        </row>
        <row r="47">
          <cell r="C47">
            <v>29503</v>
          </cell>
          <cell r="D47">
            <v>-4014</v>
          </cell>
        </row>
        <row r="47">
          <cell r="H47">
            <v>43252</v>
          </cell>
        </row>
        <row r="47">
          <cell r="J47">
            <v>13627</v>
          </cell>
          <cell r="K47">
            <v>0</v>
          </cell>
        </row>
        <row r="48">
          <cell r="A48">
            <v>43307</v>
          </cell>
        </row>
        <row r="48">
          <cell r="C48">
            <v>30304</v>
          </cell>
          <cell r="D48">
            <v>-1036</v>
          </cell>
        </row>
        <row r="48">
          <cell r="H48">
            <v>43255</v>
          </cell>
        </row>
        <row r="48">
          <cell r="J48">
            <v>13707</v>
          </cell>
          <cell r="K48">
            <v>0</v>
          </cell>
        </row>
        <row r="49">
          <cell r="A49">
            <v>43308</v>
          </cell>
        </row>
        <row r="49">
          <cell r="C49">
            <v>30445</v>
          </cell>
          <cell r="D49">
            <v>-2492</v>
          </cell>
        </row>
        <row r="49">
          <cell r="H49">
            <v>43256</v>
          </cell>
        </row>
        <row r="49">
          <cell r="J49">
            <v>13762</v>
          </cell>
          <cell r="K49">
            <v>0</v>
          </cell>
        </row>
        <row r="50">
          <cell r="A50">
            <v>43311</v>
          </cell>
        </row>
        <row r="50">
          <cell r="C50">
            <v>30426</v>
          </cell>
          <cell r="D50">
            <v>0</v>
          </cell>
        </row>
        <row r="50">
          <cell r="H50">
            <v>43257</v>
          </cell>
        </row>
        <row r="50">
          <cell r="J50">
            <v>13815</v>
          </cell>
          <cell r="K50">
            <v>0</v>
          </cell>
        </row>
        <row r="51">
          <cell r="A51">
            <v>43312</v>
          </cell>
        </row>
        <row r="51">
          <cell r="C51">
            <v>30675</v>
          </cell>
          <cell r="D51">
            <v>-219</v>
          </cell>
        </row>
        <row r="51">
          <cell r="H51">
            <v>43258</v>
          </cell>
        </row>
        <row r="51">
          <cell r="J51">
            <v>13922</v>
          </cell>
          <cell r="K51">
            <v>0</v>
          </cell>
        </row>
        <row r="52">
          <cell r="A52">
            <v>43313</v>
          </cell>
        </row>
        <row r="52">
          <cell r="C52">
            <v>30780</v>
          </cell>
          <cell r="D52">
            <v>-825</v>
          </cell>
        </row>
        <row r="52">
          <cell r="H52">
            <v>43259</v>
          </cell>
        </row>
        <row r="52">
          <cell r="J52">
            <v>14007</v>
          </cell>
          <cell r="K52">
            <v>0</v>
          </cell>
        </row>
        <row r="53">
          <cell r="A53">
            <v>43314</v>
          </cell>
        </row>
        <row r="53">
          <cell r="C53">
            <v>31285</v>
          </cell>
          <cell r="D53">
            <v>-119</v>
          </cell>
        </row>
        <row r="53">
          <cell r="H53">
            <v>43262</v>
          </cell>
        </row>
        <row r="53">
          <cell r="J53">
            <v>14078</v>
          </cell>
          <cell r="K53">
            <v>0</v>
          </cell>
        </row>
        <row r="54">
          <cell r="A54">
            <v>43315</v>
          </cell>
        </row>
        <row r="54">
          <cell r="C54">
            <v>31651</v>
          </cell>
          <cell r="D54">
            <v>-1194</v>
          </cell>
        </row>
        <row r="54">
          <cell r="H54">
            <v>43263</v>
          </cell>
        </row>
        <row r="54">
          <cell r="J54">
            <v>14173</v>
          </cell>
          <cell r="K54">
            <v>0</v>
          </cell>
        </row>
        <row r="55">
          <cell r="A55">
            <v>43318</v>
          </cell>
        </row>
        <row r="55">
          <cell r="C55">
            <v>31742</v>
          </cell>
          <cell r="D55">
            <v>-1346</v>
          </cell>
        </row>
        <row r="55">
          <cell r="H55">
            <v>43264</v>
          </cell>
        </row>
        <row r="55">
          <cell r="J55">
            <v>14210</v>
          </cell>
          <cell r="K55">
            <v>-127</v>
          </cell>
        </row>
        <row r="56">
          <cell r="A56">
            <v>43319</v>
          </cell>
        </row>
        <row r="56">
          <cell r="C56">
            <v>32033</v>
          </cell>
          <cell r="D56">
            <v>-21</v>
          </cell>
        </row>
        <row r="56">
          <cell r="H56">
            <v>43265</v>
          </cell>
        </row>
        <row r="56">
          <cell r="J56">
            <v>14335</v>
          </cell>
          <cell r="K56">
            <v>-127</v>
          </cell>
        </row>
        <row r="57">
          <cell r="A57">
            <v>43320</v>
          </cell>
        </row>
        <row r="57">
          <cell r="C57">
            <v>32355</v>
          </cell>
          <cell r="D57">
            <v>-586</v>
          </cell>
        </row>
        <row r="57">
          <cell r="H57">
            <v>43266</v>
          </cell>
        </row>
        <row r="57">
          <cell r="J57">
            <v>14402</v>
          </cell>
          <cell r="K57">
            <v>-364</v>
          </cell>
        </row>
        <row r="58">
          <cell r="A58">
            <v>43321</v>
          </cell>
        </row>
        <row r="58">
          <cell r="C58">
            <v>32136</v>
          </cell>
          <cell r="D58">
            <v>0</v>
          </cell>
        </row>
        <row r="58">
          <cell r="H58">
            <v>43269</v>
          </cell>
        </row>
        <row r="58">
          <cell r="J58">
            <v>14446</v>
          </cell>
          <cell r="K58">
            <v>-430</v>
          </cell>
        </row>
        <row r="59">
          <cell r="A59">
            <v>43322</v>
          </cell>
        </row>
        <row r="59">
          <cell r="C59">
            <v>32519</v>
          </cell>
          <cell r="D59">
            <v>-817</v>
          </cell>
        </row>
        <row r="59">
          <cell r="H59">
            <v>43270</v>
          </cell>
        </row>
        <row r="59">
          <cell r="J59">
            <v>14473</v>
          </cell>
          <cell r="K59">
            <v>-934</v>
          </cell>
        </row>
        <row r="60">
          <cell r="A60">
            <v>43325</v>
          </cell>
        </row>
        <row r="60">
          <cell r="C60">
            <v>32996</v>
          </cell>
          <cell r="D60">
            <v>-31</v>
          </cell>
        </row>
        <row r="60">
          <cell r="H60">
            <v>43271</v>
          </cell>
        </row>
        <row r="60">
          <cell r="J60">
            <v>14503</v>
          </cell>
          <cell r="K60">
            <v>-1736</v>
          </cell>
        </row>
        <row r="61">
          <cell r="A61">
            <v>43326</v>
          </cell>
        </row>
        <row r="61">
          <cell r="C61">
            <v>33479</v>
          </cell>
          <cell r="D61">
            <v>-303</v>
          </cell>
        </row>
        <row r="61">
          <cell r="H61">
            <v>43272</v>
          </cell>
        </row>
        <row r="61">
          <cell r="J61">
            <v>14542</v>
          </cell>
          <cell r="K61">
            <v>-1307</v>
          </cell>
        </row>
        <row r="62">
          <cell r="A62">
            <v>43327</v>
          </cell>
        </row>
        <row r="62">
          <cell r="C62">
            <v>33833</v>
          </cell>
          <cell r="D62">
            <v>0</v>
          </cell>
        </row>
        <row r="62">
          <cell r="H62">
            <v>43273</v>
          </cell>
        </row>
        <row r="62">
          <cell r="J62">
            <v>14529</v>
          </cell>
          <cell r="K62">
            <v>23</v>
          </cell>
        </row>
        <row r="63">
          <cell r="A63">
            <v>43328</v>
          </cell>
        </row>
        <row r="63">
          <cell r="C63">
            <v>34084</v>
          </cell>
          <cell r="D63">
            <v>-83</v>
          </cell>
        </row>
        <row r="63">
          <cell r="H63">
            <v>43276</v>
          </cell>
        </row>
        <row r="63">
          <cell r="J63">
            <v>14687</v>
          </cell>
          <cell r="K63">
            <v>1</v>
          </cell>
        </row>
        <row r="64">
          <cell r="A64">
            <v>43329</v>
          </cell>
        </row>
        <row r="64">
          <cell r="C64">
            <v>34513</v>
          </cell>
          <cell r="D64">
            <v>-1676</v>
          </cell>
        </row>
        <row r="64">
          <cell r="H64">
            <v>43277</v>
          </cell>
        </row>
        <row r="64">
          <cell r="J64">
            <v>14692</v>
          </cell>
          <cell r="K64">
            <v>-119</v>
          </cell>
        </row>
        <row r="65">
          <cell r="A65">
            <v>43332</v>
          </cell>
        </row>
        <row r="65">
          <cell r="C65">
            <v>34628</v>
          </cell>
          <cell r="D65">
            <v>-863</v>
          </cell>
        </row>
        <row r="65">
          <cell r="H65">
            <v>43278</v>
          </cell>
        </row>
        <row r="65">
          <cell r="J65">
            <v>14708</v>
          </cell>
          <cell r="K65">
            <v>-742</v>
          </cell>
        </row>
        <row r="66">
          <cell r="A66">
            <v>43333</v>
          </cell>
        </row>
        <row r="66">
          <cell r="C66">
            <v>34989</v>
          </cell>
          <cell r="D66">
            <v>-3782</v>
          </cell>
        </row>
        <row r="66">
          <cell r="H66">
            <v>43279</v>
          </cell>
        </row>
        <row r="66">
          <cell r="J66">
            <v>14758</v>
          </cell>
          <cell r="K66">
            <v>-785</v>
          </cell>
        </row>
        <row r="67">
          <cell r="A67">
            <v>43334</v>
          </cell>
        </row>
        <row r="67">
          <cell r="C67">
            <v>34804</v>
          </cell>
          <cell r="D67">
            <v>-5216</v>
          </cell>
        </row>
        <row r="67">
          <cell r="H67">
            <v>43280</v>
          </cell>
        </row>
        <row r="67">
          <cell r="J67">
            <v>14827</v>
          </cell>
          <cell r="K67">
            <v>-35</v>
          </cell>
        </row>
        <row r="68">
          <cell r="A68">
            <v>43335</v>
          </cell>
        </row>
        <row r="68">
          <cell r="C68">
            <v>33904</v>
          </cell>
          <cell r="D68">
            <v>-3975</v>
          </cell>
        </row>
        <row r="68">
          <cell r="H68">
            <v>43283</v>
          </cell>
        </row>
        <row r="68">
          <cell r="J68">
            <v>14866</v>
          </cell>
          <cell r="K68">
            <v>-31</v>
          </cell>
        </row>
        <row r="69">
          <cell r="A69">
            <v>43336</v>
          </cell>
        </row>
        <row r="69">
          <cell r="C69">
            <v>25177</v>
          </cell>
          <cell r="D69">
            <v>-27</v>
          </cell>
        </row>
        <row r="69">
          <cell r="H69">
            <v>43284</v>
          </cell>
        </row>
        <row r="69">
          <cell r="J69">
            <v>15040</v>
          </cell>
          <cell r="K69">
            <v>-55</v>
          </cell>
        </row>
        <row r="70">
          <cell r="A70">
            <v>43339</v>
          </cell>
        </row>
        <row r="70">
          <cell r="C70">
            <v>25858</v>
          </cell>
          <cell r="D70">
            <v>-28</v>
          </cell>
        </row>
        <row r="70">
          <cell r="H70">
            <v>43285</v>
          </cell>
        </row>
        <row r="70">
          <cell r="J70">
            <v>15103</v>
          </cell>
          <cell r="K70">
            <v>-1025</v>
          </cell>
        </row>
        <row r="71">
          <cell r="A71">
            <v>43340</v>
          </cell>
        </row>
        <row r="71">
          <cell r="C71">
            <v>26257</v>
          </cell>
          <cell r="D71">
            <v>0</v>
          </cell>
        </row>
        <row r="71">
          <cell r="H71">
            <v>43286</v>
          </cell>
        </row>
        <row r="71">
          <cell r="J71">
            <v>15187</v>
          </cell>
          <cell r="K71">
            <v>-54</v>
          </cell>
        </row>
        <row r="72">
          <cell r="A72">
            <v>43341</v>
          </cell>
        </row>
        <row r="72">
          <cell r="C72">
            <v>26709</v>
          </cell>
          <cell r="D72">
            <v>-7910</v>
          </cell>
        </row>
        <row r="72">
          <cell r="H72">
            <v>43287</v>
          </cell>
        </row>
        <row r="72">
          <cell r="J72">
            <v>15260</v>
          </cell>
          <cell r="K72">
            <v>5</v>
          </cell>
        </row>
        <row r="73">
          <cell r="A73">
            <v>43342</v>
          </cell>
        </row>
        <row r="73">
          <cell r="C73">
            <v>27176</v>
          </cell>
          <cell r="D73">
            <v>-5106</v>
          </cell>
        </row>
        <row r="73">
          <cell r="H73">
            <v>43290</v>
          </cell>
        </row>
        <row r="73">
          <cell r="J73">
            <v>15363</v>
          </cell>
          <cell r="K73">
            <v>-42</v>
          </cell>
        </row>
        <row r="74">
          <cell r="A74">
            <v>43343</v>
          </cell>
        </row>
        <row r="74">
          <cell r="C74">
            <v>28525</v>
          </cell>
          <cell r="D74">
            <v>0</v>
          </cell>
        </row>
        <row r="74">
          <cell r="H74">
            <v>43291</v>
          </cell>
        </row>
        <row r="74">
          <cell r="J74">
            <v>15453</v>
          </cell>
          <cell r="K74">
            <v>-38</v>
          </cell>
        </row>
        <row r="75">
          <cell r="A75">
            <v>43346</v>
          </cell>
        </row>
        <row r="75">
          <cell r="C75">
            <v>28724</v>
          </cell>
          <cell r="D75">
            <v>10</v>
          </cell>
        </row>
        <row r="75">
          <cell r="H75">
            <v>43292</v>
          </cell>
        </row>
        <row r="75">
          <cell r="J75">
            <v>15587</v>
          </cell>
          <cell r="K75">
            <v>-17</v>
          </cell>
        </row>
        <row r="76">
          <cell r="A76">
            <v>43347</v>
          </cell>
        </row>
        <row r="76">
          <cell r="C76">
            <v>29092</v>
          </cell>
          <cell r="D76">
            <v>-909</v>
          </cell>
        </row>
        <row r="76">
          <cell r="H76">
            <v>43293</v>
          </cell>
        </row>
        <row r="76">
          <cell r="J76">
            <v>15630</v>
          </cell>
          <cell r="K76">
            <v>0</v>
          </cell>
        </row>
        <row r="77">
          <cell r="A77">
            <v>43348</v>
          </cell>
        </row>
        <row r="77">
          <cell r="C77">
            <v>30320</v>
          </cell>
          <cell r="D77">
            <v>83</v>
          </cell>
        </row>
        <row r="77">
          <cell r="H77">
            <v>43294</v>
          </cell>
        </row>
        <row r="77">
          <cell r="J77">
            <v>15729</v>
          </cell>
          <cell r="K77">
            <v>0</v>
          </cell>
        </row>
        <row r="78">
          <cell r="A78">
            <v>43349</v>
          </cell>
        </row>
        <row r="78">
          <cell r="C78">
            <v>30867</v>
          </cell>
          <cell r="D78">
            <v>-57</v>
          </cell>
        </row>
        <row r="78">
          <cell r="H78">
            <v>43297</v>
          </cell>
        </row>
        <row r="78">
          <cell r="J78">
            <v>15768</v>
          </cell>
          <cell r="K78">
            <v>-37</v>
          </cell>
        </row>
        <row r="79">
          <cell r="A79">
            <v>43350</v>
          </cell>
        </row>
        <row r="79">
          <cell r="C79">
            <v>31585</v>
          </cell>
          <cell r="D79">
            <v>-3292</v>
          </cell>
        </row>
        <row r="79">
          <cell r="H79">
            <v>43298</v>
          </cell>
        </row>
        <row r="79">
          <cell r="J79">
            <v>15926</v>
          </cell>
          <cell r="K79">
            <v>0</v>
          </cell>
        </row>
        <row r="80">
          <cell r="A80">
            <v>43353</v>
          </cell>
        </row>
        <row r="80">
          <cell r="C80">
            <v>31644</v>
          </cell>
          <cell r="D80">
            <v>-2774</v>
          </cell>
        </row>
        <row r="80">
          <cell r="H80">
            <v>43299</v>
          </cell>
        </row>
        <row r="80">
          <cell r="J80">
            <v>16058</v>
          </cell>
          <cell r="K80">
            <v>0</v>
          </cell>
        </row>
        <row r="81">
          <cell r="A81">
            <v>43354</v>
          </cell>
        </row>
        <row r="81">
          <cell r="C81">
            <v>31695</v>
          </cell>
          <cell r="D81">
            <v>-1795</v>
          </cell>
        </row>
        <row r="81">
          <cell r="H81">
            <v>43300</v>
          </cell>
        </row>
        <row r="81">
          <cell r="J81">
            <v>16140</v>
          </cell>
          <cell r="K81">
            <v>-13</v>
          </cell>
        </row>
        <row r="82">
          <cell r="A82">
            <v>43355</v>
          </cell>
        </row>
        <row r="82">
          <cell r="C82">
            <v>32157</v>
          </cell>
          <cell r="D82">
            <v>-89</v>
          </cell>
        </row>
        <row r="82">
          <cell r="H82">
            <v>43301</v>
          </cell>
        </row>
        <row r="82">
          <cell r="J82">
            <v>16175</v>
          </cell>
          <cell r="K82">
            <v>-873</v>
          </cell>
        </row>
        <row r="83">
          <cell r="A83">
            <v>43356</v>
          </cell>
        </row>
        <row r="83">
          <cell r="C83">
            <v>32598</v>
          </cell>
          <cell r="D83">
            <v>0</v>
          </cell>
        </row>
        <row r="83">
          <cell r="H83">
            <v>43304</v>
          </cell>
        </row>
        <row r="83">
          <cell r="J83">
            <v>16315</v>
          </cell>
          <cell r="K83">
            <v>-238</v>
          </cell>
        </row>
        <row r="84">
          <cell r="A84">
            <v>43357</v>
          </cell>
        </row>
        <row r="84">
          <cell r="C84">
            <v>33050</v>
          </cell>
          <cell r="D84">
            <v>0</v>
          </cell>
        </row>
        <row r="84">
          <cell r="H84">
            <v>43305</v>
          </cell>
        </row>
        <row r="84">
          <cell r="J84">
            <v>16414</v>
          </cell>
          <cell r="K84">
            <v>-656</v>
          </cell>
        </row>
        <row r="85">
          <cell r="A85">
            <v>43360</v>
          </cell>
        </row>
        <row r="85">
          <cell r="C85">
            <v>33164</v>
          </cell>
          <cell r="D85">
            <v>-842</v>
          </cell>
        </row>
        <row r="85">
          <cell r="H85">
            <v>43306</v>
          </cell>
        </row>
        <row r="85">
          <cell r="J85">
            <v>16557</v>
          </cell>
          <cell r="K85">
            <v>0</v>
          </cell>
        </row>
        <row r="86">
          <cell r="A86">
            <v>43361</v>
          </cell>
        </row>
        <row r="86">
          <cell r="C86">
            <v>33738</v>
          </cell>
          <cell r="D86">
            <v>0</v>
          </cell>
        </row>
        <row r="86">
          <cell r="H86">
            <v>43307</v>
          </cell>
        </row>
        <row r="86">
          <cell r="J86">
            <v>16589</v>
          </cell>
          <cell r="K86">
            <v>-207</v>
          </cell>
        </row>
        <row r="87">
          <cell r="A87">
            <v>43362</v>
          </cell>
        </row>
        <row r="87">
          <cell r="C87">
            <v>34045</v>
          </cell>
          <cell r="D87">
            <v>2442</v>
          </cell>
        </row>
        <row r="87">
          <cell r="H87">
            <v>43308</v>
          </cell>
        </row>
        <row r="87">
          <cell r="J87">
            <v>16607</v>
          </cell>
          <cell r="K87">
            <v>-23</v>
          </cell>
        </row>
        <row r="88">
          <cell r="A88">
            <v>43363</v>
          </cell>
        </row>
        <row r="88">
          <cell r="C88">
            <v>34269</v>
          </cell>
          <cell r="D88">
            <v>-3745</v>
          </cell>
        </row>
        <row r="88">
          <cell r="H88">
            <v>43311</v>
          </cell>
        </row>
        <row r="88">
          <cell r="J88">
            <v>16703</v>
          </cell>
          <cell r="K88">
            <v>18</v>
          </cell>
        </row>
        <row r="89">
          <cell r="A89">
            <v>43364</v>
          </cell>
        </row>
        <row r="89">
          <cell r="C89">
            <v>34469</v>
          </cell>
          <cell r="D89">
            <v>-3220</v>
          </cell>
        </row>
        <row r="89">
          <cell r="H89">
            <v>43312</v>
          </cell>
        </row>
        <row r="89">
          <cell r="J89">
            <v>16709</v>
          </cell>
          <cell r="K89">
            <v>0</v>
          </cell>
        </row>
        <row r="90">
          <cell r="A90">
            <v>43367</v>
          </cell>
        </row>
        <row r="90">
          <cell r="C90">
            <v>35094</v>
          </cell>
          <cell r="D90">
            <v>0</v>
          </cell>
        </row>
        <row r="90">
          <cell r="H90">
            <v>43313</v>
          </cell>
        </row>
        <row r="90">
          <cell r="J90">
            <v>16755</v>
          </cell>
          <cell r="K90">
            <v>21</v>
          </cell>
        </row>
        <row r="91">
          <cell r="A91">
            <v>43368</v>
          </cell>
        </row>
        <row r="91">
          <cell r="C91">
            <v>35188</v>
          </cell>
          <cell r="D91">
            <v>12</v>
          </cell>
        </row>
        <row r="91">
          <cell r="H91">
            <v>43314</v>
          </cell>
        </row>
        <row r="91">
          <cell r="J91">
            <v>16853</v>
          </cell>
          <cell r="K91">
            <v>-24</v>
          </cell>
        </row>
        <row r="92">
          <cell r="A92">
            <v>43369</v>
          </cell>
        </row>
        <row r="92">
          <cell r="C92">
            <v>35786</v>
          </cell>
          <cell r="D92">
            <v>0</v>
          </cell>
        </row>
        <row r="92">
          <cell r="H92">
            <v>43315</v>
          </cell>
        </row>
        <row r="92">
          <cell r="J92">
            <v>16923</v>
          </cell>
          <cell r="K92">
            <v>8</v>
          </cell>
        </row>
        <row r="93">
          <cell r="A93">
            <v>43370</v>
          </cell>
        </row>
        <row r="93">
          <cell r="C93">
            <v>36252</v>
          </cell>
          <cell r="D93">
            <v>0</v>
          </cell>
        </row>
        <row r="93">
          <cell r="H93">
            <v>43318</v>
          </cell>
        </row>
        <row r="93">
          <cell r="J93">
            <v>16972</v>
          </cell>
          <cell r="K93">
            <v>-28</v>
          </cell>
        </row>
        <row r="94">
          <cell r="A94">
            <v>43371</v>
          </cell>
        </row>
        <row r="94">
          <cell r="C94">
            <v>36640</v>
          </cell>
          <cell r="D94">
            <v>-203</v>
          </cell>
        </row>
        <row r="94">
          <cell r="H94">
            <v>43319</v>
          </cell>
        </row>
        <row r="94">
          <cell r="J94">
            <v>17019</v>
          </cell>
          <cell r="K94">
            <v>4</v>
          </cell>
        </row>
        <row r="95">
          <cell r="A95">
            <v>43374</v>
          </cell>
        </row>
        <row r="95">
          <cell r="C95">
            <v>36918</v>
          </cell>
          <cell r="D95">
            <v>-1099</v>
          </cell>
        </row>
        <row r="95">
          <cell r="H95">
            <v>43320</v>
          </cell>
        </row>
        <row r="95">
          <cell r="J95">
            <v>17102</v>
          </cell>
          <cell r="K95">
            <v>-71</v>
          </cell>
        </row>
        <row r="96">
          <cell r="A96">
            <v>43375</v>
          </cell>
        </row>
        <row r="96">
          <cell r="C96">
            <v>37503</v>
          </cell>
          <cell r="D96">
            <v>-55</v>
          </cell>
        </row>
        <row r="96">
          <cell r="H96">
            <v>43321</v>
          </cell>
        </row>
        <row r="96">
          <cell r="J96">
            <v>17144</v>
          </cell>
          <cell r="K96">
            <v>25</v>
          </cell>
        </row>
        <row r="97">
          <cell r="A97">
            <v>43376</v>
          </cell>
        </row>
        <row r="97">
          <cell r="C97">
            <v>37682</v>
          </cell>
          <cell r="D97">
            <v>-2059</v>
          </cell>
        </row>
        <row r="97">
          <cell r="H97">
            <v>43322</v>
          </cell>
        </row>
        <row r="97">
          <cell r="J97">
            <v>17294</v>
          </cell>
          <cell r="K97">
            <v>-16</v>
          </cell>
        </row>
        <row r="98">
          <cell r="A98">
            <v>43377</v>
          </cell>
        </row>
        <row r="98">
          <cell r="C98">
            <v>37797</v>
          </cell>
          <cell r="D98">
            <v>-1511</v>
          </cell>
        </row>
        <row r="98">
          <cell r="H98">
            <v>43325</v>
          </cell>
        </row>
        <row r="98">
          <cell r="J98">
            <v>17455</v>
          </cell>
          <cell r="K98">
            <v>-6</v>
          </cell>
        </row>
        <row r="99">
          <cell r="A99">
            <v>43378</v>
          </cell>
        </row>
        <row r="99">
          <cell r="C99">
            <v>37850</v>
          </cell>
          <cell r="D99">
            <v>-1772</v>
          </cell>
        </row>
        <row r="99">
          <cell r="H99">
            <v>43326</v>
          </cell>
        </row>
        <row r="99">
          <cell r="J99">
            <v>17515</v>
          </cell>
          <cell r="K99">
            <v>-59</v>
          </cell>
        </row>
        <row r="100">
          <cell r="A100">
            <v>43381</v>
          </cell>
        </row>
        <row r="100">
          <cell r="C100">
            <v>38132</v>
          </cell>
          <cell r="D100">
            <v>-1617</v>
          </cell>
        </row>
        <row r="100">
          <cell r="H100">
            <v>43327</v>
          </cell>
        </row>
        <row r="100">
          <cell r="J100">
            <v>17655</v>
          </cell>
          <cell r="K100">
            <v>-231</v>
          </cell>
        </row>
        <row r="101">
          <cell r="A101">
            <v>43382</v>
          </cell>
        </row>
        <row r="101">
          <cell r="C101">
            <v>38254</v>
          </cell>
          <cell r="D101">
            <v>-844</v>
          </cell>
        </row>
        <row r="101">
          <cell r="H101">
            <v>43328</v>
          </cell>
        </row>
        <row r="101">
          <cell r="J101">
            <v>17736</v>
          </cell>
          <cell r="K101">
            <v>-9</v>
          </cell>
        </row>
        <row r="102">
          <cell r="A102">
            <v>43383</v>
          </cell>
        </row>
        <row r="102">
          <cell r="C102">
            <v>38366</v>
          </cell>
          <cell r="D102">
            <v>-127</v>
          </cell>
        </row>
        <row r="102">
          <cell r="H102">
            <v>43329</v>
          </cell>
        </row>
        <row r="102">
          <cell r="J102">
            <v>17783</v>
          </cell>
          <cell r="K102">
            <v>-99</v>
          </cell>
        </row>
        <row r="103">
          <cell r="A103">
            <v>43384</v>
          </cell>
        </row>
        <row r="103">
          <cell r="C103">
            <v>38596</v>
          </cell>
          <cell r="D103">
            <v>-3065</v>
          </cell>
        </row>
        <row r="103">
          <cell r="H103">
            <v>43332</v>
          </cell>
        </row>
        <row r="103">
          <cell r="J103">
            <v>17826</v>
          </cell>
          <cell r="K103">
            <v>1</v>
          </cell>
        </row>
        <row r="104">
          <cell r="A104">
            <v>43385</v>
          </cell>
        </row>
        <row r="104">
          <cell r="C104">
            <v>39185</v>
          </cell>
          <cell r="D104">
            <v>-29</v>
          </cell>
        </row>
        <row r="104">
          <cell r="H104">
            <v>43333</v>
          </cell>
        </row>
        <row r="104">
          <cell r="J104">
            <v>17848</v>
          </cell>
          <cell r="K104">
            <v>-247</v>
          </cell>
        </row>
        <row r="105">
          <cell r="A105">
            <v>43388</v>
          </cell>
        </row>
        <row r="105">
          <cell r="C105">
            <v>39375</v>
          </cell>
          <cell r="D105">
            <v>-742</v>
          </cell>
        </row>
        <row r="105">
          <cell r="H105">
            <v>43334</v>
          </cell>
        </row>
        <row r="105">
          <cell r="J105">
            <v>17863</v>
          </cell>
          <cell r="K105">
            <v>-641</v>
          </cell>
        </row>
        <row r="106">
          <cell r="A106">
            <v>43389</v>
          </cell>
        </row>
        <row r="106">
          <cell r="C106">
            <v>40026</v>
          </cell>
          <cell r="D106">
            <v>-110</v>
          </cell>
        </row>
        <row r="106">
          <cell r="H106">
            <v>43335</v>
          </cell>
        </row>
        <row r="106">
          <cell r="J106">
            <v>17863</v>
          </cell>
          <cell r="K106">
            <v>-641</v>
          </cell>
        </row>
        <row r="107">
          <cell r="A107">
            <v>43390</v>
          </cell>
        </row>
        <row r="107">
          <cell r="C107">
            <v>40304</v>
          </cell>
          <cell r="D107">
            <v>-120</v>
          </cell>
        </row>
        <row r="107">
          <cell r="H107">
            <v>43336</v>
          </cell>
        </row>
        <row r="107">
          <cell r="J107">
            <v>17863</v>
          </cell>
          <cell r="K107">
            <v>-641</v>
          </cell>
        </row>
        <row r="108">
          <cell r="A108">
            <v>43391</v>
          </cell>
        </row>
        <row r="108">
          <cell r="C108">
            <v>40690</v>
          </cell>
          <cell r="D108">
            <v>-805</v>
          </cell>
        </row>
        <row r="108">
          <cell r="H108">
            <v>43339</v>
          </cell>
        </row>
        <row r="108">
          <cell r="J108">
            <v>17863</v>
          </cell>
          <cell r="K108">
            <v>-641</v>
          </cell>
        </row>
        <row r="109">
          <cell r="A109">
            <v>43392</v>
          </cell>
        </row>
        <row r="109">
          <cell r="C109">
            <v>40856</v>
          </cell>
          <cell r="D109">
            <v>-169</v>
          </cell>
        </row>
        <row r="109">
          <cell r="H109">
            <v>43340</v>
          </cell>
        </row>
        <row r="109">
          <cell r="J109">
            <v>17863</v>
          </cell>
          <cell r="K109">
            <v>-641</v>
          </cell>
        </row>
        <row r="110">
          <cell r="A110">
            <v>43395</v>
          </cell>
        </row>
        <row r="110">
          <cell r="C110">
            <v>41409</v>
          </cell>
          <cell r="D110">
            <v>-260</v>
          </cell>
        </row>
        <row r="110">
          <cell r="H110">
            <v>43341</v>
          </cell>
        </row>
        <row r="110">
          <cell r="J110">
            <v>12544</v>
          </cell>
          <cell r="K110">
            <v>0</v>
          </cell>
        </row>
        <row r="111">
          <cell r="A111">
            <v>43396</v>
          </cell>
        </row>
        <row r="111">
          <cell r="C111">
            <v>41481</v>
          </cell>
          <cell r="D111">
            <v>-450</v>
          </cell>
        </row>
        <row r="111">
          <cell r="H111">
            <v>43342</v>
          </cell>
        </row>
        <row r="111">
          <cell r="J111">
            <v>12580</v>
          </cell>
          <cell r="K111">
            <v>5</v>
          </cell>
        </row>
        <row r="112">
          <cell r="A112">
            <v>43397</v>
          </cell>
        </row>
        <row r="112">
          <cell r="C112">
            <v>41828</v>
          </cell>
          <cell r="D112">
            <v>-1482</v>
          </cell>
        </row>
        <row r="112">
          <cell r="H112">
            <v>43343</v>
          </cell>
        </row>
        <row r="112">
          <cell r="J112">
            <v>12652</v>
          </cell>
          <cell r="K112">
            <v>0</v>
          </cell>
        </row>
        <row r="113">
          <cell r="A113">
            <v>43398</v>
          </cell>
        </row>
        <row r="113">
          <cell r="C113">
            <v>42505</v>
          </cell>
          <cell r="D113">
            <v>0</v>
          </cell>
        </row>
        <row r="113">
          <cell r="H113">
            <v>43346</v>
          </cell>
        </row>
        <row r="113">
          <cell r="J113">
            <v>12672</v>
          </cell>
          <cell r="K113">
            <v>1</v>
          </cell>
        </row>
        <row r="114">
          <cell r="A114">
            <v>43399</v>
          </cell>
        </row>
        <row r="114">
          <cell r="C114">
            <v>42760</v>
          </cell>
          <cell r="D114">
            <v>-1584</v>
          </cell>
        </row>
        <row r="114">
          <cell r="H114">
            <v>43347</v>
          </cell>
        </row>
        <row r="114">
          <cell r="J114">
            <v>12713</v>
          </cell>
          <cell r="K114">
            <v>0</v>
          </cell>
        </row>
        <row r="115">
          <cell r="A115">
            <v>43402</v>
          </cell>
        </row>
        <row r="115">
          <cell r="C115">
            <v>43047</v>
          </cell>
          <cell r="D115">
            <v>-263</v>
          </cell>
        </row>
        <row r="115">
          <cell r="H115">
            <v>43348</v>
          </cell>
        </row>
        <row r="115">
          <cell r="J115">
            <v>12793</v>
          </cell>
          <cell r="K115">
            <v>8</v>
          </cell>
        </row>
        <row r="116">
          <cell r="A116">
            <v>43403</v>
          </cell>
        </row>
        <row r="116">
          <cell r="C116">
            <v>43311</v>
          </cell>
          <cell r="D116">
            <v>-631</v>
          </cell>
        </row>
        <row r="116">
          <cell r="H116">
            <v>43349</v>
          </cell>
        </row>
        <row r="116">
          <cell r="J116">
            <v>12832</v>
          </cell>
          <cell r="K116">
            <v>0</v>
          </cell>
        </row>
        <row r="117">
          <cell r="A117">
            <v>43404</v>
          </cell>
        </row>
        <row r="117">
          <cell r="C117">
            <v>43721</v>
          </cell>
          <cell r="D117">
            <v>-198</v>
          </cell>
        </row>
        <row r="117">
          <cell r="H117">
            <v>43350</v>
          </cell>
        </row>
        <row r="117">
          <cell r="J117">
            <v>12893</v>
          </cell>
          <cell r="K117">
            <v>2</v>
          </cell>
        </row>
        <row r="118">
          <cell r="A118">
            <v>43405</v>
          </cell>
        </row>
        <row r="118">
          <cell r="C118">
            <v>44488</v>
          </cell>
          <cell r="D118">
            <v>0</v>
          </cell>
        </row>
        <row r="118">
          <cell r="H118">
            <v>43353</v>
          </cell>
        </row>
        <row r="118">
          <cell r="J118">
            <v>12905</v>
          </cell>
          <cell r="K118">
            <v>1</v>
          </cell>
        </row>
        <row r="119">
          <cell r="A119">
            <v>43406</v>
          </cell>
        </row>
        <row r="119">
          <cell r="C119">
            <v>44521</v>
          </cell>
          <cell r="D119">
            <v>0</v>
          </cell>
        </row>
        <row r="119">
          <cell r="H119">
            <v>43354</v>
          </cell>
        </row>
        <row r="119">
          <cell r="J119">
            <v>12906</v>
          </cell>
          <cell r="K119">
            <v>27</v>
          </cell>
        </row>
        <row r="120">
          <cell r="A120">
            <v>43409</v>
          </cell>
        </row>
        <row r="120">
          <cell r="C120">
            <v>44749</v>
          </cell>
          <cell r="D120">
            <v>-49</v>
          </cell>
        </row>
        <row r="120">
          <cell r="H120">
            <v>43355</v>
          </cell>
        </row>
        <row r="120">
          <cell r="J120">
            <v>12937</v>
          </cell>
          <cell r="K120">
            <v>-80</v>
          </cell>
        </row>
        <row r="121">
          <cell r="A121">
            <v>43410</v>
          </cell>
        </row>
        <row r="121">
          <cell r="C121">
            <v>44939</v>
          </cell>
          <cell r="D121">
            <v>-148</v>
          </cell>
        </row>
        <row r="121">
          <cell r="H121">
            <v>43356</v>
          </cell>
        </row>
        <row r="121">
          <cell r="J121">
            <v>12955</v>
          </cell>
          <cell r="K121">
            <v>-70</v>
          </cell>
        </row>
        <row r="122">
          <cell r="A122">
            <v>43411</v>
          </cell>
        </row>
        <row r="122">
          <cell r="C122">
            <v>45373</v>
          </cell>
          <cell r="D122">
            <v>-1382</v>
          </cell>
        </row>
        <row r="122">
          <cell r="H122">
            <v>43357</v>
          </cell>
        </row>
        <row r="122">
          <cell r="J122">
            <v>12995</v>
          </cell>
          <cell r="K122">
            <v>0</v>
          </cell>
        </row>
        <row r="123">
          <cell r="A123">
            <v>43412</v>
          </cell>
        </row>
        <row r="123">
          <cell r="C123">
            <v>45583</v>
          </cell>
          <cell r="D123">
            <v>-3201</v>
          </cell>
        </row>
        <row r="123">
          <cell r="H123">
            <v>43360</v>
          </cell>
        </row>
        <row r="123">
          <cell r="J123">
            <v>12995</v>
          </cell>
          <cell r="K123">
            <v>0</v>
          </cell>
        </row>
        <row r="124">
          <cell r="A124">
            <v>43413</v>
          </cell>
        </row>
        <row r="124">
          <cell r="C124">
            <v>46175</v>
          </cell>
          <cell r="D124">
            <v>-1957</v>
          </cell>
        </row>
        <row r="124">
          <cell r="H124">
            <v>43361</v>
          </cell>
        </row>
        <row r="124">
          <cell r="J124">
            <v>13056</v>
          </cell>
          <cell r="K124">
            <v>0</v>
          </cell>
        </row>
        <row r="125">
          <cell r="A125">
            <v>43416</v>
          </cell>
        </row>
        <row r="125">
          <cell r="C125">
            <v>46791</v>
          </cell>
          <cell r="D125">
            <v>-2176</v>
          </cell>
        </row>
        <row r="125">
          <cell r="H125">
            <v>43362</v>
          </cell>
        </row>
        <row r="125">
          <cell r="J125">
            <v>13079</v>
          </cell>
          <cell r="K125">
            <v>-161</v>
          </cell>
        </row>
        <row r="126">
          <cell r="A126">
            <v>43417</v>
          </cell>
        </row>
        <row r="126">
          <cell r="C126">
            <v>47250</v>
          </cell>
          <cell r="D126">
            <v>-2399</v>
          </cell>
        </row>
        <row r="126">
          <cell r="H126">
            <v>43363</v>
          </cell>
        </row>
        <row r="126">
          <cell r="J126">
            <v>13079</v>
          </cell>
          <cell r="K126">
            <v>-161</v>
          </cell>
        </row>
        <row r="127">
          <cell r="A127">
            <v>43418</v>
          </cell>
        </row>
        <row r="127">
          <cell r="C127">
            <v>47737</v>
          </cell>
          <cell r="D127">
            <v>-546</v>
          </cell>
        </row>
        <row r="127">
          <cell r="H127">
            <v>43364</v>
          </cell>
        </row>
        <row r="127">
          <cell r="J127">
            <v>13106</v>
          </cell>
          <cell r="K127">
            <v>-271</v>
          </cell>
        </row>
        <row r="128">
          <cell r="A128">
            <v>43419</v>
          </cell>
        </row>
        <row r="128">
          <cell r="C128">
            <v>48365</v>
          </cell>
          <cell r="D128">
            <v>0</v>
          </cell>
        </row>
        <row r="128">
          <cell r="H128">
            <v>43367</v>
          </cell>
        </row>
        <row r="128">
          <cell r="J128">
            <v>13159</v>
          </cell>
          <cell r="K128">
            <v>4</v>
          </cell>
        </row>
        <row r="129">
          <cell r="A129">
            <v>43420</v>
          </cell>
        </row>
        <row r="129">
          <cell r="C129">
            <v>48765</v>
          </cell>
          <cell r="D129">
            <v>0</v>
          </cell>
        </row>
        <row r="129">
          <cell r="H129">
            <v>43368</v>
          </cell>
        </row>
        <row r="129">
          <cell r="J129">
            <v>13193</v>
          </cell>
          <cell r="K129">
            <v>0</v>
          </cell>
        </row>
        <row r="130">
          <cell r="A130">
            <v>43423</v>
          </cell>
        </row>
        <row r="130">
          <cell r="C130">
            <v>49038</v>
          </cell>
          <cell r="D130">
            <v>-537</v>
          </cell>
        </row>
        <row r="130">
          <cell r="H130">
            <v>43369</v>
          </cell>
        </row>
        <row r="130">
          <cell r="J130">
            <v>13272</v>
          </cell>
          <cell r="K130">
            <v>0</v>
          </cell>
        </row>
        <row r="131">
          <cell r="A131">
            <v>43424</v>
          </cell>
        </row>
        <row r="131">
          <cell r="C131">
            <v>49116</v>
          </cell>
          <cell r="D131">
            <v>-3486</v>
          </cell>
        </row>
        <row r="131">
          <cell r="H131">
            <v>43370</v>
          </cell>
        </row>
        <row r="131">
          <cell r="J131">
            <v>13329</v>
          </cell>
          <cell r="K131">
            <v>0</v>
          </cell>
        </row>
        <row r="132">
          <cell r="A132">
            <v>43425</v>
          </cell>
        </row>
        <row r="132">
          <cell r="C132">
            <v>49143</v>
          </cell>
          <cell r="D132">
            <v>-3572</v>
          </cell>
        </row>
        <row r="132">
          <cell r="H132">
            <v>43371</v>
          </cell>
        </row>
        <row r="132">
          <cell r="J132">
            <v>13323</v>
          </cell>
          <cell r="K132">
            <v>0</v>
          </cell>
        </row>
        <row r="133">
          <cell r="A133">
            <v>43426</v>
          </cell>
        </row>
        <row r="133">
          <cell r="C133">
            <v>49399</v>
          </cell>
          <cell r="D133">
            <v>-2373</v>
          </cell>
        </row>
        <row r="133">
          <cell r="H133">
            <v>43374</v>
          </cell>
        </row>
        <row r="133">
          <cell r="J133">
            <v>13366</v>
          </cell>
          <cell r="K133">
            <v>-89</v>
          </cell>
        </row>
        <row r="134">
          <cell r="A134">
            <v>43427</v>
          </cell>
        </row>
        <row r="134">
          <cell r="C134">
            <v>49600</v>
          </cell>
          <cell r="D134">
            <v>-4725</v>
          </cell>
        </row>
        <row r="134">
          <cell r="H134">
            <v>43375</v>
          </cell>
        </row>
        <row r="134">
          <cell r="J134">
            <v>13402</v>
          </cell>
          <cell r="K134">
            <v>0</v>
          </cell>
        </row>
        <row r="135">
          <cell r="A135">
            <v>43430</v>
          </cell>
        </row>
        <row r="135">
          <cell r="C135">
            <v>49800</v>
          </cell>
          <cell r="D135">
            <v>-3673</v>
          </cell>
        </row>
        <row r="135">
          <cell r="H135">
            <v>43376</v>
          </cell>
        </row>
        <row r="135">
          <cell r="J135">
            <v>13429</v>
          </cell>
          <cell r="K135">
            <v>-207</v>
          </cell>
        </row>
        <row r="136">
          <cell r="A136">
            <v>43431</v>
          </cell>
        </row>
        <row r="136">
          <cell r="C136">
            <v>49897</v>
          </cell>
          <cell r="D136">
            <v>-7319</v>
          </cell>
        </row>
        <row r="136">
          <cell r="H136">
            <v>43377</v>
          </cell>
        </row>
        <row r="136">
          <cell r="J136">
            <v>13443</v>
          </cell>
          <cell r="K136">
            <v>-223</v>
          </cell>
        </row>
        <row r="137">
          <cell r="A137">
            <v>43432</v>
          </cell>
        </row>
        <row r="137">
          <cell r="C137">
            <v>49986</v>
          </cell>
          <cell r="D137">
            <v>-4752</v>
          </cell>
        </row>
        <row r="137">
          <cell r="H137">
            <v>43378</v>
          </cell>
        </row>
        <row r="137">
          <cell r="J137">
            <v>13480</v>
          </cell>
          <cell r="K137">
            <v>-165</v>
          </cell>
        </row>
        <row r="138">
          <cell r="A138">
            <v>43433</v>
          </cell>
        </row>
        <row r="138">
          <cell r="C138">
            <v>50974</v>
          </cell>
          <cell r="D138">
            <v>-1490</v>
          </cell>
        </row>
        <row r="138">
          <cell r="H138">
            <v>43381</v>
          </cell>
        </row>
        <row r="138">
          <cell r="J138">
            <v>13502</v>
          </cell>
          <cell r="K138">
            <v>-186</v>
          </cell>
        </row>
        <row r="139">
          <cell r="A139">
            <v>43434</v>
          </cell>
        </row>
        <row r="139">
          <cell r="C139">
            <v>51205</v>
          </cell>
          <cell r="D139">
            <v>-4024</v>
          </cell>
        </row>
        <row r="139">
          <cell r="H139">
            <v>43382</v>
          </cell>
        </row>
        <row r="139">
          <cell r="J139">
            <v>13529</v>
          </cell>
          <cell r="K139">
            <v>-156</v>
          </cell>
        </row>
        <row r="140">
          <cell r="A140">
            <v>43437</v>
          </cell>
        </row>
        <row r="140">
          <cell r="C140">
            <v>51984</v>
          </cell>
          <cell r="D140">
            <v>-1833</v>
          </cell>
        </row>
        <row r="140">
          <cell r="H140">
            <v>43383</v>
          </cell>
        </row>
        <row r="140">
          <cell r="J140">
            <v>13539</v>
          </cell>
          <cell r="K140">
            <v>-20</v>
          </cell>
        </row>
        <row r="141">
          <cell r="A141">
            <v>43438</v>
          </cell>
        </row>
        <row r="141">
          <cell r="C141">
            <v>52932</v>
          </cell>
          <cell r="D141">
            <v>-2997</v>
          </cell>
        </row>
        <row r="141">
          <cell r="H141">
            <v>43384</v>
          </cell>
        </row>
        <row r="141">
          <cell r="J141">
            <v>13564</v>
          </cell>
          <cell r="K141">
            <v>-345</v>
          </cell>
        </row>
        <row r="142">
          <cell r="A142">
            <v>43439</v>
          </cell>
        </row>
        <row r="142">
          <cell r="C142">
            <v>53084</v>
          </cell>
          <cell r="D142">
            <v>-2792</v>
          </cell>
        </row>
        <row r="142">
          <cell r="H142">
            <v>43385</v>
          </cell>
        </row>
        <row r="142">
          <cell r="J142">
            <v>13637</v>
          </cell>
          <cell r="K142">
            <v>-2</v>
          </cell>
        </row>
        <row r="143">
          <cell r="A143">
            <v>43440</v>
          </cell>
        </row>
        <row r="143">
          <cell r="C143">
            <v>53192</v>
          </cell>
          <cell r="D143">
            <v>-4044</v>
          </cell>
        </row>
        <row r="143">
          <cell r="H143">
            <v>43388</v>
          </cell>
        </row>
        <row r="143">
          <cell r="J143">
            <v>13637</v>
          </cell>
          <cell r="K143">
            <v>-2</v>
          </cell>
        </row>
        <row r="144">
          <cell r="A144">
            <v>43453</v>
          </cell>
        </row>
        <row r="144">
          <cell r="C144">
            <v>53365</v>
          </cell>
          <cell r="D144">
            <v>-2799</v>
          </cell>
        </row>
        <row r="144">
          <cell r="H144">
            <v>43389</v>
          </cell>
        </row>
        <row r="144">
          <cell r="J144">
            <v>13592</v>
          </cell>
          <cell r="K144">
            <v>0</v>
          </cell>
        </row>
        <row r="145">
          <cell r="A145">
            <v>43475</v>
          </cell>
        </row>
        <row r="145">
          <cell r="C145">
            <v>53450</v>
          </cell>
          <cell r="D145">
            <v>-2078</v>
          </cell>
        </row>
        <row r="145">
          <cell r="H145">
            <v>43390</v>
          </cell>
        </row>
        <row r="145">
          <cell r="J145">
            <v>13620</v>
          </cell>
          <cell r="K145">
            <v>0</v>
          </cell>
        </row>
        <row r="146">
          <cell r="A146">
            <v>43476</v>
          </cell>
        </row>
        <row r="146">
          <cell r="C146">
            <v>53882</v>
          </cell>
          <cell r="D146">
            <v>-6234</v>
          </cell>
        </row>
        <row r="146">
          <cell r="H146">
            <v>43391</v>
          </cell>
        </row>
        <row r="146">
          <cell r="J146">
            <v>13663</v>
          </cell>
          <cell r="K146">
            <v>0</v>
          </cell>
        </row>
        <row r="147">
          <cell r="A147">
            <v>43480</v>
          </cell>
        </row>
        <row r="147">
          <cell r="C147">
            <v>53822</v>
          </cell>
          <cell r="D147">
            <v>-5724</v>
          </cell>
        </row>
        <row r="147">
          <cell r="H147">
            <v>43392</v>
          </cell>
        </row>
        <row r="147">
          <cell r="J147">
            <v>13689</v>
          </cell>
          <cell r="K147">
            <v>0</v>
          </cell>
        </row>
        <row r="148">
          <cell r="A148">
            <v>43483</v>
          </cell>
        </row>
        <row r="148">
          <cell r="C148">
            <v>55242</v>
          </cell>
          <cell r="D148">
            <v>-2759</v>
          </cell>
        </row>
        <row r="148">
          <cell r="H148">
            <v>43395</v>
          </cell>
        </row>
        <row r="148">
          <cell r="J148">
            <v>13739</v>
          </cell>
          <cell r="K148">
            <v>-29</v>
          </cell>
        </row>
        <row r="149">
          <cell r="A149">
            <v>43494</v>
          </cell>
        </row>
        <row r="149">
          <cell r="C149">
            <v>55252</v>
          </cell>
          <cell r="D149">
            <v>-438</v>
          </cell>
        </row>
        <row r="149">
          <cell r="H149">
            <v>43396</v>
          </cell>
        </row>
        <row r="149">
          <cell r="J149">
            <v>13747</v>
          </cell>
          <cell r="K149">
            <v>-75</v>
          </cell>
        </row>
        <row r="150">
          <cell r="A150">
            <v>43495</v>
          </cell>
        </row>
        <row r="150">
          <cell r="C150">
            <v>55569</v>
          </cell>
          <cell r="D150">
            <v>-604</v>
          </cell>
        </row>
        <row r="150">
          <cell r="H150">
            <v>43397</v>
          </cell>
        </row>
        <row r="150">
          <cell r="J150">
            <v>13783</v>
          </cell>
          <cell r="K150">
            <v>-114</v>
          </cell>
        </row>
        <row r="151">
          <cell r="A151">
            <v>43496</v>
          </cell>
        </row>
        <row r="151">
          <cell r="C151">
            <v>55706</v>
          </cell>
          <cell r="D151">
            <v>-66</v>
          </cell>
        </row>
        <row r="151">
          <cell r="H151">
            <v>43398</v>
          </cell>
        </row>
        <row r="151">
          <cell r="J151">
            <v>13851</v>
          </cell>
          <cell r="K151">
            <v>0</v>
          </cell>
        </row>
        <row r="152">
          <cell r="A152">
            <v>43497</v>
          </cell>
        </row>
        <row r="152">
          <cell r="C152">
            <v>56231</v>
          </cell>
          <cell r="D152">
            <v>-57</v>
          </cell>
        </row>
        <row r="152">
          <cell r="H152">
            <v>43399</v>
          </cell>
        </row>
        <row r="152">
          <cell r="J152">
            <v>13921</v>
          </cell>
          <cell r="K152">
            <v>2</v>
          </cell>
        </row>
        <row r="153">
          <cell r="A153">
            <v>43500</v>
          </cell>
        </row>
        <row r="153">
          <cell r="C153">
            <v>56490</v>
          </cell>
          <cell r="D153">
            <v>-14</v>
          </cell>
        </row>
        <row r="153">
          <cell r="H153">
            <v>43402</v>
          </cell>
        </row>
        <row r="153">
          <cell r="J153">
            <v>13950</v>
          </cell>
          <cell r="K153">
            <v>0</v>
          </cell>
        </row>
        <row r="154">
          <cell r="A154">
            <v>43501</v>
          </cell>
        </row>
        <row r="154">
          <cell r="C154">
            <v>56813</v>
          </cell>
          <cell r="D154">
            <v>0</v>
          </cell>
        </row>
        <row r="154">
          <cell r="H154">
            <v>43403</v>
          </cell>
        </row>
        <row r="154">
          <cell r="J154">
            <v>13978</v>
          </cell>
          <cell r="K154">
            <v>-62</v>
          </cell>
        </row>
        <row r="155">
          <cell r="A155">
            <v>43502</v>
          </cell>
        </row>
        <row r="155">
          <cell r="C155">
            <v>57177</v>
          </cell>
          <cell r="D155">
            <v>77</v>
          </cell>
        </row>
        <row r="155">
          <cell r="H155">
            <v>43404</v>
          </cell>
        </row>
        <row r="155">
          <cell r="J155">
            <v>14027</v>
          </cell>
          <cell r="K155">
            <v>0</v>
          </cell>
        </row>
        <row r="156">
          <cell r="A156">
            <v>43503</v>
          </cell>
        </row>
        <row r="156">
          <cell r="C156">
            <v>57380</v>
          </cell>
          <cell r="D156">
            <v>0</v>
          </cell>
        </row>
        <row r="156">
          <cell r="H156">
            <v>43405</v>
          </cell>
        </row>
        <row r="156">
          <cell r="J156">
            <v>14101</v>
          </cell>
          <cell r="K156">
            <v>0</v>
          </cell>
        </row>
        <row r="157">
          <cell r="A157">
            <v>43504</v>
          </cell>
        </row>
        <row r="157">
          <cell r="C157">
            <v>57638</v>
          </cell>
          <cell r="D157">
            <v>-1364</v>
          </cell>
        </row>
        <row r="157">
          <cell r="H157">
            <v>43406</v>
          </cell>
        </row>
        <row r="157">
          <cell r="J157">
            <v>14141</v>
          </cell>
          <cell r="K157">
            <v>-32</v>
          </cell>
        </row>
        <row r="158">
          <cell r="A158">
            <v>43507</v>
          </cell>
        </row>
        <row r="158">
          <cell r="C158">
            <v>58044</v>
          </cell>
          <cell r="D158">
            <v>3</v>
          </cell>
        </row>
        <row r="158">
          <cell r="H158">
            <v>43409</v>
          </cell>
        </row>
        <row r="158">
          <cell r="J158">
            <v>14191</v>
          </cell>
          <cell r="K158">
            <v>0</v>
          </cell>
        </row>
        <row r="159">
          <cell r="A159">
            <v>43509</v>
          </cell>
        </row>
        <row r="159">
          <cell r="C159">
            <v>58401</v>
          </cell>
          <cell r="D159">
            <v>45</v>
          </cell>
        </row>
        <row r="159">
          <cell r="H159">
            <v>43410</v>
          </cell>
        </row>
        <row r="159">
          <cell r="J159">
            <v>14214</v>
          </cell>
          <cell r="K159">
            <v>-71</v>
          </cell>
        </row>
        <row r="160">
          <cell r="A160">
            <v>43510</v>
          </cell>
        </row>
        <row r="160">
          <cell r="C160">
            <v>58729</v>
          </cell>
          <cell r="D160">
            <v>-1309</v>
          </cell>
        </row>
        <row r="160">
          <cell r="H160">
            <v>43411</v>
          </cell>
        </row>
        <row r="160">
          <cell r="J160">
            <v>14256</v>
          </cell>
          <cell r="K160">
            <v>-93</v>
          </cell>
        </row>
        <row r="161">
          <cell r="A161">
            <v>43511</v>
          </cell>
        </row>
        <row r="161">
          <cell r="C161">
            <v>59087</v>
          </cell>
          <cell r="D161">
            <v>-377</v>
          </cell>
        </row>
        <row r="161">
          <cell r="H161">
            <v>43412</v>
          </cell>
        </row>
        <row r="161">
          <cell r="J161">
            <v>14271</v>
          </cell>
          <cell r="K161">
            <v>-321</v>
          </cell>
        </row>
        <row r="162">
          <cell r="A162">
            <v>43515</v>
          </cell>
        </row>
        <row r="162">
          <cell r="C162">
            <v>59405</v>
          </cell>
          <cell r="D162">
            <v>0</v>
          </cell>
        </row>
        <row r="162">
          <cell r="H162">
            <v>43413</v>
          </cell>
        </row>
        <row r="162">
          <cell r="J162">
            <v>14282</v>
          </cell>
          <cell r="K162">
            <v>-153</v>
          </cell>
        </row>
        <row r="163">
          <cell r="A163">
            <v>43516</v>
          </cell>
        </row>
        <row r="163">
          <cell r="C163">
            <v>59838</v>
          </cell>
          <cell r="D163">
            <v>-141</v>
          </cell>
        </row>
        <row r="163">
          <cell r="H163">
            <v>43416</v>
          </cell>
        </row>
        <row r="163">
          <cell r="J163">
            <v>14285</v>
          </cell>
          <cell r="K163">
            <v>-138</v>
          </cell>
        </row>
        <row r="164">
          <cell r="A164">
            <v>43517</v>
          </cell>
        </row>
        <row r="164">
          <cell r="C164">
            <v>60241</v>
          </cell>
          <cell r="D164">
            <v>-274</v>
          </cell>
        </row>
        <row r="164">
          <cell r="H164">
            <v>43417</v>
          </cell>
        </row>
        <row r="164">
          <cell r="J164">
            <v>14343</v>
          </cell>
          <cell r="K164">
            <v>0</v>
          </cell>
        </row>
        <row r="165">
          <cell r="A165">
            <v>43518</v>
          </cell>
        </row>
        <row r="165">
          <cell r="C165">
            <v>60429</v>
          </cell>
          <cell r="D165">
            <v>0</v>
          </cell>
        </row>
        <row r="165">
          <cell r="H165">
            <v>43418</v>
          </cell>
        </row>
        <row r="165">
          <cell r="J165">
            <v>14407</v>
          </cell>
          <cell r="K165">
            <v>0</v>
          </cell>
        </row>
        <row r="166">
          <cell r="A166">
            <v>43521</v>
          </cell>
        </row>
        <row r="166">
          <cell r="C166">
            <v>60799.29</v>
          </cell>
          <cell r="D166">
            <v>-443.860000000001</v>
          </cell>
          <cell r="E166">
            <v>0.5</v>
          </cell>
          <cell r="F166">
            <v>0</v>
          </cell>
        </row>
        <row r="166">
          <cell r="H166">
            <v>43419</v>
          </cell>
        </row>
        <row r="166">
          <cell r="J166">
            <v>14451</v>
          </cell>
          <cell r="K166">
            <v>0</v>
          </cell>
        </row>
        <row r="167">
          <cell r="A167">
            <v>43522</v>
          </cell>
        </row>
        <row r="167">
          <cell r="C167">
            <v>60870.16</v>
          </cell>
          <cell r="D167">
            <v>-223.559999999998</v>
          </cell>
          <cell r="E167">
            <v>0.5</v>
          </cell>
          <cell r="F167">
            <v>0</v>
          </cell>
        </row>
        <row r="167">
          <cell r="H167">
            <v>43420</v>
          </cell>
        </row>
        <row r="167">
          <cell r="J167">
            <v>14484</v>
          </cell>
          <cell r="K167">
            <v>-3</v>
          </cell>
        </row>
        <row r="168">
          <cell r="A168">
            <v>43523</v>
          </cell>
        </row>
        <row r="168">
          <cell r="C168">
            <v>61117.05</v>
          </cell>
          <cell r="D168">
            <v>-1416.92</v>
          </cell>
          <cell r="E168">
            <v>0.5</v>
          </cell>
          <cell r="F168">
            <v>0</v>
          </cell>
        </row>
        <row r="168">
          <cell r="H168">
            <v>43423</v>
          </cell>
        </row>
        <row r="168">
          <cell r="J168">
            <v>14510</v>
          </cell>
          <cell r="K168">
            <v>-52</v>
          </cell>
        </row>
        <row r="169">
          <cell r="A169">
            <v>43524</v>
          </cell>
        </row>
        <row r="169">
          <cell r="C169">
            <v>61565.47</v>
          </cell>
          <cell r="D169">
            <v>-3571.38</v>
          </cell>
          <cell r="E169">
            <v>0.5</v>
          </cell>
          <cell r="F169">
            <v>1</v>
          </cell>
        </row>
        <row r="169">
          <cell r="H169">
            <v>43424</v>
          </cell>
        </row>
        <row r="169">
          <cell r="J169">
            <v>14544</v>
          </cell>
          <cell r="K169">
            <v>-359</v>
          </cell>
        </row>
        <row r="170">
          <cell r="A170">
            <v>43525</v>
          </cell>
        </row>
        <row r="170">
          <cell r="C170">
            <v>62274.09</v>
          </cell>
          <cell r="D170">
            <v>-9234.71</v>
          </cell>
          <cell r="E170">
            <v>0.5</v>
          </cell>
          <cell r="F170">
            <v>1</v>
          </cell>
        </row>
        <row r="170">
          <cell r="H170">
            <v>43425</v>
          </cell>
        </row>
        <row r="170">
          <cell r="J170">
            <v>14565</v>
          </cell>
          <cell r="K170">
            <v>-295</v>
          </cell>
        </row>
        <row r="171">
          <cell r="A171">
            <v>43528</v>
          </cell>
        </row>
        <row r="171">
          <cell r="C171">
            <v>62827.57</v>
          </cell>
          <cell r="D171">
            <v>-9606.81</v>
          </cell>
          <cell r="E171">
            <v>0.5</v>
          </cell>
          <cell r="F171">
            <v>1</v>
          </cell>
        </row>
        <row r="171">
          <cell r="H171">
            <v>43426</v>
          </cell>
        </row>
        <row r="171">
          <cell r="J171">
            <v>14565</v>
          </cell>
          <cell r="K171">
            <v>-295</v>
          </cell>
        </row>
        <row r="172">
          <cell r="A172">
            <v>43529</v>
          </cell>
        </row>
        <row r="172">
          <cell r="C172">
            <v>63564.12</v>
          </cell>
          <cell r="D172">
            <v>-11563.51</v>
          </cell>
          <cell r="E172">
            <v>0.5</v>
          </cell>
          <cell r="F172">
            <v>2</v>
          </cell>
        </row>
        <row r="172">
          <cell r="H172">
            <v>43427</v>
          </cell>
        </row>
        <row r="172">
          <cell r="J172">
            <v>14565</v>
          </cell>
          <cell r="K172">
            <v>-295</v>
          </cell>
        </row>
        <row r="173">
          <cell r="A173">
            <v>43530</v>
          </cell>
        </row>
        <row r="173">
          <cell r="C173">
            <v>64171.1</v>
          </cell>
          <cell r="D173">
            <v>-9831.97</v>
          </cell>
          <cell r="E173">
            <v>0.5</v>
          </cell>
          <cell r="F173">
            <v>1</v>
          </cell>
        </row>
        <row r="173">
          <cell r="H173">
            <v>43430</v>
          </cell>
        </row>
        <row r="173">
          <cell r="J173">
            <v>14592</v>
          </cell>
          <cell r="K173">
            <v>-337</v>
          </cell>
        </row>
        <row r="174">
          <cell r="A174">
            <v>43531</v>
          </cell>
        </row>
        <row r="174">
          <cell r="C174">
            <v>64171.1</v>
          </cell>
          <cell r="D174">
            <v>-19890.59</v>
          </cell>
          <cell r="E174">
            <v>0.5</v>
          </cell>
          <cell r="F174">
            <v>2</v>
          </cell>
        </row>
        <row r="174">
          <cell r="H174">
            <v>43431</v>
          </cell>
        </row>
        <row r="174">
          <cell r="J174">
            <v>14607</v>
          </cell>
          <cell r="K174">
            <v>-693</v>
          </cell>
        </row>
        <row r="175">
          <cell r="A175">
            <v>43532</v>
          </cell>
        </row>
        <row r="175">
          <cell r="C175">
            <v>65328.09</v>
          </cell>
          <cell r="D175">
            <v>-18569.95</v>
          </cell>
          <cell r="E175">
            <v>0.5</v>
          </cell>
          <cell r="F175">
            <v>2</v>
          </cell>
        </row>
        <row r="175">
          <cell r="H175">
            <v>43432</v>
          </cell>
        </row>
        <row r="175">
          <cell r="J175">
            <v>14618</v>
          </cell>
          <cell r="K175">
            <v>-438</v>
          </cell>
        </row>
        <row r="176">
          <cell r="H176">
            <v>43433</v>
          </cell>
        </row>
        <row r="176">
          <cell r="J176">
            <v>14684</v>
          </cell>
          <cell r="K176">
            <v>0</v>
          </cell>
        </row>
        <row r="177">
          <cell r="H177">
            <v>43434</v>
          </cell>
        </row>
        <row r="177">
          <cell r="J177">
            <v>14705</v>
          </cell>
          <cell r="K177">
            <v>-184</v>
          </cell>
        </row>
        <row r="178">
          <cell r="H178">
            <v>43437</v>
          </cell>
        </row>
        <row r="178">
          <cell r="J178">
            <v>14755</v>
          </cell>
          <cell r="K178">
            <v>-1</v>
          </cell>
        </row>
        <row r="179">
          <cell r="H179">
            <v>43438</v>
          </cell>
        </row>
        <row r="179">
          <cell r="J179">
            <v>14821</v>
          </cell>
          <cell r="K179">
            <v>0</v>
          </cell>
        </row>
        <row r="180">
          <cell r="H180">
            <v>43439</v>
          </cell>
        </row>
        <row r="180">
          <cell r="J180">
            <v>14833</v>
          </cell>
          <cell r="K180">
            <v>4</v>
          </cell>
        </row>
        <row r="181">
          <cell r="H181">
            <v>43440</v>
          </cell>
        </row>
        <row r="181">
          <cell r="J181">
            <v>14893</v>
          </cell>
          <cell r="K181">
            <v>0</v>
          </cell>
        </row>
        <row r="182">
          <cell r="H182">
            <v>43441</v>
          </cell>
        </row>
        <row r="182">
          <cell r="J182">
            <v>14916</v>
          </cell>
          <cell r="K182">
            <v>-90</v>
          </cell>
        </row>
        <row r="183">
          <cell r="H183">
            <v>43444</v>
          </cell>
        </row>
        <row r="183">
          <cell r="J183">
            <v>14929</v>
          </cell>
          <cell r="K183">
            <v>-728</v>
          </cell>
        </row>
        <row r="184">
          <cell r="H184">
            <v>43445</v>
          </cell>
        </row>
        <row r="184">
          <cell r="J184">
            <v>14941</v>
          </cell>
          <cell r="K184">
            <v>-1136</v>
          </cell>
        </row>
        <row r="185">
          <cell r="H185">
            <v>43446</v>
          </cell>
        </row>
        <row r="185">
          <cell r="J185">
            <v>15046</v>
          </cell>
          <cell r="K185">
            <v>-1</v>
          </cell>
        </row>
        <row r="186">
          <cell r="H186">
            <v>43447</v>
          </cell>
        </row>
        <row r="186">
          <cell r="J186">
            <v>15066</v>
          </cell>
          <cell r="K186">
            <v>0</v>
          </cell>
        </row>
        <row r="187">
          <cell r="H187">
            <v>43448</v>
          </cell>
        </row>
        <row r="187">
          <cell r="J187">
            <v>15110</v>
          </cell>
          <cell r="K187">
            <v>-93</v>
          </cell>
        </row>
        <row r="188">
          <cell r="H188">
            <v>43451</v>
          </cell>
        </row>
        <row r="188">
          <cell r="J188">
            <v>15121</v>
          </cell>
          <cell r="K188">
            <v>0</v>
          </cell>
        </row>
        <row r="189">
          <cell r="H189">
            <v>43452</v>
          </cell>
        </row>
        <row r="189">
          <cell r="J189">
            <v>15160</v>
          </cell>
          <cell r="K189">
            <v>-24</v>
          </cell>
        </row>
        <row r="190">
          <cell r="H190">
            <v>43453</v>
          </cell>
        </row>
        <row r="190">
          <cell r="J190">
            <v>15189</v>
          </cell>
          <cell r="K190">
            <v>0</v>
          </cell>
        </row>
        <row r="191">
          <cell r="H191">
            <v>43454</v>
          </cell>
        </row>
        <row r="191">
          <cell r="J191">
            <v>15211</v>
          </cell>
          <cell r="K191">
            <v>-73</v>
          </cell>
        </row>
        <row r="192">
          <cell r="H192">
            <v>43455</v>
          </cell>
        </row>
        <row r="192">
          <cell r="J192">
            <v>15240</v>
          </cell>
          <cell r="K192">
            <v>-617</v>
          </cell>
        </row>
        <row r="193">
          <cell r="H193">
            <v>43458</v>
          </cell>
        </row>
        <row r="193">
          <cell r="J193">
            <v>15246</v>
          </cell>
          <cell r="K193">
            <v>-1426</v>
          </cell>
        </row>
        <row r="194">
          <cell r="H194">
            <v>43460</v>
          </cell>
        </row>
        <row r="194">
          <cell r="J194">
            <v>15331</v>
          </cell>
          <cell r="K194">
            <v>-32</v>
          </cell>
        </row>
        <row r="195">
          <cell r="H195">
            <v>43461</v>
          </cell>
        </row>
        <row r="195">
          <cell r="J195">
            <v>15331</v>
          </cell>
          <cell r="K195">
            <v>-32</v>
          </cell>
        </row>
        <row r="196">
          <cell r="H196">
            <v>43462</v>
          </cell>
        </row>
        <row r="196">
          <cell r="J196">
            <v>15331</v>
          </cell>
          <cell r="K196">
            <v>-32</v>
          </cell>
        </row>
        <row r="197">
          <cell r="H197">
            <v>43465</v>
          </cell>
        </row>
        <row r="197">
          <cell r="J197">
            <v>15331</v>
          </cell>
          <cell r="K197">
            <v>-32</v>
          </cell>
        </row>
        <row r="198">
          <cell r="H198">
            <v>43467</v>
          </cell>
        </row>
        <row r="198">
          <cell r="J198">
            <v>15349</v>
          </cell>
          <cell r="K198">
            <v>-377</v>
          </cell>
        </row>
        <row r="199">
          <cell r="H199">
            <v>43468</v>
          </cell>
        </row>
        <row r="199">
          <cell r="J199">
            <v>15460</v>
          </cell>
          <cell r="K199">
            <v>0</v>
          </cell>
        </row>
        <row r="200">
          <cell r="H200">
            <v>43469</v>
          </cell>
        </row>
        <row r="200">
          <cell r="J200">
            <v>15506</v>
          </cell>
          <cell r="K200">
            <v>0</v>
          </cell>
        </row>
        <row r="201">
          <cell r="H201">
            <v>43472</v>
          </cell>
        </row>
        <row r="201">
          <cell r="J201">
            <v>15533</v>
          </cell>
          <cell r="K201">
            <v>-3</v>
          </cell>
        </row>
        <row r="202">
          <cell r="H202">
            <v>43473</v>
          </cell>
        </row>
        <row r="202">
          <cell r="J202">
            <v>15560</v>
          </cell>
          <cell r="K202">
            <v>-42</v>
          </cell>
        </row>
        <row r="203">
          <cell r="H203">
            <v>43474</v>
          </cell>
        </row>
        <row r="203">
          <cell r="J203">
            <v>15597</v>
          </cell>
          <cell r="K203">
            <v>-166</v>
          </cell>
        </row>
        <row r="204">
          <cell r="H204">
            <v>43475</v>
          </cell>
        </row>
        <row r="204">
          <cell r="J204">
            <v>15644</v>
          </cell>
          <cell r="K204">
            <v>0</v>
          </cell>
        </row>
        <row r="205">
          <cell r="H205">
            <v>43476</v>
          </cell>
        </row>
        <row r="205">
          <cell r="J205">
            <v>15689</v>
          </cell>
          <cell r="K205">
            <v>-145</v>
          </cell>
        </row>
        <row r="206">
          <cell r="H206">
            <v>43479</v>
          </cell>
        </row>
        <row r="206">
          <cell r="J206">
            <v>15689</v>
          </cell>
          <cell r="K206">
            <v>-145</v>
          </cell>
        </row>
        <row r="207">
          <cell r="H207">
            <v>43480</v>
          </cell>
        </row>
        <row r="207">
          <cell r="J207">
            <v>15746</v>
          </cell>
          <cell r="K207">
            <v>-89</v>
          </cell>
        </row>
        <row r="208">
          <cell r="H208">
            <v>43481</v>
          </cell>
        </row>
        <row r="208">
          <cell r="J208">
            <v>15795</v>
          </cell>
          <cell r="K208">
            <v>-3</v>
          </cell>
        </row>
        <row r="209">
          <cell r="H209">
            <v>43482</v>
          </cell>
        </row>
        <row r="209">
          <cell r="J209">
            <v>15857</v>
          </cell>
          <cell r="K209">
            <v>0</v>
          </cell>
        </row>
        <row r="210">
          <cell r="H210">
            <v>43483</v>
          </cell>
        </row>
        <row r="210">
          <cell r="J210">
            <v>15904</v>
          </cell>
          <cell r="K210">
            <v>-28</v>
          </cell>
        </row>
        <row r="211">
          <cell r="H211">
            <v>43486</v>
          </cell>
        </row>
        <row r="211">
          <cell r="J211">
            <v>15914</v>
          </cell>
          <cell r="K211">
            <v>-53</v>
          </cell>
        </row>
        <row r="212">
          <cell r="H212">
            <v>43487</v>
          </cell>
        </row>
        <row r="212">
          <cell r="J212">
            <v>15978</v>
          </cell>
          <cell r="K212">
            <v>0</v>
          </cell>
        </row>
        <row r="213">
          <cell r="H213">
            <v>43488</v>
          </cell>
        </row>
        <row r="213">
          <cell r="J213">
            <v>15984</v>
          </cell>
          <cell r="K213">
            <v>-29</v>
          </cell>
        </row>
        <row r="214">
          <cell r="H214">
            <v>43489</v>
          </cell>
        </row>
        <row r="214">
          <cell r="J214">
            <v>16044</v>
          </cell>
          <cell r="K214">
            <v>0</v>
          </cell>
        </row>
        <row r="215">
          <cell r="H215">
            <v>43490</v>
          </cell>
        </row>
        <row r="215">
          <cell r="J215">
            <v>16066</v>
          </cell>
          <cell r="K215">
            <v>-157</v>
          </cell>
        </row>
        <row r="216">
          <cell r="H216">
            <v>43493</v>
          </cell>
        </row>
        <row r="216">
          <cell r="J216">
            <v>16106</v>
          </cell>
          <cell r="K216">
            <v>0</v>
          </cell>
        </row>
        <row r="217">
          <cell r="H217">
            <v>43494</v>
          </cell>
        </row>
        <row r="217">
          <cell r="J217">
            <v>16137</v>
          </cell>
          <cell r="K217">
            <v>0</v>
          </cell>
        </row>
        <row r="218">
          <cell r="H218">
            <v>43495</v>
          </cell>
        </row>
        <row r="218">
          <cell r="J218">
            <v>16170</v>
          </cell>
          <cell r="K218">
            <v>0</v>
          </cell>
        </row>
        <row r="219">
          <cell r="H219">
            <v>43496</v>
          </cell>
        </row>
        <row r="219">
          <cell r="J219">
            <v>16193</v>
          </cell>
          <cell r="K219">
            <v>0</v>
          </cell>
        </row>
        <row r="220">
          <cell r="H220">
            <v>43497</v>
          </cell>
        </row>
        <row r="220">
          <cell r="J220">
            <v>16260</v>
          </cell>
          <cell r="K220">
            <v>0</v>
          </cell>
        </row>
        <row r="221">
          <cell r="H221">
            <v>43500</v>
          </cell>
        </row>
        <row r="221">
          <cell r="J221">
            <v>16276</v>
          </cell>
          <cell r="K221">
            <v>0</v>
          </cell>
        </row>
        <row r="222">
          <cell r="H222">
            <v>43501</v>
          </cell>
        </row>
        <row r="222">
          <cell r="J222">
            <v>16294</v>
          </cell>
          <cell r="K222">
            <v>0</v>
          </cell>
        </row>
        <row r="223">
          <cell r="H223">
            <v>43502</v>
          </cell>
        </row>
        <row r="223">
          <cell r="J223">
            <v>16324</v>
          </cell>
          <cell r="K223">
            <v>-35</v>
          </cell>
        </row>
        <row r="224">
          <cell r="H224">
            <v>43503</v>
          </cell>
        </row>
        <row r="224">
          <cell r="J224">
            <v>16356</v>
          </cell>
          <cell r="K224">
            <v>-14</v>
          </cell>
        </row>
        <row r="225">
          <cell r="H225">
            <v>43504</v>
          </cell>
        </row>
        <row r="225">
          <cell r="J225">
            <v>16385</v>
          </cell>
          <cell r="K225">
            <v>-27</v>
          </cell>
        </row>
        <row r="226">
          <cell r="H226">
            <v>43507</v>
          </cell>
        </row>
        <row r="226">
          <cell r="J226">
            <v>16433</v>
          </cell>
          <cell r="K226">
            <v>0</v>
          </cell>
        </row>
        <row r="227">
          <cell r="H227">
            <v>43509</v>
          </cell>
        </row>
        <row r="227">
          <cell r="J227">
            <v>16475</v>
          </cell>
          <cell r="K227">
            <v>0</v>
          </cell>
        </row>
        <row r="228">
          <cell r="H228">
            <v>43510</v>
          </cell>
        </row>
        <row r="228">
          <cell r="J228">
            <v>16505</v>
          </cell>
          <cell r="K228">
            <v>-150</v>
          </cell>
        </row>
        <row r="229">
          <cell r="H229">
            <v>43511</v>
          </cell>
        </row>
        <row r="229">
          <cell r="J229">
            <v>16554</v>
          </cell>
          <cell r="K229">
            <v>0</v>
          </cell>
        </row>
        <row r="230">
          <cell r="H230">
            <v>43514</v>
          </cell>
        </row>
        <row r="230">
          <cell r="J230">
            <v>16572</v>
          </cell>
          <cell r="K230">
            <v>-4</v>
          </cell>
        </row>
        <row r="231">
          <cell r="H231">
            <v>43515</v>
          </cell>
        </row>
        <row r="231">
          <cell r="J231">
            <v>16594</v>
          </cell>
          <cell r="K231">
            <v>0</v>
          </cell>
        </row>
        <row r="232">
          <cell r="H232">
            <v>43516</v>
          </cell>
        </row>
        <row r="232">
          <cell r="J232">
            <v>16639</v>
          </cell>
          <cell r="K232">
            <v>-15</v>
          </cell>
        </row>
        <row r="233">
          <cell r="H233">
            <v>43517</v>
          </cell>
        </row>
        <row r="233">
          <cell r="J233">
            <v>16679</v>
          </cell>
          <cell r="K233">
            <v>-28</v>
          </cell>
        </row>
        <row r="234">
          <cell r="H234">
            <v>43518</v>
          </cell>
        </row>
        <row r="234">
          <cell r="J234">
            <v>16688</v>
          </cell>
          <cell r="K234">
            <v>18</v>
          </cell>
        </row>
        <row r="235">
          <cell r="H235">
            <v>43521</v>
          </cell>
        </row>
        <row r="235">
          <cell r="J235">
            <v>16728.23</v>
          </cell>
          <cell r="K235">
            <v>-44.9000000000015</v>
          </cell>
          <cell r="L235">
            <v>0.05</v>
          </cell>
          <cell r="M235">
            <v>0</v>
          </cell>
        </row>
        <row r="236">
          <cell r="H236">
            <v>43522</v>
          </cell>
        </row>
        <row r="236">
          <cell r="J236">
            <v>16735.39</v>
          </cell>
          <cell r="K236">
            <v>-22.9799999999996</v>
          </cell>
          <cell r="L236">
            <v>0.05</v>
          </cell>
          <cell r="M236">
            <v>0</v>
          </cell>
        </row>
        <row r="237">
          <cell r="H237">
            <v>43523</v>
          </cell>
        </row>
        <row r="237">
          <cell r="J237">
            <v>16741.16</v>
          </cell>
          <cell r="K237">
            <v>-151.400000000002</v>
          </cell>
          <cell r="L237">
            <v>0.05</v>
          </cell>
          <cell r="M237">
            <v>0</v>
          </cell>
        </row>
        <row r="238">
          <cell r="H238">
            <v>43524</v>
          </cell>
        </row>
        <row r="238">
          <cell r="J238">
            <v>16772.92</v>
          </cell>
          <cell r="K238">
            <v>-472.040000000001</v>
          </cell>
          <cell r="L238">
            <v>0.05</v>
          </cell>
          <cell r="M238">
            <v>0</v>
          </cell>
        </row>
        <row r="239">
          <cell r="H239">
            <v>43525</v>
          </cell>
        </row>
        <row r="239">
          <cell r="J239">
            <v>16790.64</v>
          </cell>
          <cell r="K239">
            <v>-945.52</v>
          </cell>
          <cell r="L239">
            <v>0.05</v>
          </cell>
          <cell r="M239">
            <v>0</v>
          </cell>
        </row>
        <row r="240">
          <cell r="H240">
            <v>43528</v>
          </cell>
        </row>
        <row r="240">
          <cell r="J240">
            <v>16818.68</v>
          </cell>
          <cell r="K240">
            <v>-927.290000000001</v>
          </cell>
          <cell r="L240">
            <v>0.05</v>
          </cell>
          <cell r="M240">
            <v>0</v>
          </cell>
        </row>
        <row r="241">
          <cell r="H241">
            <v>43529</v>
          </cell>
        </row>
        <row r="241">
          <cell r="J241">
            <v>16900.98</v>
          </cell>
          <cell r="K241">
            <v>-690.280000000001</v>
          </cell>
          <cell r="L241">
            <v>0.05</v>
          </cell>
          <cell r="M241">
            <v>0</v>
          </cell>
        </row>
        <row r="242">
          <cell r="H242">
            <v>43530</v>
          </cell>
        </row>
        <row r="242">
          <cell r="J242">
            <v>16908.65</v>
          </cell>
          <cell r="K242">
            <v>-66.5299999999988</v>
          </cell>
          <cell r="L242">
            <v>0.05</v>
          </cell>
          <cell r="M242">
            <v>0</v>
          </cell>
        </row>
        <row r="243">
          <cell r="H243">
            <v>43531</v>
          </cell>
        </row>
        <row r="243">
          <cell r="J243">
            <v>16949.78</v>
          </cell>
          <cell r="K243">
            <v>-6.02999999999884</v>
          </cell>
          <cell r="L243">
            <v>0.05</v>
          </cell>
          <cell r="M243">
            <v>0</v>
          </cell>
        </row>
        <row r="244">
          <cell r="H244">
            <v>43532</v>
          </cell>
        </row>
        <row r="244">
          <cell r="J244">
            <v>16991.85</v>
          </cell>
          <cell r="K244">
            <v>-11.4199999999983</v>
          </cell>
          <cell r="L244">
            <v>0.05</v>
          </cell>
          <cell r="M244">
            <v>0</v>
          </cell>
        </row>
      </sheetData>
      <sheetData sheetId="10">
        <row r="1">
          <cell r="A1" t="str">
            <v>DEMOZ</v>
          </cell>
        </row>
        <row r="1">
          <cell r="H1" t="str">
            <v>USG</v>
          </cell>
        </row>
        <row r="2">
          <cell r="C2" t="str">
            <v>Balance</v>
          </cell>
          <cell r="D2" t="str">
            <v>Drawback</v>
          </cell>
          <cell r="E2" t="str">
            <v>MinLots</v>
          </cell>
          <cell r="F2" t="str">
            <v>MaxLots</v>
          </cell>
        </row>
        <row r="2">
          <cell r="J2" t="str">
            <v>Balance</v>
          </cell>
          <cell r="K2" t="str">
            <v>Drawback</v>
          </cell>
          <cell r="L2" t="str">
            <v>MinLots</v>
          </cell>
          <cell r="M2" t="str">
            <v>MaxLots</v>
          </cell>
        </row>
        <row r="3">
          <cell r="A3">
            <v>43426</v>
          </cell>
        </row>
        <row r="3">
          <cell r="C3">
            <v>10000</v>
          </cell>
          <cell r="D3">
            <v>0</v>
          </cell>
        </row>
        <row r="4">
          <cell r="A4">
            <v>43427</v>
          </cell>
        </row>
        <row r="4">
          <cell r="C4">
            <v>10000</v>
          </cell>
          <cell r="D4">
            <v>0</v>
          </cell>
        </row>
        <row r="5">
          <cell r="A5">
            <v>43431</v>
          </cell>
        </row>
        <row r="5">
          <cell r="C5">
            <v>10009</v>
          </cell>
          <cell r="D5">
            <v>16</v>
          </cell>
        </row>
        <row r="6">
          <cell r="A6">
            <v>43432</v>
          </cell>
        </row>
        <row r="6">
          <cell r="C6">
            <v>10011</v>
          </cell>
          <cell r="D6">
            <v>-252</v>
          </cell>
        </row>
        <row r="7">
          <cell r="A7">
            <v>43433</v>
          </cell>
        </row>
        <row r="7">
          <cell r="C7">
            <v>10098</v>
          </cell>
          <cell r="D7">
            <v>0</v>
          </cell>
        </row>
        <row r="8">
          <cell r="A8">
            <v>43434</v>
          </cell>
        </row>
        <row r="8">
          <cell r="C8">
            <v>10098</v>
          </cell>
          <cell r="D8">
            <v>0</v>
          </cell>
        </row>
        <row r="9">
          <cell r="A9">
            <v>43437</v>
          </cell>
        </row>
        <row r="9">
          <cell r="C9">
            <v>10168</v>
          </cell>
          <cell r="D9">
            <v>0</v>
          </cell>
        </row>
        <row r="10">
          <cell r="A10">
            <v>43438</v>
          </cell>
        </row>
        <row r="10">
          <cell r="C10">
            <v>10174</v>
          </cell>
          <cell r="D10">
            <v>0</v>
          </cell>
        </row>
        <row r="11">
          <cell r="A11">
            <v>43439</v>
          </cell>
        </row>
        <row r="11">
          <cell r="C11">
            <v>10174</v>
          </cell>
          <cell r="D11">
            <v>0</v>
          </cell>
        </row>
        <row r="12">
          <cell r="A12">
            <v>43440</v>
          </cell>
        </row>
        <row r="12">
          <cell r="C12">
            <v>10210</v>
          </cell>
          <cell r="D12">
            <v>0</v>
          </cell>
        </row>
        <row r="13">
          <cell r="A13">
            <v>43441</v>
          </cell>
        </row>
        <row r="13">
          <cell r="C13">
            <v>10253</v>
          </cell>
          <cell r="D13">
            <v>0</v>
          </cell>
        </row>
        <row r="14">
          <cell r="A14">
            <v>43444</v>
          </cell>
        </row>
        <row r="14">
          <cell r="C14">
            <v>10298</v>
          </cell>
          <cell r="D14">
            <v>0</v>
          </cell>
        </row>
        <row r="15">
          <cell r="A15">
            <v>43445</v>
          </cell>
        </row>
        <row r="15">
          <cell r="C15">
            <v>10307</v>
          </cell>
          <cell r="D15">
            <v>0</v>
          </cell>
        </row>
        <row r="16">
          <cell r="A16">
            <v>43446</v>
          </cell>
        </row>
        <row r="16">
          <cell r="C16">
            <v>10351</v>
          </cell>
          <cell r="D16">
            <v>0</v>
          </cell>
        </row>
        <row r="17">
          <cell r="A17">
            <v>43447</v>
          </cell>
        </row>
        <row r="17">
          <cell r="C17">
            <v>10378</v>
          </cell>
          <cell r="D17">
            <v>0</v>
          </cell>
        </row>
        <row r="18">
          <cell r="A18">
            <v>43448</v>
          </cell>
        </row>
        <row r="18">
          <cell r="C18">
            <v>10385</v>
          </cell>
          <cell r="D18">
            <v>0</v>
          </cell>
        </row>
        <row r="19">
          <cell r="A19">
            <v>43451</v>
          </cell>
        </row>
        <row r="19">
          <cell r="C19">
            <v>10416</v>
          </cell>
          <cell r="D19">
            <v>0</v>
          </cell>
        </row>
        <row r="20">
          <cell r="A20">
            <v>43452</v>
          </cell>
        </row>
        <row r="20">
          <cell r="C20">
            <v>10417</v>
          </cell>
          <cell r="D20">
            <v>-215</v>
          </cell>
        </row>
        <row r="21">
          <cell r="A21">
            <v>43453</v>
          </cell>
        </row>
        <row r="21">
          <cell r="C21">
            <v>10465</v>
          </cell>
          <cell r="D21">
            <v>-405</v>
          </cell>
        </row>
        <row r="22">
          <cell r="A22">
            <v>43454</v>
          </cell>
        </row>
        <row r="22">
          <cell r="C22">
            <v>10585</v>
          </cell>
          <cell r="D22">
            <v>0</v>
          </cell>
        </row>
        <row r="23">
          <cell r="A23">
            <v>43455</v>
          </cell>
        </row>
        <row r="23">
          <cell r="C23">
            <v>10585</v>
          </cell>
          <cell r="D23">
            <v>0</v>
          </cell>
        </row>
        <row r="24">
          <cell r="A24">
            <v>43458</v>
          </cell>
        </row>
        <row r="24">
          <cell r="C24">
            <v>10676</v>
          </cell>
          <cell r="D24">
            <v>-40</v>
          </cell>
        </row>
        <row r="25">
          <cell r="A25">
            <v>43460</v>
          </cell>
        </row>
        <row r="25">
          <cell r="C25">
            <v>10715</v>
          </cell>
          <cell r="D25">
            <v>0</v>
          </cell>
        </row>
        <row r="26">
          <cell r="A26">
            <v>43461</v>
          </cell>
        </row>
        <row r="26">
          <cell r="C26">
            <v>10865</v>
          </cell>
          <cell r="D26">
            <v>0</v>
          </cell>
        </row>
        <row r="27">
          <cell r="A27">
            <v>43462</v>
          </cell>
        </row>
        <row r="27">
          <cell r="C27">
            <v>10922</v>
          </cell>
          <cell r="D27">
            <v>0</v>
          </cell>
        </row>
        <row r="28">
          <cell r="A28">
            <v>43465</v>
          </cell>
        </row>
        <row r="28">
          <cell r="C28">
            <v>11029</v>
          </cell>
          <cell r="D28">
            <v>0</v>
          </cell>
        </row>
        <row r="29">
          <cell r="A29">
            <v>43467</v>
          </cell>
        </row>
        <row r="29">
          <cell r="C29">
            <v>11066</v>
          </cell>
          <cell r="D29">
            <v>0</v>
          </cell>
        </row>
        <row r="30">
          <cell r="A30">
            <v>43468</v>
          </cell>
        </row>
        <row r="30">
          <cell r="C30">
            <v>11087</v>
          </cell>
          <cell r="D30">
            <v>0</v>
          </cell>
        </row>
        <row r="31">
          <cell r="A31">
            <v>43469</v>
          </cell>
        </row>
        <row r="31">
          <cell r="C31">
            <v>11095</v>
          </cell>
          <cell r="D31">
            <v>0</v>
          </cell>
        </row>
        <row r="32">
          <cell r="A32">
            <v>43472</v>
          </cell>
        </row>
        <row r="32">
          <cell r="C32">
            <v>11132</v>
          </cell>
          <cell r="D32">
            <v>0</v>
          </cell>
        </row>
        <row r="33">
          <cell r="A33">
            <v>43473</v>
          </cell>
        </row>
        <row r="33">
          <cell r="C33">
            <v>11163</v>
          </cell>
          <cell r="D33">
            <v>0</v>
          </cell>
        </row>
        <row r="34">
          <cell r="A34">
            <v>43474</v>
          </cell>
        </row>
        <row r="34">
          <cell r="C34">
            <v>11285</v>
          </cell>
          <cell r="D34">
            <v>0</v>
          </cell>
        </row>
        <row r="35">
          <cell r="A35">
            <v>43475</v>
          </cell>
        </row>
        <row r="35">
          <cell r="C35">
            <v>11299</v>
          </cell>
          <cell r="D35">
            <v>0</v>
          </cell>
        </row>
        <row r="36">
          <cell r="A36">
            <v>43476</v>
          </cell>
        </row>
        <row r="36">
          <cell r="C36">
            <v>11309</v>
          </cell>
          <cell r="D36">
            <v>0</v>
          </cell>
        </row>
        <row r="37">
          <cell r="A37">
            <v>43479</v>
          </cell>
        </row>
        <row r="37">
          <cell r="C37">
            <v>11372</v>
          </cell>
          <cell r="D37">
            <v>0</v>
          </cell>
        </row>
        <row r="38">
          <cell r="A38">
            <v>43480</v>
          </cell>
        </row>
        <row r="38">
          <cell r="C38">
            <v>11399</v>
          </cell>
          <cell r="D38">
            <v>0</v>
          </cell>
        </row>
        <row r="39">
          <cell r="A39">
            <v>43481</v>
          </cell>
        </row>
        <row r="39">
          <cell r="C39">
            <v>11416</v>
          </cell>
          <cell r="D39">
            <v>0</v>
          </cell>
        </row>
        <row r="40">
          <cell r="A40">
            <v>43482</v>
          </cell>
        </row>
        <row r="40">
          <cell r="C40">
            <v>11448</v>
          </cell>
          <cell r="D40">
            <v>0</v>
          </cell>
        </row>
        <row r="41">
          <cell r="A41">
            <v>43486</v>
          </cell>
        </row>
        <row r="41">
          <cell r="C41">
            <v>11479</v>
          </cell>
          <cell r="D41">
            <v>0</v>
          </cell>
        </row>
        <row r="41">
          <cell r="H41">
            <v>43523</v>
          </cell>
        </row>
        <row r="41">
          <cell r="J41">
            <v>1191.98</v>
          </cell>
          <cell r="K41">
            <v>-0.720000000000027</v>
          </cell>
          <cell r="L41">
            <v>0.02</v>
          </cell>
          <cell r="M41">
            <v>0</v>
          </cell>
        </row>
        <row r="42">
          <cell r="A42">
            <v>43487</v>
          </cell>
        </row>
        <row r="42">
          <cell r="C42">
            <v>11501</v>
          </cell>
          <cell r="D42">
            <v>0</v>
          </cell>
        </row>
        <row r="43">
          <cell r="A43">
            <v>43488</v>
          </cell>
        </row>
        <row r="43">
          <cell r="C43">
            <v>11597</v>
          </cell>
          <cell r="D43">
            <v>0</v>
          </cell>
        </row>
        <row r="44">
          <cell r="A44">
            <v>43489</v>
          </cell>
        </row>
        <row r="44">
          <cell r="C44">
            <v>11678</v>
          </cell>
          <cell r="D44">
            <v>0</v>
          </cell>
        </row>
        <row r="45">
          <cell r="A45">
            <v>43490</v>
          </cell>
        </row>
        <row r="45">
          <cell r="C45">
            <v>11756</v>
          </cell>
          <cell r="D45">
            <v>0</v>
          </cell>
        </row>
        <row r="46">
          <cell r="A46">
            <v>43493</v>
          </cell>
        </row>
        <row r="46">
          <cell r="C46">
            <v>11769</v>
          </cell>
          <cell r="D46">
            <v>0</v>
          </cell>
        </row>
        <row r="47">
          <cell r="A47">
            <v>43494</v>
          </cell>
        </row>
        <row r="47">
          <cell r="C47">
            <v>11809</v>
          </cell>
          <cell r="D47">
            <v>0</v>
          </cell>
        </row>
        <row r="48">
          <cell r="A48">
            <v>43495</v>
          </cell>
        </row>
        <row r="48">
          <cell r="C48">
            <v>11878</v>
          </cell>
          <cell r="D48">
            <v>0</v>
          </cell>
        </row>
        <row r="49">
          <cell r="A49">
            <v>43497</v>
          </cell>
        </row>
        <row r="49">
          <cell r="C49">
            <v>11912</v>
          </cell>
          <cell r="D49">
            <v>0</v>
          </cell>
        </row>
        <row r="50">
          <cell r="A50">
            <v>43500</v>
          </cell>
        </row>
        <row r="50">
          <cell r="C50">
            <v>11962</v>
          </cell>
          <cell r="D50">
            <v>0</v>
          </cell>
        </row>
        <row r="51">
          <cell r="A51">
            <v>43501</v>
          </cell>
        </row>
        <row r="51">
          <cell r="C51">
            <v>11980</v>
          </cell>
          <cell r="D51">
            <v>0</v>
          </cell>
        </row>
        <row r="52">
          <cell r="A52">
            <v>43502</v>
          </cell>
        </row>
        <row r="52">
          <cell r="C52">
            <v>11989</v>
          </cell>
          <cell r="D52">
            <v>0</v>
          </cell>
        </row>
        <row r="53">
          <cell r="A53">
            <v>43503</v>
          </cell>
        </row>
        <row r="53">
          <cell r="C53">
            <v>12044</v>
          </cell>
          <cell r="D53">
            <v>-3347</v>
          </cell>
        </row>
        <row r="54">
          <cell r="A54">
            <v>43504</v>
          </cell>
        </row>
        <row r="54">
          <cell r="C54">
            <v>12044</v>
          </cell>
          <cell r="D54">
            <v>-2496</v>
          </cell>
        </row>
        <row r="55">
          <cell r="A55">
            <v>43507</v>
          </cell>
        </row>
        <row r="55">
          <cell r="C55">
            <v>12048</v>
          </cell>
          <cell r="D55">
            <v>0</v>
          </cell>
        </row>
        <row r="56">
          <cell r="A56">
            <v>43508</v>
          </cell>
        </row>
        <row r="56">
          <cell r="C56">
            <v>12371</v>
          </cell>
          <cell r="D56">
            <v>0</v>
          </cell>
        </row>
        <row r="57">
          <cell r="A57">
            <v>43509</v>
          </cell>
        </row>
        <row r="57">
          <cell r="C57">
            <v>12402</v>
          </cell>
          <cell r="D57">
            <v>0</v>
          </cell>
        </row>
        <row r="58">
          <cell r="A58">
            <v>43510</v>
          </cell>
        </row>
        <row r="58">
          <cell r="C58">
            <v>12446</v>
          </cell>
          <cell r="D58">
            <v>0</v>
          </cell>
        </row>
        <row r="59">
          <cell r="A59">
            <v>43511</v>
          </cell>
        </row>
        <row r="59">
          <cell r="D59">
            <v>0</v>
          </cell>
        </row>
        <row r="60">
          <cell r="A60">
            <v>43512</v>
          </cell>
        </row>
        <row r="60">
          <cell r="D60">
            <v>0</v>
          </cell>
        </row>
        <row r="61">
          <cell r="A61">
            <v>43513</v>
          </cell>
        </row>
        <row r="61">
          <cell r="D61">
            <v>0</v>
          </cell>
        </row>
        <row r="62">
          <cell r="A62">
            <v>43514</v>
          </cell>
        </row>
        <row r="62">
          <cell r="D62">
            <v>0</v>
          </cell>
        </row>
        <row r="63">
          <cell r="A63">
            <v>43515</v>
          </cell>
        </row>
        <row r="63">
          <cell r="C63">
            <v>12496</v>
          </cell>
          <cell r="D63">
            <v>0</v>
          </cell>
        </row>
        <row r="64">
          <cell r="A64">
            <v>43516</v>
          </cell>
        </row>
        <row r="64">
          <cell r="C64">
            <v>12496.21</v>
          </cell>
          <cell r="D64">
            <v>-4110.21</v>
          </cell>
        </row>
        <row r="65">
          <cell r="A65">
            <v>43517</v>
          </cell>
        </row>
        <row r="65">
          <cell r="C65">
            <v>12556</v>
          </cell>
          <cell r="D65">
            <v>0</v>
          </cell>
        </row>
        <row r="66">
          <cell r="A66">
            <v>43518</v>
          </cell>
        </row>
        <row r="66">
          <cell r="C66">
            <v>12669</v>
          </cell>
          <cell r="D66">
            <v>0</v>
          </cell>
        </row>
        <row r="67">
          <cell r="A67">
            <v>43521</v>
          </cell>
        </row>
        <row r="67">
          <cell r="C67">
            <v>12680.2</v>
          </cell>
          <cell r="D67">
            <v>-1131.72</v>
          </cell>
          <cell r="E67">
            <v>0.1</v>
          </cell>
          <cell r="F67">
            <v>0</v>
          </cell>
        </row>
        <row r="68">
          <cell r="A68">
            <v>43522</v>
          </cell>
        </row>
        <row r="68">
          <cell r="C68">
            <v>13213.73</v>
          </cell>
          <cell r="D68">
            <v>-7011.96</v>
          </cell>
          <cell r="E68">
            <v>0.1</v>
          </cell>
          <cell r="F68">
            <v>4</v>
          </cell>
        </row>
        <row r="69">
          <cell r="A69">
            <v>43523</v>
          </cell>
        </row>
        <row r="69">
          <cell r="C69">
            <v>13286.11</v>
          </cell>
          <cell r="D69">
            <v>-246.120000000001</v>
          </cell>
          <cell r="E69">
            <v>0.1</v>
          </cell>
          <cell r="F69">
            <v>0</v>
          </cell>
        </row>
        <row r="70">
          <cell r="A70">
            <v>43524</v>
          </cell>
        </row>
        <row r="70">
          <cell r="C70">
            <v>13315.89</v>
          </cell>
          <cell r="D70">
            <v>-721.33</v>
          </cell>
          <cell r="E70">
            <v>0.1</v>
          </cell>
          <cell r="F70">
            <v>0</v>
          </cell>
        </row>
        <row r="71">
          <cell r="A71">
            <v>43525</v>
          </cell>
        </row>
        <row r="71">
          <cell r="C71">
            <v>13328.28</v>
          </cell>
          <cell r="D71">
            <v>-1842.57</v>
          </cell>
          <cell r="E71">
            <v>0.1</v>
          </cell>
          <cell r="F71">
            <v>0</v>
          </cell>
        </row>
        <row r="72">
          <cell r="A72">
            <v>43528</v>
          </cell>
        </row>
        <row r="72">
          <cell r="C72">
            <v>13329.38</v>
          </cell>
          <cell r="D72">
            <v>-1781.96</v>
          </cell>
          <cell r="E72">
            <v>0.1</v>
          </cell>
          <cell r="F72">
            <v>0</v>
          </cell>
        </row>
        <row r="73">
          <cell r="A73">
            <v>43529</v>
          </cell>
        </row>
        <row r="73">
          <cell r="C73">
            <v>13329.38</v>
          </cell>
          <cell r="D73">
            <v>-1886.59</v>
          </cell>
          <cell r="E73">
            <v>0.1</v>
          </cell>
          <cell r="F73">
            <v>0</v>
          </cell>
        </row>
        <row r="74">
          <cell r="A74">
            <v>43530</v>
          </cell>
        </row>
        <row r="74">
          <cell r="C74">
            <v>13329.38</v>
          </cell>
          <cell r="D74">
            <v>-1613.17</v>
          </cell>
          <cell r="E74">
            <v>0.1</v>
          </cell>
          <cell r="F74">
            <v>0</v>
          </cell>
        </row>
        <row r="75">
          <cell r="A75">
            <v>43531</v>
          </cell>
        </row>
        <row r="75">
          <cell r="C75">
            <v>13329.38</v>
          </cell>
          <cell r="D75">
            <v>-1429.02</v>
          </cell>
          <cell r="E75">
            <v>0.1</v>
          </cell>
          <cell r="F75">
            <v>0</v>
          </cell>
        </row>
        <row r="76">
          <cell r="A76">
            <v>43532</v>
          </cell>
        </row>
        <row r="76">
          <cell r="C76">
            <v>13329.38</v>
          </cell>
          <cell r="D76">
            <v>-1007.93</v>
          </cell>
          <cell r="E76">
            <v>0.1</v>
          </cell>
          <cell r="F76">
            <v>0</v>
          </cell>
        </row>
      </sheetData>
      <sheetData sheetId="11"/>
      <sheetData sheetId="12"/>
      <sheetData sheetId="13"/>
      <sheetData sheetId="14"/>
      <sheetData sheetId="15">
        <row r="1">
          <cell r="C1" t="str">
            <v>Balance</v>
          </cell>
          <cell r="D1" t="str">
            <v>LYP</v>
          </cell>
        </row>
        <row r="2">
          <cell r="A2">
            <v>43202</v>
          </cell>
        </row>
        <row r="2">
          <cell r="C2">
            <v>57677</v>
          </cell>
          <cell r="D2">
            <v>0</v>
          </cell>
        </row>
        <row r="3">
          <cell r="A3">
            <v>43203</v>
          </cell>
        </row>
        <row r="3">
          <cell r="C3">
            <v>57848</v>
          </cell>
          <cell r="D3">
            <v>0</v>
          </cell>
        </row>
        <row r="4">
          <cell r="A4">
            <v>43206</v>
          </cell>
        </row>
        <row r="4">
          <cell r="C4">
            <v>57943</v>
          </cell>
          <cell r="D4">
            <v>-237</v>
          </cell>
        </row>
        <row r="5">
          <cell r="A5">
            <v>43207</v>
          </cell>
        </row>
        <row r="5">
          <cell r="C5">
            <v>58126</v>
          </cell>
          <cell r="D5">
            <v>0</v>
          </cell>
        </row>
        <row r="6">
          <cell r="A6">
            <v>43208</v>
          </cell>
        </row>
        <row r="6">
          <cell r="C6">
            <v>58340</v>
          </cell>
          <cell r="D6">
            <v>0</v>
          </cell>
        </row>
        <row r="7">
          <cell r="A7">
            <v>43209</v>
          </cell>
        </row>
        <row r="7">
          <cell r="C7">
            <v>58870</v>
          </cell>
          <cell r="D7">
            <v>0</v>
          </cell>
        </row>
        <row r="8">
          <cell r="A8">
            <v>43210</v>
          </cell>
        </row>
        <row r="8">
          <cell r="C8">
            <v>59016</v>
          </cell>
          <cell r="D8">
            <v>0</v>
          </cell>
        </row>
        <row r="9">
          <cell r="A9">
            <v>43213</v>
          </cell>
        </row>
        <row r="9">
          <cell r="C9">
            <v>59245</v>
          </cell>
          <cell r="D9">
            <v>43</v>
          </cell>
        </row>
        <row r="10">
          <cell r="A10">
            <v>43214</v>
          </cell>
        </row>
        <row r="10">
          <cell r="C10">
            <v>59691</v>
          </cell>
          <cell r="D10">
            <v>0</v>
          </cell>
        </row>
        <row r="11">
          <cell r="A11">
            <v>43215</v>
          </cell>
        </row>
        <row r="11">
          <cell r="C11">
            <v>59807</v>
          </cell>
          <cell r="D11">
            <v>16</v>
          </cell>
        </row>
        <row r="12">
          <cell r="A12">
            <v>43216</v>
          </cell>
        </row>
        <row r="12">
          <cell r="C12">
            <v>60123</v>
          </cell>
          <cell r="D12">
            <v>-881</v>
          </cell>
        </row>
        <row r="13">
          <cell r="A13">
            <v>43217</v>
          </cell>
        </row>
        <row r="13">
          <cell r="C13">
            <v>60499</v>
          </cell>
          <cell r="D13">
            <v>-167</v>
          </cell>
        </row>
        <row r="14">
          <cell r="A14">
            <v>43220</v>
          </cell>
        </row>
        <row r="14">
          <cell r="C14">
            <v>60736</v>
          </cell>
          <cell r="D14">
            <v>0</v>
          </cell>
        </row>
        <row r="15">
          <cell r="A15">
            <v>43221</v>
          </cell>
        </row>
        <row r="15">
          <cell r="C15">
            <v>60900</v>
          </cell>
          <cell r="D15">
            <v>0</v>
          </cell>
        </row>
        <row r="16">
          <cell r="A16">
            <v>43222</v>
          </cell>
        </row>
        <row r="16">
          <cell r="C16">
            <v>61232</v>
          </cell>
          <cell r="D16">
            <v>0</v>
          </cell>
        </row>
        <row r="17">
          <cell r="A17">
            <v>43223</v>
          </cell>
        </row>
        <row r="17">
          <cell r="C17">
            <v>61482</v>
          </cell>
          <cell r="D17">
            <v>51</v>
          </cell>
        </row>
        <row r="18">
          <cell r="A18">
            <v>43224</v>
          </cell>
        </row>
        <row r="18">
          <cell r="C18">
            <v>62028</v>
          </cell>
          <cell r="D18">
            <v>0</v>
          </cell>
        </row>
        <row r="19">
          <cell r="A19">
            <v>43227</v>
          </cell>
        </row>
        <row r="19">
          <cell r="C19">
            <v>62391</v>
          </cell>
          <cell r="D19">
            <v>8</v>
          </cell>
        </row>
        <row r="20">
          <cell r="A20">
            <v>43228</v>
          </cell>
        </row>
        <row r="20">
          <cell r="C20">
            <v>62936</v>
          </cell>
          <cell r="D20">
            <v>0</v>
          </cell>
        </row>
        <row r="21">
          <cell r="A21">
            <v>43229</v>
          </cell>
        </row>
        <row r="21">
          <cell r="C21">
            <v>63090</v>
          </cell>
          <cell r="D21">
            <v>-1923</v>
          </cell>
        </row>
        <row r="22">
          <cell r="A22">
            <v>43230</v>
          </cell>
        </row>
        <row r="22">
          <cell r="C22">
            <v>64992</v>
          </cell>
          <cell r="D22">
            <v>0</v>
          </cell>
        </row>
        <row r="23">
          <cell r="A23">
            <v>43231</v>
          </cell>
        </row>
        <row r="23">
          <cell r="C23">
            <v>65125</v>
          </cell>
          <cell r="D23">
            <v>-409</v>
          </cell>
        </row>
        <row r="24">
          <cell r="A24">
            <v>43234</v>
          </cell>
        </row>
        <row r="24">
          <cell r="C24">
            <v>65326</v>
          </cell>
          <cell r="D24">
            <v>2</v>
          </cell>
        </row>
        <row r="25">
          <cell r="A25">
            <v>43235</v>
          </cell>
        </row>
        <row r="25">
          <cell r="C25">
            <v>65695</v>
          </cell>
          <cell r="D25">
            <v>-219</v>
          </cell>
        </row>
        <row r="26">
          <cell r="A26">
            <v>43236</v>
          </cell>
        </row>
        <row r="26">
          <cell r="C26">
            <v>65970</v>
          </cell>
          <cell r="D26">
            <v>0</v>
          </cell>
        </row>
        <row r="27">
          <cell r="A27">
            <v>43237</v>
          </cell>
        </row>
        <row r="27">
          <cell r="C27">
            <v>66079</v>
          </cell>
          <cell r="D27">
            <v>7</v>
          </cell>
        </row>
        <row r="28">
          <cell r="A28">
            <v>43238</v>
          </cell>
        </row>
        <row r="28">
          <cell r="C28">
            <v>66094</v>
          </cell>
          <cell r="D28">
            <v>-542</v>
          </cell>
        </row>
        <row r="29">
          <cell r="A29">
            <v>43241</v>
          </cell>
        </row>
        <row r="29">
          <cell r="C29">
            <v>66456</v>
          </cell>
          <cell r="D29">
            <v>-81</v>
          </cell>
        </row>
        <row r="30">
          <cell r="A30">
            <v>43242</v>
          </cell>
        </row>
        <row r="30">
          <cell r="C30">
            <v>66569</v>
          </cell>
          <cell r="D30">
            <v>0</v>
          </cell>
        </row>
        <row r="31">
          <cell r="A31">
            <v>43243</v>
          </cell>
        </row>
        <row r="31">
          <cell r="C31">
            <v>66737</v>
          </cell>
          <cell r="D31">
            <v>-85</v>
          </cell>
        </row>
        <row r="32">
          <cell r="A32">
            <v>43244</v>
          </cell>
        </row>
        <row r="32">
          <cell r="C32">
            <v>66919</v>
          </cell>
          <cell r="D32">
            <v>-268</v>
          </cell>
        </row>
        <row r="33">
          <cell r="A33">
            <v>43245</v>
          </cell>
        </row>
        <row r="33">
          <cell r="C33">
            <v>66017</v>
          </cell>
          <cell r="D33">
            <v>887</v>
          </cell>
        </row>
        <row r="34">
          <cell r="A34">
            <v>43248</v>
          </cell>
        </row>
        <row r="34">
          <cell r="C34">
            <v>67056</v>
          </cell>
          <cell r="D34">
            <v>-2253</v>
          </cell>
        </row>
        <row r="35">
          <cell r="A35">
            <v>43249</v>
          </cell>
        </row>
        <row r="35">
          <cell r="C35">
            <v>67169</v>
          </cell>
          <cell r="D35">
            <v>-8013</v>
          </cell>
        </row>
        <row r="36">
          <cell r="A36">
            <v>43250</v>
          </cell>
        </row>
        <row r="36">
          <cell r="C36">
            <v>67896</v>
          </cell>
          <cell r="D36">
            <v>0</v>
          </cell>
        </row>
        <row r="37">
          <cell r="A37">
            <v>43251</v>
          </cell>
        </row>
        <row r="37">
          <cell r="C37">
            <v>68097</v>
          </cell>
          <cell r="D37">
            <v>0</v>
          </cell>
        </row>
        <row r="38">
          <cell r="A38">
            <v>43252</v>
          </cell>
        </row>
        <row r="38">
          <cell r="C38">
            <v>68506</v>
          </cell>
          <cell r="D38">
            <v>0</v>
          </cell>
        </row>
        <row r="39">
          <cell r="A39">
            <v>43255</v>
          </cell>
        </row>
        <row r="39">
          <cell r="C39">
            <v>68761</v>
          </cell>
          <cell r="D39">
            <v>-449</v>
          </cell>
        </row>
        <row r="40">
          <cell r="A40">
            <v>43256</v>
          </cell>
        </row>
        <row r="40">
          <cell r="C40">
            <v>68977</v>
          </cell>
          <cell r="D40">
            <v>0</v>
          </cell>
        </row>
        <row r="41">
          <cell r="A41">
            <v>43257</v>
          </cell>
        </row>
        <row r="41">
          <cell r="C41">
            <v>69078</v>
          </cell>
          <cell r="D41">
            <v>0</v>
          </cell>
        </row>
        <row r="42">
          <cell r="A42">
            <v>43258</v>
          </cell>
        </row>
        <row r="42">
          <cell r="C42">
            <v>69410</v>
          </cell>
          <cell r="D42">
            <v>0</v>
          </cell>
        </row>
        <row r="43">
          <cell r="A43">
            <v>43259</v>
          </cell>
        </row>
        <row r="43">
          <cell r="C43">
            <v>69787</v>
          </cell>
          <cell r="D43">
            <v>0</v>
          </cell>
        </row>
        <row r="44">
          <cell r="A44">
            <v>43262</v>
          </cell>
        </row>
        <row r="44">
          <cell r="C44">
            <v>70125</v>
          </cell>
          <cell r="D44">
            <v>-98</v>
          </cell>
        </row>
        <row r="45">
          <cell r="A45">
            <v>43263</v>
          </cell>
        </row>
        <row r="45">
          <cell r="C45">
            <v>70253</v>
          </cell>
          <cell r="D45">
            <v>0</v>
          </cell>
        </row>
        <row r="46">
          <cell r="A46">
            <v>43264</v>
          </cell>
        </row>
        <row r="46">
          <cell r="C46">
            <v>70361</v>
          </cell>
          <cell r="D46">
            <v>-276</v>
          </cell>
        </row>
        <row r="47">
          <cell r="A47">
            <v>43265</v>
          </cell>
        </row>
        <row r="47">
          <cell r="C47">
            <v>70877</v>
          </cell>
          <cell r="D47">
            <v>-465</v>
          </cell>
        </row>
        <row r="48">
          <cell r="A48">
            <v>43266</v>
          </cell>
        </row>
        <row r="48">
          <cell r="C48">
            <v>71019</v>
          </cell>
          <cell r="D48">
            <v>-1447</v>
          </cell>
        </row>
        <row r="49">
          <cell r="A49">
            <v>43269</v>
          </cell>
        </row>
        <row r="49">
          <cell r="C49">
            <v>71092</v>
          </cell>
          <cell r="D49">
            <v>-1719</v>
          </cell>
        </row>
        <row r="50">
          <cell r="A50">
            <v>43270</v>
          </cell>
        </row>
        <row r="50">
          <cell r="C50">
            <v>71092</v>
          </cell>
          <cell r="D50">
            <v>-1719</v>
          </cell>
        </row>
        <row r="51">
          <cell r="A51">
            <v>43271</v>
          </cell>
        </row>
        <row r="51">
          <cell r="C51">
            <v>71086</v>
          </cell>
          <cell r="D51">
            <v>-5632</v>
          </cell>
        </row>
        <row r="52">
          <cell r="A52">
            <v>43272</v>
          </cell>
        </row>
        <row r="52">
          <cell r="C52">
            <v>71074</v>
          </cell>
          <cell r="D52">
            <v>-4692</v>
          </cell>
        </row>
        <row r="53">
          <cell r="A53">
            <v>43273</v>
          </cell>
        </row>
        <row r="53">
          <cell r="C53">
            <v>71509</v>
          </cell>
          <cell r="D53">
            <v>-1228</v>
          </cell>
        </row>
        <row r="54">
          <cell r="A54">
            <v>43276</v>
          </cell>
        </row>
        <row r="54">
          <cell r="C54">
            <v>71660</v>
          </cell>
          <cell r="D54">
            <v>-1454</v>
          </cell>
        </row>
        <row r="55">
          <cell r="A55">
            <v>43277</v>
          </cell>
        </row>
        <row r="55">
          <cell r="C55">
            <v>72111</v>
          </cell>
          <cell r="D55">
            <v>-588</v>
          </cell>
        </row>
        <row r="56">
          <cell r="A56">
            <v>43278</v>
          </cell>
        </row>
        <row r="56">
          <cell r="C56">
            <v>72272</v>
          </cell>
          <cell r="D56">
            <v>0</v>
          </cell>
        </row>
        <row r="57">
          <cell r="A57">
            <v>43279</v>
          </cell>
        </row>
        <row r="57">
          <cell r="C57">
            <v>72454</v>
          </cell>
          <cell r="D57">
            <v>0</v>
          </cell>
        </row>
        <row r="58">
          <cell r="A58">
            <v>43280</v>
          </cell>
        </row>
        <row r="58">
          <cell r="C58">
            <v>72468</v>
          </cell>
          <cell r="D58">
            <v>0</v>
          </cell>
        </row>
        <row r="59">
          <cell r="A59">
            <v>43283</v>
          </cell>
        </row>
        <row r="59">
          <cell r="C59">
            <v>72698</v>
          </cell>
          <cell r="D59">
            <v>-52</v>
          </cell>
        </row>
        <row r="60">
          <cell r="A60">
            <v>43284</v>
          </cell>
        </row>
        <row r="60">
          <cell r="C60">
            <v>72833</v>
          </cell>
          <cell r="D60">
            <v>-49</v>
          </cell>
        </row>
        <row r="61">
          <cell r="A61">
            <v>43285</v>
          </cell>
        </row>
        <row r="61">
          <cell r="C61">
            <v>72888</v>
          </cell>
          <cell r="D61">
            <v>-184</v>
          </cell>
        </row>
        <row r="62">
          <cell r="A62">
            <v>43286</v>
          </cell>
        </row>
        <row r="62">
          <cell r="C62">
            <v>73000</v>
          </cell>
          <cell r="D62">
            <v>0</v>
          </cell>
        </row>
        <row r="63">
          <cell r="A63">
            <v>43287</v>
          </cell>
        </row>
        <row r="63">
          <cell r="C63">
            <v>73094</v>
          </cell>
          <cell r="D63">
            <v>-46</v>
          </cell>
        </row>
        <row r="64">
          <cell r="A64">
            <v>43290</v>
          </cell>
        </row>
        <row r="64">
          <cell r="C64">
            <v>73409</v>
          </cell>
          <cell r="D64">
            <v>0</v>
          </cell>
        </row>
        <row r="65">
          <cell r="A65">
            <v>43291</v>
          </cell>
        </row>
        <row r="65">
          <cell r="C65">
            <v>73492</v>
          </cell>
          <cell r="D65">
            <v>0</v>
          </cell>
        </row>
        <row r="66">
          <cell r="A66">
            <v>43292</v>
          </cell>
        </row>
        <row r="66">
          <cell r="C66">
            <v>73688</v>
          </cell>
          <cell r="D66">
            <v>0</v>
          </cell>
        </row>
        <row r="67">
          <cell r="A67">
            <v>43293</v>
          </cell>
        </row>
        <row r="67">
          <cell r="C67">
            <v>73807</v>
          </cell>
          <cell r="D67">
            <v>42</v>
          </cell>
        </row>
        <row r="68">
          <cell r="A68">
            <v>43294</v>
          </cell>
        </row>
        <row r="68">
          <cell r="C68">
            <v>73920</v>
          </cell>
          <cell r="D68">
            <v>-436</v>
          </cell>
        </row>
        <row r="69">
          <cell r="A69">
            <v>43297</v>
          </cell>
        </row>
        <row r="69">
          <cell r="C69">
            <v>74000</v>
          </cell>
          <cell r="D69">
            <v>-411</v>
          </cell>
        </row>
        <row r="70">
          <cell r="A70">
            <v>43298</v>
          </cell>
        </row>
        <row r="70">
          <cell r="C70">
            <v>74119</v>
          </cell>
          <cell r="D70">
            <v>0</v>
          </cell>
        </row>
        <row r="71">
          <cell r="A71">
            <v>43299</v>
          </cell>
        </row>
        <row r="71">
          <cell r="C71">
            <v>74295</v>
          </cell>
          <cell r="D71">
            <v>-701</v>
          </cell>
        </row>
        <row r="72">
          <cell r="A72">
            <v>43300</v>
          </cell>
        </row>
        <row r="72">
          <cell r="C72">
            <v>74552</v>
          </cell>
          <cell r="D72">
            <v>0</v>
          </cell>
        </row>
        <row r="73">
          <cell r="A73">
            <v>43301</v>
          </cell>
        </row>
        <row r="73">
          <cell r="C73">
            <v>74619</v>
          </cell>
          <cell r="D73">
            <v>-1263</v>
          </cell>
        </row>
        <row r="74">
          <cell r="A74">
            <v>43304</v>
          </cell>
        </row>
        <row r="74">
          <cell r="C74">
            <v>74668</v>
          </cell>
          <cell r="D74">
            <v>-372</v>
          </cell>
        </row>
        <row r="75">
          <cell r="A75">
            <v>43305</v>
          </cell>
        </row>
        <row r="75">
          <cell r="C75">
            <v>75437</v>
          </cell>
          <cell r="D75">
            <v>-1004</v>
          </cell>
        </row>
        <row r="76">
          <cell r="A76">
            <v>43306</v>
          </cell>
        </row>
        <row r="76">
          <cell r="C76">
            <v>75503</v>
          </cell>
          <cell r="D76">
            <v>-5279</v>
          </cell>
        </row>
        <row r="77">
          <cell r="A77">
            <v>43307</v>
          </cell>
        </row>
        <row r="77">
          <cell r="C77">
            <v>75598</v>
          </cell>
          <cell r="D77">
            <v>-2492</v>
          </cell>
        </row>
        <row r="78">
          <cell r="A78">
            <v>43308</v>
          </cell>
        </row>
        <row r="78">
          <cell r="C78">
            <v>75631</v>
          </cell>
          <cell r="D78">
            <v>-2407</v>
          </cell>
        </row>
        <row r="79">
          <cell r="A79">
            <v>43311</v>
          </cell>
        </row>
        <row r="79">
          <cell r="C79">
            <v>75691</v>
          </cell>
          <cell r="D79">
            <v>-2763</v>
          </cell>
        </row>
        <row r="80">
          <cell r="A80">
            <v>43312</v>
          </cell>
        </row>
        <row r="80">
          <cell r="C80">
            <v>74063</v>
          </cell>
          <cell r="D80">
            <v>0</v>
          </cell>
        </row>
        <row r="81">
          <cell r="A81">
            <v>43313</v>
          </cell>
        </row>
        <row r="81">
          <cell r="C81">
            <v>74188</v>
          </cell>
          <cell r="D81">
            <v>51</v>
          </cell>
        </row>
        <row r="82">
          <cell r="A82">
            <v>43314</v>
          </cell>
        </row>
        <row r="82">
          <cell r="C82">
            <v>74291</v>
          </cell>
          <cell r="D82">
            <v>-296</v>
          </cell>
        </row>
        <row r="83">
          <cell r="A83">
            <v>43315</v>
          </cell>
        </row>
        <row r="83">
          <cell r="C83">
            <v>74323</v>
          </cell>
          <cell r="D83">
            <v>-2366</v>
          </cell>
        </row>
        <row r="84">
          <cell r="A84">
            <v>43318</v>
          </cell>
        </row>
        <row r="84">
          <cell r="C84">
            <v>74340</v>
          </cell>
          <cell r="D84">
            <v>-2199</v>
          </cell>
        </row>
        <row r="85">
          <cell r="A85">
            <v>43319</v>
          </cell>
        </row>
        <row r="85">
          <cell r="C85">
            <v>74376</v>
          </cell>
          <cell r="D85">
            <v>-1724</v>
          </cell>
        </row>
        <row r="86">
          <cell r="A86">
            <v>43320</v>
          </cell>
        </row>
        <row r="86">
          <cell r="C86">
            <v>75057</v>
          </cell>
          <cell r="D86">
            <v>-3307</v>
          </cell>
        </row>
        <row r="87">
          <cell r="A87">
            <v>43321</v>
          </cell>
        </row>
        <row r="87">
          <cell r="C87">
            <v>75830</v>
          </cell>
          <cell r="D87">
            <v>-2434</v>
          </cell>
        </row>
        <row r="88">
          <cell r="A88">
            <v>43322</v>
          </cell>
        </row>
        <row r="88">
          <cell r="C88">
            <v>75819</v>
          </cell>
          <cell r="D88">
            <v>-299</v>
          </cell>
        </row>
        <row r="89">
          <cell r="A89">
            <v>43324</v>
          </cell>
        </row>
        <row r="89">
          <cell r="C89">
            <v>75837</v>
          </cell>
          <cell r="D89">
            <v>-268</v>
          </cell>
        </row>
        <row r="90">
          <cell r="A90">
            <v>43325</v>
          </cell>
        </row>
        <row r="90">
          <cell r="C90">
            <v>76118</v>
          </cell>
          <cell r="D90">
            <v>15</v>
          </cell>
        </row>
        <row r="91">
          <cell r="A91">
            <v>43326</v>
          </cell>
        </row>
        <row r="91">
          <cell r="C91">
            <v>76206</v>
          </cell>
          <cell r="D91">
            <v>-119</v>
          </cell>
        </row>
        <row r="92">
          <cell r="A92">
            <v>43327</v>
          </cell>
        </row>
        <row r="92">
          <cell r="C92">
            <v>76388</v>
          </cell>
          <cell r="D92">
            <v>0</v>
          </cell>
        </row>
        <row r="93">
          <cell r="A93">
            <v>43328</v>
          </cell>
        </row>
        <row r="93">
          <cell r="C93">
            <v>76584</v>
          </cell>
          <cell r="D93">
            <v>0</v>
          </cell>
        </row>
        <row r="94">
          <cell r="A94">
            <v>43329</v>
          </cell>
        </row>
        <row r="94">
          <cell r="C94">
            <v>76831</v>
          </cell>
          <cell r="D94">
            <v>0</v>
          </cell>
        </row>
        <row r="95">
          <cell r="A95">
            <v>43332</v>
          </cell>
        </row>
        <row r="95">
          <cell r="C95">
            <v>76883</v>
          </cell>
          <cell r="D95">
            <v>6</v>
          </cell>
        </row>
        <row r="96">
          <cell r="A96">
            <v>43333</v>
          </cell>
        </row>
        <row r="96">
          <cell r="C96">
            <v>77086</v>
          </cell>
          <cell r="D96">
            <v>-368</v>
          </cell>
        </row>
        <row r="97">
          <cell r="A97">
            <v>43334</v>
          </cell>
        </row>
        <row r="97">
          <cell r="C97">
            <v>77118</v>
          </cell>
          <cell r="D97">
            <v>-807</v>
          </cell>
        </row>
        <row r="98">
          <cell r="A98">
            <v>43335</v>
          </cell>
        </row>
        <row r="98">
          <cell r="C98">
            <v>77307</v>
          </cell>
          <cell r="D98">
            <v>-2229</v>
          </cell>
        </row>
        <row r="99">
          <cell r="A99">
            <v>43336</v>
          </cell>
        </row>
        <row r="99">
          <cell r="C99">
            <v>77582</v>
          </cell>
          <cell r="D99">
            <v>-845</v>
          </cell>
        </row>
        <row r="100">
          <cell r="A100">
            <v>43339</v>
          </cell>
        </row>
        <row r="100">
          <cell r="C100">
            <v>77699</v>
          </cell>
          <cell r="D100">
            <v>-1118</v>
          </cell>
        </row>
        <row r="101">
          <cell r="A101">
            <v>43340</v>
          </cell>
        </row>
        <row r="101">
          <cell r="C101">
            <v>77803</v>
          </cell>
          <cell r="D101">
            <v>-2061</v>
          </cell>
        </row>
        <row r="102">
          <cell r="A102">
            <v>43341</v>
          </cell>
        </row>
        <row r="102">
          <cell r="C102">
            <v>78180</v>
          </cell>
          <cell r="D102">
            <v>-73</v>
          </cell>
        </row>
        <row r="103">
          <cell r="A103">
            <v>43342</v>
          </cell>
        </row>
        <row r="103">
          <cell r="C103">
            <v>78509</v>
          </cell>
          <cell r="D103">
            <v>-32</v>
          </cell>
        </row>
        <row r="104">
          <cell r="A104">
            <v>43343</v>
          </cell>
        </row>
        <row r="104">
          <cell r="C104">
            <v>78710</v>
          </cell>
          <cell r="D104">
            <v>0</v>
          </cell>
        </row>
        <row r="105">
          <cell r="A105">
            <v>43346</v>
          </cell>
        </row>
        <row r="105">
          <cell r="C105">
            <v>78780</v>
          </cell>
          <cell r="D105">
            <v>9</v>
          </cell>
        </row>
        <row r="106">
          <cell r="A106">
            <v>43347</v>
          </cell>
        </row>
        <row r="106">
          <cell r="C106">
            <v>78939</v>
          </cell>
          <cell r="D106">
            <v>-21</v>
          </cell>
        </row>
        <row r="107">
          <cell r="A107">
            <v>43348</v>
          </cell>
        </row>
        <row r="107">
          <cell r="C107">
            <v>79522</v>
          </cell>
          <cell r="D107">
            <v>0</v>
          </cell>
        </row>
        <row r="108">
          <cell r="A108">
            <v>43349</v>
          </cell>
        </row>
        <row r="108">
          <cell r="C108">
            <v>79711</v>
          </cell>
          <cell r="D108">
            <v>0</v>
          </cell>
        </row>
        <row r="109">
          <cell r="A109">
            <v>43350</v>
          </cell>
        </row>
        <row r="109">
          <cell r="C109">
            <v>80085</v>
          </cell>
          <cell r="D109">
            <v>0</v>
          </cell>
        </row>
        <row r="110">
          <cell r="A110">
            <v>43353</v>
          </cell>
        </row>
        <row r="110">
          <cell r="C110">
            <v>80146</v>
          </cell>
          <cell r="D110">
            <v>-20</v>
          </cell>
        </row>
        <row r="111">
          <cell r="A111">
            <v>43354</v>
          </cell>
        </row>
        <row r="111">
          <cell r="C111">
            <v>80237</v>
          </cell>
          <cell r="D111">
            <v>-296</v>
          </cell>
        </row>
        <row r="112">
          <cell r="A112">
            <v>43355</v>
          </cell>
        </row>
        <row r="112">
          <cell r="C112">
            <v>80391</v>
          </cell>
          <cell r="D112">
            <v>-99</v>
          </cell>
        </row>
        <row r="113">
          <cell r="A113">
            <v>43356</v>
          </cell>
        </row>
        <row r="113">
          <cell r="C113">
            <v>80401</v>
          </cell>
          <cell r="D113">
            <v>-984</v>
          </cell>
        </row>
        <row r="114">
          <cell r="A114">
            <v>43357</v>
          </cell>
        </row>
        <row r="114">
          <cell r="C114">
            <v>80477</v>
          </cell>
          <cell r="D114">
            <v>-454</v>
          </cell>
        </row>
        <row r="115">
          <cell r="A115">
            <v>43360</v>
          </cell>
        </row>
        <row r="115">
          <cell r="C115">
            <v>80692</v>
          </cell>
          <cell r="D115">
            <v>-1075</v>
          </cell>
        </row>
        <row r="116">
          <cell r="A116">
            <v>43361</v>
          </cell>
        </row>
        <row r="116">
          <cell r="C116">
            <v>81049</v>
          </cell>
          <cell r="D116">
            <v>-2091</v>
          </cell>
        </row>
        <row r="117">
          <cell r="A117">
            <v>43362</v>
          </cell>
        </row>
        <row r="117">
          <cell r="C117">
            <v>81092</v>
          </cell>
          <cell r="D117">
            <v>-2871</v>
          </cell>
        </row>
        <row r="118">
          <cell r="A118">
            <v>43363</v>
          </cell>
        </row>
        <row r="118">
          <cell r="C118">
            <v>81186</v>
          </cell>
          <cell r="D118">
            <v>-10505</v>
          </cell>
        </row>
        <row r="119">
          <cell r="A119">
            <v>43364</v>
          </cell>
        </row>
        <row r="119">
          <cell r="C119">
            <v>81186</v>
          </cell>
          <cell r="D119">
            <v>-10505</v>
          </cell>
        </row>
        <row r="120">
          <cell r="A120">
            <v>43367</v>
          </cell>
        </row>
        <row r="120">
          <cell r="C120">
            <v>82625</v>
          </cell>
          <cell r="D120">
            <v>-7672</v>
          </cell>
        </row>
        <row r="121">
          <cell r="A121">
            <v>43368</v>
          </cell>
        </row>
        <row r="121">
          <cell r="C121">
            <v>82625</v>
          </cell>
          <cell r="D121">
            <v>-7672</v>
          </cell>
        </row>
        <row r="122">
          <cell r="A122">
            <v>43369</v>
          </cell>
        </row>
        <row r="122">
          <cell r="C122">
            <v>82625</v>
          </cell>
          <cell r="D122">
            <v>-7672</v>
          </cell>
        </row>
        <row r="123">
          <cell r="A123">
            <v>43370</v>
          </cell>
        </row>
        <row r="123">
          <cell r="C123">
            <v>82625</v>
          </cell>
          <cell r="D123">
            <v>-7672</v>
          </cell>
        </row>
        <row r="124">
          <cell r="A124">
            <v>43371</v>
          </cell>
        </row>
        <row r="124">
          <cell r="C124">
            <v>82625</v>
          </cell>
          <cell r="D124">
            <v>-7672</v>
          </cell>
        </row>
        <row r="125">
          <cell r="A125">
            <v>43374</v>
          </cell>
        </row>
        <row r="125">
          <cell r="C125">
            <v>82625</v>
          </cell>
          <cell r="D125">
            <v>-7672</v>
          </cell>
        </row>
        <row r="126">
          <cell r="A126">
            <v>43375</v>
          </cell>
        </row>
        <row r="126">
          <cell r="C126">
            <v>82216</v>
          </cell>
          <cell r="D126">
            <v>-7200</v>
          </cell>
        </row>
        <row r="127">
          <cell r="A127">
            <v>43376</v>
          </cell>
        </row>
        <row r="127">
          <cell r="C127">
            <v>82722</v>
          </cell>
          <cell r="D127">
            <v>-5083</v>
          </cell>
        </row>
        <row r="128">
          <cell r="A128">
            <v>43377</v>
          </cell>
        </row>
        <row r="128">
          <cell r="C128">
            <v>83585</v>
          </cell>
          <cell r="D128">
            <v>-1797</v>
          </cell>
        </row>
        <row r="129">
          <cell r="A129">
            <v>43378</v>
          </cell>
        </row>
        <row r="129">
          <cell r="C129">
            <v>83919</v>
          </cell>
          <cell r="D129">
            <v>-798</v>
          </cell>
        </row>
        <row r="130">
          <cell r="A130">
            <v>43381</v>
          </cell>
        </row>
        <row r="130">
          <cell r="C130">
            <v>83949</v>
          </cell>
          <cell r="D130">
            <v>-465</v>
          </cell>
        </row>
        <row r="131">
          <cell r="A131">
            <v>43382</v>
          </cell>
        </row>
        <row r="131">
          <cell r="C131">
            <v>84289</v>
          </cell>
          <cell r="D131">
            <v>-488</v>
          </cell>
        </row>
        <row r="132">
          <cell r="A132">
            <v>43383</v>
          </cell>
        </row>
        <row r="132">
          <cell r="C132">
            <v>84532</v>
          </cell>
          <cell r="D132">
            <v>-2233</v>
          </cell>
        </row>
        <row r="133">
          <cell r="A133">
            <v>43384</v>
          </cell>
        </row>
        <row r="133">
          <cell r="C133">
            <v>84876</v>
          </cell>
          <cell r="D133">
            <v>-1638</v>
          </cell>
        </row>
        <row r="134">
          <cell r="A134">
            <v>43385</v>
          </cell>
        </row>
        <row r="134">
          <cell r="C134">
            <v>85126</v>
          </cell>
          <cell r="D134">
            <v>-415</v>
          </cell>
        </row>
        <row r="135">
          <cell r="A135">
            <v>43388</v>
          </cell>
        </row>
        <row r="135">
          <cell r="C135">
            <v>85518</v>
          </cell>
          <cell r="D135">
            <v>-122</v>
          </cell>
        </row>
        <row r="136">
          <cell r="A136">
            <v>43389</v>
          </cell>
        </row>
        <row r="136">
          <cell r="C136">
            <v>85650</v>
          </cell>
          <cell r="D136">
            <v>-18</v>
          </cell>
        </row>
        <row r="137">
          <cell r="A137">
            <v>43390</v>
          </cell>
        </row>
        <row r="137">
          <cell r="C137">
            <v>85793</v>
          </cell>
          <cell r="D137">
            <v>-329</v>
          </cell>
        </row>
        <row r="138">
          <cell r="A138">
            <v>43391</v>
          </cell>
        </row>
        <row r="138">
          <cell r="C138">
            <v>85971</v>
          </cell>
          <cell r="D138">
            <v>-334</v>
          </cell>
        </row>
        <row r="139">
          <cell r="A139">
            <v>43392</v>
          </cell>
        </row>
        <row r="139">
          <cell r="C139">
            <v>86255</v>
          </cell>
          <cell r="D139">
            <v>-27</v>
          </cell>
        </row>
        <row r="140">
          <cell r="A140">
            <v>43394</v>
          </cell>
        </row>
        <row r="140">
          <cell r="C140">
            <v>86578</v>
          </cell>
          <cell r="D140">
            <v>-89</v>
          </cell>
        </row>
        <row r="141">
          <cell r="A141">
            <v>43395</v>
          </cell>
        </row>
        <row r="141">
          <cell r="C141">
            <v>86662</v>
          </cell>
          <cell r="D141">
            <v>-526</v>
          </cell>
        </row>
        <row r="142">
          <cell r="A142">
            <v>43396</v>
          </cell>
        </row>
        <row r="142">
          <cell r="C142">
            <v>86821</v>
          </cell>
          <cell r="D142">
            <v>-816</v>
          </cell>
        </row>
        <row r="143">
          <cell r="A143">
            <v>43397</v>
          </cell>
        </row>
        <row r="143">
          <cell r="C143">
            <v>86396</v>
          </cell>
          <cell r="D143">
            <v>-4454</v>
          </cell>
        </row>
        <row r="144">
          <cell r="A144">
            <v>43398</v>
          </cell>
        </row>
        <row r="144">
          <cell r="C144">
            <v>86465</v>
          </cell>
          <cell r="D144">
            <v>-6491</v>
          </cell>
        </row>
        <row r="145">
          <cell r="A145">
            <v>43399</v>
          </cell>
        </row>
        <row r="145">
          <cell r="C145">
            <v>86553</v>
          </cell>
          <cell r="D145">
            <v>-6050</v>
          </cell>
        </row>
        <row r="146">
          <cell r="A146">
            <v>43402</v>
          </cell>
        </row>
        <row r="146">
          <cell r="C146">
            <v>86807</v>
          </cell>
          <cell r="D146">
            <v>-7754</v>
          </cell>
        </row>
        <row r="147">
          <cell r="A147">
            <v>43403</v>
          </cell>
        </row>
        <row r="147">
          <cell r="C147">
            <v>76887</v>
          </cell>
          <cell r="D147">
            <v>-17</v>
          </cell>
        </row>
        <row r="148">
          <cell r="A148">
            <v>43404</v>
          </cell>
        </row>
        <row r="148">
          <cell r="C148">
            <v>77010</v>
          </cell>
          <cell r="D148">
            <v>-276</v>
          </cell>
        </row>
        <row r="149">
          <cell r="A149">
            <v>43405</v>
          </cell>
        </row>
        <row r="149">
          <cell r="C149">
            <v>77527</v>
          </cell>
          <cell r="D149">
            <v>-11</v>
          </cell>
        </row>
        <row r="150">
          <cell r="A150">
            <v>43406</v>
          </cell>
        </row>
        <row r="150">
          <cell r="C150">
            <v>77711</v>
          </cell>
          <cell r="D150">
            <v>-366</v>
          </cell>
        </row>
        <row r="151">
          <cell r="A151">
            <v>43408</v>
          </cell>
        </row>
        <row r="151">
          <cell r="C151">
            <v>78047</v>
          </cell>
          <cell r="D151">
            <v>-118</v>
          </cell>
        </row>
        <row r="152">
          <cell r="A152">
            <v>43409</v>
          </cell>
        </row>
        <row r="152">
          <cell r="C152">
            <v>78233</v>
          </cell>
          <cell r="D152">
            <v>-25</v>
          </cell>
        </row>
        <row r="153">
          <cell r="A153">
            <v>43410</v>
          </cell>
        </row>
        <row r="153">
          <cell r="C153">
            <v>78443</v>
          </cell>
          <cell r="D153">
            <v>-113</v>
          </cell>
        </row>
        <row r="154">
          <cell r="A154">
            <v>43411</v>
          </cell>
        </row>
        <row r="154">
          <cell r="C154">
            <v>78744</v>
          </cell>
          <cell r="D154">
            <v>-559</v>
          </cell>
        </row>
        <row r="155">
          <cell r="A155">
            <v>43412</v>
          </cell>
        </row>
        <row r="155">
          <cell r="C155">
            <v>78892</v>
          </cell>
          <cell r="D155">
            <v>-336</v>
          </cell>
        </row>
        <row r="156">
          <cell r="A156">
            <v>43413</v>
          </cell>
        </row>
        <row r="156">
          <cell r="C156">
            <v>78954</v>
          </cell>
          <cell r="D156">
            <v>-681</v>
          </cell>
        </row>
        <row r="157">
          <cell r="A157">
            <v>43416</v>
          </cell>
        </row>
        <row r="157">
          <cell r="C157">
            <v>79287</v>
          </cell>
          <cell r="D157">
            <v>-1353</v>
          </cell>
        </row>
        <row r="158">
          <cell r="A158">
            <v>43417</v>
          </cell>
        </row>
        <row r="158">
          <cell r="C158">
            <v>79423</v>
          </cell>
          <cell r="D158">
            <v>-617</v>
          </cell>
        </row>
        <row r="159">
          <cell r="A159">
            <v>43418</v>
          </cell>
        </row>
        <row r="159">
          <cell r="C159">
            <v>79790</v>
          </cell>
          <cell r="D159">
            <v>-17</v>
          </cell>
        </row>
        <row r="160">
          <cell r="A160">
            <v>43419</v>
          </cell>
        </row>
        <row r="160">
          <cell r="C160">
            <v>80024</v>
          </cell>
          <cell r="D160">
            <v>-10</v>
          </cell>
        </row>
        <row r="161">
          <cell r="A161">
            <v>43420</v>
          </cell>
        </row>
        <row r="161">
          <cell r="C161">
            <v>80163</v>
          </cell>
          <cell r="D161">
            <v>-463</v>
          </cell>
        </row>
        <row r="162">
          <cell r="A162">
            <v>43422</v>
          </cell>
        </row>
        <row r="162">
          <cell r="C162">
            <v>80222</v>
          </cell>
          <cell r="D162">
            <v>13</v>
          </cell>
        </row>
        <row r="163">
          <cell r="A163">
            <v>43423</v>
          </cell>
        </row>
        <row r="163">
          <cell r="C163">
            <v>80244</v>
          </cell>
          <cell r="D163">
            <v>-423</v>
          </cell>
        </row>
        <row r="164">
          <cell r="A164">
            <v>43424</v>
          </cell>
        </row>
        <row r="164">
          <cell r="C164">
            <v>80289</v>
          </cell>
          <cell r="D164">
            <v>-3105</v>
          </cell>
        </row>
        <row r="165">
          <cell r="A165">
            <v>43425</v>
          </cell>
        </row>
        <row r="165">
          <cell r="C165">
            <v>80495</v>
          </cell>
          <cell r="D165">
            <v>-1045</v>
          </cell>
        </row>
        <row r="166">
          <cell r="A166">
            <v>43426</v>
          </cell>
        </row>
        <row r="166">
          <cell r="C166">
            <v>80559</v>
          </cell>
          <cell r="D166">
            <v>-621</v>
          </cell>
        </row>
        <row r="167">
          <cell r="A167">
            <v>43427</v>
          </cell>
        </row>
        <row r="167">
          <cell r="C167">
            <v>80614</v>
          </cell>
          <cell r="D167">
            <v>-1964</v>
          </cell>
        </row>
        <row r="168">
          <cell r="A168">
            <v>43430</v>
          </cell>
        </row>
        <row r="168">
          <cell r="C168">
            <v>80637</v>
          </cell>
          <cell r="D168">
            <v>-2177</v>
          </cell>
        </row>
        <row r="169">
          <cell r="A169">
            <v>43431</v>
          </cell>
        </row>
        <row r="169">
          <cell r="C169">
            <v>80734</v>
          </cell>
          <cell r="D169">
            <v>-3755</v>
          </cell>
        </row>
        <row r="170">
          <cell r="A170">
            <v>43432</v>
          </cell>
        </row>
        <row r="170">
          <cell r="C170">
            <v>80780</v>
          </cell>
          <cell r="D170">
            <v>-2179</v>
          </cell>
        </row>
        <row r="171">
          <cell r="A171">
            <v>43433</v>
          </cell>
        </row>
        <row r="171">
          <cell r="C171">
            <v>81719</v>
          </cell>
          <cell r="D171">
            <v>-1027</v>
          </cell>
        </row>
        <row r="172">
          <cell r="A172">
            <v>43434</v>
          </cell>
        </row>
        <row r="172">
          <cell r="C172">
            <v>81778</v>
          </cell>
          <cell r="D172">
            <v>-2144</v>
          </cell>
        </row>
        <row r="173">
          <cell r="A173">
            <v>43436</v>
          </cell>
        </row>
        <row r="173">
          <cell r="C173">
            <v>81850</v>
          </cell>
          <cell r="D173">
            <v>-2153</v>
          </cell>
        </row>
        <row r="174">
          <cell r="A174">
            <v>43437</v>
          </cell>
        </row>
        <row r="174">
          <cell r="C174">
            <v>81860</v>
          </cell>
          <cell r="D174">
            <v>-1418</v>
          </cell>
        </row>
        <row r="175">
          <cell r="A175">
            <v>43438</v>
          </cell>
        </row>
        <row r="175">
          <cell r="C175">
            <v>82202</v>
          </cell>
          <cell r="D175">
            <v>-1117</v>
          </cell>
        </row>
        <row r="176">
          <cell r="A176">
            <v>43439</v>
          </cell>
        </row>
        <row r="176">
          <cell r="C176">
            <v>82370</v>
          </cell>
          <cell r="D176">
            <v>-1292</v>
          </cell>
        </row>
        <row r="177">
          <cell r="A177">
            <v>43440</v>
          </cell>
        </row>
        <row r="177">
          <cell r="C177">
            <v>82459</v>
          </cell>
          <cell r="D177">
            <v>-1682</v>
          </cell>
        </row>
        <row r="178">
          <cell r="A178">
            <v>43441</v>
          </cell>
        </row>
        <row r="178">
          <cell r="C178">
            <v>82571</v>
          </cell>
          <cell r="D178">
            <v>-2167</v>
          </cell>
        </row>
        <row r="179">
          <cell r="A179">
            <v>43444</v>
          </cell>
        </row>
        <row r="179">
          <cell r="C179">
            <v>82652</v>
          </cell>
          <cell r="D179">
            <v>-4194</v>
          </cell>
        </row>
        <row r="180">
          <cell r="A180">
            <v>43445</v>
          </cell>
        </row>
        <row r="180">
          <cell r="C180">
            <v>82896</v>
          </cell>
          <cell r="D180">
            <v>-4195</v>
          </cell>
        </row>
        <row r="181">
          <cell r="A181">
            <v>43446</v>
          </cell>
        </row>
        <row r="181">
          <cell r="C181">
            <v>83634</v>
          </cell>
          <cell r="D181">
            <v>-485</v>
          </cell>
        </row>
        <row r="182">
          <cell r="A182">
            <v>43447</v>
          </cell>
        </row>
        <row r="182">
          <cell r="C182">
            <v>83763</v>
          </cell>
          <cell r="D182">
            <v>368</v>
          </cell>
        </row>
        <row r="183">
          <cell r="A183">
            <v>43448</v>
          </cell>
        </row>
        <row r="183">
          <cell r="C183">
            <v>84147</v>
          </cell>
          <cell r="D183">
            <v>-1800</v>
          </cell>
        </row>
        <row r="184">
          <cell r="A184">
            <v>43450</v>
          </cell>
        </row>
        <row r="184">
          <cell r="C184">
            <v>84169</v>
          </cell>
          <cell r="D184">
            <v>-1868</v>
          </cell>
        </row>
        <row r="185">
          <cell r="A185">
            <v>43451</v>
          </cell>
        </row>
        <row r="185">
          <cell r="C185">
            <v>85187</v>
          </cell>
          <cell r="D185">
            <v>346</v>
          </cell>
        </row>
        <row r="186">
          <cell r="A186">
            <v>43452</v>
          </cell>
        </row>
        <row r="186">
          <cell r="C186">
            <v>85557</v>
          </cell>
          <cell r="D186">
            <v>-896</v>
          </cell>
        </row>
        <row r="187">
          <cell r="A187">
            <v>43453</v>
          </cell>
        </row>
        <row r="187">
          <cell r="C187">
            <v>86878</v>
          </cell>
          <cell r="D187">
            <v>-1044</v>
          </cell>
        </row>
        <row r="188">
          <cell r="A188">
            <v>43454</v>
          </cell>
        </row>
        <row r="188">
          <cell r="C188">
            <v>87346</v>
          </cell>
          <cell r="D188">
            <v>-121</v>
          </cell>
        </row>
        <row r="189">
          <cell r="A189">
            <v>43455</v>
          </cell>
        </row>
        <row r="189">
          <cell r="C189">
            <v>87601</v>
          </cell>
          <cell r="D189">
            <v>-5025</v>
          </cell>
        </row>
        <row r="190">
          <cell r="A190">
            <v>43458</v>
          </cell>
        </row>
        <row r="190">
          <cell r="C190">
            <v>88022</v>
          </cell>
          <cell r="D190">
            <v>-10518</v>
          </cell>
        </row>
        <row r="191">
          <cell r="A191">
            <v>43460</v>
          </cell>
        </row>
        <row r="191">
          <cell r="C191">
            <v>88449</v>
          </cell>
          <cell r="D191">
            <v>-5020</v>
          </cell>
        </row>
        <row r="192">
          <cell r="A192">
            <v>43461</v>
          </cell>
        </row>
        <row r="192">
          <cell r="C192">
            <v>89213</v>
          </cell>
          <cell r="D192">
            <v>-2660</v>
          </cell>
        </row>
        <row r="193">
          <cell r="A193">
            <v>43462</v>
          </cell>
        </row>
        <row r="193">
          <cell r="C193">
            <v>89512</v>
          </cell>
          <cell r="D193">
            <v>-6237</v>
          </cell>
        </row>
        <row r="194">
          <cell r="A194">
            <v>43465</v>
          </cell>
        </row>
        <row r="194">
          <cell r="C194">
            <v>89828</v>
          </cell>
          <cell r="D194">
            <v>-9985</v>
          </cell>
        </row>
        <row r="195">
          <cell r="A195">
            <v>43467</v>
          </cell>
        </row>
        <row r="195">
          <cell r="C195">
            <v>90340</v>
          </cell>
          <cell r="D195">
            <v>-29785</v>
          </cell>
        </row>
        <row r="196">
          <cell r="A196">
            <v>43468</v>
          </cell>
        </row>
        <row r="196">
          <cell r="C196">
            <v>91682</v>
          </cell>
          <cell r="D196">
            <v>-39243</v>
          </cell>
        </row>
        <row r="197">
          <cell r="A197">
            <v>43469</v>
          </cell>
        </row>
        <row r="197">
          <cell r="C197">
            <v>91193</v>
          </cell>
          <cell r="D197">
            <v>-31257</v>
          </cell>
        </row>
        <row r="198">
          <cell r="A198">
            <v>43472</v>
          </cell>
        </row>
        <row r="198">
          <cell r="C198">
            <v>91193</v>
          </cell>
          <cell r="D198">
            <v>-31257</v>
          </cell>
        </row>
        <row r="199">
          <cell r="A199">
            <v>43473</v>
          </cell>
        </row>
        <row r="199">
          <cell r="C199">
            <v>91208</v>
          </cell>
          <cell r="D199">
            <v>-28173</v>
          </cell>
        </row>
        <row r="200">
          <cell r="A200">
            <v>43474</v>
          </cell>
        </row>
        <row r="200">
          <cell r="C200">
            <v>91208</v>
          </cell>
          <cell r="D200">
            <v>-28172</v>
          </cell>
        </row>
        <row r="201">
          <cell r="A201">
            <v>43475</v>
          </cell>
        </row>
        <row r="201">
          <cell r="C201">
            <v>91208</v>
          </cell>
          <cell r="D201">
            <v>-28172</v>
          </cell>
        </row>
        <row r="202">
          <cell r="A202">
            <v>43476</v>
          </cell>
        </row>
        <row r="202">
          <cell r="C202">
            <v>91270</v>
          </cell>
          <cell r="D202">
            <v>-24357</v>
          </cell>
        </row>
        <row r="203">
          <cell r="A203">
            <v>43479</v>
          </cell>
        </row>
        <row r="203">
          <cell r="C203">
            <v>88793</v>
          </cell>
          <cell r="D203">
            <v>-22302</v>
          </cell>
        </row>
        <row r="204">
          <cell r="A204">
            <v>43480</v>
          </cell>
        </row>
        <row r="204">
          <cell r="C204">
            <v>88793</v>
          </cell>
          <cell r="D204">
            <v>-22302</v>
          </cell>
        </row>
        <row r="205">
          <cell r="A205">
            <v>43481</v>
          </cell>
        </row>
        <row r="205">
          <cell r="C205">
            <v>88793</v>
          </cell>
          <cell r="D205">
            <v>-22302</v>
          </cell>
        </row>
        <row r="206">
          <cell r="A206">
            <v>43482</v>
          </cell>
        </row>
        <row r="206">
          <cell r="C206">
            <v>88696</v>
          </cell>
          <cell r="D206">
            <v>-22053</v>
          </cell>
        </row>
        <row r="207">
          <cell r="A207">
            <v>43483</v>
          </cell>
        </row>
        <row r="207">
          <cell r="C207">
            <v>88696</v>
          </cell>
          <cell r="D207">
            <v>-22053</v>
          </cell>
        </row>
        <row r="208">
          <cell r="A208">
            <v>43485</v>
          </cell>
        </row>
        <row r="208">
          <cell r="C208">
            <v>88405</v>
          </cell>
          <cell r="D208">
            <v>-24791</v>
          </cell>
        </row>
        <row r="209">
          <cell r="A209">
            <v>43493</v>
          </cell>
        </row>
        <row r="209">
          <cell r="C209">
            <v>88119</v>
          </cell>
          <cell r="D209">
            <v>-19759</v>
          </cell>
        </row>
        <row r="210">
          <cell r="A210">
            <v>43494</v>
          </cell>
        </row>
        <row r="210">
          <cell r="C210">
            <v>88171</v>
          </cell>
          <cell r="D210">
            <v>-19469</v>
          </cell>
        </row>
        <row r="211">
          <cell r="A211">
            <v>43495</v>
          </cell>
        </row>
        <row r="211">
          <cell r="C211">
            <v>86895</v>
          </cell>
          <cell r="D211">
            <v>-14381</v>
          </cell>
        </row>
        <row r="212">
          <cell r="A212">
            <v>43496</v>
          </cell>
        </row>
        <row r="212">
          <cell r="C212">
            <v>87099</v>
          </cell>
          <cell r="D212">
            <v>-14869</v>
          </cell>
        </row>
        <row r="213">
          <cell r="A213">
            <v>43497</v>
          </cell>
        </row>
        <row r="213">
          <cell r="C213">
            <v>86827</v>
          </cell>
          <cell r="D213">
            <v>-13719</v>
          </cell>
        </row>
        <row r="214">
          <cell r="A214">
            <v>43499</v>
          </cell>
        </row>
        <row r="214">
          <cell r="C214">
            <v>86832</v>
          </cell>
          <cell r="D214">
            <v>-13721</v>
          </cell>
        </row>
        <row r="215">
          <cell r="A215">
            <v>43500</v>
          </cell>
        </row>
        <row r="215">
          <cell r="C215">
            <v>86850</v>
          </cell>
          <cell r="D215">
            <v>-13868</v>
          </cell>
        </row>
        <row r="216">
          <cell r="A216">
            <v>43501</v>
          </cell>
        </row>
        <row r="216">
          <cell r="C216">
            <v>86672</v>
          </cell>
          <cell r="D216">
            <v>-17436</v>
          </cell>
        </row>
        <row r="217">
          <cell r="A217">
            <v>43502</v>
          </cell>
        </row>
        <row r="217">
          <cell r="C217">
            <v>86678</v>
          </cell>
          <cell r="D217">
            <v>-19197</v>
          </cell>
        </row>
        <row r="218">
          <cell r="A218">
            <v>43503</v>
          </cell>
        </row>
        <row r="218">
          <cell r="C218">
            <v>87856</v>
          </cell>
          <cell r="D218">
            <v>-22473</v>
          </cell>
        </row>
        <row r="219">
          <cell r="A219">
            <v>43504</v>
          </cell>
        </row>
        <row r="219">
          <cell r="C219">
            <v>86766</v>
          </cell>
          <cell r="D219">
            <v>-22532</v>
          </cell>
        </row>
        <row r="220">
          <cell r="A220">
            <v>43506</v>
          </cell>
        </row>
        <row r="220">
          <cell r="C220">
            <v>86037</v>
          </cell>
          <cell r="D220">
            <v>-21088</v>
          </cell>
        </row>
        <row r="221">
          <cell r="A221">
            <v>43507</v>
          </cell>
        </row>
        <row r="221">
          <cell r="C221">
            <v>87013</v>
          </cell>
          <cell r="D221">
            <v>-32920</v>
          </cell>
        </row>
        <row r="222">
          <cell r="A222">
            <v>43508</v>
          </cell>
        </row>
        <row r="222">
          <cell r="C222">
            <v>87137</v>
          </cell>
          <cell r="D222">
            <v>-26398</v>
          </cell>
        </row>
        <row r="223">
          <cell r="A223">
            <v>43509</v>
          </cell>
        </row>
        <row r="223">
          <cell r="C223">
            <v>87994</v>
          </cell>
          <cell r="D223">
            <v>-35768</v>
          </cell>
        </row>
        <row r="224">
          <cell r="A224">
            <v>43510</v>
          </cell>
        </row>
        <row r="224">
          <cell r="C224">
            <v>88055</v>
          </cell>
          <cell r="D224">
            <v>-33360</v>
          </cell>
        </row>
        <row r="225">
          <cell r="A225">
            <v>43511</v>
          </cell>
        </row>
        <row r="225">
          <cell r="C225">
            <v>89669</v>
          </cell>
          <cell r="D225">
            <v>-30176</v>
          </cell>
        </row>
        <row r="226">
          <cell r="A226">
            <v>43514</v>
          </cell>
        </row>
        <row r="226">
          <cell r="C226">
            <v>91184</v>
          </cell>
          <cell r="D226">
            <v>-29559</v>
          </cell>
        </row>
        <row r="227">
          <cell r="A227">
            <v>43515</v>
          </cell>
        </row>
        <row r="227">
          <cell r="C227">
            <v>91339</v>
          </cell>
          <cell r="D227">
            <v>-26008</v>
          </cell>
        </row>
        <row r="228">
          <cell r="A228">
            <v>43516</v>
          </cell>
        </row>
        <row r="228">
          <cell r="C228">
            <v>90387</v>
          </cell>
          <cell r="D228">
            <v>-26460</v>
          </cell>
        </row>
        <row r="229">
          <cell r="A229">
            <v>43517</v>
          </cell>
        </row>
        <row r="229">
          <cell r="C229">
            <v>91545</v>
          </cell>
          <cell r="D229">
            <v>-26491</v>
          </cell>
        </row>
        <row r="230">
          <cell r="A230">
            <v>43518</v>
          </cell>
        </row>
        <row r="230">
          <cell r="C230">
            <v>91651</v>
          </cell>
          <cell r="D230">
            <v>-27987</v>
          </cell>
        </row>
        <row r="231">
          <cell r="A231">
            <v>43520</v>
          </cell>
        </row>
        <row r="231">
          <cell r="C231">
            <v>91687.78</v>
          </cell>
          <cell r="D231">
            <v>-29511.83</v>
          </cell>
          <cell r="E231">
            <v>0.1</v>
          </cell>
          <cell r="F231">
            <v>3</v>
          </cell>
        </row>
        <row r="232">
          <cell r="A232">
            <v>43521</v>
          </cell>
        </row>
        <row r="232">
          <cell r="C232">
            <v>92346.25</v>
          </cell>
          <cell r="D232">
            <v>-31046.11</v>
          </cell>
          <cell r="E232">
            <v>0.1</v>
          </cell>
          <cell r="F232">
            <v>3</v>
          </cell>
        </row>
        <row r="233">
          <cell r="A233">
            <v>43522</v>
          </cell>
        </row>
        <row r="233">
          <cell r="C233">
            <v>92460.21</v>
          </cell>
          <cell r="D233">
            <v>-32605.78</v>
          </cell>
          <cell r="E233">
            <v>0.1</v>
          </cell>
          <cell r="F233">
            <v>3</v>
          </cell>
        </row>
        <row r="234">
          <cell r="A234">
            <v>43523</v>
          </cell>
        </row>
        <row r="234">
          <cell r="C234">
            <v>92209.38</v>
          </cell>
          <cell r="D234">
            <v>-35163.06</v>
          </cell>
          <cell r="E234">
            <v>0.1</v>
          </cell>
          <cell r="F234">
            <v>3</v>
          </cell>
        </row>
        <row r="235">
          <cell r="A235">
            <v>43524</v>
          </cell>
        </row>
        <row r="235">
          <cell r="C235">
            <v>92559.93</v>
          </cell>
          <cell r="D235">
            <v>-35878.14</v>
          </cell>
          <cell r="E235">
            <v>0.1</v>
          </cell>
          <cell r="F235">
            <v>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A5" sqref="$A5:$XFD5"/>
    </sheetView>
  </sheetViews>
  <sheetFormatPr defaultColWidth="9" defaultRowHeight="13.5"/>
  <cols>
    <col min="2" max="2" width="9.375"/>
    <col min="4" max="4" width="9.375"/>
    <col min="7" max="7" width="10.375" customWidth="1"/>
    <col min="11" max="11" width="10.375" customWidth="1"/>
    <col min="14" max="14" width="11.875" customWidth="1"/>
    <col min="15" max="15" width="9.375"/>
    <col min="19" max="19" width="8.375" customWidth="1"/>
    <col min="20" max="20" width="10.375" customWidth="1"/>
    <col min="21" max="21" width="11.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8" t="s">
        <v>8</v>
      </c>
      <c r="J1" s="9" t="s">
        <v>9</v>
      </c>
      <c r="K1" s="10" t="s">
        <v>10</v>
      </c>
      <c r="L1" s="10" t="s">
        <v>11</v>
      </c>
      <c r="M1" s="8" t="s">
        <v>12</v>
      </c>
      <c r="N1" s="11" t="s">
        <v>13</v>
      </c>
      <c r="O1" s="1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3" t="s">
        <v>21</v>
      </c>
      <c r="B2" s="4">
        <f>VLOOKUP($A2,[1]信号源与测试信号!$B$2:$C$16,2,FALSE)</f>
        <v>24053622</v>
      </c>
      <c r="C2" s="5">
        <v>-1850.34</v>
      </c>
      <c r="D2" s="5">
        <f>MIN([1]CJM!D:D)</f>
        <v>-6124</v>
      </c>
      <c r="E2" s="5">
        <f>INDEX([1]CJM!C:C,MATCH(MIN([1]CJM!D:D),[1]CJM!D:D,0),1)</f>
        <v>13159</v>
      </c>
      <c r="F2" s="6">
        <f>D2/N2</f>
        <v>-0.6124</v>
      </c>
      <c r="G2" s="7">
        <f>STDEVP([1]CJM!D:D)</f>
        <v>1764.4568836666</v>
      </c>
      <c r="H2" s="7">
        <f>D2/G2</f>
        <v>-3.47075638780934</v>
      </c>
      <c r="I2" s="5">
        <f>M2+O2-N2</f>
        <v>5048.82</v>
      </c>
      <c r="J2" s="7">
        <f>(T2-U2)/30</f>
        <v>2.33333333333333</v>
      </c>
      <c r="K2" s="12">
        <f>I2/J2</f>
        <v>2163.78</v>
      </c>
      <c r="L2" s="6">
        <f>K2/N2</f>
        <v>0.216378</v>
      </c>
      <c r="M2" s="13">
        <f>INDEX([1]CJM!C:C,MATCH(MAX([1]CJM!A:A),[1]CJM!A:A,FALSE),1)</f>
        <v>13048.82</v>
      </c>
      <c r="N2" s="14">
        <v>10000</v>
      </c>
      <c r="O2" s="14">
        <v>2000</v>
      </c>
      <c r="P2" s="15">
        <f>MIN([1]CJM!E:E)</f>
        <v>0.1</v>
      </c>
      <c r="Q2" s="15">
        <v>1</v>
      </c>
      <c r="R2" s="15">
        <f>MAX([1]CJM!F:F)</f>
        <v>0</v>
      </c>
      <c r="S2" s="12">
        <f>(K2*12-M2*0.05)/G2</f>
        <v>14.3460116448972</v>
      </c>
      <c r="T2" s="17">
        <f>MAX([1]CJM!A:A)</f>
        <v>43525</v>
      </c>
      <c r="U2" s="17">
        <v>43455</v>
      </c>
    </row>
    <row r="3" spans="1:21">
      <c r="A3" s="3" t="s">
        <v>22</v>
      </c>
      <c r="B3" s="4">
        <f>VLOOKUP($A3,[1]信号源与测试信号!$B$2:$C$16,2,FALSE)</f>
        <v>24066729</v>
      </c>
      <c r="C3" s="5"/>
      <c r="D3" s="5">
        <f>MIN([1]CJM!AF:AF)</f>
        <v>-37</v>
      </c>
      <c r="E3" s="5">
        <f>INDEX([1]CJM!AE:AE,MATCH(MIN([1]CJM!AF:AF),[1]CJM!AF:AF,0),1)</f>
        <v>9926</v>
      </c>
      <c r="F3" s="6">
        <f>D3/N3</f>
        <v>-0.00373926225366347</v>
      </c>
      <c r="G3" s="7">
        <f>STDEVP([1]CJM!AF:AF)</f>
        <v>13.0639452948436</v>
      </c>
      <c r="H3" s="7">
        <f>D3/G3</f>
        <v>-2.83222251509305</v>
      </c>
      <c r="I3" s="5">
        <f>M3+O3-N3</f>
        <v>174</v>
      </c>
      <c r="J3" s="7">
        <f>(T3-U3)/30</f>
        <v>0.233333333333333</v>
      </c>
      <c r="K3" s="12">
        <f>I3/J3</f>
        <v>745.714285714286</v>
      </c>
      <c r="L3" s="6">
        <f>K3/N3</f>
        <v>0.0753627373132174</v>
      </c>
      <c r="M3" s="13">
        <f>INDEX([1]CJM!AE:AE,MATCH(MAX([1]CJM!AC:AC),[1]CJM!AC:AC,FALSE),1)</f>
        <v>10069</v>
      </c>
      <c r="N3" s="14">
        <f>INDEX([1]CJM!AE:AE,MATCH(MIN([1]CJM!AC:AC),[1]CJM!AC:AC,FALSE),1)</f>
        <v>9895</v>
      </c>
      <c r="O3" s="14">
        <v>0</v>
      </c>
      <c r="P3" s="15">
        <f>MIN([1]CJM!AG:AG)</f>
        <v>0</v>
      </c>
      <c r="Q3" s="15">
        <v>1</v>
      </c>
      <c r="R3" s="15">
        <f>MAX([1]CJM!AH:AH)</f>
        <v>0</v>
      </c>
      <c r="S3" s="12">
        <f>(K3*12-M3*0.05)/G3</f>
        <v>646.444947370129</v>
      </c>
      <c r="T3" s="17">
        <v>43537</v>
      </c>
      <c r="U3" s="17">
        <f>MIN([1]CJM!AC:AC)</f>
        <v>43530</v>
      </c>
    </row>
    <row r="4" spans="1:21">
      <c r="A4" s="3" t="s">
        <v>23</v>
      </c>
      <c r="B4" s="4">
        <f>VLOOKUP($A4,[1]信号源与测试信号!$B$2:$C$16,2,FALSE)</f>
        <v>894815</v>
      </c>
      <c r="C4" s="5">
        <v>-7264.15</v>
      </c>
      <c r="D4" s="5">
        <f>MIN([1]CJM!K:K)</f>
        <v>-13207</v>
      </c>
      <c r="E4" s="5">
        <f>INDEX([1]CJM!J:J,MATCH(MIN([1]CJM!K:K),[1]CJM!K:K,0),1)</f>
        <v>24093</v>
      </c>
      <c r="F4" s="6">
        <f>D4/N4</f>
        <v>-0.800424242424242</v>
      </c>
      <c r="G4" s="7">
        <f>STDEVP([1]CJM!K:K)</f>
        <v>3161.8270538248</v>
      </c>
      <c r="H4" s="7">
        <f>D4/G4</f>
        <v>-4.177015306395</v>
      </c>
      <c r="I4" s="5">
        <f>M4+O4-N4</f>
        <v>16406.6</v>
      </c>
      <c r="J4" s="7">
        <f>(T4-U4)/30</f>
        <v>30.2</v>
      </c>
      <c r="K4" s="12">
        <f>I4/J4</f>
        <v>543.264900662252</v>
      </c>
      <c r="L4" s="6">
        <f>K4/N4</f>
        <v>0.0329251454946819</v>
      </c>
      <c r="M4" s="5">
        <f>INDEX([1]CJM!J:J,MATCH(MAX([1]CJM!H:H),[1]CJM!H:H,FALSE),1)</f>
        <v>14099.6</v>
      </c>
      <c r="N4" s="14">
        <v>16500</v>
      </c>
      <c r="O4" s="14">
        <v>18807</v>
      </c>
      <c r="P4" s="15">
        <f>MIN([1]CJM!L:L)</f>
        <v>0.63</v>
      </c>
      <c r="Q4" s="15">
        <v>1</v>
      </c>
      <c r="R4" s="15">
        <f>MAX([1]CJM!M:M)</f>
        <v>2</v>
      </c>
      <c r="S4" s="12">
        <f>(K4*12-M4*0.05)/G4</f>
        <v>1.83887312903902</v>
      </c>
      <c r="T4" s="17">
        <f>MAX([1]CJM!H:H)</f>
        <v>43525</v>
      </c>
      <c r="U4" s="17">
        <v>42619</v>
      </c>
    </row>
    <row r="5" spans="1:21">
      <c r="A5" s="3" t="s">
        <v>24</v>
      </c>
      <c r="B5" s="4">
        <f>VLOOKUP($A5,[1]信号源与测试信号!$B$2:$C$16,2,FALSE)</f>
        <v>24058995</v>
      </c>
      <c r="C5" s="5">
        <v>-248.62</v>
      </c>
      <c r="D5" s="5">
        <f>IF(MIN([1]CJM!Y:Y)&gt;C5,C5,MIN([1]CJM!Y:Y))</f>
        <v>-248.62</v>
      </c>
      <c r="E5" s="5">
        <f>INDEX([1]CJM!X:X,MATCH(MIN([1]CJM!Y:Y),[1]CJM!Y:Y,0),1)</f>
        <v>12362.81</v>
      </c>
      <c r="F5" s="6">
        <f t="shared" ref="F5:F10" si="0">D5/N5</f>
        <v>-0.024862</v>
      </c>
      <c r="G5" s="7">
        <f>STDEVP([1]CJM!Y:Y)</f>
        <v>33.8673402316131</v>
      </c>
      <c r="H5" s="7">
        <f t="shared" ref="H5:H10" si="1">D5/G5</f>
        <v>-7.34099572921077</v>
      </c>
      <c r="I5" s="5">
        <f t="shared" ref="I5:I10" si="2">M5+O5-N5</f>
        <v>2366.73</v>
      </c>
      <c r="J5" s="7">
        <f t="shared" ref="J5:J10" si="3">(T5-U5)/30</f>
        <v>1.1</v>
      </c>
      <c r="K5" s="12">
        <f t="shared" ref="K5:K10" si="4">I5/J5</f>
        <v>2151.57272727273</v>
      </c>
      <c r="L5" s="6">
        <f t="shared" ref="L5:L10" si="5">K5/N5</f>
        <v>0.215157272727273</v>
      </c>
      <c r="M5" s="13">
        <f>INDEX([1]CJM!X:X,MATCH(MAX([1]CJM!V:V),[1]CJM!V:V,FALSE),1)</f>
        <v>12366.73</v>
      </c>
      <c r="N5" s="14">
        <v>10000</v>
      </c>
      <c r="O5" s="14">
        <v>0</v>
      </c>
      <c r="P5" s="15">
        <f>MIN([1]CJM!Z:Z)</f>
        <v>0.01</v>
      </c>
      <c r="Q5" s="15">
        <v>1</v>
      </c>
      <c r="R5" s="15">
        <f>MAX([1]CJM!AA:AA)</f>
        <v>0</v>
      </c>
      <c r="S5" s="12">
        <f t="shared" ref="S5:S10" si="6">(K5*12-M5*0.05)/G5</f>
        <v>744.095522557439</v>
      </c>
      <c r="T5" s="17">
        <f>MAX([1]CJM!V:V)</f>
        <v>43525</v>
      </c>
      <c r="U5" s="17">
        <v>43492</v>
      </c>
    </row>
    <row r="6" spans="1:21">
      <c r="A6" s="3" t="s">
        <v>25</v>
      </c>
      <c r="B6" s="4">
        <f>VLOOKUP($A6,[1]信号源与测试信号!$B$2:$C$16,2,FALSE)</f>
        <v>51509422</v>
      </c>
      <c r="C6" s="5" t="s">
        <v>26</v>
      </c>
      <c r="D6" s="5">
        <f>MIN([1]EA!D:D)</f>
        <v>-7011.96</v>
      </c>
      <c r="E6" s="5">
        <f>INDEX([1]EA!C:C,MATCH(MIN([1]EA!D:D),[1]EA!D:D,0),1)</f>
        <v>13213.73</v>
      </c>
      <c r="F6" s="6">
        <f t="shared" si="0"/>
        <v>-0.701196</v>
      </c>
      <c r="G6" s="7">
        <f>STDEVP([1]EA!D:D)</f>
        <v>1100.63731741619</v>
      </c>
      <c r="H6" s="7">
        <f t="shared" si="1"/>
        <v>-6.37081796977496</v>
      </c>
      <c r="I6" s="5">
        <f t="shared" si="2"/>
        <v>3329.38</v>
      </c>
      <c r="J6" s="7">
        <f t="shared" si="3"/>
        <v>3.6</v>
      </c>
      <c r="K6" s="12">
        <f t="shared" si="4"/>
        <v>924.827777777778</v>
      </c>
      <c r="L6" s="6">
        <f t="shared" si="5"/>
        <v>0.0924827777777778</v>
      </c>
      <c r="M6" s="5">
        <f>INDEX([1]EA!C:C,MATCH(MAX([1]EA!A:A),[1]EA!A:A,FALSE),1)</f>
        <v>13329.38</v>
      </c>
      <c r="N6" s="14">
        <v>10000</v>
      </c>
      <c r="O6" s="14">
        <v>0</v>
      </c>
      <c r="P6" s="15">
        <f>MIN([1]EA!E:E)</f>
        <v>0.1</v>
      </c>
      <c r="Q6" s="15">
        <v>1</v>
      </c>
      <c r="R6" s="15">
        <f>MAX([1]EA!F:F)</f>
        <v>4</v>
      </c>
      <c r="S6" s="12">
        <f t="shared" si="6"/>
        <v>9.47765823334226</v>
      </c>
      <c r="T6" s="17">
        <f>MAX([1]EA!A:A)</f>
        <v>43532</v>
      </c>
      <c r="U6" s="17">
        <v>43424</v>
      </c>
    </row>
    <row r="7" spans="1:21">
      <c r="A7" s="3" t="s">
        <v>27</v>
      </c>
      <c r="B7" s="4">
        <f>VLOOKUP($A7,[1]信号源与测试信号!$B$2:$C$16,2,FALSE)</f>
        <v>1412290066</v>
      </c>
      <c r="C7" s="5">
        <v>-10335.67</v>
      </c>
      <c r="D7" s="5">
        <f>MIN([1]DMTHINK!D:D)</f>
        <v>-19890.59</v>
      </c>
      <c r="E7" s="5">
        <f>INDEX([1]DMTHINK!C:C,MATCH(MIN([1]DMTHINK!D:D),[1]DMTHINK!D:D,0),1)</f>
        <v>64171.1</v>
      </c>
      <c r="F7" s="6">
        <f t="shared" si="0"/>
        <v>-1.989059</v>
      </c>
      <c r="G7" s="7">
        <f>STDEVP([1]DMTHINK!D:D)</f>
        <v>2822.46492701827</v>
      </c>
      <c r="H7" s="7">
        <f t="shared" si="1"/>
        <v>-7.04724080345366</v>
      </c>
      <c r="I7" s="5">
        <f t="shared" si="2"/>
        <v>55328.09</v>
      </c>
      <c r="J7" s="7">
        <f t="shared" si="3"/>
        <v>9.6</v>
      </c>
      <c r="K7" s="12">
        <f t="shared" si="4"/>
        <v>5763.34270833333</v>
      </c>
      <c r="L7" s="6">
        <f t="shared" si="5"/>
        <v>0.576334270833333</v>
      </c>
      <c r="M7" s="5">
        <f>INDEX([1]DMTHINK!C:C,MATCH(MAX([1]DMTHINK!A:A),[1]DMTHINK!A:A,FALSE),1)</f>
        <v>65328.09</v>
      </c>
      <c r="N7" s="14">
        <v>10000</v>
      </c>
      <c r="O7" s="14">
        <v>0</v>
      </c>
      <c r="P7" s="15">
        <f>MIN([1]DMTHINK!E:E)</f>
        <v>0.5</v>
      </c>
      <c r="Q7" s="15">
        <v>1</v>
      </c>
      <c r="R7" s="15">
        <f>MAX([1]DMTHINK!F:F)</f>
        <v>2</v>
      </c>
      <c r="S7" s="12">
        <f t="shared" si="6"/>
        <v>23.3461565347464</v>
      </c>
      <c r="T7" s="17">
        <f>MAX([1]DMTHINK!A:A)</f>
        <v>43532</v>
      </c>
      <c r="U7" s="17">
        <v>43244</v>
      </c>
    </row>
    <row r="8" spans="1:21">
      <c r="A8" s="3" t="s">
        <v>28</v>
      </c>
      <c r="B8" s="4">
        <f>VLOOKUP($A8,[1]信号源与测试信号!$B$2:$C$16,2,FALSE)</f>
        <v>1412288034</v>
      </c>
      <c r="C8" s="5">
        <v>-5539.45</v>
      </c>
      <c r="D8" s="5">
        <f>MIN([1]DMTHINK!K:K)</f>
        <v>-1736</v>
      </c>
      <c r="E8" s="5">
        <f>INDEX([1]DMTHINK!J:J,MATCH(MIN([1]DMTHINK!K:K),[1]DMTHINK!K:K,0),1)</f>
        <v>14503</v>
      </c>
      <c r="F8" s="6">
        <f t="shared" si="0"/>
        <v>-0.1736</v>
      </c>
      <c r="G8" s="7">
        <f>STDEVP([1]DMTHINK!K:K)</f>
        <v>278.967556755473</v>
      </c>
      <c r="H8" s="7">
        <f t="shared" si="1"/>
        <v>-6.22294585144781</v>
      </c>
      <c r="I8" s="5">
        <f t="shared" si="2"/>
        <v>6991.85</v>
      </c>
      <c r="J8" s="7">
        <f t="shared" si="3"/>
        <v>9.4</v>
      </c>
      <c r="K8" s="12">
        <f t="shared" si="4"/>
        <v>743.813829787234</v>
      </c>
      <c r="L8" s="6">
        <f t="shared" si="5"/>
        <v>0.0743813829787234</v>
      </c>
      <c r="M8" s="5">
        <f>INDEX([1]DMTHINK!J:J,MATCH(MAX([1]DMTHINK!H:H),[1]DMTHINK!H:H,FALSE),1)</f>
        <v>16991.85</v>
      </c>
      <c r="N8" s="14">
        <v>10000</v>
      </c>
      <c r="O8" s="14">
        <v>0</v>
      </c>
      <c r="P8" s="15">
        <f>MIN([1]DMTHINK!L:L)</f>
        <v>0.05</v>
      </c>
      <c r="Q8" s="15">
        <v>1</v>
      </c>
      <c r="R8" s="15">
        <f>MAX([1]DMTHINK!M:M)</f>
        <v>0</v>
      </c>
      <c r="S8" s="12">
        <f t="shared" si="6"/>
        <v>28.9502247192348</v>
      </c>
      <c r="T8" s="17">
        <f>MAX([1]DMTHINK!H:H)</f>
        <v>43532</v>
      </c>
      <c r="U8" s="17">
        <v>43250</v>
      </c>
    </row>
    <row r="9" spans="1:21">
      <c r="A9" s="3" t="s">
        <v>29</v>
      </c>
      <c r="B9" s="4">
        <f>VLOOKUP($A9,[1]信号源与测试信号!$B$2:$C$16,2,FALSE)</f>
        <v>5108765</v>
      </c>
      <c r="C9" s="5">
        <v>-10449.41</v>
      </c>
      <c r="D9" s="5">
        <f>IF(MIN([1]LYP!D:D)&gt;C9,C9,MIN([1]LYP!D:D))</f>
        <v>-39243</v>
      </c>
      <c r="E9" s="5">
        <f>INDEX([1]LYP!C:C,MATCH(MIN([1]LYP!D:D),[1]LYP!D:D,0),1)</f>
        <v>91682</v>
      </c>
      <c r="F9" s="6">
        <f t="shared" si="0"/>
        <v>-0.78486</v>
      </c>
      <c r="G9" s="7">
        <f>STDEVP([1]LYP!D:D)</f>
        <v>9810.1375957896</v>
      </c>
      <c r="H9" s="7">
        <f t="shared" si="1"/>
        <v>-4.00024970259771</v>
      </c>
      <c r="I9" s="5">
        <f t="shared" si="2"/>
        <v>41650.86</v>
      </c>
      <c r="J9" s="7">
        <f t="shared" si="3"/>
        <v>20.8</v>
      </c>
      <c r="K9" s="12">
        <f t="shared" si="4"/>
        <v>2002.44519230769</v>
      </c>
      <c r="L9" s="6">
        <f t="shared" si="5"/>
        <v>0.0400489038461538</v>
      </c>
      <c r="M9" s="5">
        <v>91650.86</v>
      </c>
      <c r="N9" s="14">
        <v>50000</v>
      </c>
      <c r="O9" s="14">
        <v>0</v>
      </c>
      <c r="P9" s="15">
        <f>MIN([1]LYP!E:E)</f>
        <v>0.1</v>
      </c>
      <c r="Q9" s="15">
        <v>1</v>
      </c>
      <c r="R9" s="15">
        <f>MAX([1]LYP!F:F)</f>
        <v>3</v>
      </c>
      <c r="S9" s="12">
        <f t="shared" si="6"/>
        <v>1.98231667168854</v>
      </c>
      <c r="T9" s="17">
        <f>MAX([1]LYP!A:A)</f>
        <v>43524</v>
      </c>
      <c r="U9" s="17">
        <v>42900</v>
      </c>
    </row>
    <row r="10" spans="1:21">
      <c r="A10" s="3" t="s">
        <v>30</v>
      </c>
      <c r="B10" s="4" t="s">
        <v>31</v>
      </c>
      <c r="C10" s="5">
        <v>0</v>
      </c>
      <c r="D10" s="5">
        <f>MIN([1]EA!K:K)</f>
        <v>-0.720000000000027</v>
      </c>
      <c r="E10" s="5">
        <f>INDEX([1]EA!J:J,MATCH(MIN([1]EA!K:K),[1]EA!K:K,0),1)</f>
        <v>1191.98</v>
      </c>
      <c r="F10" s="6">
        <f t="shared" si="0"/>
        <v>-6.27770911049071e-6</v>
      </c>
      <c r="G10" s="7">
        <f>STDEVP([1]EA!K:K)</f>
        <v>0</v>
      </c>
      <c r="H10" s="7" t="e">
        <f t="shared" si="1"/>
        <v>#DIV/0!</v>
      </c>
      <c r="I10" s="5">
        <f t="shared" si="2"/>
        <v>-45764.04</v>
      </c>
      <c r="J10" s="7">
        <f t="shared" si="3"/>
        <v>33.6</v>
      </c>
      <c r="K10" s="12">
        <f t="shared" si="4"/>
        <v>-1362.025</v>
      </c>
      <c r="L10" s="6">
        <f t="shared" si="5"/>
        <v>-0.0118755510433553</v>
      </c>
      <c r="M10" s="5">
        <f>INDEX([1]EA!J:J,MATCH(MAX([1]EA!H:H),[1]EA!H:H,FALSE),1)</f>
        <v>1191.98</v>
      </c>
      <c r="N10" s="16">
        <v>114691.52</v>
      </c>
      <c r="O10" s="16">
        <v>67735.5</v>
      </c>
      <c r="P10" s="15">
        <f>MIN([1]EA!L:L)</f>
        <v>0.02</v>
      </c>
      <c r="Q10" s="15">
        <v>1</v>
      </c>
      <c r="R10" s="15">
        <f>MAX([1]EA!M:M)</f>
        <v>0</v>
      </c>
      <c r="S10" s="12" t="e">
        <f t="shared" si="6"/>
        <v>#DIV/0!</v>
      </c>
      <c r="T10" s="17">
        <f>MAX([1]EA!H:H)</f>
        <v>43523</v>
      </c>
      <c r="U10" s="17">
        <v>42515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2019-03-05T14:32:00Z</dcterms:created>
  <dcterms:modified xsi:type="dcterms:W3CDTF">2019-03-15T12:16:49Z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